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.BG" sheetId="1" r:id="rId4"/>
    <sheet state="visible" name="02.SB" sheetId="2" r:id="rId5"/>
    <sheet state="visible" name="03.CC" sheetId="3" r:id="rId6"/>
    <sheet state="visible" name="04.AL" sheetId="4" r:id="rId7"/>
    <sheet state="visible" name="05.SEM" sheetId="5" r:id="rId8"/>
    <sheet state="visible" name="06.NoI" sheetId="6" r:id="rId9"/>
    <sheet state="visible" name="07.VAD" sheetId="7" r:id="rId10"/>
    <sheet state="visible" name="08.Youth" sheetId="8" r:id="rId11"/>
    <sheet state="visible" name="09.FEST" sheetId="9" r:id="rId12"/>
  </sheets>
  <definedNames>
    <definedName localSheetId="5" name="ssd_01BG">'06.NoI'!$A$2:$AD$21</definedName>
    <definedName localSheetId="7" name="ssd_01BG">'08.Youth'!$A$2:$AD$19</definedName>
    <definedName localSheetId="3" name="ssd_01BG">'04.AL'!$A$2:$AD$96</definedName>
    <definedName localSheetId="0" name="ssd_01BG">'01.BG'!$A$2:$AD$267</definedName>
    <definedName localSheetId="2" name="ssd_01BG">'03.CC'!$A$2:$AD$10</definedName>
    <definedName localSheetId="8" name="ssd_01BG">'09.FEST'!$A$2:$AD$62</definedName>
    <definedName localSheetId="4" name="ssd_01BG">'05.SEM'!$A$2:$AD$96</definedName>
    <definedName localSheetId="1" name="ssd_01BG">'02.SB'!$A$2:$AD$267</definedName>
    <definedName localSheetId="6" name="ssd_01BG">'07.VAD'!$A$2:$AD$40</definedName>
    <definedName hidden="1" localSheetId="0" name="_xlnm._FilterDatabase">'01.BG'!$A$1:$AO$267</definedName>
    <definedName hidden="1" localSheetId="1" name="_xlnm._FilterDatabase">'02.SB'!$A$1:$AO$296</definedName>
    <definedName hidden="1" localSheetId="2" name="_xlnm._FilterDatabase">'03.CC'!$A$1:$AO$10</definedName>
    <definedName hidden="1" localSheetId="3" name="_xlnm._FilterDatabase">'04.AL'!$A$1:$AO$96</definedName>
    <definedName hidden="1" localSheetId="4" name="_xlnm._FilterDatabase">'05.SEM'!$A$1:$AO$182</definedName>
    <definedName hidden="1" localSheetId="5" name="_xlnm._FilterDatabase">'06.NoI'!$A$1:$AO$21</definedName>
    <definedName hidden="1" localSheetId="6" name="_xlnm._FilterDatabase">'07.VAD'!$A$1:$AO$40</definedName>
    <definedName hidden="1" localSheetId="7" name="_xlnm._FilterDatabase">'08.Youth'!$A$1:$AO$50</definedName>
    <definedName hidden="1" localSheetId="8" name="_xlnm._FilterDatabase">'09.FEST'!$A$1:$AO$62</definedName>
  </definedNames>
  <calcPr/>
</workbook>
</file>

<file path=xl/sharedStrings.xml><?xml version="1.0" encoding="utf-8"?>
<sst xmlns="http://schemas.openxmlformats.org/spreadsheetml/2006/main" count="15610" uniqueCount="9066">
  <si>
    <t>Track</t>
  </si>
  <si>
    <t>Album</t>
  </si>
  <si>
    <t>Discnumber</t>
  </si>
  <si>
    <t>Canto Txt</t>
  </si>
  <si>
    <t>Canto Num</t>
  </si>
  <si>
    <t>Ch Txt</t>
  </si>
  <si>
    <t>Ch Num</t>
  </si>
  <si>
    <t>Slok Txt</t>
  </si>
  <si>
    <t>Slok Num</t>
  </si>
  <si>
    <t>Composer</t>
  </si>
  <si>
    <t>Artist</t>
  </si>
  <si>
    <t>Display Title</t>
  </si>
  <si>
    <t>Sec</t>
  </si>
  <si>
    <t>Min</t>
  </si>
  <si>
    <t>Time</t>
  </si>
  <si>
    <t>Less Than</t>
  </si>
  <si>
    <t>Filename</t>
  </si>
  <si>
    <t>Year</t>
  </si>
  <si>
    <t>YYYY</t>
  </si>
  <si>
    <t>MM</t>
  </si>
  <si>
    <t>Mon</t>
  </si>
  <si>
    <t>DD</t>
  </si>
  <si>
    <t>Conductor</t>
  </si>
  <si>
    <t>Publisher</t>
  </si>
  <si>
    <t>Search</t>
  </si>
  <si>
    <t>Link MP3</t>
  </si>
  <si>
    <t>Genre</t>
  </si>
  <si>
    <t>Comment</t>
  </si>
  <si>
    <t>Subtitle</t>
  </si>
  <si>
    <t>SortCode (AlbumArtist)</t>
  </si>
  <si>
    <t>YT Link</t>
  </si>
  <si>
    <t>link cmp
code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</si>
  <si>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</si>
  <si>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</si>
  <si>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</si>
  <si>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</si>
  <si>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</si>
  <si>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</si>
  <si>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</si>
  <si>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</si>
  <si>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</si>
  <si>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0001</t>
  </si>
  <si>
    <t>BG</t>
  </si>
  <si>
    <t>00.00</t>
  </si>
  <si>
    <t>भूमिका--भगवद्गीता को समझने के लिए क्या मनोवृति होनी चाहिए</t>
  </si>
  <si>
    <t>Bhumika--Bhagvat Gita Ko samajhane ke lie Kya Manovratti honi chahie</t>
  </si>
  <si>
    <t>4738</t>
  </si>
  <si>
    <t>01:18:58</t>
  </si>
  <si>
    <t>0001.00 BG 00.00  Bhumika--Bhagvat Gita Ko samajhane ke lie Kya Manovratti honi chahie, Bhopal, MP (India), CODE - 0000</t>
  </si>
  <si>
    <t>0</t>
  </si>
  <si>
    <t>0000</t>
  </si>
  <si>
    <t>00</t>
  </si>
  <si>
    <t>Bhopal, MP (India)</t>
  </si>
  <si>
    <t>EDITED(dd)-- PryvrtSYNC</t>
  </si>
  <si>
    <t>http://archive.org/download/ssdbpl-01-BG/0001.00%20BG%2000.00%20%20Bhumika--Bhagvat%20Gita%20Ko%20samajhane%20ke%20lie%20Kya%20Manovratti%20honi%20chahie,%20Bhopal,%20MP%20(India),%20CODE%20-%200000.mp3</t>
  </si>
  <si>
    <t>HIN</t>
  </si>
  <si>
    <t>01BG_00.00|0001.00|0</t>
  </si>
  <si>
    <t>0002</t>
  </si>
  <si>
    <t>गीता की भूमिका</t>
  </si>
  <si>
    <t>Gita Ki Bhumika</t>
  </si>
  <si>
    <t>1274</t>
  </si>
  <si>
    <t>21:14</t>
  </si>
  <si>
    <t>0002.00 BG 00.00  Gita Ki Bhumika, CODE - 0076</t>
  </si>
  <si>
    <t>x</t>
  </si>
  <si>
    <t>EDITED(dd)-- PryvrtSYNC (Q3)</t>
  </si>
  <si>
    <t>http://archive.org/download/ssdbpl-01-BG/0002.00%20BG%2000.00%20%20Gita%20Ki%20Bhumika,%20CODE%20-%200076.mp3</t>
  </si>
  <si>
    <t>RAW 0823  |  sprang from code-0091 at 40 min, BG 5.17_HIN_SD_01</t>
  </si>
  <si>
    <t>0076</t>
  </si>
  <si>
    <t>01BG_00.00|0002.00|0</t>
  </si>
  <si>
    <t>0003</t>
  </si>
  <si>
    <t>भूमिका --- भगवद गीता को समझने की चाबी</t>
  </si>
  <si>
    <t>Bhumika --- Bhagavad Gita Ko Samajhne Ki Chabi</t>
  </si>
  <si>
    <t>2617</t>
  </si>
  <si>
    <t>43:37</t>
  </si>
  <si>
    <t>0003.00 BG 00.00  Bhumika --- Bhagavad Gita Ko Samajhne Ki Chabi, 2020-12-07, CODE - 0001</t>
  </si>
  <si>
    <t>20201207</t>
  </si>
  <si>
    <t>http://archive.org/download/ssdbpl-01-BG/0003.00%20BG%2000.00%20%20Bhumika%20---%20Bhagavad%20Gita%20Ko%20Samajhne%20Ki%20Chabi,%202020-12-07,%20CODE%20-%200001.mp3</t>
  </si>
  <si>
    <t>RAW 0867</t>
  </si>
  <si>
    <t>01BG_00.00|0003.00|20201207</t>
  </si>
  <si>
    <t>0004</t>
  </si>
  <si>
    <t>01.01</t>
  </si>
  <si>
    <t>मैंने भगवद-गीता में PhD किया है!</t>
  </si>
  <si>
    <t>Maine Bhagavad-gita Me PhD Kiya Hai !</t>
  </si>
  <si>
    <t>3504</t>
  </si>
  <si>
    <t>58:24</t>
  </si>
  <si>
    <t>0004.00 BG 01.01  Maine Bhagavad-gita Me PhD Kiya Hai !, Bhopal, MP (India), CODE - 0002</t>
  </si>
  <si>
    <t>http://archive.org/download/ssdbpl-01-BG/0004.00%20BG%2001.01%20%20Maine%20Bhagavad-gita%20Me%20PhD%20Kiya%20Hai%20!,%20Bhopal,%20MP%20(India),%20CODE%20-%200002.mp3</t>
  </si>
  <si>
    <t>@dd-titled@__</t>
  </si>
  <si>
    <t>01BG_01.01|0004.00|0</t>
  </si>
  <si>
    <t>0005</t>
  </si>
  <si>
    <t>01.02</t>
  </si>
  <si>
    <t>मिसाइल जैसी टेक्नोलॉजी के विकास से सैन्य बल कमजोर होता है</t>
  </si>
  <si>
    <t>Missile Jaisi Technology Ke Vikas Se Sainya Bal Kamjor Hai</t>
  </si>
  <si>
    <t>1447</t>
  </si>
  <si>
    <t>24:07</t>
  </si>
  <si>
    <t>0005.00 BG 01.02  Missile Jaisi Technology Ke Vikas Se Sainya Bal Kamjor Hai, 2018-09-06, Bhopal, MP (India), CODE - 0049</t>
  </si>
  <si>
    <t>20180906</t>
  </si>
  <si>
    <t>http://archive.org/download/ssdbpl-01-BG/0005.00%20BG%2001.02%20%20Missile%20Jaisi%20Technology%20Ke%20Vikas%20Se%20Sainya%20Bal%20Kamjor%20Hai,%202018-09-06,%20Bhopal,%20MP%20(India),%20CODE%20-%200049.mp3</t>
  </si>
  <si>
    <t>@dd-titled@__RAW 0985  |  Sprang from 29th min of code-0094, fname: 2018-09-06_BG 5.24_HIN_SD_01</t>
  </si>
  <si>
    <t>0049</t>
  </si>
  <si>
    <t>01BG_01.02|0005.00|20180906</t>
  </si>
  <si>
    <t>0006</t>
  </si>
  <si>
    <t>01.04</t>
  </si>
  <si>
    <t>क्या एक संसारी के लिए भगवद्गीता का पालन करना संभव है?</t>
  </si>
  <si>
    <t>Kya Samsari Ke Liye Bhagavad-gita Palan Karna Sambhav Hai?</t>
  </si>
  <si>
    <t>3371</t>
  </si>
  <si>
    <t>56:11</t>
  </si>
  <si>
    <t>0006.00 BG 01.04  Kya Samsari Ke Liye Bhagavad-gita Palan Karna Sambhav Hai, 2021-07-17, CODE - 0003</t>
  </si>
  <si>
    <t>20210717</t>
  </si>
  <si>
    <t>http://archive.org/download/ssdbpl-01-BG/0006.00%20BG%2001.04%20%20Kya%20Samsari%20Ke%20Liye%20Bhagavad-gita%20Palan%20Karna%20Sambhav%20Hai,%202021-07-17,%20CODE%20-%200003.mp3</t>
  </si>
  <si>
    <t>01BG_01.04|0006.00|20210717</t>
  </si>
  <si>
    <t>0007</t>
  </si>
  <si>
    <t>01.15</t>
  </si>
  <si>
    <t>मन को नियत्रित करना असम्भव है...</t>
  </si>
  <si>
    <t>Mann Ko Niyantrit Karna Asambhav Hai...</t>
  </si>
  <si>
    <t>1195</t>
  </si>
  <si>
    <t>19:55</t>
  </si>
  <si>
    <t>0007.00 BG 01.15  Mann Ko Niyantrit Karna Asambhav Hai..., 2018-09-07, Bhopal, MP (India), CODE - 0056</t>
  </si>
  <si>
    <t>20180907</t>
  </si>
  <si>
    <t>http://archive.org/download/ssdbpl-01-BG/0007.00%20BG%2001.15%20%20Mann%20Ko%20Niyantrit%20Karna%20Asambhav%20Hai...,%202018-09-07,%20Bhopal,%20MP%20(India),%20CODE%20-%200056.mp3</t>
  </si>
  <si>
    <t>@dd-titled@__RAW 0986   |   sprang from code-0097 at 33rd min of 2018-09-07_BG 5.29_HIN_SD_01</t>
  </si>
  <si>
    <t>0056</t>
  </si>
  <si>
    <t>01BG_01.15|0007.00|20180907</t>
  </si>
  <si>
    <t>0008</t>
  </si>
  <si>
    <t>01.28</t>
  </si>
  <si>
    <t>दुर्गुण हटाओ, चरित्र बनाओ</t>
  </si>
  <si>
    <t>Durgun Hatao, Charitra Banao</t>
  </si>
  <si>
    <t>4190</t>
  </si>
  <si>
    <t>01:09:50</t>
  </si>
  <si>
    <t>0008.00 BG 01.28  Durgun Hatao, Charitra Banao, 2021-01-10, Bhopal, MP (India), CODE - 0004</t>
  </si>
  <si>
    <t>20210110</t>
  </si>
  <si>
    <t>EDITED(dd)-- YTdownloaded</t>
  </si>
  <si>
    <t>http://archive.org/download/ssdbpl-01-BG/0008.00%20BG%2001.28%20%20Durgun%20Hatao,%20Charitra%20Banao,%202021-01-10,%20Bhopal,%20MP%20(India),%20CODE%20-%200004.mp3</t>
  </si>
  <si>
    <t>01BG_01.28|0008.00|20210110</t>
  </si>
  <si>
    <t>https://www.youtube.com/watch?v=njHUmB_duo0</t>
  </si>
  <si>
    <t>0009</t>
  </si>
  <si>
    <t>01.32-35</t>
  </si>
  <si>
    <t>सेवा सुख का रहस्य</t>
  </si>
  <si>
    <t>Seva Sukh Ka Rahasya</t>
  </si>
  <si>
    <t>2586</t>
  </si>
  <si>
    <t>43:06</t>
  </si>
  <si>
    <t>0009.00 BG 01.32-35  Seva Sukh Ka Rahasya, CODE - 0006</t>
  </si>
  <si>
    <t>EDITED(dd)-- PryvrtSYNC (Q2)</t>
  </si>
  <si>
    <t>http://archive.org/download/ssdbpl-01-BG/0009.00%20BG%2001.32-35%20%20Seva%20Sukh%20Ka%20Rahasya,%20CODE%20-%200006.mp3</t>
  </si>
  <si>
    <t>@dd-titled@__RAW 0814</t>
  </si>
  <si>
    <t>01BG_01.32-35|0009.00|0</t>
  </si>
  <si>
    <t>0010</t>
  </si>
  <si>
    <t>अपने जीवन को व्यर्थ न जाने दो</t>
  </si>
  <si>
    <t>Apne Jivan Ko Vyarth Na Jaane Do</t>
  </si>
  <si>
    <t>4221</t>
  </si>
  <si>
    <t>01:10:21</t>
  </si>
  <si>
    <t>0010.00 BG 01.32-35  Apne Jivan Ko Vyarth Na Jaane Do, 2020-03-17, Dibrugarh, Assam (India), CODE - 0005</t>
  </si>
  <si>
    <t>20200317</t>
  </si>
  <si>
    <t>Dibrugarh, Assam (India)</t>
  </si>
  <si>
    <t>http://archive.org/download/ssdbpl-01-BG/0010.00%20BG%2001.32-35%20%20Apne%20Jivan%20Ko%20Vyarth%20Na%20Jaane%20Do,%202020-03-17,%20Dibrugarh,%20Assam%20(India),%20CODE%20-%200005.mp3</t>
  </si>
  <si>
    <t>01BG_01.32-35|0010.00|20200317</t>
  </si>
  <si>
    <t>https://www.youtube.com/watch?v=U0TE0kAD4q4</t>
  </si>
  <si>
    <t>0011</t>
  </si>
  <si>
    <t>01.36-37</t>
  </si>
  <si>
    <t>पाप और पुण्य का आधार</t>
  </si>
  <si>
    <t>Paap Aur Punya Ka Adhar</t>
  </si>
  <si>
    <t>3966</t>
  </si>
  <si>
    <t>01:06:06</t>
  </si>
  <si>
    <t>0011.00 BG 01.36-37  Paap Aur Punya Ka Adhar, 2016-04-10, Bhopal, MP (India), CODE - 0007</t>
  </si>
  <si>
    <t>20160410</t>
  </si>
  <si>
    <t>http://archive.org/download/ssdbpl-01-BG/0011.00%20BG%2001.36-37%20%20Paap%20Aur%20Punya%20Ka%20Adhar,%202016-04-10,%20Bhopal,%20MP%20(India),%20CODE%20-%200007.mp3</t>
  </si>
  <si>
    <t>RAW 0481</t>
  </si>
  <si>
    <t>01BG_01.36-37|0011.00|20160410</t>
  </si>
  <si>
    <t>0012</t>
  </si>
  <si>
    <t>01.40</t>
  </si>
  <si>
    <t>क्यों आजकल ऊटपटान बच्चे पैदा होते हैं?</t>
  </si>
  <si>
    <t>Kyon Aajkal Utpataan Bacche Paida Hote Hai?</t>
  </si>
  <si>
    <t>2354</t>
  </si>
  <si>
    <t>39:14</t>
  </si>
  <si>
    <t>0012.00 BG 01.40  Kyon Aajkal Utpataan Bacche Paida Hote Hai, CODE - 0009</t>
  </si>
  <si>
    <t>http://archive.org/download/ssdbpl-01-BG/0012.00%20BG%2001.40%20%20Kyon%20Aajkal%20Utpataan%20Bacche%20Paida%20Hote%20Hai,%20CODE%20-%200009.mp3</t>
  </si>
  <si>
    <t>@dd-titled@__RAW 0815</t>
  </si>
  <si>
    <t>01BG_01.40|0012.00|0</t>
  </si>
  <si>
    <t>0013</t>
  </si>
  <si>
    <t>सबको मेरा संदेश</t>
  </si>
  <si>
    <t>Sabko Mera Sandesh</t>
  </si>
  <si>
    <t>3656</t>
  </si>
  <si>
    <t>01:00:56</t>
  </si>
  <si>
    <t>0013.00 BG 01.40  Sabko Mera Sandesh, Bhopal, MP (India), CODE - 0372+</t>
  </si>
  <si>
    <t>http://archive.org/download/ssdbpl-01-BG/0013.00%20BG%2001.40%20%20Sabko%20Mera%20Sandesh,%20Bhopal,%20MP%20(India),%20CODE%20-%200372+.mp3</t>
  </si>
  <si>
    <t>0372+</t>
  </si>
  <si>
    <t>01BG_01.40|0013.00|0</t>
  </si>
  <si>
    <t>0014</t>
  </si>
  <si>
    <t>नारी संरक्षण मतलब क्या</t>
  </si>
  <si>
    <t>Nari Sanrakshan Matlab Kya</t>
  </si>
  <si>
    <t>3412</t>
  </si>
  <si>
    <t>56:52</t>
  </si>
  <si>
    <t>0014.00 BG 01.40  Nari Sanrakshan Matlab Kya, 2016-01-10, Bhopal, MP (India), CODE - 0008</t>
  </si>
  <si>
    <t>20160110</t>
  </si>
  <si>
    <t>http://archive.org/download/ssdbpl-01-BG/0014.00%20BG%2001.40%20%20Nari%20Sanrakshan%20Matlab%20Kya,%202016-01-10,%20Bhopal,%20MP%20(India),%20CODE%20-%200008.mp3</t>
  </si>
  <si>
    <t>01BG_01.40|0014.00|20160110</t>
  </si>
  <si>
    <t>0015</t>
  </si>
  <si>
    <t>02.01</t>
  </si>
  <si>
    <t>दया के प्रकार और परिणाम</t>
  </si>
  <si>
    <t>Daya Ke Prakaar Aur Parinam</t>
  </si>
  <si>
    <t>4191</t>
  </si>
  <si>
    <t>01:09:51</t>
  </si>
  <si>
    <t>0015.00 BG 02.01  Daya Ke Prakaar Aur Parinam, Bhopal, MP (India), CODE - 0010</t>
  </si>
  <si>
    <t>http://archive.org/download/ssdbpl-01-BG/0015.00%20BG%2002.01%20%20Daya%20Ke%20Prakaar%20Aur%20Parinam,%20Bhopal,%20MP%20(India),%20CODE%20-%200010.mp3</t>
  </si>
  <si>
    <t>01BG_02.01|0015.00|0</t>
  </si>
  <si>
    <t>0016</t>
  </si>
  <si>
    <t>क्या मृत्यु दंड देना क्रूरता नहीं?</t>
  </si>
  <si>
    <t>Kya Mrityu Danda Dena Krurta Nahi?</t>
  </si>
  <si>
    <t>1632</t>
  </si>
  <si>
    <t>27:12</t>
  </si>
  <si>
    <t>0016.00 BG 02.01  Kya Mrityu Danda Dena Krurta Nahi, CODE - 0011</t>
  </si>
  <si>
    <t>http://archive.org/download/ssdbpl-01-BG/0016.00%20BG%2002.01%20%20Kya%20Mrityu%20Danda%20Dena%20Krurta%20Nahi,%20CODE%20-%200011.mp3</t>
  </si>
  <si>
    <t>01BG_02.01|0016.00|0</t>
  </si>
  <si>
    <t>0017</t>
  </si>
  <si>
    <t>02.03</t>
  </si>
  <si>
    <t>अर्जुन --- योद्धा भी, भक्त भी</t>
  </si>
  <si>
    <t>Arjun --- Yoddha Bhi, Bhakt Bhi</t>
  </si>
  <si>
    <t>3747</t>
  </si>
  <si>
    <t>01:02:27</t>
  </si>
  <si>
    <t>0017.00 BG 02.03  Arjun --- Yoddha Bhi, Bhakt Bhi, 2021-10-17, Baroda, Gujarat (India), CODE - 1051</t>
  </si>
  <si>
    <t>20211017</t>
  </si>
  <si>
    <t>Baroda, Gujarat (India)</t>
  </si>
  <si>
    <t>http://archive.org/download/ssdbpl-01-BG/0017.00%20BG%2002.03%20%20Arjun%20---%20Yoddha%20Bhi,%20Bhakt%20Bhi,%202021-10-17,%20Baroda,%20Gujarat%20(India),%20CODE%20-%201051.mp3</t>
  </si>
  <si>
    <t>1051</t>
  </si>
  <si>
    <t>01BG_02.03|0017.00|20211017</t>
  </si>
  <si>
    <t>https://www.youtube.com/watch?v=J-tREYgRTcA</t>
  </si>
  <si>
    <t>0018</t>
  </si>
  <si>
    <t>02.07</t>
  </si>
  <si>
    <t>भौतिक जगत --- कृष्ण सेवा का उपकरण</t>
  </si>
  <si>
    <t>Bhautik Jagat --- Krishna Seva Ka Upkaran</t>
  </si>
  <si>
    <t>1510</t>
  </si>
  <si>
    <t>25:10</t>
  </si>
  <si>
    <t>0018.00 BG 02.07  Bhautik Jagat --- Krishna Seva Ka Upkaran, 2019-00-00, CODE - 0012</t>
  </si>
  <si>
    <t>20190000</t>
  </si>
  <si>
    <t>http://archive.org/download/ssdbpl-01-BG/0018.00%20BG%2002.07%20%20Bhautik%20Jagat%20---%20Krishna%20Seva%20Ka%20Upkaran,%202019-00-00,%20CODE%20-%200012.mp3</t>
  </si>
  <si>
    <t>RAW 0084</t>
  </si>
  <si>
    <t>01BG_02.07|0018.00|20190000</t>
  </si>
  <si>
    <t>0019</t>
  </si>
  <si>
    <t>हमारे जीवन में वास्तविक गीता कब शुरू होती है?</t>
  </si>
  <si>
    <t>Hamare Jivan Me Vastavik Gita Kab Shuru Hoti Hai?</t>
  </si>
  <si>
    <t>3624</t>
  </si>
  <si>
    <t>01:00:24</t>
  </si>
  <si>
    <t>0019.00 BG 02.07  Hamare Jivan Me Vastavik Gita Kab Shuru Hoti Hai, 2019-00-00, CODE - 0013</t>
  </si>
  <si>
    <t>http://archive.org/download/ssdbpl-01-BG/0019.00%20BG%2002.07%20%20Hamare%20Jivan%20Me%20Vastavik%20Gita%20Kab%20Shuru%20Hoti%20Hai,%202019-00-00,%20CODE%20-%200013.mp3</t>
  </si>
  <si>
    <t>@dd-titled@__RAW 0061</t>
  </si>
  <si>
    <t>01BG_02.07|0019.00|20190000</t>
  </si>
  <si>
    <t>0020</t>
  </si>
  <si>
    <t>02.08</t>
  </si>
  <si>
    <t>मात्र विद्वत्ता के बल पर आत्मसाक्षात्कार संभव नहीं</t>
  </si>
  <si>
    <t>Matra Vidvatta Ke Bal Par Atmasaksatkar Sambhav Nahi</t>
  </si>
  <si>
    <t>1193</t>
  </si>
  <si>
    <t>19:53</t>
  </si>
  <si>
    <t>0020.00 BG 02.08  Matra Vidvatta Ke Bal Par Atmasaksatkar Sambhav Nahi, 2018-00-00, CODE - 0014</t>
  </si>
  <si>
    <t>20180000</t>
  </si>
  <si>
    <t>http://archive.org/download/ssdbpl-01-BG/0020.00%20BG%2002.08%20%20Matra%20Vidvatta%20Ke%20Bal%20Par%20Atmasaksatkar%20Sambhav%20Nahi,%202018-00-00,%20CODE%20-%200014.mp3</t>
  </si>
  <si>
    <t>01BG_02.08|0020.00|20180000</t>
  </si>
  <si>
    <t>0021</t>
  </si>
  <si>
    <t>गुरु कौन हो सकता है</t>
  </si>
  <si>
    <t>Guru Kaun Ho Sakta Hai</t>
  </si>
  <si>
    <t>2674</t>
  </si>
  <si>
    <t>44:34</t>
  </si>
  <si>
    <t>0021.00 BG 02.08  Guru Kaun Ho Sakta Hai, 2019-00-00, CODE - 0015</t>
  </si>
  <si>
    <t>http://archive.org/download/ssdbpl-01-BG/0021.00%20BG%2002.08%20%20Guru%20Kaun%20Ho%20Sakta%20Hai,%202019-00-00,%20CODE%20-%200015.mp3</t>
  </si>
  <si>
    <t>RAW 0080</t>
  </si>
  <si>
    <t>01BG_02.08|0021.00|20190000</t>
  </si>
  <si>
    <t>0022</t>
  </si>
  <si>
    <t>शरणागति की योग्यता</t>
  </si>
  <si>
    <t>Sharanagati Ki Yogyata</t>
  </si>
  <si>
    <t>2409</t>
  </si>
  <si>
    <t>40:09</t>
  </si>
  <si>
    <t>0022.00 BG 02.08  Sharanagati Ki Yogyata, 2019-00-00, CODE - 0016</t>
  </si>
  <si>
    <t>http://archive.org/download/ssdbpl-01-BG/0022.00%20BG%2002.08%20%20Sharanagati%20Ki%20Yogyata,%202019-00-00,%20CODE%20-%200016.mp3</t>
  </si>
  <si>
    <t>RAW 0082</t>
  </si>
  <si>
    <t>01BG_02.08|0022.00|20190000</t>
  </si>
  <si>
    <t>0023</t>
  </si>
  <si>
    <t>02.11</t>
  </si>
  <si>
    <t>पदार्थ, आत्मा एवं परमात्मा के सम्बन्ध को जानना ही यथार्थ ज्ञान है</t>
  </si>
  <si>
    <t>Padarth, Atma, evam Paramatma Ke Sambandh Ko Janana Hi Yatharth Gyan</t>
  </si>
  <si>
    <t>1856</t>
  </si>
  <si>
    <t>30:56</t>
  </si>
  <si>
    <t>0023.00 BG 02.11  Padarth, Atma, evam Paramatma Ke Sambandh Ko Janana Hi Yatharth Gyan, 2018-00-00, CODE - 0017</t>
  </si>
  <si>
    <t>http://archive.org/download/ssdbpl-01-BG/0023.00%20BG%2002.11%20%20Padarth,%20Atma,%20evam%20Paramatma%20Ke%20Sambandh%20Ko%20Janana%20Hi%20Yatharth%20Gyan,%202018-00-00,%20CODE%20-%200017.mp3</t>
  </si>
  <si>
    <t>01BG_02.11|0023.00|20180000</t>
  </si>
  <si>
    <t>0024</t>
  </si>
  <si>
    <t>वास्तविक ज्ञानी कौन है</t>
  </si>
  <si>
    <t>Vastavik Gyani Kaun Hai</t>
  </si>
  <si>
    <t>2503</t>
  </si>
  <si>
    <t>41:43</t>
  </si>
  <si>
    <t>0024.00 BG 02.11  Vastavik Gyani Kaun Hai, 2019-00-00, CODE - 0018</t>
  </si>
  <si>
    <t>http://archive.org/download/ssdbpl-01-BG/0024.00%20BG%2002.11%20%20Vastavik%20Gyani%20Kaun%20Hai,%202019-00-00,%20CODE%20-%200018.mp3</t>
  </si>
  <si>
    <t>RAW 0077</t>
  </si>
  <si>
    <t>01BG_02.11|0024.00|20190000</t>
  </si>
  <si>
    <t>0025</t>
  </si>
  <si>
    <t>02.12</t>
  </si>
  <si>
    <t>प्रत्येक व्यष्टि आत्मा शाश्वत भिन्न अंश है जो परमात्मा में लीन नहीं होता</t>
  </si>
  <si>
    <t>Pratyek Vyashti Atma Shasvat Bhinna Ansh Hai Jo Paramatma Me Lin Nahi Hota</t>
  </si>
  <si>
    <t>1933</t>
  </si>
  <si>
    <t>32:13</t>
  </si>
  <si>
    <t>0025.00 BG 02.12  Pratyek Vyashti Atma Shasvat Bhinna Ansh Hai Jo Paramatma Me Lin Nahi Hota, 2018-00-00, CODE - 0019</t>
  </si>
  <si>
    <t>http://archive.org/download/ssdbpl-01-BG/0025.00%20BG%2002.12%20%20Pratyek%20Vyashti%20Atma%20Shasvat%20Bhinna%20Ansh%20Hai%20Jo%20Paramatma%20Me%20Lin%20Nahi%20Hota,%202018-00-00,%20CODE%20-%200019.mp3</t>
  </si>
  <si>
    <t>01BG_02.12|0025.00|20180000</t>
  </si>
  <si>
    <t>0026</t>
  </si>
  <si>
    <t>आध्यात्मिक धरातल पर अस्तित्व</t>
  </si>
  <si>
    <t>Adhyatmik Dharatal Par Astitva</t>
  </si>
  <si>
    <t>3061</t>
  </si>
  <si>
    <t>51:01</t>
  </si>
  <si>
    <t>0026.00 BG 02.12  Adhyatmik Dharatal Par Astitva, 2019-00-00, CODE - 0020</t>
  </si>
  <si>
    <t>http://archive.org/download/ssdbpl-01-BG/0026.00%20BG%2002.12%20%20Adhyatmik%20Dharatal%20Par%20Astitva,%202019-00-00,%20CODE%20-%200020.mp3</t>
  </si>
  <si>
    <t>RAW 0075</t>
  </si>
  <si>
    <t>01BG_02.12|0026.00|20190000</t>
  </si>
  <si>
    <t>0027</t>
  </si>
  <si>
    <t>02.15</t>
  </si>
  <si>
    <t>दुख का चक्कर तभी बंद होगा जब सुख का चक्कर भी बंद होगा</t>
  </si>
  <si>
    <t>Dukh Ka Chakkar Tabhi Bandh Hoga Jab Sukh Ka Chakkar Bhi Bandh Hoga</t>
  </si>
  <si>
    <t>2220</t>
  </si>
  <si>
    <t>37:00</t>
  </si>
  <si>
    <t>0027.00 BG 02.15  Dukh Ka Chakkar Tabhi Bandh Hoga Jab Sukh Ka Chakkar Bhi Bandh Hoga, CODE - 0021</t>
  </si>
  <si>
    <t>http://archive.org/download/ssdbpl-01-BG/0027.00%20BG%2002.15%20%20Dukh%20Ka%20Chakkar%20Tabhi%20Bandh%20Hoga%20Jab%20Sukh%20Ka%20Chakkar%20Bhi%20Bandh%20Hoga,%20CODE%20-%200021.mp3</t>
  </si>
  <si>
    <t>@dd-titled@__RAW 1048</t>
  </si>
  <si>
    <t>01BG_02.15|0027.00|0</t>
  </si>
  <si>
    <t>0028</t>
  </si>
  <si>
    <t>02.16</t>
  </si>
  <si>
    <t>आत्मा---जड़ या चेतन?</t>
  </si>
  <si>
    <t>Atma---Jad Ya Chetan?</t>
  </si>
  <si>
    <t>2222</t>
  </si>
  <si>
    <t>37:02</t>
  </si>
  <si>
    <t>0028.00 BG 02.16  Atma---Jad Ya Chetan, 2019-00-00, CODE - 0022</t>
  </si>
  <si>
    <t>http://archive.org/download/ssdbpl-01-BG/0028.00%20BG%2002.16%20%20Atma---Jad%20Ya%20Chetan,%202019-00-00,%20CODE%20-%200022.mp3</t>
  </si>
  <si>
    <t>RAW 0071</t>
  </si>
  <si>
    <t>01BG_02.16|0028.00|20190000</t>
  </si>
  <si>
    <t>0029</t>
  </si>
  <si>
    <t>02.19</t>
  </si>
  <si>
    <t>आत्मा अमर है तो फिर हत्यारे को मृत्यु दंड क्यों?</t>
  </si>
  <si>
    <t>Atma Amar Hai To Fir Hatyare Ko Mrityu Danda Kyon?</t>
  </si>
  <si>
    <t>1184</t>
  </si>
  <si>
    <t>19:44</t>
  </si>
  <si>
    <t>0029.00 BG 02.19  Atma Amar Hai To Fir Hatyare Ko Mrityu Danda Kyon, 2019-01-11, Bhopal, MP (India), CODE - 0023</t>
  </si>
  <si>
    <t>20190111</t>
  </si>
  <si>
    <t>http://archive.org/download/ssdbpl-01-BG/0029.00%20BG%2002.19%20%20Atma%20Amar%20Hai%20To%20Fir%20Hatyare%20Ko%20Mrityu%20Danda%20Kyon,%202019-01-11,%20Bhopal,%20MP%20(India),%20CODE%20-%200023.mp3</t>
  </si>
  <si>
    <t>@dd-titled@__RAW 0698</t>
  </si>
  <si>
    <t>01BG_02.19|0029.00|20190111</t>
  </si>
  <si>
    <t>0030</t>
  </si>
  <si>
    <t>02.20</t>
  </si>
  <si>
    <t>गीता पर प्रश्नावली, केरवा डैम</t>
  </si>
  <si>
    <t>Gita Par Prashnottari, Kerwa Dam</t>
  </si>
  <si>
    <t>7830</t>
  </si>
  <si>
    <t>02:10:30</t>
  </si>
  <si>
    <t>0030.00 BG 02.20  Gita Par Prashnottari, Kerwa Dam, 2015-10-22, Bhopal, MP (India), CODE - 0024</t>
  </si>
  <si>
    <t>20151022</t>
  </si>
  <si>
    <t>http://archive.org/download/ssdbpl-01-BG/0030.00%20BG%2002.20%20%20Gita%20Par%20Prashnottari,%20Kerwa%20Dam,%202015-10-22,%20Bhopal,%20MP%20(India),%20CODE%20-%200024.mp3</t>
  </si>
  <si>
    <t>01BG_02.20|0030.00|20151022</t>
  </si>
  <si>
    <t>0031</t>
  </si>
  <si>
    <t>02.28</t>
  </si>
  <si>
    <t>क्षत्रिय का भाव--मारो या मरो, कभी मत डरो</t>
  </si>
  <si>
    <t>Ksatriya Ka Bhav -- Maaro Ya Maro, Kabhi Mat Daro</t>
  </si>
  <si>
    <t>1823</t>
  </si>
  <si>
    <t>30:23</t>
  </si>
  <si>
    <t>0031.00 BG 02.28  Ksatriya Ka Bhav -- Maaro Ya Maro, Kabhi Mat Daro, CODE - 0026</t>
  </si>
  <si>
    <t>http://archive.org/download/ssdbpl-01-BG/0031.00%20BG%2002.28%20%20Ksatriya%20Ka%20Bhav%20--%20Maaro%20Ya%20Maro,%20Kabhi%20Mat%20Daro,%20CODE%20-%200026.mp3</t>
  </si>
  <si>
    <t>@dd-titled@__RAW 1175</t>
  </si>
  <si>
    <t>01BG_02.28|0031.00|0</t>
  </si>
  <si>
    <t>0032</t>
  </si>
  <si>
    <t>02.30</t>
  </si>
  <si>
    <t>भला हिंसा करना कैसे धर्म हो सकता है?</t>
  </si>
  <si>
    <t>Bhala Hinsa Karna Kaise Dharma Ho Sakta Hai?</t>
  </si>
  <si>
    <t>680</t>
  </si>
  <si>
    <t>11:20</t>
  </si>
  <si>
    <t>0032.00 BG 02.30  Bhala Hinsa Karna Kaise Dharma Ho Sakta Hai, 2018-01-15, Bhopal, MP (India), CODE - 0027</t>
  </si>
  <si>
    <t>20180115</t>
  </si>
  <si>
    <t>http://archive.org/download/ssdbpl-01-BG/0032.00%20BG%2002.30%20%20Bhala%20Hinsa%20Karna%20Kaise%20Dharma%20Ho%20Sakta%20Hai,%202018-01-15,%20Bhopal,%20MP%20(India),%20CODE%20-%200027.mp3</t>
  </si>
  <si>
    <t>@dd-titled@__RAW 0006</t>
  </si>
  <si>
    <t>01BG_02.30|0032.00|20180115</t>
  </si>
  <si>
    <t>0033</t>
  </si>
  <si>
    <t>02.31</t>
  </si>
  <si>
    <t>हमारे दो स्तर के धर्म -- शरीर और आत्मा</t>
  </si>
  <si>
    <t>Hamare Do Star Ke Dharma -- Sharir Aur Atma</t>
  </si>
  <si>
    <t>1843</t>
  </si>
  <si>
    <t>30:43</t>
  </si>
  <si>
    <t>0033.00 BG 02.31  Hamare Do Star Ke Dharma -- Sharir Aur Atma, CODE - 0028</t>
  </si>
  <si>
    <t>http://archive.org/download/ssdbpl-01-BG/0033.00%20BG%2002.31%20%20Hamare%20Do%20Star%20Ke%20Dharma%20--%20Sharir%20Aur%20Atma,%20CODE%20-%200028.mp3</t>
  </si>
  <si>
    <t>@dd-titled@__RAW 1182</t>
  </si>
  <si>
    <t>01BG_02.31|0033.00|0</t>
  </si>
  <si>
    <t>0034</t>
  </si>
  <si>
    <t>भौतिक इच्छा नहीं, तो भौतिक कर्तव्य नहीं</t>
  </si>
  <si>
    <t>Bhautik Iccha Nahi To Bhautik Kartavya Nahi</t>
  </si>
  <si>
    <t>2149</t>
  </si>
  <si>
    <t>35:49</t>
  </si>
  <si>
    <t>0034.00 BG 02.31  Bhautik Iccha Nahi To Bhautik Kartavya Nahi, 2019-00-00, CODE - 0029</t>
  </si>
  <si>
    <t>http://archive.org/download/ssdbpl-01-BG/0034.00%20BG%2002.31%20%20Bhautik%20Iccha%20Nahi%20To%20Bhautik%20Kartavya%20Nahi,%202019-00-00,%20CODE%20-%200029.mp3</t>
  </si>
  <si>
    <t>@dd-titled@__RAW 0067</t>
  </si>
  <si>
    <t>01BG_02.31|0034.00|20190000</t>
  </si>
  <si>
    <t>0035</t>
  </si>
  <si>
    <t>02.32</t>
  </si>
  <si>
    <t>योग मतलब भगवान से जुड़ना</t>
  </si>
  <si>
    <t>Yog Matlab Bhagavan Se Judna</t>
  </si>
  <si>
    <t>2095</t>
  </si>
  <si>
    <t>34:55</t>
  </si>
  <si>
    <t>0035.00 BG 02.32  Yog Matlab Bhagavan Se Judna, 2019-00-00, CODE - 0030</t>
  </si>
  <si>
    <t>EDITED(dd)-- PryvrtSYNC (Q4)</t>
  </si>
  <si>
    <t>http://archive.org/download/ssdbpl-01-BG/0035.00%20BG%2002.32%20%20Yog%20Matlab%20Bhagavan%20Se%20Judna,%202019-00-00,%20CODE%20-%200030.mp3</t>
  </si>
  <si>
    <t>@dd-titled@__RAW 0065</t>
  </si>
  <si>
    <t>01BG_02.32|0035.00|20190000</t>
  </si>
  <si>
    <t>0036</t>
  </si>
  <si>
    <t>02.38-39</t>
  </si>
  <si>
    <t>भोग न करने की इच्छा भी भोग है</t>
  </si>
  <si>
    <t>Bhog Nahi Karne Ki Iccha Bhi Bhog Hai</t>
  </si>
  <si>
    <t>2533</t>
  </si>
  <si>
    <t>42:13</t>
  </si>
  <si>
    <t>0036.00 BG 02.38-39  Bhog Nahi Karne Ki Iccha Bhi Bhog Hai, Bhopal, MP (India), CODE - 0031</t>
  </si>
  <si>
    <t>http://archive.org/download/ssdbpl-01-BG/0036.00%20BG%2002.38-39%20%20Bhog%20Nahi%20Karne%20Ki%20Iccha%20Bhi%20Bhog%20Hai,%20Bhopal,%20MP%20(India),%20CODE%20-%200031.mp3</t>
  </si>
  <si>
    <t>01BG_02.38-39|0036.00|0</t>
  </si>
  <si>
    <t>0037</t>
  </si>
  <si>
    <t>02.44</t>
  </si>
  <si>
    <t>भगवान हमारे नौकर नहीं</t>
  </si>
  <si>
    <t>Bhagavan Hamare Naukar Nahi</t>
  </si>
  <si>
    <t>3325</t>
  </si>
  <si>
    <t>55:25</t>
  </si>
  <si>
    <t>0037.00 BG 02.44  Bhagavan Hamare Naukar Nahi, Bhopal, MP (India), CODE - 0032</t>
  </si>
  <si>
    <t>http://archive.org/download/ssdbpl-01-BG/0037.00%20BG%2002.44%20%20Bhagavan%20Hamare%20Naukar%20Nahi,%20Bhopal,%20MP%20(India),%20CODE%20-%200032.mp3</t>
  </si>
  <si>
    <t>01BG_02.44|0037.00|0</t>
  </si>
  <si>
    <t>0038</t>
  </si>
  <si>
    <t>भगवान को कौन प्राप्त कर सकता है</t>
  </si>
  <si>
    <t>Bhagvan Ko Kaun Prapta Kar Sakhta Hain</t>
  </si>
  <si>
    <t>3843</t>
  </si>
  <si>
    <t>01:04:03</t>
  </si>
  <si>
    <t>0038.00 BG 02.44  Bhagvan Ko Kaun Prapta Kar Sakhta Hain, CODE - 2001</t>
  </si>
  <si>
    <t>EDITED-- DVD</t>
  </si>
  <si>
    <t>http://archive.org/download/ssdbpl-01-BG/0038.00%20BG%2002.44%20%20Bhagvan%20Ko%20Kaun%20Prapta%20Kar%20Sakhta%20Hain,%20CODE%20-%202001.mp3</t>
  </si>
  <si>
    <t>RAW 0554</t>
  </si>
  <si>
    <t>2001</t>
  </si>
  <si>
    <t>01BG_02.44|0038.00|0</t>
  </si>
  <si>
    <t>0039</t>
  </si>
  <si>
    <t>जो मोक्ष की बात करते हैं वे नपुंसक हैं !</t>
  </si>
  <si>
    <t>Jo Moksh Ki Baat Karte Hai Ve Napumsak Hai !</t>
  </si>
  <si>
    <t>1767</t>
  </si>
  <si>
    <t>29:27</t>
  </si>
  <si>
    <t>0039.00 BG 02.44  Jo Moksh Ki Baat Karte Hai Ve Napumsak Hai !, 2019-00-00, CODE - 0033</t>
  </si>
  <si>
    <t>http://archive.org/download/ssdbpl-01-BG/0039.00%20BG%2002.44%20%20Jo%20Moksh%20Ki%20Baat%20Karte%20Hai%20Ve%20Napumsak%20Hai%20!,%202019-00-00,%20CODE%20-%200033.mp3</t>
  </si>
  <si>
    <t>@dd-titled@__RAW 0057</t>
  </si>
  <si>
    <t>01BG_02.44|0039.00|20190000</t>
  </si>
  <si>
    <t>0040</t>
  </si>
  <si>
    <t>02.47</t>
  </si>
  <si>
    <t>स्वधर्म क्या होता है?</t>
  </si>
  <si>
    <t>Svadharma Kya Hota Hai?</t>
  </si>
  <si>
    <t>3867</t>
  </si>
  <si>
    <t>01:04:27</t>
  </si>
  <si>
    <t>0040.00 BG 02.47  Svadharma Kya Hota Hai, Bhopal, MP (India), CODE - 0034</t>
  </si>
  <si>
    <t>http://archive.org/download/ssdbpl-01-BG/0040.00%20BG%2002.47%20%20Svadharma%20Kya%20Hota%20Hai,%20Bhopal,%20MP%20(India),%20CODE%20-%200034.mp3</t>
  </si>
  <si>
    <t>01BG_02.47|0040.00|0</t>
  </si>
  <si>
    <t>0041</t>
  </si>
  <si>
    <t>मोटिवेश्नल स्पीकर भगवद गीता का दुरूपयोग करते हैं</t>
  </si>
  <si>
    <t>Motivational Speakers Bhagavad Gita Ka Durupayog Karte Hai</t>
  </si>
  <si>
    <t>2397</t>
  </si>
  <si>
    <t>39:57</t>
  </si>
  <si>
    <t>0041.00 BG 02.47  Motivational Speakers Bhagavad Gita Ka Durupayog Karte Hai, 2019-00-00, CODE - 0035</t>
  </si>
  <si>
    <t>http://archive.org/download/ssdbpl-01-BG/0041.00%20BG%2002.47%20%20Motivational%20Speakers%20Bhagavad%20Gita%20Ka%20Durupayog%20Karte%20Hai,%202019-00-00,%20CODE%20-%200035.mp3</t>
  </si>
  <si>
    <t>@dd-titled@__RAW 0056</t>
  </si>
  <si>
    <t>01BG_02.47|0041.00|20190000</t>
  </si>
  <si>
    <t>0042</t>
  </si>
  <si>
    <t>02.50</t>
  </si>
  <si>
    <t>वास्तविक कर्म क्या है</t>
  </si>
  <si>
    <t>Vastavik Karma Kya Hai</t>
  </si>
  <si>
    <t>4210</t>
  </si>
  <si>
    <t>01:10:10</t>
  </si>
  <si>
    <t>0042.00 BG 02.50  Vastavik Karma Kya Hai, 2017-04-23, Bhopal, MP (India), CODE - 0036</t>
  </si>
  <si>
    <t>20170423</t>
  </si>
  <si>
    <t>http://archive.org/download/ssdbpl-01-BG/0042.00%20BG%2002.50%20%20Vastavik%20Karma%20Kya%20Hai,%202017-04-23,%20Bhopal,%20MP%20(India),%20CODE%20-%200036.mp3</t>
  </si>
  <si>
    <t>01BG_02.50|0042.00|20170423</t>
  </si>
  <si>
    <t>0043</t>
  </si>
  <si>
    <t>भोगी और योगी में भेद</t>
  </si>
  <si>
    <t>Bhogi Aur Yogi Me Bhed</t>
  </si>
  <si>
    <t>2495</t>
  </si>
  <si>
    <t>41:35</t>
  </si>
  <si>
    <t>0043.00 BG 02.50  Bhogi Aur Yogi Me Bhed, 2019-00-00, CODE - 0037</t>
  </si>
  <si>
    <t>http://archive.org/download/ssdbpl-01-BG/0043.00%20BG%2002.50%20%20Bhogi%20Aur%20Yogi%20Me%20Bhed,%202019-00-00,%20CODE%20-%200037.mp3</t>
  </si>
  <si>
    <t>@dd-titled@__RAW 0053</t>
  </si>
  <si>
    <t>01BG_02.50|0043.00|20190000</t>
  </si>
  <si>
    <t>0044</t>
  </si>
  <si>
    <t>02.59-61</t>
  </si>
  <si>
    <t>बंदर क्या जाने अदरक का स्वाद</t>
  </si>
  <si>
    <t>Bandar Kya Jaane Adrak Ka Swaad</t>
  </si>
  <si>
    <t>2972</t>
  </si>
  <si>
    <t>49:32</t>
  </si>
  <si>
    <t>0044.00 BG 02.59-61  Bandar Kya Jaane Adrak Ka Swaad, Bhopal, MP (India), CODE - 0038</t>
  </si>
  <si>
    <t>http://archive.org/download/ssdbpl-01-BG/0044.00%20BG%2002.59-61%20%20Bandar%20Kya%20Jaane%20Adrak%20Ka%20Swaad,%20Bhopal,%20MP%20(India),%20CODE%20-%200038.mp3</t>
  </si>
  <si>
    <t>01BG_02.59-61|0044.00|0</t>
  </si>
  <si>
    <t>0045</t>
  </si>
  <si>
    <t>02.61</t>
  </si>
  <si>
    <t>ख़राब आदतो से कैसे बचे (गीता सार, युवा कार्यक्रम)</t>
  </si>
  <si>
    <t>Kharab Adato Se Kaise Bache (Gita Saar, Youth Program)</t>
  </si>
  <si>
    <t>3313</t>
  </si>
  <si>
    <t>55:13</t>
  </si>
  <si>
    <t>0045.00 BG 02.61  Kharab Adato Se Kaise Bache (Gita Saar, Youth Program), Bhopal, MP (India), CODE - 0039</t>
  </si>
  <si>
    <t>http://archive.org/download/ssdbpl-01-BG/0045.00%20BG%2002.61%20%20Kharab%20Adato%20Se%20Kaise%20Bache%20(Gita%20Saar,%20Youth%20Program),%20Bhopal,%20MP%20(India),%20CODE%20-%200039.mp3</t>
  </si>
  <si>
    <t>01BG_02.61|0045.00|0</t>
  </si>
  <si>
    <t>0046</t>
  </si>
  <si>
    <t>02.66</t>
  </si>
  <si>
    <t>क्या आइसक्रीम खाने से मजा नहीं आता !</t>
  </si>
  <si>
    <t>Kya Ice-cream Khane Se Maja Nahi Ata !</t>
  </si>
  <si>
    <t>3634</t>
  </si>
  <si>
    <t>01:00:34</t>
  </si>
  <si>
    <t>0046.00 BG 02.66  Kya Ice-cream Khane Se Maja Nahi Ata !, CODE - 0040</t>
  </si>
  <si>
    <t>http://archive.org/download/ssdbpl-01-BG/0046.00%20BG%2002.66%20%20Kya%20Ice-cream%20Khane%20Se%20Maja%20Nahi%20Ata%20!,%20CODE%20-%200040.mp3</t>
  </si>
  <si>
    <t>01BG_02.66|0046.00|0</t>
  </si>
  <si>
    <t>0047</t>
  </si>
  <si>
    <t>02.70</t>
  </si>
  <si>
    <t>पैसा कमाने से मात्र दुख बढ़ता है</t>
  </si>
  <si>
    <t>Paisa Kamane Se Matra Dukh Badhte Hai</t>
  </si>
  <si>
    <t>2927</t>
  </si>
  <si>
    <t>48:47</t>
  </si>
  <si>
    <t>0047.00 BG 02.70  Paisa Kamane Se Matra Dukh Badhte Hai, Bhopal, MP (India), CODE - 0041</t>
  </si>
  <si>
    <t>http://archive.org/download/ssdbpl-01-BG/0047.00%20BG%2002.70%20%20Paisa%20Kamane%20Se%20Matra%20Dukh%20Badhte%20Hai,%20Bhopal,%20MP%20(India),%20CODE%20-%200041.mp3</t>
  </si>
  <si>
    <t>01BG_02.70|0047.00|0</t>
  </si>
  <si>
    <t>0048</t>
  </si>
  <si>
    <t>03.03</t>
  </si>
  <si>
    <t>कर्म योग</t>
  </si>
  <si>
    <t>Karma Yoga</t>
  </si>
  <si>
    <t>3993</t>
  </si>
  <si>
    <t>01:06:33</t>
  </si>
  <si>
    <t>0048.00 BG 03.03  Karma Yoga, 2015-09-27, Bhopal, MP (India), CODE - 0042</t>
  </si>
  <si>
    <t>20150927</t>
  </si>
  <si>
    <t>http://archive.org/download/ssdbpl-01-BG/0048.00%20BG%2003.03%20%20Karma%20Yoga,%202015-09-27,%20Bhopal,%20MP%20(India),%20CODE%20-%200042.mp3</t>
  </si>
  <si>
    <t>01BG_03.03|0048.00|20150927</t>
  </si>
  <si>
    <t>यदि मुक्ति ध्येय है तो आप मुझे भयानक युद्ध करने को क्यों बोलते हैं?</t>
  </si>
  <si>
    <t>Yadi Mukti Dhyeya Hai To Aap Mujhe Bhautik Yuddh Karne Ko Kyo Bolte Hai?</t>
  </si>
  <si>
    <t>2126</t>
  </si>
  <si>
    <t>35:26</t>
  </si>
  <si>
    <t>0049.00 BG 03.03  Yadi Mukti Dhyeya Hai To Aap Mujhe Bhautik Yuddh Karne Ko Kyo Bolte Hai, 2019-00-00, CODE - 0043</t>
  </si>
  <si>
    <t>http://archive.org/download/ssdbpl-01-BG/0049.00%20BG%2003.03%20%20Yadi%20Mukti%20Dhyeya%20Hai%20To%20Aap%20Mujhe%20Bhautik%20Yuddh%20Karne%20Ko%20Kyo%20Bolte%20Hai,%202019-00-00,%20CODE%20-%200043.mp3</t>
  </si>
  <si>
    <t>@dd-titled@__RAW 0046</t>
  </si>
  <si>
    <t>01BG_03.03|0049.00|20190000</t>
  </si>
  <si>
    <t>0050</t>
  </si>
  <si>
    <t>03.08</t>
  </si>
  <si>
    <t>श्रद्धा इन 6 प्रकार से प्रकट होती है</t>
  </si>
  <si>
    <t>Sraddha In 6 prakar Se Prakat Hoti Hai</t>
  </si>
  <si>
    <t>3062</t>
  </si>
  <si>
    <t>51:02</t>
  </si>
  <si>
    <t>0050.00 BG 03.08  Sraddha In 6 prakar Se Prakat Hoti Hai, 2019-00-00, CODE - 0044</t>
  </si>
  <si>
    <t>http://archive.org/download/ssdbpl-01-BG/0050.00%20BG%2003.08%20%20Sraddha%20In%206%20prakar%20Se%20Prakat%20Hoti%20Hai,%202019-00-00,%20CODE%20-%200044.mp3</t>
  </si>
  <si>
    <t>@dd-titled@__RAW 0044</t>
  </si>
  <si>
    <t>01BG_03.08|0050.00|20190000</t>
  </si>
  <si>
    <t>0051</t>
  </si>
  <si>
    <t>03.09</t>
  </si>
  <si>
    <t>कर्म-बंधन से मुक्ति</t>
  </si>
  <si>
    <t>Karma-Bandhan Se Mukti</t>
  </si>
  <si>
    <t>3201</t>
  </si>
  <si>
    <t>53:21</t>
  </si>
  <si>
    <t>0051.00 BG 03.09  Karma-Bandhan Se Mukti, 2008-04-15, Ahmedabad, Gujarat (India), CODE - 2002</t>
  </si>
  <si>
    <t>20080415</t>
  </si>
  <si>
    <t>Ahmedabad, Gujarat (India)</t>
  </si>
  <si>
    <t>http://archive.org/download/ssdbpl-01-BG/0051.00%20BG%2003.09%20%20Karma-Bandhan%20Se%20Mukti,%202008-04-15,%20Ahmedabad,%20Gujarat%20(India),%20CODE%20-%202002.mp3</t>
  </si>
  <si>
    <t>RAW 0563</t>
  </si>
  <si>
    <t>2002</t>
  </si>
  <si>
    <t>01BG_03.09|0051.00|20080415</t>
  </si>
  <si>
    <t>0052</t>
  </si>
  <si>
    <t>03.13</t>
  </si>
  <si>
    <t>क्या आप पाप खा रहे हैं?</t>
  </si>
  <si>
    <t>Kya Aap Paap Kha Rahe hai?</t>
  </si>
  <si>
    <t>3628</t>
  </si>
  <si>
    <t>01:00:28</t>
  </si>
  <si>
    <t>0052.00 BG 03.13  Kya Aap Paap Kha Rahe hai, 2017-11-21, Bhopal, MP (India), CODE - 0045</t>
  </si>
  <si>
    <t>20171121</t>
  </si>
  <si>
    <t>http://archive.org/download/ssdbpl-01-BG/0052.00%20BG%2003.13%20%20Kya%20Aap%20Paap%20Kha%20Rahe%20hai,%202017-11-21,%20Bhopal,%20MP%20(India),%20CODE%20-%200045.mp3</t>
  </si>
  <si>
    <t>01BG_03.13|0052.00|20171121</t>
  </si>
  <si>
    <t>0053</t>
  </si>
  <si>
    <t>03.17-19</t>
  </si>
  <si>
    <t>जीवन के सभी ऋणों से मुक्ति</t>
  </si>
  <si>
    <t>Jivan Ke Sabhi Rino Se Mukti</t>
  </si>
  <si>
    <t>4665</t>
  </si>
  <si>
    <t>01:17:45</t>
  </si>
  <si>
    <t>0053.00 BG 03.17-19  Jivan Ke Sabhi Rino Se Mukti, 2017-12-24, Bhopal, MP (India), CODE - 0046</t>
  </si>
  <si>
    <t>20171224</t>
  </si>
  <si>
    <t>http://archive.org/download/ssdbpl-01-BG/0053.00%20BG%2003.17-19%20%20Jivan%20Ke%20Sabhi%20Rino%20Se%20Mukti,%202017-12-24,%20Bhopal,%20MP%20(India),%20CODE%20-%200046.mp3</t>
  </si>
  <si>
    <t>01BG_03.17-19|0053.00|20171224</t>
  </si>
  <si>
    <t>0054</t>
  </si>
  <si>
    <t>03.18</t>
  </si>
  <si>
    <t>क्या एक भक्त के लिए भौतिक कर्तव्य समाप्त हो जाता है?</t>
  </si>
  <si>
    <t>Kya Ek Bhakta Ke Liye Bhautik Kartavya Samapt Ho Jata Hai?</t>
  </si>
  <si>
    <t>3394</t>
  </si>
  <si>
    <t>56:34</t>
  </si>
  <si>
    <t>0054.00 BG 03.18  Kya Ek Bhakta Ke Liye Bhautik Kartavya Samapt Ho Jata Hai, 2022-02-03, CODE - 1052</t>
  </si>
  <si>
    <t>20220203</t>
  </si>
  <si>
    <t>http://archive.org/download/ssdbpl-01-BG/0054.00%20BG%2003.18%20%20Kya%20Ek%20Bhakta%20Ke%20Liye%20Bhautik%20Kartavya%20Samapt%20Ho%20Jata%20Hai,%202022-02-03,%20CODE%20-%201052.mp3</t>
  </si>
  <si>
    <t>1052</t>
  </si>
  <si>
    <t>01BG_03.18|0054.00|20220203</t>
  </si>
  <si>
    <t>https://www.youtube.com/watch?v=8DgMj9tbHF0</t>
  </si>
  <si>
    <t>0055</t>
  </si>
  <si>
    <t>03.23-24</t>
  </si>
  <si>
    <t>आज लोग चाँद पर क्यों नहीं जा रहे है</t>
  </si>
  <si>
    <t>Aaj Log Chand Par Kyo Nahi Ja Rahe Hai</t>
  </si>
  <si>
    <t>4375</t>
  </si>
  <si>
    <t>01:12:55</t>
  </si>
  <si>
    <t>0055.00 BG 03.23-24  Aaj Log Chand Par Kyo Nahi Ja Rahe Hai, 2018-02-04, Bhopal, MP (India), CODE - 0047</t>
  </si>
  <si>
    <t>20180204</t>
  </si>
  <si>
    <t>http://archive.org/download/ssdbpl-01-BG/0055.00%20BG%2003.23-24%20%20Aaj%20Log%20Chand%20Par%20Kyo%20Nahi%20Ja%20Rahe%20Hai,%202018-02-04,%20Bhopal,%20MP%20(India),%20CODE%20-%200047.mp3</t>
  </si>
  <si>
    <t>01BG_03.23-24|0055.00|20180204</t>
  </si>
  <si>
    <t>03.24</t>
  </si>
  <si>
    <t>शिष्य होने की योग्यता</t>
  </si>
  <si>
    <t>Shishya Hone Ki Yogyata</t>
  </si>
  <si>
    <t>3190</t>
  </si>
  <si>
    <t>53:10</t>
  </si>
  <si>
    <t>0056.00 BG 03.24  Shishya Hone Ki Yogyata, CODE - 0048</t>
  </si>
  <si>
    <t>http://archive.org/download/ssdbpl-01-BG/0056.00%20BG%2003.24%20%20Shishya%20Hone%20Ki%20Yogyata,%20CODE%20-%200048.mp3</t>
  </si>
  <si>
    <t>RAW 1067</t>
  </si>
  <si>
    <t>01BG_03.24|0056.00|0</t>
  </si>
  <si>
    <t>0057</t>
  </si>
  <si>
    <t>03.28</t>
  </si>
  <si>
    <t>तत्त्ववित् बनें</t>
  </si>
  <si>
    <t>Tattvavit Bane</t>
  </si>
  <si>
    <t>2440</t>
  </si>
  <si>
    <t>40:40</t>
  </si>
  <si>
    <t>0057.00 BG 03.28  Tattvavit Bane, 2023-05-26, CODE - 1053</t>
  </si>
  <si>
    <t>20230526</t>
  </si>
  <si>
    <t>http://archive.org/download/ssdbpl-01-BG/0057.00%20BG%2003.28%20%20Tattvavit%20Bane,%202023-05-26,%20CODE%20-%201053.mp3</t>
  </si>
  <si>
    <t>1053</t>
  </si>
  <si>
    <t>01BG_03.28|0057.00|20230526</t>
  </si>
  <si>
    <t>https://www.youtube.com/watch?v=CU7L-wYB2UA</t>
  </si>
  <si>
    <t>0058</t>
  </si>
  <si>
    <t>03.30</t>
  </si>
  <si>
    <t>संसारिक जिम्मेदारियों को भक्ति के नाम पर त्याग नहीं करना चाहिए</t>
  </si>
  <si>
    <t>Samsarik Jimmedariyon Ko Bhakti Ke Naam Par Tyagna Nahi Chahiye</t>
  </si>
  <si>
    <t>4263</t>
  </si>
  <si>
    <t>01:11:03</t>
  </si>
  <si>
    <t>0058.00 BG 03.30  Samsarik Jimmedariyon Ko Bhakti Ke Naam Par Tyagna Nahi Chahiye, Baroda, Gujarat (India), CODE - 2003</t>
  </si>
  <si>
    <t>http://archive.org/download/ssdbpl-01-BG/0058.00%20BG%2003.30%20%20Samsarik%20Jimmedariyon%20Ko%20Bhakti%20Ke%20Naam%20Par%20Tyagna%20Nahi%20Chahiye,%20Baroda,%20Gujarat%20(India),%20CODE%20-%202003.mp3</t>
  </si>
  <si>
    <t>RAW 0571</t>
  </si>
  <si>
    <t>2003</t>
  </si>
  <si>
    <t>01BG_03.30|0058.00|0</t>
  </si>
  <si>
    <t>0059</t>
  </si>
  <si>
    <t>03.32</t>
  </si>
  <si>
    <t>अंध विश्वास</t>
  </si>
  <si>
    <t>Andh Vishvas</t>
  </si>
  <si>
    <t>3396</t>
  </si>
  <si>
    <t>56:36</t>
  </si>
  <si>
    <t>0059.00 BG 03.32  Andh Vishvas, 2018-04-15, Bhopal, MP (India), CODE - 0050</t>
  </si>
  <si>
    <t>20180415</t>
  </si>
  <si>
    <t>http://archive.org/download/ssdbpl-01-BG/0059.00%20BG%2003.32%20%20Andh%20Vishvas,%202018-04-15,%20Bhopal,%20MP%20(India),%20CODE%20-%200050.mp3</t>
  </si>
  <si>
    <t>01BG_03.32|0059.00|20180415</t>
  </si>
  <si>
    <t>0060</t>
  </si>
  <si>
    <t>03.33</t>
  </si>
  <si>
    <t>कलि के प्रभाव को काम करने का उपाय</t>
  </si>
  <si>
    <t>Kali Ke Prabhav Ko Kam Karne Ka Upay</t>
  </si>
  <si>
    <t>3902</t>
  </si>
  <si>
    <t>01:05:02</t>
  </si>
  <si>
    <t>0060.00 BG 03.33  Kali Ke Prabhav Ko Kam Karne Ka Upay, 2018-05-06, Bhopal, MP (India), CODE - 0051</t>
  </si>
  <si>
    <t>20180506</t>
  </si>
  <si>
    <t>EDITED(dd)-- YTdownloaded (Q3)</t>
  </si>
  <si>
    <t>http://archive.org/download/ssdbpl-01-BG/0060.00%20BG%2003.33%20%20Kali%20Ke%20Prabhav%20Ko%20Kam%20Karne%20Ka%20Upay,%202018-05-06,%20Bhopal,%20MP%20(India),%20CODE%20-%200051.mp3</t>
  </si>
  <si>
    <t>01BG_03.33|0060.00|20180506</t>
  </si>
  <si>
    <t>https://www.youtube.com/watch?v=iRDKAkaLzJo</t>
  </si>
  <si>
    <t>0061</t>
  </si>
  <si>
    <t>03.34</t>
  </si>
  <si>
    <t>राग और द्वेष के वशीकरण से बचे</t>
  </si>
  <si>
    <t>Rag Aur Dvesh Ke Vashikaran Se Bache</t>
  </si>
  <si>
    <t>7600</t>
  </si>
  <si>
    <t>02:06:40</t>
  </si>
  <si>
    <t>0061.00 BG 03.34  Rag Aur Dvesh Ke Vashikaran Se Bache, 2023-04-08, Ghana ISKCON (Africa West), CODE - 1054</t>
  </si>
  <si>
    <t>20230408</t>
  </si>
  <si>
    <t>Ghana ISKCON (Africa West)</t>
  </si>
  <si>
    <t>http://archive.org/download/ssdbpl-01-BG/0061.00%20BG%2003.34%20%20Rag%20Aur%20Dvesh%20Ke%20Vashikaran%20Se%20Bache,%202023-04-08,%20Ghana%20ISKCON%20(Africa%20West),%20CODE%20-%201054.mp3</t>
  </si>
  <si>
    <t>1054</t>
  </si>
  <si>
    <t>01BG_03.34|0061.00|20230408</t>
  </si>
  <si>
    <t>https://www.youtube.com/watch?v=o00c2mIluOk</t>
  </si>
  <si>
    <t>0062</t>
  </si>
  <si>
    <t>03.36</t>
  </si>
  <si>
    <t>पाप का प्रेरणा-स्त्रोत</t>
  </si>
  <si>
    <t>Paap Ka Prerana-Srot</t>
  </si>
  <si>
    <t>2296</t>
  </si>
  <si>
    <t>38:16</t>
  </si>
  <si>
    <t>0062.00 BG 03.36  Paap Ka Prerana-Srot, CODE - 2004</t>
  </si>
  <si>
    <t>http://archive.org/download/ssdbpl-01-BG/0062.00%20BG%2003.36%20%20Paap%20Ka%20Prerana-Srot,%20CODE%20-%202004.mp3</t>
  </si>
  <si>
    <t>RAW 0579</t>
  </si>
  <si>
    <t>2004</t>
  </si>
  <si>
    <t>01BG_03.36|0062.00|0</t>
  </si>
  <si>
    <t>0063</t>
  </si>
  <si>
    <t>03.37</t>
  </si>
  <si>
    <t>काम वासना --- ब्रह्मचारी और गृहस्थ, दोनो के लिए चुनौति</t>
  </si>
  <si>
    <t>Kaam Vasana --- Brahmachari Aur Grihasth, Dono Ke Liye Chunauti</t>
  </si>
  <si>
    <t>2159</t>
  </si>
  <si>
    <t>35:59</t>
  </si>
  <si>
    <t>0063.00 BG 03.37  Kaam Vasana --- Brahmachari Aur Grihasth, Dono Ke Liye Chunauti, 2021-03-22, CODE - 0052</t>
  </si>
  <si>
    <t>20210322</t>
  </si>
  <si>
    <t>http://archive.org/download/ssdbpl-01-BG/0063.00%20BG%2003.37%20%20Kaam%20Vasana%20---%20Brahmachari%20Aur%20Grihasth,%20Dono%20Ke%20Liye%20Chunauti,%202021-03-22,%20CODE%20-%200052.mp3</t>
  </si>
  <si>
    <t>RAW 1287</t>
  </si>
  <si>
    <t>01BG_03.37|0063.00|20210322</t>
  </si>
  <si>
    <t>0064</t>
  </si>
  <si>
    <t>03.40</t>
  </si>
  <si>
    <t>काम रूपी शत्रु को पहचानो</t>
  </si>
  <si>
    <t>Kaam Rupi Shatru Ko Pehchaano</t>
  </si>
  <si>
    <t>0064.00 BG 03.40  Kaam Rupi Shatru Ko Pehchaano, CODE - 2005</t>
  </si>
  <si>
    <t>http://archive.org/download/ssdbpl-01-BG/0064.00%20BG%2003.40%20%20Kaam%20Rupi%20Shatru%20Ko%20Pehchaano,%20CODE%20-%202005.mp3</t>
  </si>
  <si>
    <t>RAW 0586</t>
  </si>
  <si>
    <t>2005</t>
  </si>
  <si>
    <t>01BG_03.40|0064.00|0</t>
  </si>
  <si>
    <t>0065</t>
  </si>
  <si>
    <t>03.41</t>
  </si>
  <si>
    <t>काम वासना पर विजय -- प्राथमिक शिक्षा का उद्देश्य</t>
  </si>
  <si>
    <t>Kaam Vaasana Par Vijay -- Prathamik Shiksha Ka Uddeshya</t>
  </si>
  <si>
    <t>2485</t>
  </si>
  <si>
    <t>41:25</t>
  </si>
  <si>
    <t>0065.00 BG 03.41  Kaam Vaasana Par Vijay -- Prathamik Shiksha Ka Uddeshya, CODE - 2006</t>
  </si>
  <si>
    <t>http://archive.org/download/ssdbpl-01-BG/0065.00%20BG%2003.41%20%20Kaam%20Vaasana%20Par%20Vijay%20--%20Prathamik%20Shiksha%20Ka%20Uddeshya,%20CODE%20-%202006.mp3</t>
  </si>
  <si>
    <t>RAW 0590</t>
  </si>
  <si>
    <t>2006</t>
  </si>
  <si>
    <t>01BG_03.41|0065.00|0</t>
  </si>
  <si>
    <t>0066</t>
  </si>
  <si>
    <t>04.01</t>
  </si>
  <si>
    <t>सभी सभ्यताओं की जननी --- वैदिक संस्कृति</t>
  </si>
  <si>
    <t>Sabhi Sabhyataon Ki Janani --- Vedic Sanskriti</t>
  </si>
  <si>
    <t>4482</t>
  </si>
  <si>
    <t>01:14:42</t>
  </si>
  <si>
    <t>0066.00 BG 04.01  Sabhi Sabhyataon Ki Janani --- Vedic Sanskriti, 2020-02-02, Bhopal, MP (India), CODE - 1055</t>
  </si>
  <si>
    <t>20200202</t>
  </si>
  <si>
    <t>http://archive.org/download/ssdbpl-01-BG/0066.00%20BG%2004.01%20%20Sabhi%20Sabhyataon%20Ki%20Janani%20---%20Vedic%20Sanskriti,%202020-02-02,%20Bhopal,%20MP%20(India),%20CODE%20-%201055.mp3</t>
  </si>
  <si>
    <t>1055</t>
  </si>
  <si>
    <t>01BG_04.01|0066.00|20200202</t>
  </si>
  <si>
    <t>0067</t>
  </si>
  <si>
    <t>04.01-2</t>
  </si>
  <si>
    <t>गीता काम से कम 12 करोड़ साल पहले बोली गई थी</t>
  </si>
  <si>
    <t>Gita Kam Se Kam 12 Crore Saal Pehle Boli Gayee Thi</t>
  </si>
  <si>
    <t>3888</t>
  </si>
  <si>
    <t>01:04:48</t>
  </si>
  <si>
    <t>0067.00 BG 04.01-2  Gita Kam Se Kam 12 Crore Saal Pehle Boli Gayee Thi, CODE - 0053</t>
  </si>
  <si>
    <t>EDITED(dd)-- PryvrtSYNC (Q1)</t>
  </si>
  <si>
    <t>http://archive.org/download/ssdbpl-01-BG/0067.00%20BG%2004.01-2%20%20Gita%20Kam%20Se%20Kam%2012%20Crore%20Saal%20Pehle%20Boli%20Gayee%20Thi,%20CODE%20-%200053.mp3</t>
  </si>
  <si>
    <t>@dd-titled@__RAW 0528</t>
  </si>
  <si>
    <t>01BG_04.01-2|0067.00|0</t>
  </si>
  <si>
    <t>0068</t>
  </si>
  <si>
    <t>04.06</t>
  </si>
  <si>
    <t>भला कोई चार हाथ वाला थोड़ी न जन्मेगा !</t>
  </si>
  <si>
    <t>Bhala Koi Char Hath Wala Thodi Na Janmega !</t>
  </si>
  <si>
    <t>0068.00 BG 04.06  Bhala Koi Char Hath Wala Thodi Na Janmega !, CODE - 0055</t>
  </si>
  <si>
    <t>http://archive.org/download/ssdbpl-01-BG/0068.00%20BG%2004.06%20%20Bhala%20Koi%20Char%20Hath%20Wala%20Thodi%20Na%20Janmega%20!,%20CODE%20-%200055.mp3</t>
  </si>
  <si>
    <t>@dd-titled@__RAW 0527</t>
  </si>
  <si>
    <t>01BG_04.06|0068.00|0</t>
  </si>
  <si>
    <t>0069</t>
  </si>
  <si>
    <t>ज्ञान योग का सार</t>
  </si>
  <si>
    <t>Gyan Yog Ka Saar</t>
  </si>
  <si>
    <t>4106</t>
  </si>
  <si>
    <t>01:08:26</t>
  </si>
  <si>
    <t>0069.00 BG 04.06  Gyan Yog Ka Saar, 2015-10-25, Bhopal, MP (India), CODE - 0057</t>
  </si>
  <si>
    <t>20151025</t>
  </si>
  <si>
    <t>http://archive.org/download/ssdbpl-01-BG/0069.00%20BG%2004.06%20%20Gyan%20Yog%20Ka%20Saar,%202015-10-25,%20Bhopal,%20MP%20(India),%20CODE%20-%200057.mp3</t>
  </si>
  <si>
    <t>01BG_04.06|0069.00|20151025</t>
  </si>
  <si>
    <t>0070</t>
  </si>
  <si>
    <t>भगवान कृष्ण --- जन्म लेकर भी अजन्मे</t>
  </si>
  <si>
    <t>Bhagavan Krishna --- Janma Lekar Bhi Ajanme</t>
  </si>
  <si>
    <t>3536</t>
  </si>
  <si>
    <t>58:56</t>
  </si>
  <si>
    <t>0070.00 BG 04.06  Bhagavan Krishna --- Janma Lekar Bhi Ajanme, 2018-08-05, Bhopal, MP (India), CODE - 0054</t>
  </si>
  <si>
    <t>20180805</t>
  </si>
  <si>
    <t>http://archive.org/download/ssdbpl-01-BG/0070.00%20BG%2004.06%20%20Bhagavan%20Krishna%20---%20Janma%20Lekar%20Bhi%20Ajanme,%202018-08-05,%20Bhopal,%20MP%20(India),%20CODE%20-%200054.mp3</t>
  </si>
  <si>
    <t>01BG_04.06|0070.00|20180805</t>
  </si>
  <si>
    <t>https://www.youtube.com/watch?v=WG7juBNvT9E</t>
  </si>
  <si>
    <t>0071</t>
  </si>
  <si>
    <t>04.08</t>
  </si>
  <si>
    <t>क्या भगवान असुरो को द्वेष करते हैं?</t>
  </si>
  <si>
    <t>Kya Bhagavan Asuro Ko Dvesh Karte Hai?</t>
  </si>
  <si>
    <t>2366</t>
  </si>
  <si>
    <t>39:26</t>
  </si>
  <si>
    <t>0071.00 BG 04.08  Kya Bhagavan Asuro Ko Dvesh Karte Hai, CODE - 0058</t>
  </si>
  <si>
    <t>http://archive.org/download/ssdbpl-01-BG/0071.00%20BG%2004.08%20%20Kya%20Bhagavan%20Asuro%20Ko%20Dvesh%20Karte%20Hai,%20CODE%20-%200058.mp3</t>
  </si>
  <si>
    <t>@dd-titled@__RAW 1045</t>
  </si>
  <si>
    <t>01BG_04.08|0071.00|0</t>
  </si>
  <si>
    <t>0072</t>
  </si>
  <si>
    <t>क्यों अवतार लेते हैं भगवान कृष्ण?</t>
  </si>
  <si>
    <t>Kyon Avatar Lete Hai Bhagavan Krishna?</t>
  </si>
  <si>
    <t>2653</t>
  </si>
  <si>
    <t>44:13</t>
  </si>
  <si>
    <t>0072.00 BG 04.08  Kyon Avatar Lete Hai Bhagavan Krishna, 2021-02-25, Hoshangabad (Narmadapuram), MP (India), CODE - 0059</t>
  </si>
  <si>
    <t>20210225</t>
  </si>
  <si>
    <t>Hoshangabad (Narmadapuram), MP (India)</t>
  </si>
  <si>
    <t>http://archive.org/download/ssdbpl-01-BG/0072.00%20BG%2004.08%20%20Kyon%20Avatar%20Lete%20Hai%20Bhagavan%20Krishna,%202021-02-25,%20Hoshangabad%20(Narmadapuram),%20MP%20(India),%20CODE%20-%200059.mp3</t>
  </si>
  <si>
    <t>01BG_04.08|0072.00|20210225</t>
  </si>
  <si>
    <t>https://www.youtube.com/watch?v=Z_xJFi9twvQ</t>
  </si>
  <si>
    <t>0073</t>
  </si>
  <si>
    <t>04.09</t>
  </si>
  <si>
    <t>बर्तन घिसने वाला भक्त भी है आइंस्टीन से ज्यादा बुद्धिमान</t>
  </si>
  <si>
    <t>Bartan Ghisne Wala Bhakta Bhi Hai Einstein Se Jyada Buddhiman</t>
  </si>
  <si>
    <t>1953</t>
  </si>
  <si>
    <t>32:33</t>
  </si>
  <si>
    <t>0073.00 BG 04.09  Bartan Ghisne Wala Bhakta Bhi Hai Einstein Se Jyada Buddhiman, CODE - 0060</t>
  </si>
  <si>
    <t>http://archive.org/download/ssdbpl-01-BG/0073.00%20BG%2004.09%20%20Bartan%20Ghisne%20Wala%20Bhakta%20Bhi%20Hai%20Einstein%20Se%20Jyada%20Buddhiman,%20CODE%20-%200060.mp3</t>
  </si>
  <si>
    <t>@dd-titled@__RAW 0816</t>
  </si>
  <si>
    <t>01BG_04.09|0073.00|0</t>
  </si>
  <si>
    <t>0074</t>
  </si>
  <si>
    <t>मनुष्य की वास्तविक समस्या ही संसार की सबसे बड़ी समस्या है</t>
  </si>
  <si>
    <t>Manushya Ki Vastavik Samasya Hi Samsar Ki Sabse Badi Samasya</t>
  </si>
  <si>
    <t>3533</t>
  </si>
  <si>
    <t>58:53</t>
  </si>
  <si>
    <t>0074.00 BG 04.09  Manushya Ki Vastavik Samasya Hi Samsar Ki Sabse Badi Samasya, Bhopal, MP (India), CODE - 0061</t>
  </si>
  <si>
    <t>http://archive.org/download/ssdbpl-01-BG/0074.00%20BG%2004.09%20%20Manushya%20Ki%20Vastavik%20Samasya%20Hi%20Samsar%20Ki%20Sabse%20Badi%20Samasya,%20Bhopal,%20MP%20(India),%20CODE%20-%200061.mp3</t>
  </si>
  <si>
    <t>01BG_04.09|0074.00|0</t>
  </si>
  <si>
    <t>0075</t>
  </si>
  <si>
    <t>पृथ्वी पर कृष्ण का अवतरण क्यों होता है, जन्माष्टमी-२००६</t>
  </si>
  <si>
    <t>Pruthvi Par Krishna Ka Avtaran Kyon Hota Hain, Janmashtami-2006</t>
  </si>
  <si>
    <t>2017</t>
  </si>
  <si>
    <t>33:37</t>
  </si>
  <si>
    <t>0075.00 BG 04.09  Pruthvi Par Krishna Ka Avtaran Kyon Hota Hain, Janmashtami-2006, 2006-00-00, Vallabh Vidyanagar, Gujarat (India), CODE - 2007</t>
  </si>
  <si>
    <t>20060000</t>
  </si>
  <si>
    <t>Vallabh Vidyanagar, Gujarat (India)</t>
  </si>
  <si>
    <t>http://archive.org/download/ssdbpl-01-BG/0075.00%20BG%2004.09%20%20Pruthvi%20Par%20Krishna%20Ka%20Avtaran%20Kyon%20Hota%20Hain,%20Janmashtami-2006,%202006-00-00,%20Vallabh%20Vidyanagar,%20Gujarat%20(India),%20CODE%20-%202007.mp3</t>
  </si>
  <si>
    <t>RAW 0594</t>
  </si>
  <si>
    <t>2007</t>
  </si>
  <si>
    <t>01BG_04.09|0075.00|20060000</t>
  </si>
  <si>
    <t>जन्म मृत्यु से निकालने की युक्ति</t>
  </si>
  <si>
    <t>Janma Mrityu Se Nikalne Ki Yukti</t>
  </si>
  <si>
    <t>3609</t>
  </si>
  <si>
    <t>01:00:09</t>
  </si>
  <si>
    <t>0076.00 BG 04.09  Janma Mrityu Se Nikalne Ki Yukti, 2015-10-18, Bhopal, MP (India), CODE - 0062</t>
  </si>
  <si>
    <t>20151018</t>
  </si>
  <si>
    <t>http://archive.org/download/ssdbpl-01-BG/0076.00%20BG%2004.09%20%20Janma%20Mrityu%20Se%20Nikalne%20Ki%20Yukti,%202015-10-18,%20Bhopal,%20MP%20(India),%20CODE%20-%200062.mp3</t>
  </si>
  <si>
    <t>01BG_04.09|0076.00|20151018</t>
  </si>
  <si>
    <t>0077</t>
  </si>
  <si>
    <t>04.10</t>
  </si>
  <si>
    <t>भगवद धाम में ही वास्तविक गृह प्रवेश</t>
  </si>
  <si>
    <t>Bhagavad Dham Me Hi Vastavik Griha Pravesh</t>
  </si>
  <si>
    <t>2613</t>
  </si>
  <si>
    <t>43:33</t>
  </si>
  <si>
    <t>0077.00 BG 04.10  Bhagavad Dham Me Hi Vastavik Griha Pravesh, Bharuch, Gujarat (India), CODE - 0063</t>
  </si>
  <si>
    <t>Bharuch, Gujarat (India)</t>
  </si>
  <si>
    <t>http://archive.org/download/ssdbpl-01-BG/0077.00%20BG%2004.10%20%20Bhagavad%20Dham%20Me%20Hi%20Vastavik%20Griha%20Pravesh,%20Bharuch,%20Gujarat%20(India),%20CODE%20-%200063.mp3</t>
  </si>
  <si>
    <t>RAW 1055</t>
  </si>
  <si>
    <t>01BG_04.10|0077.00|0</t>
  </si>
  <si>
    <t>0078</t>
  </si>
  <si>
    <t>04.12</t>
  </si>
  <si>
    <t>क्या देवता की पूजा एक प्रकार से कृष्ण की ही पूजा नहीं?</t>
  </si>
  <si>
    <t>Kya Devata Ki Puja Ek Prakar Se Krishna Ki Hi Puja Nahi?</t>
  </si>
  <si>
    <t>3041</t>
  </si>
  <si>
    <t>50:41</t>
  </si>
  <si>
    <t>0078.00 BG 04.12  Kya Devata Ki Puja Ek Prakar Se Krishna Ki Hi Puja Nahi, 2017-03-27, Bhopal, MP (India), CODE - 0064</t>
  </si>
  <si>
    <t>20170327</t>
  </si>
  <si>
    <t>http://archive.org/download/ssdbpl-01-BG/0078.00%20BG%2004.12%20%20Kya%20Devata%20Ki%20Puja%20Ek%20Prakar%20Se%20Krishna%20Ki%20Hi%20Puja%20Nahi,%202017-03-27,%20Bhopal,%20MP%20(India),%20CODE%20-%200064.mp3</t>
  </si>
  <si>
    <t>01BG_04.12|0078.00|20170327</t>
  </si>
  <si>
    <t>0079</t>
  </si>
  <si>
    <t>हमारी निज आसक्ति ही भक्ति मार्ग में वास्तविक रुकावट है</t>
  </si>
  <si>
    <t>Hamari Nij Asakti Hi Bhakti Marg Me Vastavik Rukavat Hai</t>
  </si>
  <si>
    <t>4421</t>
  </si>
  <si>
    <t>01:13:41</t>
  </si>
  <si>
    <t>0079.00 BG 04.12  Hamari Nij Asakti Hi Bhakti Marg Me Vastavik Rukavat Hai, 2018-09-16, CODE - 0066</t>
  </si>
  <si>
    <t>20180916</t>
  </si>
  <si>
    <t>http://archive.org/download/ssdbpl-01-BG/0079.00%20BG%2004.12%20%20Hamari%20Nij%20Asakti%20Hi%20Bhakti%20Marg%20Me%20Vastavik%20Rukavat%20Hai,%202018-09-16,%20CODE%20-%200066.mp3</t>
  </si>
  <si>
    <t>RAW 0992</t>
  </si>
  <si>
    <t>01BG_04.12|0079.00|20180916</t>
  </si>
  <si>
    <t>0080</t>
  </si>
  <si>
    <t>04.13</t>
  </si>
  <si>
    <t>सही स्व-धर्म क्या है और इसे कैसे चुनें?</t>
  </si>
  <si>
    <t>Sahi Sva-dharma Kya Hai Aur Ise Kaise Chune</t>
  </si>
  <si>
    <t>3773</t>
  </si>
  <si>
    <t>01:02:53</t>
  </si>
  <si>
    <t>0080.00 BG 04.13  Sahi Sva-dharma Kya Hai Aur Ise Kaise Chune, 2015-11-25, Surat, Gujarat (India), CODE - 0067</t>
  </si>
  <si>
    <t>20151125</t>
  </si>
  <si>
    <t>Surat, Gujarat (India)</t>
  </si>
  <si>
    <t>http://archive.org/download/ssdbpl-01-BG/0080.00%20BG%2004.13%20%20Sahi%20Sva-dharma%20Kya%20Hai%20Aur%20Ise%20Kaise%20Chune,%202015-11-25,%20Surat,%20Gujarat%20(India),%20CODE%20-%200067.mp3</t>
  </si>
  <si>
    <t>01BG_04.13|0080.00|20151125</t>
  </si>
  <si>
    <t>0081</t>
  </si>
  <si>
    <t>04.17-18</t>
  </si>
  <si>
    <t>क्या गीता हमें सिर्फ कर्म करना सिखाती है?</t>
  </si>
  <si>
    <t>Kya Gita Hame Sirf Karma Karna Sikhati Hai?</t>
  </si>
  <si>
    <t>33:21</t>
  </si>
  <si>
    <t>0081.00 BG 04.17-18  Kya Gita Hame Sirf Karma Karna Sikhati Hai, Bhopal, MP (India), CODE - 0068</t>
  </si>
  <si>
    <t>http://archive.org/download/ssdbpl-01-BG/0081.00%20BG%2004.17-18%20%20Kya%20Gita%20Hame%20Sirf%20Karma%20Karna%20Sikhati%20Hai,%20Bhopal,%20MP%20(India),%20CODE%20-%200068.mp3</t>
  </si>
  <si>
    <t>01BG_04.17-18|0081.00|0</t>
  </si>
  <si>
    <t>0082</t>
  </si>
  <si>
    <t>04.20-21</t>
  </si>
  <si>
    <t>घाटे के सौदे का उत्तम उपयोग</t>
  </si>
  <si>
    <t>Ghate Ke Saude Ka Uttam Upayog</t>
  </si>
  <si>
    <t>1611</t>
  </si>
  <si>
    <t>26:51</t>
  </si>
  <si>
    <t>0082.00 BG 04.20-21  Ghate Ke Saude Ka Uttam Upayog, 2017-04-07, Bhopal, MP (India), CODE - 0069</t>
  </si>
  <si>
    <t>20170407</t>
  </si>
  <si>
    <t>http://archive.org/download/ssdbpl-01-BG/0082.00%20BG%2004.20-21%20%20Ghate%20Ke%20Saude%20Ka%20Uttam%20Upayog,%202017-04-07,%20Bhopal,%20MP%20(India),%20CODE%20-%200069.mp3</t>
  </si>
  <si>
    <t>01BG_04.20-21|0082.00|20170407</t>
  </si>
  <si>
    <t>0083</t>
  </si>
  <si>
    <t>04.21-22</t>
  </si>
  <si>
    <t>भगवत गीता पढ़ने से पेट थोड़ी न भरेगा !</t>
  </si>
  <si>
    <t>Bhagavad Gita Padhne Se Pet Thodi Na Bharega !</t>
  </si>
  <si>
    <t>3692</t>
  </si>
  <si>
    <t>01:01:32</t>
  </si>
  <si>
    <t>0083.00 BG 04.21-22  Bhagavad Gita Padhne Se Pet Thodi Na Bharega !, CODE - 0070</t>
  </si>
  <si>
    <t>http://archive.org/download/ssdbpl-01-BG/0083.00%20BG%2004.21-22%20%20Bhagavad%20Gita%20Padhne%20Se%20Pet%20Thodi%20Na%20Bharega%20!,%20CODE%20-%200070.mp3</t>
  </si>
  <si>
    <t>01BG_04.21-22|0083.00|0</t>
  </si>
  <si>
    <t>0084</t>
  </si>
  <si>
    <t>04.22</t>
  </si>
  <si>
    <t>यद्रच्छ लाभ सन्तुष्टो</t>
  </si>
  <si>
    <t>Yadrccha Labh Santushto</t>
  </si>
  <si>
    <t>0084.00 BG 04.22  Yadrccha Labh Santushto, 2008-05-13, Ahmedabad, Gujarat (India), CODE - 2008</t>
  </si>
  <si>
    <t>20080513</t>
  </si>
  <si>
    <t>http://archive.org/download/ssdbpl-01-BG/0084.00%20BG%2004.22%20%20Yadrccha%20Labh%20Santushto,%202008-05-13,%20Ahmedabad,%20Gujarat%20(India),%20CODE%20-%202008.mp3</t>
  </si>
  <si>
    <t>RAW 0599</t>
  </si>
  <si>
    <t>2008</t>
  </si>
  <si>
    <t>01BG_04.22|0084.00|20080513</t>
  </si>
  <si>
    <t>0085</t>
  </si>
  <si>
    <t>04.32</t>
  </si>
  <si>
    <t>वैज्ञानिक प्रगति --- एक अन्धविश्वास</t>
  </si>
  <si>
    <t>Vaigyanik Pragati --- Ek Andhavishwas</t>
  </si>
  <si>
    <t>3044</t>
  </si>
  <si>
    <t>50:44</t>
  </si>
  <si>
    <t>0085.00 BG 04.32  Vaigyanik Pragati --- Ek Andhavishwas, 2022-07-29, CODE - 1056</t>
  </si>
  <si>
    <t>20220729</t>
  </si>
  <si>
    <t>http://archive.org/download/ssdbpl-01-BG/0085.00%20BG%2004.32%20%20Vaigyanik%20Pragati%20---%20Ek%20Andhavishwas,%202022-07-29,%20CODE%20-%201056.mp3</t>
  </si>
  <si>
    <t>1056</t>
  </si>
  <si>
    <t>01BG_04.32|0085.00|20220729</t>
  </si>
  <si>
    <t>https://www.youtube.com/watch?v=eCsoTFph858</t>
  </si>
  <si>
    <t>0086</t>
  </si>
  <si>
    <t>04.34</t>
  </si>
  <si>
    <t>अच्छा शिष्य कैसे बने?</t>
  </si>
  <si>
    <t>Accha Shishya Kaise Bane?</t>
  </si>
  <si>
    <t>0086.00 BG 04.34  Accha Shishya Kaise Bane, CODE - 0071</t>
  </si>
  <si>
    <t>http://archive.org/download/ssdbpl-01-BG/0086.00%20BG%2004.34%20%20Accha%20Shishya%20Kaise%20Bane,%20CODE%20-%200071.mp3</t>
  </si>
  <si>
    <t>@dd-titled@__RAW 1192</t>
  </si>
  <si>
    <t>01BG_04.34|0086.00|0</t>
  </si>
  <si>
    <t>0087</t>
  </si>
  <si>
    <t>गुरु कौन (शनिवार युवा उत्सव)</t>
  </si>
  <si>
    <t>Guru Kaun (Saturday Youth Fest.)</t>
  </si>
  <si>
    <t>4968</t>
  </si>
  <si>
    <t>01:22:48</t>
  </si>
  <si>
    <t>0087.00 BG 04.34  Guru Kaun (Saturday Youth Fest.), CODE - 2009</t>
  </si>
  <si>
    <t>http://archive.org/download/ssdbpl-01-BG/0087.00%20BG%2004.34%20%20Guru%20Kaun%20(Saturday%20Youth%20Fest.),%20CODE%20-%202009.mp3</t>
  </si>
  <si>
    <t>RAW 0605</t>
  </si>
  <si>
    <t>2009</t>
  </si>
  <si>
    <t>01BG_04.34|0087.00|0</t>
  </si>
  <si>
    <t>0088</t>
  </si>
  <si>
    <t>04.35</t>
  </si>
  <si>
    <t>हमें गुरु का पालतू कुत्ता बनाना होगा</t>
  </si>
  <si>
    <t>Hame Guru Ka Paltu Kutta Bananaa Hoga</t>
  </si>
  <si>
    <t>3930</t>
  </si>
  <si>
    <t>01:05:30</t>
  </si>
  <si>
    <t>0088.00 BG 04.35  Hame Guru Ka Paltu Kutta Bananaa Hoga, 2019-03-24, Bhopal, MP (India), CODE - 0072</t>
  </si>
  <si>
    <t>20190324</t>
  </si>
  <si>
    <t>http://archive.org/download/ssdbpl-01-BG/0088.00%20BG%2004.35%20%20Hame%20Guru%20Ka%20Paltu%20Kutta%20Bananaa%20Hoga,%202019-03-24,%20Bhopal,%20MP%20(India),%20CODE%20-%200072.mp3</t>
  </si>
  <si>
    <t>@dd-titled@__RAW 0754</t>
  </si>
  <si>
    <t>01BG_04.35|0088.00|20190324</t>
  </si>
  <si>
    <t>0089</t>
  </si>
  <si>
    <t>04.36</t>
  </si>
  <si>
    <t>भक्ति से कैसे होते हैं सभी कर्मफल नाश?</t>
  </si>
  <si>
    <t>Bhakti Se Kaise Hote Hai Sabhi Karmafal Nash?</t>
  </si>
  <si>
    <t>3364</t>
  </si>
  <si>
    <t>56:04</t>
  </si>
  <si>
    <t>0089.00 BG 04.36  Bhakti Se Kaise Hote Hai Sabhi Karmafal Nash, 2019-03-31, Bhopal, MP (India), CODE - 0073</t>
  </si>
  <si>
    <t>20190331</t>
  </si>
  <si>
    <t>http://archive.org/download/ssdbpl-01-BG/0089.00%20BG%2004.36%20%20Bhakti%20Se%20Kaise%20Hote%20Hai%20Sabhi%20Karmafal%20Nash,%202019-03-31,%20Bhopal,%20MP%20(India),%20CODE%20-%200073.mp3</t>
  </si>
  <si>
    <t>@dd-titled@__RAW 0758</t>
  </si>
  <si>
    <t>01BG_04.36|0089.00|20190331</t>
  </si>
  <si>
    <t>0090</t>
  </si>
  <si>
    <t>04.39</t>
  </si>
  <si>
    <t>परम शांति कब और कैसे मिलेगी?</t>
  </si>
  <si>
    <t>Param Shanti Kab Aur Kaise Milegi?</t>
  </si>
  <si>
    <t>3342</t>
  </si>
  <si>
    <t>55:42</t>
  </si>
  <si>
    <t>0090.00 BG 04.39  Param Shanti Kab Aur Kaise Milegi, 2019-04-07, Bhopal, MP (India), CODE - 0074</t>
  </si>
  <si>
    <t>20190407</t>
  </si>
  <si>
    <t>http://archive.org/download/ssdbpl-01-BG/0090.00%20BG%2004.39%20%20Param%20Shanti%20Kab%20Aur%20Kaise%20Milegi,%202019-04-07,%20Bhopal,%20MP%20(India),%20CODE%20-%200074.mp3</t>
  </si>
  <si>
    <t>@dd-titled@__RAW 0767</t>
  </si>
  <si>
    <t>01BG_04.39|0090.00|20190407</t>
  </si>
  <si>
    <t>0091</t>
  </si>
  <si>
    <t>04.40-42</t>
  </si>
  <si>
    <t>आधुनिक विज्ञान एक अंध श्रद्धा है</t>
  </si>
  <si>
    <t>Adhunik Vigyan Ek Andh Sraddha Hai</t>
  </si>
  <si>
    <t>3762</t>
  </si>
  <si>
    <t>01:02:42</t>
  </si>
  <si>
    <t>0091.00 BG 04.40-42  Adhunik Vigyan Ek Andh Sraddha Hai, 2019-04-21, Bhopal, MP (India), CODE - 0075</t>
  </si>
  <si>
    <t>20190421</t>
  </si>
  <si>
    <t>http://archive.org/download/ssdbpl-01-BG/0091.00%20BG%2004.40-42%20%20Adhunik%20Vigyan%20Ek%20Andh%20Sraddha%20Hai,%202019-04-21,%20Bhopal,%20MP%20(India),%20CODE%20-%200075.mp3</t>
  </si>
  <si>
    <t>01BG_04.40-42|0091.00|20190421</t>
  </si>
  <si>
    <t>https://www.youtube.com/watch?v=rCZV-7nZBcc</t>
  </si>
  <si>
    <t>0092</t>
  </si>
  <si>
    <t>05.01-2</t>
  </si>
  <si>
    <t>निष्काम कर्म से कर्म बंधन नहीं बनता</t>
  </si>
  <si>
    <t>Nishkam Karma Se Karma Bandhan Nahi Banta</t>
  </si>
  <si>
    <t>3710</t>
  </si>
  <si>
    <t>01:01:50</t>
  </si>
  <si>
    <t>0092.00 BG 05.01-2  Nishkam Karma Se Karma Bandhan Nahi Banta, Bhopal, MP (India), CODE - 0077</t>
  </si>
  <si>
    <t>http://archive.org/download/ssdbpl-01-BG/0092.00%20BG%2005.01-2%20%20Nishkam%20Karma%20Se%20Karma%20Bandhan%20Nahi%20Banta,%20Bhopal,%20MP%20(India),%20CODE%20-%200077.mp3</t>
  </si>
  <si>
    <t>01BG_05.01-2|0092.00|0</t>
  </si>
  <si>
    <t>0093</t>
  </si>
  <si>
    <t>05.02</t>
  </si>
  <si>
    <t>संन्यास किसे और कब लेना चाहिए?</t>
  </si>
  <si>
    <t>Sannyas Kise Aur Kab Lena Chahiye?</t>
  </si>
  <si>
    <t>3300</t>
  </si>
  <si>
    <t>55:00</t>
  </si>
  <si>
    <t>0093.00 BG 05.02  Sannyas Kise Aur Kab Lena Chahiye, CODE - 0078</t>
  </si>
  <si>
    <t>http://archive.org/download/ssdbpl-01-BG/0093.00%20BG%2005.02%20%20Sannyas%20Kise%20Aur%20Kab%20Lena%20Chahiye,%20CODE%20-%200078.mp3</t>
  </si>
  <si>
    <t>@dd-titled@__RAW 1222</t>
  </si>
  <si>
    <t>01BG_05.02|0093.00|0</t>
  </si>
  <si>
    <t>0094</t>
  </si>
  <si>
    <t>05.02-3</t>
  </si>
  <si>
    <t>क्या मात्र संन्यासियों को मोक्ष मिलता है?</t>
  </si>
  <si>
    <t>Kya Matra Sannyasiyon Ko Hi Moksh Milta Hai?</t>
  </si>
  <si>
    <t>3242</t>
  </si>
  <si>
    <t>54:02</t>
  </si>
  <si>
    <t>0094.00 BG 05.02-3  Kya Matra Sannyasiyon Ko Hi Moksh Milta Hai, 2019-05-05, CODE - 0079</t>
  </si>
  <si>
    <t>20190505</t>
  </si>
  <si>
    <t>http://archive.org/download/ssdbpl-01-BG/0094.00%20BG%2005.02-3%20%20Kya%20Matra%20Sannyasiyon%20Ko%20Hi%20Moksh%20Milta%20Hai,%202019-05-05,%20CODE%20-%200079.mp3</t>
  </si>
  <si>
    <t>01BG_05.02-3|0094.00|20190505</t>
  </si>
  <si>
    <t>0095</t>
  </si>
  <si>
    <t>05.04</t>
  </si>
  <si>
    <t>आज के लोगो को भगवद गीता समझ में क्यों नहीं आती</t>
  </si>
  <si>
    <t>Aaj Ke Logo Ko Bhagavad Gita Samajh Me Kyon Nahi Aati</t>
  </si>
  <si>
    <t>3584</t>
  </si>
  <si>
    <t>59:44</t>
  </si>
  <si>
    <t>0095.00 BG 05.04  Aaj Ke Logo Ko Bhagavad Gita Samajh Me Kyon Nahi Aati, 2023-05-27, CODE - 1057</t>
  </si>
  <si>
    <t>20230527</t>
  </si>
  <si>
    <t>http://archive.org/download/ssdbpl-01-BG/0095.00%20BG%2005.04%20%20Aaj%20Ke%20Logo%20Ko%20Bhagavad%20Gita%20Samajh%20Me%20Kyon%20Nahi%20Aati,%202023-05-27,%20CODE%20-%201057.mp3</t>
  </si>
  <si>
    <t>1057</t>
  </si>
  <si>
    <t>01BG_05.04|0095.00|20230527</t>
  </si>
  <si>
    <t>https://www.youtube.com/watch?v=sOtBF9vPBuQ</t>
  </si>
  <si>
    <t>0096</t>
  </si>
  <si>
    <t>05.08-9</t>
  </si>
  <si>
    <t>शरीर है भगवान की सम्पत्ति -- ऐसा समझ कर कार्य करें</t>
  </si>
  <si>
    <t>Shari Hai Bhagavan Ki Sampatti -- Aisa Samajh Kar Karya Kare</t>
  </si>
  <si>
    <t>3255</t>
  </si>
  <si>
    <t>54:15</t>
  </si>
  <si>
    <t>0096.00 BG 05.08-9  Shari Hai Bhagavan Ki Sampatti -- Aisa Samajh Kar Karya Kare, Bhopal, MP (India), CODE - 0081</t>
  </si>
  <si>
    <t>http://archive.org/download/ssdbpl-01-BG/0096.00%20BG%2005.08-9%20%20Shari%20Hai%20Bhagavan%20Ki%20Sampatti%20--%20Aisa%20Samajh%20Kar%20Karya%20Kare,%20Bhopal,%20MP%20(India),%20CODE%20-%200081.mp3</t>
  </si>
  <si>
    <t>01BG_05.08-9|0096.00|0</t>
  </si>
  <si>
    <t>0097</t>
  </si>
  <si>
    <t>05.10</t>
  </si>
  <si>
    <t>कर्म बंधन से मुक्ति --- क्यों और कैसे?</t>
  </si>
  <si>
    <t>Karma Bandhan Se Mukti --- Kyon Aur Kaise</t>
  </si>
  <si>
    <t>3619</t>
  </si>
  <si>
    <t>01:00:19</t>
  </si>
  <si>
    <t>0097.00 BG 05.10  Karma Bandhan Se Mukti --- Kyon Aur Kaise, 2015-11-01, Bhopal, MP (India), CODE - 0082</t>
  </si>
  <si>
    <t>20151101</t>
  </si>
  <si>
    <t>http://archive.org/download/ssdbpl-01-BG/0097.00%20BG%2005.10%20%20Karma%20Bandhan%20Se%20Mukti%20---%20Kyon%20Aur%20Kaise,%202015-11-01,%20Bhopal,%20MP%20(India),%20CODE%20-%200082.mp3</t>
  </si>
  <si>
    <t>01BG_05.10|0097.00|20151101</t>
  </si>
  <si>
    <t>0098</t>
  </si>
  <si>
    <t>05.11</t>
  </si>
  <si>
    <t>हमारा हर एक कार्य 5 लोग करते हैं</t>
  </si>
  <si>
    <t>Hamara Pratyek Karya 5 Log Karte Hai</t>
  </si>
  <si>
    <t>3734</t>
  </si>
  <si>
    <t>01:02:14</t>
  </si>
  <si>
    <t>0098.00 BG 05.11  Hamara Pratyek Karya 5 Log Karte Hai, CODE - 0083</t>
  </si>
  <si>
    <t>http://archive.org/download/ssdbpl-01-BG/0098.00%20BG%2005.11%20%20Hamara%20Pratyek%20Karya%205%20Log%20Karte%20Hai,%20CODE%20-%200083.mp3</t>
  </si>
  <si>
    <t>@dd-titled@__RAW 1230</t>
  </si>
  <si>
    <t>01BG_05.11|0098.00|0</t>
  </si>
  <si>
    <t>0099</t>
  </si>
  <si>
    <t>05.14</t>
  </si>
  <si>
    <t>अभक्त भी मरता है, भक्त भी मरता है -- क्या फ़ायदा?</t>
  </si>
  <si>
    <t>Abhakta Bhi Marta Hai, Bhakta Bhi Marta Hai -- Kya Fayda?</t>
  </si>
  <si>
    <t>2034</t>
  </si>
  <si>
    <t>33:54</t>
  </si>
  <si>
    <t>0099.00 BG 05.14  Abhakta Bhi Marta Hai, Bhakta Bhi Marta Hai -- Kya Fayda, CODE - 0084</t>
  </si>
  <si>
    <t>http://archive.org/download/ssdbpl-01-BG/0099.00%20BG%2005.14%20%20Abhakta%20Bhi%20Marta%20Hai,%20Bhakta%20Bhi%20Marta%20Hai%20--%20Kya%20Fayda,%20CODE%20-%200084.mp3</t>
  </si>
  <si>
    <t>@dd-titled@__RAW 0821</t>
  </si>
  <si>
    <t>01BG_05.14|0099.00|0</t>
  </si>
  <si>
    <t>0100</t>
  </si>
  <si>
    <t>05.15</t>
  </si>
  <si>
    <t>मेरा क्या दोष, माया पकड़ लेती है !</t>
  </si>
  <si>
    <t>Mera Kya Dosh, Maya Pakad Leti Hai !</t>
  </si>
  <si>
    <t>3737</t>
  </si>
  <si>
    <t>01:02:17</t>
  </si>
  <si>
    <t>0100.00 BG 05.15  Mera Kya Dosh, Maya Pakad Leti Hai !, CODE - 0085</t>
  </si>
  <si>
    <t>http://archive.org/download/ssdbpl-01-BG/0100.00%20BG%2005.15%20%20Mera%20Kya%20Dosh,%20Maya%20Pakad%20Leti%20Hai%20!,%20CODE%20-%200085.mp3</t>
  </si>
  <si>
    <t>@dd-titled@__RAW 0903</t>
  </si>
  <si>
    <t>01BG_05.15|0100.00|0</t>
  </si>
  <si>
    <t>0101</t>
  </si>
  <si>
    <t>कर्ता कौन - शरीर, प्रकृति, आत्मा, या परमात्मा?</t>
  </si>
  <si>
    <t>Kartaa Kaun -- Sharir, Prakriti, Atma, Ya Paramatma?</t>
  </si>
  <si>
    <t>4437</t>
  </si>
  <si>
    <t>01:13:57</t>
  </si>
  <si>
    <t>0101.00 BG 05.15  Kartaa Kaun -- Sharir, Prakriti, Atma, Ya Paramatma, CODE - 0086</t>
  </si>
  <si>
    <t>http://archive.org/download/ssdbpl-01-BG/0101.00%20BG%2005.15%20%20Kartaa%20Kaun%20--%20Sharir,%20Prakriti,%20Atma,%20Ya%20Paramatma,%20CODE%20-%200086.mp3</t>
  </si>
  <si>
    <t>@dd-titled@__RAW 0902</t>
  </si>
  <si>
    <t>01BG_05.15|0101.00|0</t>
  </si>
  <si>
    <t>0102</t>
  </si>
  <si>
    <t>भगवान अपने भक्तों की रक्षा क्यों नहीं करते?</t>
  </si>
  <si>
    <t>Bhagavan Apne Bhakto Ki Raksha Kyo Nahi Karte</t>
  </si>
  <si>
    <t>4321</t>
  </si>
  <si>
    <t>01:12:01</t>
  </si>
  <si>
    <t>0102.00 BG 05.15  Bhagavan Apne Bhakto Ki Raksha Kyo Nahi Karte, 2016-04-16, Bhopal, MP (India), CODE - 0087</t>
  </si>
  <si>
    <t>20160416</t>
  </si>
  <si>
    <t>http://archive.org/download/ssdbpl-01-BG/0102.00%20BG%2005.15%20%20Bhagavan%20Apne%20Bhakto%20Ki%20Raksha%20Kyo%20Nahi%20Karte,%202016-04-16,%20Bhopal,%20MP%20(India),%20CODE%20-%200087.mp3</t>
  </si>
  <si>
    <t>01BG_05.15|0102.00|20160416</t>
  </si>
  <si>
    <t>0103</t>
  </si>
  <si>
    <t>भगवान हमको माया में क्यों डालते हैं?</t>
  </si>
  <si>
    <t>Bhagavan Hamko Maya Me Kyon Dalte Hai?</t>
  </si>
  <si>
    <t>1981</t>
  </si>
  <si>
    <t>33:01</t>
  </si>
  <si>
    <t>0103.00 BG 05.15  Bhagavan Hamko Maya Me Kyon Dalte Hai, 2017-05-02, CODE - 0088</t>
  </si>
  <si>
    <t>20170502</t>
  </si>
  <si>
    <t>http://archive.org/download/ssdbpl-01-BG/0103.00%20BG%2005.15%20%20Bhagavan%20Hamko%20Maya%20Me%20Kyon%20Dalte%20Hai,%202017-05-02,%20CODE%20-%200088.mp3</t>
  </si>
  <si>
    <t>@dd-titled@__RAW 0037</t>
  </si>
  <si>
    <t>01BG_05.15|0103.00|20170502</t>
  </si>
  <si>
    <t>0104</t>
  </si>
  <si>
    <t>05.16</t>
  </si>
  <si>
    <t>केवल आत्म-ज्ञान से मोक्ष संभव नहीं</t>
  </si>
  <si>
    <t>Keval Atma-gyan Se Moksh Sambhav Nahi</t>
  </si>
  <si>
    <t>4356</t>
  </si>
  <si>
    <t>01:12:36</t>
  </si>
  <si>
    <t>0104.00 BG 05.16  Keval Atma-gyan Se Moksh Sambhav Nahi, CODE - 0089</t>
  </si>
  <si>
    <t>http://archive.org/download/ssdbpl-01-BG/0104.00%20BG%2005.16%20%20Keval%20Atma-gyan%20Se%20Moksh%20Sambhav%20Nahi,%20CODE%20-%200089.mp3</t>
  </si>
  <si>
    <t>@dd-titled@__RAW 1068</t>
  </si>
  <si>
    <t>01BG_05.16|0104.00|0</t>
  </si>
  <si>
    <t>0105</t>
  </si>
  <si>
    <t>भगवान कब हमें माया से निकालेंगे?</t>
  </si>
  <si>
    <t>Bhagavan Kab Hame Maya Se Nikalenge?</t>
  </si>
  <si>
    <t>2065</t>
  </si>
  <si>
    <t>34:25</t>
  </si>
  <si>
    <t>0105.00 BG 05.16  Bhagavan Kab Hame Maya Se Nikalenge, 2017-05-03, CODE - 0090</t>
  </si>
  <si>
    <t>20170503</t>
  </si>
  <si>
    <t>http://archive.org/download/ssdbpl-01-BG/0105.00%20BG%2005.16%20%20Bhagavan%20Kab%20Hame%20Maya%20Se%20Nikalenge,%202017-05-03,%20CODE%20-%200090.mp3</t>
  </si>
  <si>
    <t>@dd-titled@__RAW 0036</t>
  </si>
  <si>
    <t>01BG_05.16|0105.00|20170503</t>
  </si>
  <si>
    <t>0106</t>
  </si>
  <si>
    <t>05.17</t>
  </si>
  <si>
    <t>क्या भूखो को खाना नहीं खिलाना चाहिए?</t>
  </si>
  <si>
    <t>Kya Bhukho Ko Khana Nahi Khilana Chahiye?</t>
  </si>
  <si>
    <t>2450</t>
  </si>
  <si>
    <t>40:50</t>
  </si>
  <si>
    <t>0106.00 BG 05.17  Kya Bhukho Ko Khana Nahi Khilana Chahiye, CODE - 0091</t>
  </si>
  <si>
    <t>http://archive.org/download/ssdbpl-01-BG/0106.00%20BG%2005.17%20%20Kya%20Bhukho%20Ko%20Khana%20Nahi%20Khilana%20Chahiye,%20CODE%20-%200091.mp3</t>
  </si>
  <si>
    <t>@dd-titled@__RAW 0823</t>
  </si>
  <si>
    <t>01BG_05.17|0106.00|0</t>
  </si>
  <si>
    <t>0107</t>
  </si>
  <si>
    <t>05.19</t>
  </si>
  <si>
    <t>मिया बीवी राज़ी तो क्या करेगा काज़ी !</t>
  </si>
  <si>
    <t>Miya Bivi Razi To Kya Karega Kazi !</t>
  </si>
  <si>
    <t>3016</t>
  </si>
  <si>
    <t>50:16</t>
  </si>
  <si>
    <t>0107.00 BG 05.19  Miya Bivi Razi To Kya Karega Kazi !, 2017-05-06, CODE - 0092</t>
  </si>
  <si>
    <t>20170506</t>
  </si>
  <si>
    <t>http://archive.org/download/ssdbpl-01-BG/0107.00%20BG%2005.19%20%20Miya%20Bivi%20Razi%20To%20Kya%20Karega%20Kazi%20!,%202017-05-06,%20CODE%20-%200092.mp3</t>
  </si>
  <si>
    <t>@dd-titled@__RAW 0035</t>
  </si>
  <si>
    <t>01BG_05.19|0107.00|20170506</t>
  </si>
  <si>
    <t>0108</t>
  </si>
  <si>
    <t>05.20-21</t>
  </si>
  <si>
    <t>विवाह की कोई जरूरी नहीं!</t>
  </si>
  <si>
    <t>Vivah Ki Koi Jarurat Nahi !</t>
  </si>
  <si>
    <t>2855</t>
  </si>
  <si>
    <t>47:35</t>
  </si>
  <si>
    <t>0108.00 BG 05.20-21  Vivah Ki Koi Jarurat Nahi !, 2017-05-07, Bhopal, MP (India), CODE - 0093</t>
  </si>
  <si>
    <t>20170507</t>
  </si>
  <si>
    <t>http://archive.org/download/ssdbpl-01-BG/0108.00%20BG%2005.20-21%20%20Vivah%20Ki%20Koi%20Jarurat%20Nahi%20!,%202017-05-07,%20Bhopal,%20MP%20(India),%20CODE%20-%200093.mp3</t>
  </si>
  <si>
    <t>@dd-titled@__RAW 0034</t>
  </si>
  <si>
    <t>01BG_05.20-21|0108.00|20170507</t>
  </si>
  <si>
    <t>0109</t>
  </si>
  <si>
    <t>05.22</t>
  </si>
  <si>
    <t>भौतिक सुख --- माया का धोखा</t>
  </si>
  <si>
    <t>Bhautik Sukh --- Maya Ka Dhokha</t>
  </si>
  <si>
    <t>0109.00 BG 05.22  Bhautik Sukh --- Maya Ka Dhokha, CODE - 1058</t>
  </si>
  <si>
    <t>http://archive.org/download/ssdbpl-01-BG/0109.00%20BG%2005.22%20%20Bhautik%20Sukh%20---%20Maya%20Ka%20Dhokha,%20CODE%20-%201058.mp3</t>
  </si>
  <si>
    <t>1058</t>
  </si>
  <si>
    <t>01BG_05.22|0109.00|0</t>
  </si>
  <si>
    <t>https://www.youtube.com/watch?v=kOUhnjDSY3s</t>
  </si>
  <si>
    <t>0110</t>
  </si>
  <si>
    <t>इन्द्रियातृप्ति मुर्खों के लिए ही रुचिकर है</t>
  </si>
  <si>
    <t>Indriyatripti Murkho Ke Liye Hi Ruchikar He</t>
  </si>
  <si>
    <t>3388</t>
  </si>
  <si>
    <t>56:28</t>
  </si>
  <si>
    <t>0110.00 BG 05.22  Indriyatripti Murkho Ke Liye Hi Ruchikar He, Muradnagar, UP (India), CODE - 2011</t>
  </si>
  <si>
    <t>Muradnagar, UP (India)</t>
  </si>
  <si>
    <t>http://archive.org/download/ssdbpl-01-BG/0110.00%20BG%2005.22%20%20Indriyatripti%20Murkho%20Ke%20Liye%20Hi%20Ruchikar%20He,%20Muradnagar,%20UP%20(India),%20CODE%20-%202011.mp3</t>
  </si>
  <si>
    <t>RAW 0612</t>
  </si>
  <si>
    <t>2011</t>
  </si>
  <si>
    <t>01BG_05.22|0110.00|0</t>
  </si>
  <si>
    <t>0111</t>
  </si>
  <si>
    <t>भगवद गीता समझने की आवश्यकता</t>
  </si>
  <si>
    <t>Bhagavad Gita Samajne Ki Avakshyata</t>
  </si>
  <si>
    <t>3506</t>
  </si>
  <si>
    <t>58:26</t>
  </si>
  <si>
    <t>0111.00 BG 05.22  Bhagavad Gita Samajne Ki Avakshyata, 2008-05-10, Ahmedabad, Gujarat (India), CODE - 2010</t>
  </si>
  <si>
    <t>20080510</t>
  </si>
  <si>
    <t>http://archive.org/download/ssdbpl-01-BG/0111.00%20BG%2005.22%20%20Bhagavad%20Gita%20Samajne%20Ki%20Avakshyata,%202008-05-10,%20Ahmedabad,%20Gujarat%20(India),%20CODE%20-%202010.mp3</t>
  </si>
  <si>
    <t>RAW 0609</t>
  </si>
  <si>
    <t>2010</t>
  </si>
  <si>
    <t>01BG_05.22|0111.00|20080510</t>
  </si>
  <si>
    <t>0112</t>
  </si>
  <si>
    <t>05.24</t>
  </si>
  <si>
    <t>भक्त संग में सेवा करके सभी संदेह ख़त्म हो जाते हैं</t>
  </si>
  <si>
    <t>Bhakta Sang Me Seva Karke Sabhi Doubts Khatam Ho Jate Hai</t>
  </si>
  <si>
    <t>1740</t>
  </si>
  <si>
    <t>29:00</t>
  </si>
  <si>
    <t>0112.00 BG 05.24  Bhakta Sang Me Seva Karke Sabhi Doubts Khatam Ho Jate Hai, 2018-09-06, Bhopal, MP (India), CODE - 0094</t>
  </si>
  <si>
    <t>http://archive.org/download/ssdbpl-01-BG/0112.00%20BG%2005.24%20%20Bhakta%20Sang%20Me%20Seva%20Karke%20Sabhi%20Doubts%20Khatam%20Ho%20Jate%20Hai,%202018-09-06,%20Bhopal,%20MP%20(India),%20CODE%20-%200094.mp3</t>
  </si>
  <si>
    <t>@dd-titled@__RAW 0985</t>
  </si>
  <si>
    <t>01BG_05.24|0112.00|20180906</t>
  </si>
  <si>
    <t>0113</t>
  </si>
  <si>
    <t>05.24-26</t>
  </si>
  <si>
    <t>केवल भक्त ही जानते हैं जन कल्याण कैसे होगा</t>
  </si>
  <si>
    <t>Keval Bhakta Hi Jante Hai Jan Kalyan Kaise Hoga</t>
  </si>
  <si>
    <t>1883</t>
  </si>
  <si>
    <t>31:23</t>
  </si>
  <si>
    <t>0113.00 BG 05.24-26  Keval Bhakta Hi Jante Hai Jan Kalyan Kaise Hoga, 2017-05-10, CODE - 0094+</t>
  </si>
  <si>
    <t>20170510</t>
  </si>
  <si>
    <t>http://archive.org/download/ssdbpl-01-BG/0113.00%20BG%2005.24-26%20%20Keval%20Bhakta%20Hi%20Jante%20Hai%20Jan%20Kalyan%20Kaise%20Hoga,%202017-05-10,%20CODE%20-%200094+.mp3</t>
  </si>
  <si>
    <t>@dd-titled@__RAW 0031</t>
  </si>
  <si>
    <t>0094+</t>
  </si>
  <si>
    <t>01BG_05.24-26|0113.00|20170510</t>
  </si>
  <si>
    <t>0114</t>
  </si>
  <si>
    <t>05.25</t>
  </si>
  <si>
    <t>निराकार निर्विशेष परम सत्य कैसे सुनेगा हमारी प्रार्थना !</t>
  </si>
  <si>
    <t>Nirakar Nirvishesh Param Satya Kaise Sunega Hamari Prarthana !</t>
  </si>
  <si>
    <t>4937</t>
  </si>
  <si>
    <t>01:22:17</t>
  </si>
  <si>
    <t>0114.00 BG 05.25  Nirakar Nirvishesh Param Satya Kaise Sunega Hamari Prarthana !, CODE - 0095</t>
  </si>
  <si>
    <t>http://archive.org/download/ssdbpl-01-BG/0114.00%20BG%2005.25%20%20Nirakar%20Nirvishesh%20Param%20Satya%20Kaise%20Sunega%20Hamari%20Prarthana%20!,%20CODE%20-%200095.mp3</t>
  </si>
  <si>
    <t>01BG_05.25|0114.00|0</t>
  </si>
  <si>
    <t>0115</t>
  </si>
  <si>
    <t>05.29</t>
  </si>
  <si>
    <t>इन 3 चीजो को जान लो, शांति मिल जाएगी</t>
  </si>
  <si>
    <t>In 3 Cheezo Ko Jan Lo, Shanti Mil Jayegi</t>
  </si>
  <si>
    <t>2097</t>
  </si>
  <si>
    <t>34:57</t>
  </si>
  <si>
    <t>0115.00 BG 05.29  In 3 Cheezo Ko Jan Lo, Shanti Mil Jayegi, 2017-05-11, CODE - 0096</t>
  </si>
  <si>
    <t>20170511</t>
  </si>
  <si>
    <t>http://archive.org/download/ssdbpl-01-BG/0115.00%20BG%2005.29%20%20In%203%20Cheezo%20Ko%20Jan%20Lo,%20Shanti%20Mil%20Jayegi,%202017-05-11,%20CODE%20-%200096.mp3</t>
  </si>
  <si>
    <t>@dd-titled@__RAW 0030</t>
  </si>
  <si>
    <t>01BG_05.29|0115.00|20170511</t>
  </si>
  <si>
    <t>0116</t>
  </si>
  <si>
    <t>नरेंद्र मोदी को यह शान्ति का सूत्र बताओ</t>
  </si>
  <si>
    <t>Narendra Modi Ko Yaha Shati Ka Sutra Batao</t>
  </si>
  <si>
    <t>1991</t>
  </si>
  <si>
    <t>33:11</t>
  </si>
  <si>
    <t>0116.00 BG 05.29  Narendra Modi Ko Yaha Shati Ka Sutra Batao, 2018-09-07, Bhopal, MP (India), CODE - 0097</t>
  </si>
  <si>
    <t>http://archive.org/download/ssdbpl-01-BG/0116.00%20BG%2005.29%20%20Narendra%20Modi%20Ko%20Yaha%20Shati%20Ka%20Sutra%20Batao,%202018-09-07,%20Bhopal,%20MP%20(India),%20CODE%20-%200097.mp3</t>
  </si>
  <si>
    <t>@dd-titled@__RAW 0986</t>
  </si>
  <si>
    <t>01BG_05.29|0116.00|20180907</t>
  </si>
  <si>
    <t>0117</t>
  </si>
  <si>
    <t>06.01</t>
  </si>
  <si>
    <t>भगवान कहते हैं -- "बिना सेलेरी के नौकरी करो"</t>
  </si>
  <si>
    <t>Bhagavan Kehte Hai -- Bina Salaray Ke Job Karo</t>
  </si>
  <si>
    <t>4353</t>
  </si>
  <si>
    <t>01:12:33</t>
  </si>
  <si>
    <t>0117.00 BG 06.01  Bhagavan Kehte Hai -- Bina Salaray Ke Job Karo, CODE - 0098</t>
  </si>
  <si>
    <t>http://archive.org/download/ssdbpl-01-BG/0117.00%20BG%2006.01%20%20Bhagavan%20Kehte%20Hai%20--%20Bina%20Salaray%20Ke%20Job%20Karo,%20CODE%20-%200098.mp3</t>
  </si>
  <si>
    <t>01BG_06.01|0117.00|0</t>
  </si>
  <si>
    <t>0118</t>
  </si>
  <si>
    <t>06.02-04</t>
  </si>
  <si>
    <t>योग का उद्देश्य स्वस्थ शरीर का भोग नहीं बल्कि त्याग है</t>
  </si>
  <si>
    <t>Yog Ka Uddeshya Svasth Sharir Ka Bhog Nahi Kintu Tyag Hai</t>
  </si>
  <si>
    <t>4931</t>
  </si>
  <si>
    <t>01:22:11</t>
  </si>
  <si>
    <t>0118.00 BG 06.02-04  Yog Ka Uddeshya Svasth Sharir Ka Bhog Nahi Kintu Tyag Hai, 2019-08-18, Bhopal, MP (India), CODE - 0099</t>
  </si>
  <si>
    <t>20190818</t>
  </si>
  <si>
    <t>http://archive.org/download/ssdbpl-01-BG/0118.00%20BG%2006.02-04%20%20Yog%20Ka%20Uddeshya%20Svasth%20Sharir%20Ka%20Bhog%20Nahi%20Kintu%20Tyag%20Hai,%202019-08-18,%20Bhopal,%20MP%20(India),%20CODE%20-%200099.mp3</t>
  </si>
  <si>
    <t>RAW 0010</t>
  </si>
  <si>
    <t>01BG_06.02-04|0118.00|20190818</t>
  </si>
  <si>
    <t>0119</t>
  </si>
  <si>
    <t>06.05-06</t>
  </si>
  <si>
    <t>मन को नियंत्रित कैसे करें?</t>
  </si>
  <si>
    <t>Mann Ko Niyantran Me Kaise Kare</t>
  </si>
  <si>
    <t>5224</t>
  </si>
  <si>
    <t>01:27:04</t>
  </si>
  <si>
    <t>0119.00 BG 06.05-06  Mann Ko Niyantran Me Kaise Kare, 2019-09-01, Bhopal, MP (India), CODE - 0080+</t>
  </si>
  <si>
    <t>20190901</t>
  </si>
  <si>
    <t>EDITED(dd)-- YTdownloaded (Q2)</t>
  </si>
  <si>
    <t>http://archive.org/download/ssdbpl-01-BG/0119.00%20BG%2006.05-06%20%20Mann%20Ko%20Niyantran%20Me%20Kaise%20Kare,%202019-09-01,%20Bhopal,%20MP%20(India),%20CODE%20-%200080+.mp3</t>
  </si>
  <si>
    <t>0080+</t>
  </si>
  <si>
    <t>01BG_06.05-06|0119.00|20190901</t>
  </si>
  <si>
    <t>https://www.youtube.com/watch?v=F1lVI0ep1Cc</t>
  </si>
  <si>
    <t>0120</t>
  </si>
  <si>
    <t>06.17</t>
  </si>
  <si>
    <t>भक्ति में सन्तुलित खाना, सोना, एवं विहार करना योग है</t>
  </si>
  <si>
    <t>Bhakti Me Santulit Khana, Sona, Evam Vihar Karna Yog Hai</t>
  </si>
  <si>
    <t>1492</t>
  </si>
  <si>
    <t>24:52</t>
  </si>
  <si>
    <t>0120.00 BG 06.17  Bhakti Me Santulit Khana, Sona, Evam Vihar Karna Yog Hai, CODE - 0101</t>
  </si>
  <si>
    <t>http://archive.org/download/ssdbpl-01-BG/0120.00%20BG%2006.17%20%20Bhakti%20Me%20Santulit%20Khana,%20Sona,%20Evam%20Vihar%20Karna%20Yog%20Hai,%20CODE%20-%200101.mp3</t>
  </si>
  <si>
    <t>01BG_06.17|0120.00|0</t>
  </si>
  <si>
    <t>0121</t>
  </si>
  <si>
    <t>06.19-23</t>
  </si>
  <si>
    <t>अष्टांग योग की पराकाष्ठा, भक्ति योग की शुरुआत से भी निम्न है</t>
  </si>
  <si>
    <t>Ashtang Yog Ki Parakashtha, Bhakti Yog Ki Shuruat Se Bhi Nimna</t>
  </si>
  <si>
    <t>2198</t>
  </si>
  <si>
    <t>36:38</t>
  </si>
  <si>
    <t>0121.00 BG 06.19-23  Ashtang Yog Ki Parakashtha, Bhakti Yog Ki Shuruat Se Bhi Nimna, 2018-00-00, CODE - 0102</t>
  </si>
  <si>
    <t>http://archive.org/download/ssdbpl-01-BG/0121.00%20BG%2006.19-23%20%20Ashtang%20Yog%20Ki%20Parakashtha,%20Bhakti%20Yog%20Ki%20Shuruat%20Se%20Bhi%20Nimna,%202018-00-00,%20CODE%20-%200102.mp3</t>
  </si>
  <si>
    <t>01BG_06.19-23|0121.00|20180000</t>
  </si>
  <si>
    <t>0122</t>
  </si>
  <si>
    <t>06.20-23</t>
  </si>
  <si>
    <t>तपस्या से भक्ति के लिए समय निकाले</t>
  </si>
  <si>
    <t>Tapasya Se Bhakti Ke Liye Samay Nikale</t>
  </si>
  <si>
    <t>1436</t>
  </si>
  <si>
    <t>23:56</t>
  </si>
  <si>
    <t>0122.00 BG 06.20-23  Tapasya Se Bhakti Ke Liye Samay Nikale, 2017-06-01, Bhopal, MP (India), CODE - 0103</t>
  </si>
  <si>
    <t>20170601</t>
  </si>
  <si>
    <t>http://archive.org/download/ssdbpl-01-BG/0122.00%20BG%2006.20-23%20%20Tapasya%20Se%20Bhakti%20Ke%20Liye%20Samay%20Nikale,%202017-06-01,%20Bhopal,%20MP%20(India),%20CODE%20-%200103.mp3</t>
  </si>
  <si>
    <t>01BG_06.20-23|0122.00|20170601</t>
  </si>
  <si>
    <t>0123</t>
  </si>
  <si>
    <t>06.24</t>
  </si>
  <si>
    <t>सरल भक्ति योग में संकल्प ओलंपिक जितने से भी अधिक कठिन</t>
  </si>
  <si>
    <t>Saral Bhakti Yog Me Sankalp Olympic Jitne Se Bhi Kathin</t>
  </si>
  <si>
    <t>0123.00 BG 06.24  Saral Bhakti Yog Me Sankalp Olympic Jitne Se Bhi Kathin, 2017-06-02, CODE - 0104</t>
  </si>
  <si>
    <t>20170602</t>
  </si>
  <si>
    <t>http://archive.org/download/ssdbpl-01-BG/0123.00%20BG%2006.24%20%20Saral%20Bhakti%20Yog%20Me%20Sankalp%20Olympic%20Jitne%20Se%20Bhi%20Kathin,%202017-06-02,%20CODE%20-%200104.mp3</t>
  </si>
  <si>
    <t>@dd-titled@__RAW 0021</t>
  </si>
  <si>
    <t>01BG_06.24|0123.00|20170602</t>
  </si>
  <si>
    <t>0124</t>
  </si>
  <si>
    <t>भक्ति में स्थिर रहने का उपाय</t>
  </si>
  <si>
    <t>Bhakti Me Sthirata Se Bane Rehne Ka Upaay</t>
  </si>
  <si>
    <t>3828</t>
  </si>
  <si>
    <t>01:03:48</t>
  </si>
  <si>
    <t>0124.00 BG 06.24  Bhakti Me Sthirata Se Bane Rehne Ka Upaay, 2023-05-30, CODE - 1059</t>
  </si>
  <si>
    <t>20230530</t>
  </si>
  <si>
    <t>EDITED(dd)-- YTdownloaded -- check raw</t>
  </si>
  <si>
    <t>http://archive.org/download/ssdbpl-01-BG/0124.00%20BG%2006.24%20%20Bhakti%20Me%20Sthirata%20Se%20Bane%20Rehne%20Ka%20Upaay,%202023-05-30,%20CODE%20-%201059.mp3</t>
  </si>
  <si>
    <t>1059</t>
  </si>
  <si>
    <t>01BG_06.24|0124.00|20230530</t>
  </si>
  <si>
    <t>https://www.youtube.com/watch?v=SFXgcJDve2c</t>
  </si>
  <si>
    <t>0125</t>
  </si>
  <si>
    <t>06.25</t>
  </si>
  <si>
    <t>भक्त का जीवन हर दिन फ़्रेश</t>
  </si>
  <si>
    <t>Bhakta Ka Jivan Har Din Fresh</t>
  </si>
  <si>
    <t>1472</t>
  </si>
  <si>
    <t>24:32</t>
  </si>
  <si>
    <t>0125.00 BG 06.25  Bhakta Ka Jivan Har Din Fresh, 2017-06-03, CODE - 0105</t>
  </si>
  <si>
    <t>20170603</t>
  </si>
  <si>
    <t>http://archive.org/download/ssdbpl-01-BG/0125.00%20BG%2006.25%20%20Bhakta%20Ka%20Jivan%20Har%20Din%20Fresh,%202017-06-03,%20CODE%20-%200105.mp3</t>
  </si>
  <si>
    <t>@dd-titled@__RAW 0020</t>
  </si>
  <si>
    <t>01BG_06.25|0125.00|20170603</t>
  </si>
  <si>
    <t>0126</t>
  </si>
  <si>
    <t>06.25-26</t>
  </si>
  <si>
    <t>विश्वास और धैर्य पूर्वक कृष्ण सेवा और चिंतन मतलब समाधि</t>
  </si>
  <si>
    <t>Vishwas Aur Dhairya Purvak Krishna Seva Aur Chintan Matlab Samadhi</t>
  </si>
  <si>
    <t>1698</t>
  </si>
  <si>
    <t>28:18</t>
  </si>
  <si>
    <t>0126.00 BG 06.25-26  Vishwas Aur Dhairya Purvak Krishna Seva Aur Chintan Matlab Samadhi, 2018-00-00, CODE - 0106+</t>
  </si>
  <si>
    <t>http://archive.org/download/ssdbpl-01-BG/0126.00%20BG%2006.25-26%20%20Vishwas%20Aur%20Dhairya%20Purvak%20Krishna%20Seva%20Aur%20Chintan%20Matlab%20Samadhi,%202018-00-00,%20CODE%20-%200106+.mp3</t>
  </si>
  <si>
    <t>0106+</t>
  </si>
  <si>
    <t>01BG_06.25-26|0126.00|20180000</t>
  </si>
  <si>
    <t>0127</t>
  </si>
  <si>
    <t>06.26</t>
  </si>
  <si>
    <t>भक्ति में उत्साह -- कभी ऊपर कभी नीचे, क्या करूं?</t>
  </si>
  <si>
    <t>Bhakti Me Utsaha -- Kabhi Upar Kabhi Niche, Kya Karun?</t>
  </si>
  <si>
    <t>1954</t>
  </si>
  <si>
    <t>32:34</t>
  </si>
  <si>
    <t>0127.00 BG 06.26  Bhakti Me Utsaha -- Kabhi Upar Kabhi Niche, Kya Karun, 2017-06-06, CODE - 0106</t>
  </si>
  <si>
    <t>20170606</t>
  </si>
  <si>
    <t>http://archive.org/download/ssdbpl-01-BG/0127.00%20BG%2006.26%20%20Bhakti%20Me%20Utsaha%20--%20Kabhi%20Upar%20Kabhi%20Niche,%20Kya%20Karun,%202017-06-06,%20CODE%20-%200106.mp3</t>
  </si>
  <si>
    <t>@dd-titled@__RAW 0018</t>
  </si>
  <si>
    <t>01BG_06.26|0127.00|20170606</t>
  </si>
  <si>
    <t>0128</t>
  </si>
  <si>
    <t>06.29</t>
  </si>
  <si>
    <t>सब में भगवान है तो सब भगवान है !</t>
  </si>
  <si>
    <t>Sab Me Bhagavan Hai To Sab Bhagavan Hai !</t>
  </si>
  <si>
    <t>0128.00 BG 06.29  Sab Me Bhagavan Hai To Sab Bhagavan Hai !, 2017-06-07, CODE - 0107</t>
  </si>
  <si>
    <t>20170607</t>
  </si>
  <si>
    <t>http://archive.org/download/ssdbpl-01-BG/0128.00%20BG%2006.29%20%20Sab%20Me%20Bhagavan%20Hai%20To%20Sab%20Bhagavan%20Hai%20!,%202017-06-07,%20CODE%20-%200107.mp3</t>
  </si>
  <si>
    <t>@dd-titled@__RAW 0017</t>
  </si>
  <si>
    <t>01BG_06.29|0128.00|20170607</t>
  </si>
  <si>
    <t>0129</t>
  </si>
  <si>
    <t>एक उन्नत भक्त टॉयलेट पेपर को भी भगवान की सेवा में लगा सकता है</t>
  </si>
  <si>
    <t>Ek Unnat Bhakt Toilet Paper Ko Bhi Bhagavan Ki Seva Me Laga Sakta Hai</t>
  </si>
  <si>
    <t>1700</t>
  </si>
  <si>
    <t>28:20</t>
  </si>
  <si>
    <t>0129.00 BG 06.29  Ek Unnat Bhakt Toilet Paper Ko Bhi Bhagavan Ki Seva Me Laga Sakta Hai, 2018-00-00, CODE - 0108</t>
  </si>
  <si>
    <t>http://archive.org/download/ssdbpl-01-BG/0129.00%20BG%2006.29%20%20Ek%20Unnat%20Bhakt%20Toilet%20Paper%20Ko%20Bhi%20Bhagavan%20Ki%20Seva%20Me%20Laga%20Sakta%20Hai,%202018-00-00,%20CODE%20-%200108.mp3</t>
  </si>
  <si>
    <t>01BG_06.29|0129.00|20180000</t>
  </si>
  <si>
    <t>0130</t>
  </si>
  <si>
    <t>06.30</t>
  </si>
  <si>
    <t>भक्ति करने से मेरी पढाई करने की इच्छा समाप्त तो नहीं हो जायेगी?</t>
  </si>
  <si>
    <t>Bhakti Karne Se Meri Padhai Karne Ki Iccha Samapt To Nahi Ho Jayegi?</t>
  </si>
  <si>
    <t>2990</t>
  </si>
  <si>
    <t>49:50</t>
  </si>
  <si>
    <t>0130.00 BG 06.30  Bhakti Karne Se Meri Padhai Karne Ki Iccha Samapt To Nahi Ho Jayegi, 2017-06-08, CODE - 0109</t>
  </si>
  <si>
    <t>20170608</t>
  </si>
  <si>
    <t>http://archive.org/download/ssdbpl-01-BG/0130.00%20BG%2006.30%20%20Bhakti%20Karne%20Se%20Meri%20Padhai%20Karne%20Ki%20Iccha%20Samapt%20To%20Nahi%20Ho%20Jayegi,%202017-06-08,%20CODE%20-%200109.mp3</t>
  </si>
  <si>
    <t>@dd-titled@__RAW 0016</t>
  </si>
  <si>
    <t>01BG_06.30|0130.00|20170608</t>
  </si>
  <si>
    <t>0131</t>
  </si>
  <si>
    <t>06.30-32</t>
  </si>
  <si>
    <t>वर्णाश्रम --- आसुरी सभ्यता का विकल्प</t>
  </si>
  <si>
    <t>Varnasrama --- Asuri Sabhyata Ka Vikalp</t>
  </si>
  <si>
    <t>2987</t>
  </si>
  <si>
    <t>49:47</t>
  </si>
  <si>
    <t>0131.00 BG 06.30-32  Varnasrama --- Asuri Sabhyata Ka Vikalp, 2017-06-08, Bhopal, MP (India), CODE - 0110</t>
  </si>
  <si>
    <t>http://archive.org/download/ssdbpl-01-BG/0131.00%20BG%2006.30-32%20%20Varnasrama%20---%20Asuri%20Sabhyata%20Ka%20Vikalp,%202017-06-08,%20Bhopal,%20MP%20(India),%20CODE%20-%200110.mp3</t>
  </si>
  <si>
    <t>01BG_06.30-32|0131.00|20170608</t>
  </si>
  <si>
    <t>0132</t>
  </si>
  <si>
    <t>06.31</t>
  </si>
  <si>
    <t>भौतिक जगत में तीन तापों का कारण है कृष्ण विस्मृति</t>
  </si>
  <si>
    <t>Bhautik Jagat Me Tin Tapo Ka Karan Hai Krishna Vismriti</t>
  </si>
  <si>
    <t>1775</t>
  </si>
  <si>
    <t>29:35</t>
  </si>
  <si>
    <t>0132.00 BG 06.31  Bhautik Jagat Me Tin Tapo Ka Karan Hai Krishna Vismriti, 2018-00-00, CODE - 0111</t>
  </si>
  <si>
    <t>http://archive.org/download/ssdbpl-01-BG/0132.00%20BG%2006.31%20%20Bhautik%20Jagat%20Me%20Tin%20Tapo%20Ka%20Karan%20Hai%20Krishna%20Vismriti,%202018-00-00,%20CODE%20-%200111.mp3</t>
  </si>
  <si>
    <t>01BG_06.31|0132.00|20180000</t>
  </si>
  <si>
    <t>0133</t>
  </si>
  <si>
    <t>06.33</t>
  </si>
  <si>
    <t>शुद्ध नाम लेने की चाबी</t>
  </si>
  <si>
    <t>Shuddh Naam Lene Ki Chaabi</t>
  </si>
  <si>
    <t>2818</t>
  </si>
  <si>
    <t>46:58</t>
  </si>
  <si>
    <t>0133.00 BG 06.33  Shuddh Naam Lene Ki Chaabi, 2017-06-09, Bhopal, MP (India), CODE - 0112</t>
  </si>
  <si>
    <t>20170609</t>
  </si>
  <si>
    <t>http://archive.org/download/ssdbpl-01-BG/0133.00%20BG%2006.33%20%20Shuddh%20Naam%20Lene%20Ki%20Chaabi,%202017-06-09,%20Bhopal,%20MP%20(India),%20CODE%20-%200112.mp3</t>
  </si>
  <si>
    <t>@dd-titled@__RAW 0015</t>
  </si>
  <si>
    <t>01BG_06.33|0133.00|20170609</t>
  </si>
  <si>
    <t>0134</t>
  </si>
  <si>
    <t>06.36</t>
  </si>
  <si>
    <t>मन की शक्ति अकल्पनीय है, कैसे नियंत्रित करूं?</t>
  </si>
  <si>
    <t>Mann Ki Shakti Akalpaniya Hai, Kaise Niyantrit Karun?</t>
  </si>
  <si>
    <t>1938</t>
  </si>
  <si>
    <t>32:18</t>
  </si>
  <si>
    <t>0134.00 BG 06.36  Mann Ki Shakti Akalpaniya Hai, Kaise Niyantrit Karun, CODE - 0113</t>
  </si>
  <si>
    <t>http://archive.org/download/ssdbpl-01-BG/0134.00%20BG%2006.36%20%20Mann%20Ki%20Shakti%20Akalpaniya%20Hai,%20Kaise%20Niyantrit%20Karun,%20CODE%20-%200113.mp3</t>
  </si>
  <si>
    <t>@dd-titled@__RAW 1040</t>
  </si>
  <si>
    <t>01BG_06.36|0134.00|0</t>
  </si>
  <si>
    <t>0135</t>
  </si>
  <si>
    <t>06.41</t>
  </si>
  <si>
    <t>मनुष्य जीवन को व्यर्थ न गवाये</t>
  </si>
  <si>
    <t>Manushya Jivan Ko Vyarth Na Gavaaye</t>
  </si>
  <si>
    <t>3530</t>
  </si>
  <si>
    <t>58:50</t>
  </si>
  <si>
    <t>0135.00 BG 06.41  Manushya Jivan Ko Vyarth Na Gavaaye, 2021-01-24, Bhopal, MP (India), CODE - 1060</t>
  </si>
  <si>
    <t>20210124</t>
  </si>
  <si>
    <t>http://archive.org/download/ssdbpl-01-BG/0135.00%20BG%2006.41%20%20Manushya%20Jivan%20Ko%20Vyarth%20Na%20Gavaaye,%202021-01-24,%20Bhopal,%20MP%20(India),%20CODE%20-%201060.mp3</t>
  </si>
  <si>
    <t>1060</t>
  </si>
  <si>
    <t>01BG_06.41|0135.00|20210124</t>
  </si>
  <si>
    <t>https://www.youtube.com/watch?v=VB6fy3V19zA</t>
  </si>
  <si>
    <t>0136</t>
  </si>
  <si>
    <t>07.01</t>
  </si>
  <si>
    <t>गीता अध्ययन, नादग्राम, 07.01</t>
  </si>
  <si>
    <t>Gitadhyayan, Nadagram, 07.01</t>
  </si>
  <si>
    <t>3660</t>
  </si>
  <si>
    <t>01:01:00</t>
  </si>
  <si>
    <t>0136.00 BG 07.01  Gitadhyayan, Nadagram, 07.01, 2020-03-25, Nandagram Farm, Gujarat (India), CODE - 0114</t>
  </si>
  <si>
    <t>20200325</t>
  </si>
  <si>
    <t>Nandagram Farm, Gujarat (India)</t>
  </si>
  <si>
    <t>http://archive.org/download/ssdbpl-01-BG/0136.00%20BG%2007.01%20%20Gitadhyayan,%20Nadagram,%2007.01,%202020-03-25,%20Nandagram%20Farm,%20Gujarat%20(India),%20CODE%20-%200114.mp3</t>
  </si>
  <si>
    <t>RAW 0868</t>
  </si>
  <si>
    <t>01BG_07.01|0136.00|20200325</t>
  </si>
  <si>
    <t>0137</t>
  </si>
  <si>
    <t>भगवान के विषय में सुनाने का महात्त्व</t>
  </si>
  <si>
    <t>Bhagavan Ke Vishay Me Sunane Ka Mahattva</t>
  </si>
  <si>
    <t>4757</t>
  </si>
  <si>
    <t>01:19:17</t>
  </si>
  <si>
    <t>0137.00 BG 07.01  Bhagavan Ke Vishay Me Sunane Ka Mahattva, 2021-02-28, Bhopal, MP (India), CODE - 1061</t>
  </si>
  <si>
    <t>20210228</t>
  </si>
  <si>
    <t>http://archive.org/download/ssdbpl-01-BG/0137.00%20BG%2007.01%20%20Bhagavan%20Ke%20Vishay%20Me%20Sunane%20Ka%20Mahattva,%202021-02-28,%20Bhopal,%20MP%20(India),%20CODE%20-%201061.mp3</t>
  </si>
  <si>
    <t>1061</t>
  </si>
  <si>
    <t>01BG_07.01|0137.00|20210228</t>
  </si>
  <si>
    <t>https://www.youtube.com/watch?v=iiGMHwBlUGA</t>
  </si>
  <si>
    <t>0138</t>
  </si>
  <si>
    <t>07.02</t>
  </si>
  <si>
    <t>गीता अध्ययन, नादग्राम, 07.02</t>
  </si>
  <si>
    <t>Gitadhyayan, Nadagram, 07.02</t>
  </si>
  <si>
    <t>3102</t>
  </si>
  <si>
    <t>51:42</t>
  </si>
  <si>
    <t>0138.00 BG 07.02  Gitadhyayan, Nadagram, 07.02, 2020-03-26, Nandagram Farm, Gujarat (India), CODE - 0115</t>
  </si>
  <si>
    <t>20200326</t>
  </si>
  <si>
    <t>http://archive.org/download/ssdbpl-01-BG/0138.00%20BG%2007.02%20%20Gitadhyayan,%20Nadagram,%2007.02,%202020-03-26,%20Nandagram%20Farm,%20Gujarat%20(India),%20CODE%20-%200115.mp3</t>
  </si>
  <si>
    <t>RAW 0869</t>
  </si>
  <si>
    <t>01BG_07.02|0138.00|20200326</t>
  </si>
  <si>
    <t>0139</t>
  </si>
  <si>
    <t>07.03</t>
  </si>
  <si>
    <t>गीता अध्ययन, नादग्राम, 07.03</t>
  </si>
  <si>
    <t>Gitadhyayan, Nadagram, 07.03</t>
  </si>
  <si>
    <t>3708</t>
  </si>
  <si>
    <t>01:01:48</t>
  </si>
  <si>
    <t>0139.00 BG 07.03  Gitadhyayan, Nadagram, 07.03, Bhopal, MP (India), CODE - 0116</t>
  </si>
  <si>
    <t>http://archive.org/download/ssdbpl-01-BG/0139.00%20BG%2007.03%20%20Gitadhyayan,%20Nadagram,%2007.03,%20Bhopal,%20MP%20(India),%20CODE%20-%200116.mp3</t>
  </si>
  <si>
    <t>01BG_07.03|0139.00|0</t>
  </si>
  <si>
    <t>0140</t>
  </si>
  <si>
    <t>3144</t>
  </si>
  <si>
    <t>52:24</t>
  </si>
  <si>
    <t>0140.00 BG 07.03  Gitadhyayan, Nadagram, 07.03, 2020-03-27, Nandagram Farm, Gujarat (India), CODE - 0117</t>
  </si>
  <si>
    <t>20200327</t>
  </si>
  <si>
    <t>http://archive.org/download/ssdbpl-01-BG/0140.00%20BG%2007.03%20%20Gitadhyayan,%20Nadagram,%2007.03,%202020-03-27,%20Nandagram%20Farm,%20Gujarat%20(India),%20CODE%20-%200117.mp3</t>
  </si>
  <si>
    <t>RAW 0870</t>
  </si>
  <si>
    <t>01BG_07.03|0140.00|20200327</t>
  </si>
  <si>
    <t>0141</t>
  </si>
  <si>
    <t>07.04</t>
  </si>
  <si>
    <t>गीता अध्ययन, नादग्राम, 07.04</t>
  </si>
  <si>
    <t>Gitadhyayan, Nadagram, 07.04</t>
  </si>
  <si>
    <t>2329</t>
  </si>
  <si>
    <t>38:49</t>
  </si>
  <si>
    <t>0141.00 BG 07.04  Gitadhyayan, Nadagram, 07.04, CODE - 0118</t>
  </si>
  <si>
    <t>http://archive.org/download/ssdbpl-01-BG/0141.00%20BG%2007.04%20%20Gitadhyayan,%20Nadagram,%2007.04,%20CODE%20-%200118.mp3</t>
  </si>
  <si>
    <t>RAW 1137</t>
  </si>
  <si>
    <t>01BG_07.04|0141.00|0</t>
  </si>
  <si>
    <t>0142</t>
  </si>
  <si>
    <t>07.05</t>
  </si>
  <si>
    <t>ब्रह्म सत्य जगत मिथ्या -- एक मिथ्या वचन</t>
  </si>
  <si>
    <t>Brahma Satya Jagat Mithya -- Ek Mithya Vachan</t>
  </si>
  <si>
    <t>2085</t>
  </si>
  <si>
    <t>34:45</t>
  </si>
  <si>
    <t>0142.00 BG 07.05  Brahma Satya Jagat Mithya -- Ek Mithya Vachan, CODE - 0119</t>
  </si>
  <si>
    <t>http://archive.org/download/ssdbpl-01-BG/0142.00%20BG%2007.05%20%20Brahma%20Satya%20Jagat%20Mithya%20--%20Ek%20Mithya%20Vachan,%20CODE%20-%200119.mp3</t>
  </si>
  <si>
    <t>@dd-titled@__RAW 1144</t>
  </si>
  <si>
    <t>01BG_07.05|0142.00|0</t>
  </si>
  <si>
    <t>0143</t>
  </si>
  <si>
    <t>07.05-13</t>
  </si>
  <si>
    <t>गीता अध्ययन, नादग्राम, 07.05-13</t>
  </si>
  <si>
    <t>Gitadhyayan, Nadagram, 07.05-13</t>
  </si>
  <si>
    <t>3439</t>
  </si>
  <si>
    <t>57:19</t>
  </si>
  <si>
    <t>0143.00 BG 07.05-13  Gitadhyayan, Nadagram, 07.05-13, 2020-04-01, Nandagram Farm, Gujarat (India), CODE - 0120</t>
  </si>
  <si>
    <t>20200401</t>
  </si>
  <si>
    <t>http://archive.org/download/ssdbpl-01-BG/0143.00%20BG%2007.05-13%20%20Gitadhyayan,%20Nadagram,%2007.05-13,%202020-04-01,%20Nandagram%20Farm,%20Gujarat%20(India),%20CODE%20-%200120.mp3</t>
  </si>
  <si>
    <t>RAW 0825</t>
  </si>
  <si>
    <t>01BG_07.05-13|0143.00|20200401</t>
  </si>
  <si>
    <t>0144</t>
  </si>
  <si>
    <t>07.06</t>
  </si>
  <si>
    <t>बिना जीवन मात्र रसायनो से कुछ भी नहीं बन सकता</t>
  </si>
  <si>
    <t>Bina Jivan Matra Rasayanon Se Kuch Bhi Nahi Ban Sakta</t>
  </si>
  <si>
    <t>2124</t>
  </si>
  <si>
    <t>35:24</t>
  </si>
  <si>
    <t>0144.00 BG 07.06  Bina Jivan Matra Rasayanon Se Kuch Bhi Nahi Ban Sakta, CODE - 0121</t>
  </si>
  <si>
    <t>http://archive.org/download/ssdbpl-01-BG/0144.00%20BG%2007.06%20%20Bina%20Jivan%20Matra%20Rasayanon%20Se%20Kuch%20Bhi%20Nahi%20Ban%20Sakta,%20CODE%20-%200121.mp3</t>
  </si>
  <si>
    <t>@dd-titled@__RAW 1155</t>
  </si>
  <si>
    <t>01BG_07.06|0144.00|0</t>
  </si>
  <si>
    <t>0145</t>
  </si>
  <si>
    <t>07.08</t>
  </si>
  <si>
    <t>दारू पियो और कृष्ण का स्मरण करो !</t>
  </si>
  <si>
    <t>Daru Pio Aur Krishna Ka Smaran Karo !</t>
  </si>
  <si>
    <t>1792</t>
  </si>
  <si>
    <t>29:52</t>
  </si>
  <si>
    <t>0145.00 BG 07.08  Daru Pio Aur Krishna Ka Smaran Karo !, CODE - 0123</t>
  </si>
  <si>
    <t>http://archive.org/download/ssdbpl-01-BG/0145.00%20BG%2007.08%20%20Daru%20Pio%20Aur%20Krishna%20Ka%20Smaran%20Karo%20!,%20CODE%20-%200123.mp3</t>
  </si>
  <si>
    <t>@dd-titled@__RAW 1171</t>
  </si>
  <si>
    <t>01BG_07.08|0145.00|0</t>
  </si>
  <si>
    <t>0146</t>
  </si>
  <si>
    <t>07.10</t>
  </si>
  <si>
    <t>समर्पण का वास्तविक अर्थ</t>
  </si>
  <si>
    <t>Samarpan Ka Vastavik Arth</t>
  </si>
  <si>
    <t>3384</t>
  </si>
  <si>
    <t>56:24</t>
  </si>
  <si>
    <t>0146.00 BG 07.10  Samarpan Ka Vastavik Arth, 2021-11-07, Hoshangabad (Narmadapuram), MP (India), CODE - 1062</t>
  </si>
  <si>
    <t>20211107</t>
  </si>
  <si>
    <t>http://archive.org/download/ssdbpl-01-BG/0146.00%20BG%2007.10%20%20Samarpan%20Ka%20Vastavik%20Arth,%202021-11-07,%20Hoshangabad%20(Narmadapuram),%20MP%20(India),%20CODE%20-%201062.mp3</t>
  </si>
  <si>
    <t>1062</t>
  </si>
  <si>
    <t>01BG_07.10|0146.00|20211107</t>
  </si>
  <si>
    <t>https://www.youtube.com/watch?v=ehRY8Nm3Fl4</t>
  </si>
  <si>
    <t>0147</t>
  </si>
  <si>
    <t>07.14-15</t>
  </si>
  <si>
    <t>गीता अध्ययन, नादग्राम, 07.14-15</t>
  </si>
  <si>
    <t>Gitadhyayan, Nadagram, 07.14-15</t>
  </si>
  <si>
    <t>4115</t>
  </si>
  <si>
    <t>01:08:35</t>
  </si>
  <si>
    <t>0147.00 BG 07.14-15  Gitadhyayan, Nadagram, 07.14-15, 2020-04-03, Nandagram Farm, Gujarat (India), CODE - 0124</t>
  </si>
  <si>
    <t>20200403</t>
  </si>
  <si>
    <t>http://archive.org/download/ssdbpl-01-BG/0147.00%20BG%2007.14-15%20%20Gitadhyayan,%20Nadagram,%2007.14-15,%202020-04-03,%20Nandagram%20Farm,%20Gujarat%20(India),%20CODE%20-%200124.mp3</t>
  </si>
  <si>
    <t>RAW 0826</t>
  </si>
  <si>
    <t>01BG_07.14-15|0147.00|20200403</t>
  </si>
  <si>
    <t>0148</t>
  </si>
  <si>
    <t>07.16-19</t>
  </si>
  <si>
    <t>गीता अध्ययन, नादग्राम, 07.16-19</t>
  </si>
  <si>
    <t>Gitadhyayan, Nadagram, 07.16-19</t>
  </si>
  <si>
    <t>5889</t>
  </si>
  <si>
    <t>01:38:09</t>
  </si>
  <si>
    <t>0148.00 BG 07.16-19  Gitadhyayan, Nadagram, 07.16-19, 2020-04-04, Nandagram Farm, Gujarat (India), CODE - 0125</t>
  </si>
  <si>
    <t>20200404</t>
  </si>
  <si>
    <t>http://archive.org/download/ssdbpl-01-BG/0148.00%20BG%2007.16-19%20%20Gitadhyayan,%20Nadagram,%2007.16-19,%202020-04-04,%20Nandagram%20Farm,%20Gujarat%20(India),%20CODE%20-%200125.mp3</t>
  </si>
  <si>
    <t>RAW 0827</t>
  </si>
  <si>
    <t>01BG_07.16-19|0148.00|20200404</t>
  </si>
  <si>
    <t>0149</t>
  </si>
  <si>
    <t>07.19</t>
  </si>
  <si>
    <t>क्या ध्रुव महाराज से सकाम भक्ति सीखे?</t>
  </si>
  <si>
    <t>Kya Dhruv Maharaj Se Sakaam Bhakti Sikhe?</t>
  </si>
  <si>
    <t>3149</t>
  </si>
  <si>
    <t>52:29</t>
  </si>
  <si>
    <t>0149.00 BG 07.19  Kya Dhruv Maharaj Se Sakaam Bhakti Sikhe, 2020-04-08, Nandagram Farm, Gujarat (India), CODE - 0126</t>
  </si>
  <si>
    <t>20200408</t>
  </si>
  <si>
    <t>http://archive.org/download/ssdbpl-01-BG/0149.00%20BG%2007.19%20%20Kya%20Dhruv%20Maharaj%20Se%20Sakaam%20Bhakti%20Sikhe,%202020-04-08,%20Nandagram%20Farm,%20Gujarat%20(India),%20CODE%20-%200126.mp3</t>
  </si>
  <si>
    <t>RAW 0828</t>
  </si>
  <si>
    <t>01BG_07.19|0149.00|20200408</t>
  </si>
  <si>
    <t>0150</t>
  </si>
  <si>
    <t>07.21</t>
  </si>
  <si>
    <t>गीता अध्ययन, नादग्राम, 07.21</t>
  </si>
  <si>
    <t>Gitadhyayan, Nadagram, 07.21</t>
  </si>
  <si>
    <t>3580</t>
  </si>
  <si>
    <t>59:40</t>
  </si>
  <si>
    <t>0150.00 BG 07.21  Gitadhyayan, Nadagram, 07.21, 2020-04-10, Nandagram Farm, Gujarat (India), CODE - 0127</t>
  </si>
  <si>
    <t>20200410</t>
  </si>
  <si>
    <t>http://archive.org/download/ssdbpl-01-BG/0150.00%20BG%2007.21%20%20Gitadhyayan,%20Nadagram,%2007.21,%202020-04-10,%20Nandagram%20Farm,%20Gujarat%20(India),%20CODE%20-%200127.mp3</t>
  </si>
  <si>
    <t>RAW 0829</t>
  </si>
  <si>
    <t>01BG_07.21|0150.00|20200410</t>
  </si>
  <si>
    <t>0151</t>
  </si>
  <si>
    <t>07.22</t>
  </si>
  <si>
    <t>किसी की भी पूजा करो अंत में सब एक है !</t>
  </si>
  <si>
    <t>Kisi Ki Bhi Puja Karo Anta Me Sab Ek Hai !</t>
  </si>
  <si>
    <t>2642</t>
  </si>
  <si>
    <t>44:02</t>
  </si>
  <si>
    <t>0151.00 BG 07.22  Kisi Ki Bhi Puja Karo Anta Me Sab Ek Hai !, 2018-01-15, Bhopal, MP (India), CODE - 0128</t>
  </si>
  <si>
    <t>http://archive.org/download/ssdbpl-01-BG/0151.00%20BG%2007.22%20%20Kisi%20Ki%20Bhi%20Puja%20Karo%20Anta%20Me%20Sab%20Ek%20Hai%20!,%202018-01-15,%20Bhopal,%20MP%20(India),%20CODE%20-%200128.mp3</t>
  </si>
  <si>
    <t>@dd-titled@__RAW 0005</t>
  </si>
  <si>
    <t>01BG_07.22|0151.00|20180115</t>
  </si>
  <si>
    <t>0152</t>
  </si>
  <si>
    <t>07.23</t>
  </si>
  <si>
    <t>क्या हम अपने जन्मजात स्वभाव को बदल सकते हैं?</t>
  </si>
  <si>
    <t>Jya Ham Apne Janmajaat Svabhav Ko Badal Sakte Hai?</t>
  </si>
  <si>
    <t>4042</t>
  </si>
  <si>
    <t>01:07:22</t>
  </si>
  <si>
    <t>0152.00 BG 07.23  Jya Ham Apne Janmajaat Svabhav Ko Badal Sakte Hai, 2020-04-15, CODE - 0129</t>
  </si>
  <si>
    <t>20200415</t>
  </si>
  <si>
    <t>http://archive.org/download/ssdbpl-01-BG/0152.00%20BG%2007.23%20%20Jya%20Ham%20Apne%20Janmajaat%20Svabhav%20Ko%20Badal%20Sakte%20Hai,%202020-04-15,%20CODE%20-%200129.mp3</t>
  </si>
  <si>
    <t>@dd-titled@__RAW 0830</t>
  </si>
  <si>
    <t>01BG_07.23|0152.00|20200415</t>
  </si>
  <si>
    <t>0153</t>
  </si>
  <si>
    <t>07.24-28</t>
  </si>
  <si>
    <t>जीव के मोहग्रस्त होने का इतिहास</t>
  </si>
  <si>
    <t>Jiv Ke Mohagrast Hone Ki History</t>
  </si>
  <si>
    <t>3579</t>
  </si>
  <si>
    <t>59:39</t>
  </si>
  <si>
    <t>0153.00 BG 07.24-28  Jiv Ke Mohagrast Hone Ki History, 2020-04-16, CODE - 0130</t>
  </si>
  <si>
    <t>20200416</t>
  </si>
  <si>
    <t>http://archive.org/download/ssdbpl-01-BG/0153.00%20BG%2007.24-28%20%20Jiv%20Ke%20Mohagrast%20Hone%20Ki%20History,%202020-04-16,%20CODE%20-%200130.mp3</t>
  </si>
  <si>
    <t>@dd-titled@__RAW 0831</t>
  </si>
  <si>
    <t>01BG_07.24-28|0153.00|20200416</t>
  </si>
  <si>
    <t>0154</t>
  </si>
  <si>
    <t>07.25</t>
  </si>
  <si>
    <t>भगवान दिखते क्यों नहीं?</t>
  </si>
  <si>
    <t>Bhagavan Dikhte Kyon Nahi?</t>
  </si>
  <si>
    <t>1434</t>
  </si>
  <si>
    <t>23:54</t>
  </si>
  <si>
    <t>0154.00 BG 07.25  Bhagavan Dikhte Kyon Nahi, CODE - 0131</t>
  </si>
  <si>
    <t>http://archive.org/download/ssdbpl-01-BG/0154.00%20BG%2007.25%20%20Bhagavan%20Dikhte%20Kyon%20Nahi,%20CODE%20-%200131.mp3</t>
  </si>
  <si>
    <t>@dd-titled@__RAW 1275</t>
  </si>
  <si>
    <t>01BG_07.25|0154.00|0</t>
  </si>
  <si>
    <t>0155</t>
  </si>
  <si>
    <t>07.29-30</t>
  </si>
  <si>
    <t>क्या चार प्रकार की मुक्ति शुद्ध भक्ति नहीं?</t>
  </si>
  <si>
    <t>Kya Char Prakar Ki Mukti Shuddh Bhakti Nahi?</t>
  </si>
  <si>
    <t>2666</t>
  </si>
  <si>
    <t>44:26</t>
  </si>
  <si>
    <t>0155.00 BG 07.29-30  Kya Char Prakar Ki Mukti Shuddh Bhakti Nahi, 2020-04-17, CODE - 0132</t>
  </si>
  <si>
    <t>20200417</t>
  </si>
  <si>
    <t>http://archive.org/download/ssdbpl-01-BG/0155.00%20BG%2007.29-30%20%20Kya%20Char%20Prakar%20Ki%20Mukti%20Shuddh%20Bhakti%20Nahi,%202020-04-17,%20CODE%20-%200132.mp3</t>
  </si>
  <si>
    <t>@dd-titled@__RAW 0832</t>
  </si>
  <si>
    <t>01BG_07.29-30|0155.00|20200417</t>
  </si>
  <si>
    <t>0156</t>
  </si>
  <si>
    <t>08.01-6</t>
  </si>
  <si>
    <t>हॉस्पिटल का बर्न्स वार्ड बहुत अच्छा तीर्थ स्थल है</t>
  </si>
  <si>
    <t>Hospital Ka Burns Ward Bahut Accha Tirth Sthal Hai</t>
  </si>
  <si>
    <t>3481</t>
  </si>
  <si>
    <t>58:01</t>
  </si>
  <si>
    <t>0156.00 BG 08.01-6  Hospital Ka Burns Ward Bahut Accha Tirth Sthal Hai, 2020-04-17, CODE - 0133</t>
  </si>
  <si>
    <t>http://archive.org/download/ssdbpl-01-BG/0156.00%20BG%2008.01-6%20%20Hospital%20Ka%20Burns%20Ward%20Bahut%20Accha%20Tirth%20Sthal%20Hai,%202020-04-17,%20CODE%20-%200133.mp3</t>
  </si>
  <si>
    <t>@dd-titled@__RAW 0833</t>
  </si>
  <si>
    <t>01BG_08.01-6|0156.00|20200417</t>
  </si>
  <si>
    <t>0157</t>
  </si>
  <si>
    <t>08.07</t>
  </si>
  <si>
    <t>सेवा करते-करते भगवान का स्मरण कैसे करें?</t>
  </si>
  <si>
    <t>Seva Karte Karte Bhagavan Ka Smaran Kaise Kare?</t>
  </si>
  <si>
    <t>3132</t>
  </si>
  <si>
    <t>52:12</t>
  </si>
  <si>
    <t>0157.00 BG 08.07  Seva Karte Karte Bhagavan Ka Smaran Kaise Kare, Bhopal, MP (India), CODE - 0134</t>
  </si>
  <si>
    <t>EDITED(dd)-- PryvrtSYNC (Q1)*</t>
  </si>
  <si>
    <t>http://archive.org/download/ssdbpl-01-BG/0157.00%20BG%2008.07%20%20Seva%20Karte%20Karte%20Bhagavan%20Ka%20Smaran%20Kaise%20Kare,%20Bhopal,%20MP%20(India),%20CODE%20-%200134.mp3</t>
  </si>
  <si>
    <t>@dd-titled@__RAW 1073</t>
  </si>
  <si>
    <t>01BG_08.07|0157.00|0</t>
  </si>
  <si>
    <t>0158</t>
  </si>
  <si>
    <t>08.07-8</t>
  </si>
  <si>
    <t>यांत्रिक भक्ति से आगे बढ़ो</t>
  </si>
  <si>
    <t>Mechanical Bhakti Se Age Badho</t>
  </si>
  <si>
    <t>3990</t>
  </si>
  <si>
    <t>01:06:30</t>
  </si>
  <si>
    <t>0158.00 BG 08.07-8  Mechanical Bhakti Se Age Badho, 2020-04-23, CODE - 0135</t>
  </si>
  <si>
    <t>20200423</t>
  </si>
  <si>
    <t>http://archive.org/download/ssdbpl-01-BG/0158.00%20BG%2008.07-8%20%20Mechanical%20Bhakti%20Se%20Age%20Badho,%202020-04-23,%20CODE%20-%200135.mp3</t>
  </si>
  <si>
    <t>@dd-titled@__RAW 0834</t>
  </si>
  <si>
    <t>01BG_08.07-8|0158.00|20200423</t>
  </si>
  <si>
    <t>0159</t>
  </si>
  <si>
    <t>08.10</t>
  </si>
  <si>
    <t>योग मिश्र भक्ति और शुद्ध भक्ति</t>
  </si>
  <si>
    <t>Yog Mishra Bhakti Aur Shuddh Bhakti</t>
  </si>
  <si>
    <t>0159.00 BG 08.10  Yog Mishra Bhakti Aur Shuddh Bhakti, 2020-04-24, CODE - 0136</t>
  </si>
  <si>
    <t>20200424</t>
  </si>
  <si>
    <t>http://archive.org/download/ssdbpl-01-BG/0159.00%20BG%2008.10%20%20Yog%20Mishra%20Bhakti%20Aur%20Shuddh%20Bhakti,%202020-04-24,%20CODE%20-%200136.mp3</t>
  </si>
  <si>
    <t>@dd-titled@__RAW 0791</t>
  </si>
  <si>
    <t>01BG_08.10|0159.00|20200424</t>
  </si>
  <si>
    <t>0160</t>
  </si>
  <si>
    <t>08.11</t>
  </si>
  <si>
    <t>क्या कलियुग में मुक्ति संभव है?</t>
  </si>
  <si>
    <t>Kya Kaliyug Me Mukti Sambhav Hai?</t>
  </si>
  <si>
    <t>3065</t>
  </si>
  <si>
    <t>51:05</t>
  </si>
  <si>
    <t>0160.00 BG 08.11  Kya Kaliyug Me Mukti Sambhav Hai, 2022-05-22, Bhopal, MP (India), CODE - 1063</t>
  </si>
  <si>
    <t>20220522</t>
  </si>
  <si>
    <t>http://archive.org/download/ssdbpl-01-BG/0160.00%20BG%2008.11%20%20Kya%20Kaliyug%20Me%20Mukti%20Sambhav%20Hai,%202022-05-22,%20Bhopal,%20MP%20(India),%20CODE%20-%201063.mp3</t>
  </si>
  <si>
    <t>1063</t>
  </si>
  <si>
    <t>01BG_08.11|0160.00|20220522</t>
  </si>
  <si>
    <t>https://www.youtube.com/watch?v=071oOs4tVlc</t>
  </si>
  <si>
    <t>0161</t>
  </si>
  <si>
    <t>08.16</t>
  </si>
  <si>
    <t>हम भौतिक जगत के वासी नहीं हैं</t>
  </si>
  <si>
    <t>Hum Bahutik Jagat Ke Vasi Nahi Hain</t>
  </si>
  <si>
    <t>3598</t>
  </si>
  <si>
    <t>59:58</t>
  </si>
  <si>
    <t>0161.00 BG 08.16  Hum Bahutik Jagat Ke Vasi Nahi Hain, 2008-05-02, Ahmedabad, Gujarat (India), CODE - 2012</t>
  </si>
  <si>
    <t>20080502</t>
  </si>
  <si>
    <t>http://archive.org/download/ssdbpl-01-BG/0161.00%20BG%2008.16%20%20Hum%20Bahutik%20Jagat%20Ke%20Vasi%20Nahi%20Hain,%202008-05-02,%20Ahmedabad,%20Gujarat%20(India),%20CODE%20-%202012.mp3</t>
  </si>
  <si>
    <t>RAW 0615</t>
  </si>
  <si>
    <t>2012</t>
  </si>
  <si>
    <t>01BG_08.16|0161.00|20080502</t>
  </si>
  <si>
    <t>0162</t>
  </si>
  <si>
    <t>क्या पुनर्जन्म होता है?</t>
  </si>
  <si>
    <t>Kya Punarjanma Hota Hai?</t>
  </si>
  <si>
    <t>3116</t>
  </si>
  <si>
    <t>51:56</t>
  </si>
  <si>
    <t>0162.00 BG 08.16  Kya Punarjanma Hota Hai, 2022-07-10, Bhopal, MP (India), CODE - 1064</t>
  </si>
  <si>
    <t>20220710</t>
  </si>
  <si>
    <t>http://archive.org/download/ssdbpl-01-BG/0162.00%20BG%2008.16%20%20Kya%20Punarjanma%20Hota%20Hai,%202022-07-10,%20Bhopal,%20MP%20(India),%20CODE%20-%201064.mp3</t>
  </si>
  <si>
    <t>1064</t>
  </si>
  <si>
    <t>01BG_08.16|0162.00|20220710</t>
  </si>
  <si>
    <t>https://www.youtube.com/watch?v=DLmM_JKQXDg</t>
  </si>
  <si>
    <t>0163</t>
  </si>
  <si>
    <t>भगवद गीता केवल जानकारी प्राप्त करने के लिए नहीं है</t>
  </si>
  <si>
    <t>Bhagavad Gita Keval Jankari Prapt Karne Ke Liye Nahi Hai</t>
  </si>
  <si>
    <t>2794</t>
  </si>
  <si>
    <t>46:34</t>
  </si>
  <si>
    <t>0163.00 BG 08.16  Bhagavad Gita Keval Jankari Prapt Karne Ke Liye Nahi Hai, 2022-07-31, CODE - 1065</t>
  </si>
  <si>
    <t>20220731</t>
  </si>
  <si>
    <t>http://archive.org/download/ssdbpl-01-BG/0163.00%20BG%2008.16%20%20Bhagavad%20Gita%20Keval%20Jankari%20Prapt%20Karne%20Ke%20Liye%20Nahi%20Hai,%202022-07-31,%20CODE%20-%201065.mp3</t>
  </si>
  <si>
    <t>1065</t>
  </si>
  <si>
    <t>01BG_08.16|0163.00|20220731</t>
  </si>
  <si>
    <t>https://www.youtube.com/watch?v=yYPxJn2Ezyk</t>
  </si>
  <si>
    <t>0164</t>
  </si>
  <si>
    <t>08.19</t>
  </si>
  <si>
    <t>भौतिक प्रगति - एक अंधविश्वास</t>
  </si>
  <si>
    <t>Bhautik Pragati -- Ek Andhvishwas</t>
  </si>
  <si>
    <t>2986</t>
  </si>
  <si>
    <t>49:46</t>
  </si>
  <si>
    <t>0164.00 BG 08.19  Bhautik Pragati -- Ek Andhvishwas, 2022-07-24, Bhopal, MP (India), CODE - 1066</t>
  </si>
  <si>
    <t>20220724</t>
  </si>
  <si>
    <t>http://archive.org/download/ssdbpl-01-BG/0164.00%20BG%2008.19%20%20Bhautik%20Pragati%20--%20Ek%20Andhvishwas,%202022-07-24,%20Bhopal,%20MP%20(India),%20CODE%20-%201066.mp3</t>
  </si>
  <si>
    <t>1066</t>
  </si>
  <si>
    <t>01BG_08.19|0164.00|20220724</t>
  </si>
  <si>
    <t>https://www.youtube.com/watch?v=8TlBMWiwqB8</t>
  </si>
  <si>
    <t>0165</t>
  </si>
  <si>
    <t>09.01</t>
  </si>
  <si>
    <t>भक्ति की शक्ति और भक्त की मुक्ति</t>
  </si>
  <si>
    <t>Bhakti Ki Shakti Aur Bhakta Ki Mukti</t>
  </si>
  <si>
    <t>3445</t>
  </si>
  <si>
    <t>57:25</t>
  </si>
  <si>
    <t>0165.00 BG 09.01  Bhakti Ki Shakti Aur Bhakta Ki Mukti, 2020-05-14, CODE - 0137</t>
  </si>
  <si>
    <t>20200514</t>
  </si>
  <si>
    <t>http://archive.org/download/ssdbpl-01-BG/0165.00%20BG%2009.01%20%20Bhakti%20Ki%20Shakti%20Aur%20Bhakta%20Ki%20Mukti,%202020-05-14,%20CODE%20-%200137.mp3</t>
  </si>
  <si>
    <t>@dd-titled@__RAW 0835</t>
  </si>
  <si>
    <t>01BG_09.01|0165.00|20200514</t>
  </si>
  <si>
    <t>0166</t>
  </si>
  <si>
    <t>09.02</t>
  </si>
  <si>
    <t>कैसे पता चले मेरी भक्ति में प्रगति हो रही है या नहीं?</t>
  </si>
  <si>
    <t>Kaise Pata Chale Meri Bhakti Me Pragati Ho Rahi Hai Ya Nahi?</t>
  </si>
  <si>
    <t>2790</t>
  </si>
  <si>
    <t>46:30</t>
  </si>
  <si>
    <t>0166.00 BG 09.02  Kaise Pata Chale Meri Bhakti Me Pragati Ho Rahi Hai Ya Nahi, 2020-05-15, CODE - 0138</t>
  </si>
  <si>
    <t>20200515</t>
  </si>
  <si>
    <t>http://archive.org/download/ssdbpl-01-BG/0166.00%20BG%2009.02%20%20Kaise%20Pata%20Chale%20Meri%20Bhakti%20Me%20Pragati%20Ho%20Rahi%20Hai%20Ya%20Nahi,%202020-05-15,%20CODE%20-%200138.mp3</t>
  </si>
  <si>
    <t>@dd-titled@__RAW 0836</t>
  </si>
  <si>
    <t>01BG_09.02|0166.00|20200515</t>
  </si>
  <si>
    <t>0167</t>
  </si>
  <si>
    <t>09.03-5</t>
  </si>
  <si>
    <t>मायावादी की भक्ति नकली है</t>
  </si>
  <si>
    <t>Mayavadi Ki Bhakti Nakli Hai</t>
  </si>
  <si>
    <t>2806</t>
  </si>
  <si>
    <t>46:46</t>
  </si>
  <si>
    <t>0167.00 BG 09.03-5  Mayavadi Ki Bhakti Nakli Hai, 2020-05-20, CODE - 0139</t>
  </si>
  <si>
    <t>20200520</t>
  </si>
  <si>
    <t>http://archive.org/download/ssdbpl-01-BG/0167.00%20BG%2009.03-5%20%20Mayavadi%20Ki%20Bhakti%20Nakli%20Hai,%202020-05-20,%20CODE%20-%200139.mp3</t>
  </si>
  <si>
    <t>@dd-titled@__RAW 0837</t>
  </si>
  <si>
    <t>01BG_09.03-5|0167.00|20200520</t>
  </si>
  <si>
    <t>0168</t>
  </si>
  <si>
    <t>09.05</t>
  </si>
  <si>
    <t>भगवान का रूप और कार्य भौतिक नहीं</t>
  </si>
  <si>
    <t>Bhagavan Ka Rup Aur Karya Bhautik Nahi</t>
  </si>
  <si>
    <t>3069</t>
  </si>
  <si>
    <t>51:09</t>
  </si>
  <si>
    <t>0168.00 BG 09.05  Bhagavan Ka Rup Aur Karya Bhautik Nahi, 2022-11-27, Bhopal, MP (India), CODE - 1067</t>
  </si>
  <si>
    <t>20221127</t>
  </si>
  <si>
    <t>EDITED-- YTdownloaded</t>
  </si>
  <si>
    <t>http://archive.org/download/ssdbpl-01-BG/0168.00%20BG%2009.05%20%20Bhagavan%20Ka%20Rup%20Aur%20Karya%20Bhautik%20Nahi,%202022-11-27,%20Bhopal,%20MP%20(India),%20CODE%20-%201067.mp3</t>
  </si>
  <si>
    <t>1067</t>
  </si>
  <si>
    <t>01BG_09.05|0168.00|20221127</t>
  </si>
  <si>
    <t>https://www.youtube.com/watch?v=TU4Itt-XuoU</t>
  </si>
  <si>
    <t>0169</t>
  </si>
  <si>
    <t>09.07-9</t>
  </si>
  <si>
    <t>भगवत गीता में डार्विन वाद</t>
  </si>
  <si>
    <t>Bhagavad Gita Me Darwin Vaad</t>
  </si>
  <si>
    <t>3348</t>
  </si>
  <si>
    <t>55:48</t>
  </si>
  <si>
    <t>0169.00 BG 09.07-9  Bhagavad Gita Me Darwin Vaad, 2020-05-21, CODE - 0140</t>
  </si>
  <si>
    <t>20200521</t>
  </si>
  <si>
    <t>http://archive.org/download/ssdbpl-01-BG/0169.00%20BG%2009.07-9%20%20Bhagavad%20Gita%20Me%20Darwin%20Vaad,%202020-05-21,%20CODE%20-%200140.mp3</t>
  </si>
  <si>
    <t>@dd-titled@__RAW 0838</t>
  </si>
  <si>
    <t>01BG_09.07-9|0169.00|20200521</t>
  </si>
  <si>
    <t>0170</t>
  </si>
  <si>
    <t>09.08</t>
  </si>
  <si>
    <t>ब्रह्माण्ड की उत्पत्ति का विज्ञान</t>
  </si>
  <si>
    <t>Brahmand Ki Utpatti Ka Vigyan</t>
  </si>
  <si>
    <t>3337</t>
  </si>
  <si>
    <t>55:37</t>
  </si>
  <si>
    <t>0170.00 BG 09.08  Brahmand Ki Utpatti Ka Vigyan, 2022-12-18, Bhopal, MP (India), CODE - 1068</t>
  </si>
  <si>
    <t>20221218</t>
  </si>
  <si>
    <t>http://archive.org/download/ssdbpl-01-BG/0170.00%20BG%2009.08%20%20Brahmand%20Ki%20Utpatti%20Ka%20Vigyan,%202022-12-18,%20Bhopal,%20MP%20(India),%20CODE%20-%201068.mp3</t>
  </si>
  <si>
    <t>1068</t>
  </si>
  <si>
    <t>01BG_09.08|0170.00|20221218</t>
  </si>
  <si>
    <t>https://www.youtube.com/watch?v=ntpd-jrj-J8</t>
  </si>
  <si>
    <t>0171</t>
  </si>
  <si>
    <t>09.10</t>
  </si>
  <si>
    <t>भगवान हमें दुःख क्यों देते हैं?</t>
  </si>
  <si>
    <t>Bhagavan Hame Dukh Kyo Dete Hai?</t>
  </si>
  <si>
    <t>3003</t>
  </si>
  <si>
    <t>50:03</t>
  </si>
  <si>
    <t>0171.00 BG 09.10  Bhagavan Hame Dukh Kyo Dete Hai, 2023-01-01, Bhopal, MP (India), CODE - 1069</t>
  </si>
  <si>
    <t>20230101</t>
  </si>
  <si>
    <t>http://archive.org/download/ssdbpl-01-BG/0171.00%20BG%2009.10%20%20Bhagavan%20Hame%20Dukh%20Kyo%20Dete%20Hai,%202023-01-01,%20Bhopal,%20MP%20(India),%20CODE%20-%201069.mp3</t>
  </si>
  <si>
    <t>1069</t>
  </si>
  <si>
    <t>01BG_09.10|0171.00|20230101</t>
  </si>
  <si>
    <t>https://www.youtube.com/watch?v=94h0u9YL5eE</t>
  </si>
  <si>
    <t>0172</t>
  </si>
  <si>
    <t>09.11</t>
  </si>
  <si>
    <t>भगवान कोई बड़ा आदमी नहीं !</t>
  </si>
  <si>
    <t>Bhagavan Koi Bade Aadmi Nahi Hai !</t>
  </si>
  <si>
    <t>2111</t>
  </si>
  <si>
    <t>35:11</t>
  </si>
  <si>
    <t>0172.00 BG 09.11  Bhagavan Koi Bade Aadmi Nahi Hai !, CODE - 0141</t>
  </si>
  <si>
    <t>http://archive.org/download/ssdbpl-01-BG/0172.00%20BG%2009.11%20%20Bhagavan%20Koi%20Bade%20Aadmi%20Nahi%20Hai%20!,%20CODE%20-%200141.mp3</t>
  </si>
  <si>
    <t>@dd-titled@__RAW 0840</t>
  </si>
  <si>
    <t>01BG_09.11|0172.00|0</t>
  </si>
  <si>
    <t>0173</t>
  </si>
  <si>
    <t>क्या कृष्ण का रूप धारण करते हैं भगवान?</t>
  </si>
  <si>
    <t>Kya Krishna Ka Rup Dharan Karte Hai Bhagavan?</t>
  </si>
  <si>
    <t>3730</t>
  </si>
  <si>
    <t>01:02:10</t>
  </si>
  <si>
    <t>0173.00 BG 09.11  Kya Krishna Ka Rup Dharan Karte Hai Bhagavan, 2020-05-27, CODE - 0142</t>
  </si>
  <si>
    <t>20200527</t>
  </si>
  <si>
    <t>http://archive.org/download/ssdbpl-01-BG/0173.00%20BG%2009.11%20%20Kya%20Krishna%20Ka%20Rup%20Dharan%20Karte%20Hai%20Bhagavan,%202020-05-27,%20CODE%20-%200142.mp3</t>
  </si>
  <si>
    <t>@dd-titled@__RAW 0839</t>
  </si>
  <si>
    <t>01BG_09.11|0173.00|20200527</t>
  </si>
  <si>
    <t>0174</t>
  </si>
  <si>
    <t>09.12-13</t>
  </si>
  <si>
    <t>विराट रूप पर गरमा गरम चर्चा</t>
  </si>
  <si>
    <t>Virat Rup Par Garmagaram Charcha</t>
  </si>
  <si>
    <t>3753</t>
  </si>
  <si>
    <t>01:02:33</t>
  </si>
  <si>
    <t>0174.00 BG 09.12-13  Virat Rup Par Garmagaram Charcha, 2020-05-28, CODE - 0143</t>
  </si>
  <si>
    <t>20200528</t>
  </si>
  <si>
    <t>http://archive.org/download/ssdbpl-01-BG/0174.00%20BG%2009.12-13%20%20Virat%20Rup%20Par%20Garmagaram%20Charcha,%202020-05-28,%20CODE%20-%200143.mp3</t>
  </si>
  <si>
    <t>@dd-titled@__RAW 0841</t>
  </si>
  <si>
    <t>01BG_09.12-13|0174.00|20200528</t>
  </si>
  <si>
    <t>0175</t>
  </si>
  <si>
    <t>09.14</t>
  </si>
  <si>
    <t>पाप वृत्ति का Antidote -- शरणागति</t>
  </si>
  <si>
    <t>Paap Vritti Ka Antidote -- Sharanagati</t>
  </si>
  <si>
    <t>3549</t>
  </si>
  <si>
    <t>59:09</t>
  </si>
  <si>
    <t>0175.00 BG 09.14  Paap Vritti Ka Antidote -- Sharanagati, 2019-03-31, Bhopal, MP (India), CODE - 0144</t>
  </si>
  <si>
    <t>http://archive.org/download/ssdbpl-01-BG/0175.00%20BG%2009.14%20%20Paap%20Vritti%20Ka%20Antidote%20--%20Sharanagati,%202019-03-31,%20Bhopal,%20MP%20(India),%20CODE%20-%200144.mp3</t>
  </si>
  <si>
    <t>@dd-titled@__RAW 0759</t>
  </si>
  <si>
    <t>01BG_09.14|0175.00|20190331</t>
  </si>
  <si>
    <t>0176</t>
  </si>
  <si>
    <t>क्या करूं--मेरी भक्ति से कुछ नहीं होता, माया बहुत प्रबल है</t>
  </si>
  <si>
    <t xml:space="preserve">Kya Karun -- Meri Bhakti Se Kuch Nahi Hota, Maya Bahut Prabal Hai </t>
  </si>
  <si>
    <t>3782</t>
  </si>
  <si>
    <t>01:03:02</t>
  </si>
  <si>
    <t>0176.00 BG 09.14  Kya Karun -- Meri Bhakti Se Kuch Nahi Hota, Maya Bahut Prabal Hai , 2020-03-19, Assam (India), CODE - 0145</t>
  </si>
  <si>
    <t>20200319</t>
  </si>
  <si>
    <t>Assam (India)</t>
  </si>
  <si>
    <t>http://archive.org/download/ssdbpl-01-BG/0176.00%20BG%2009.14%20%20Kya%20Karun%20--%20Meri%20Bhakti%20Se%20Kuch%20Nahi%20Hota,%20Maya%20Bahut%20Prabal%20Hai%20,%202020-03-19,%20Assam%20(India),%20CODE%20-%200145.mp3</t>
  </si>
  <si>
    <t>@dd-titled@__RAW 0790</t>
  </si>
  <si>
    <t>01BG_09.14|0176.00|20200319</t>
  </si>
  <si>
    <t>0177</t>
  </si>
  <si>
    <t>09.14-19</t>
  </si>
  <si>
    <t>भक्ति में हजार नियम है--क्या पालन करु क्या नहीं?</t>
  </si>
  <si>
    <t>Bhakti Me Hajaar Niyam Hai -- Kya Palan Karu Kya Nahi?</t>
  </si>
  <si>
    <t>3415</t>
  </si>
  <si>
    <t>56:55</t>
  </si>
  <si>
    <t>0177.00 BG 09.14-19  Bhakti Me Hajaar Niyam Hai -- Kya Palan Karu Kya Nahi, 2020-05-29, CODE - 0146</t>
  </si>
  <si>
    <t>20200529</t>
  </si>
  <si>
    <t>http://archive.org/download/ssdbpl-01-BG/0177.00%20BG%2009.14-19%20%20Bhakti%20Me%20Hajaar%20Niyam%20Hai%20--%20Kya%20Palan%20Karu%20Kya%20Nahi,%202020-05-29,%20CODE%20-%200146.mp3</t>
  </si>
  <si>
    <t>@dd-titled@__RAW 0842</t>
  </si>
  <si>
    <t>01BG_09.14-19|0177.00|20200529</t>
  </si>
  <si>
    <t>0178</t>
  </si>
  <si>
    <t>09.15</t>
  </si>
  <si>
    <t>भिन्न भिन्न प्रकार की भक्ति</t>
  </si>
  <si>
    <t>Bhinna Bhinna Prakar Ki Bhakti</t>
  </si>
  <si>
    <t>2815</t>
  </si>
  <si>
    <t>46:55</t>
  </si>
  <si>
    <t>0178.00 BG 09.15  Bhinna Bhinna Prakar Ki Bhakti, 2023-02-05, Bhopal, MP (India), CODE - 1070</t>
  </si>
  <si>
    <t>20230205</t>
  </si>
  <si>
    <t>http://archive.org/download/ssdbpl-01-BG/0178.00%20BG%2009.15%20%20Bhinna%20Bhinna%20Prakar%20Ki%20Bhakti,%202023-02-05,%20Bhopal,%20MP%20(India),%20CODE%20-%201070.mp3</t>
  </si>
  <si>
    <t>1070</t>
  </si>
  <si>
    <t>01BG_09.15|0178.00|20230205</t>
  </si>
  <si>
    <t>https://www.youtube.com/watch?v=iMUpo7qEfdw</t>
  </si>
  <si>
    <t>0179</t>
  </si>
  <si>
    <t>09.20</t>
  </si>
  <si>
    <t>चंद्रयान 3 --- भगवद गीता के परिपेक्ष में</t>
  </si>
  <si>
    <t>Chandrayaan 3 --- Bhagavad Gita Ke Paripeksh Me</t>
  </si>
  <si>
    <t>4726</t>
  </si>
  <si>
    <t>01:18:46</t>
  </si>
  <si>
    <t>0179.00 BG 09.20  Chandrayaan 3 --- Bhagavad Gita Ke Paripeksh Me, 2023-09-09, Bhopal, MP (India), CODE - 1071</t>
  </si>
  <si>
    <t>20230909</t>
  </si>
  <si>
    <t>http://archive.org/download/ssdbpl-01-BG/0179.00%20BG%2009.20%20%20Chandrayaan%203%20---%20Bhagavad%20Gita%20Ke%20Paripeksh%20Me,%202023-09-09,%20Bhopal,%20MP%20(India),%20CODE%20-%201071.mp3</t>
  </si>
  <si>
    <t>1071</t>
  </si>
  <si>
    <t>01BG_09.20|0179.00|20230909</t>
  </si>
  <si>
    <t>https://www.youtube.com/watch?v=6lr9oYseCec</t>
  </si>
  <si>
    <t>0180</t>
  </si>
  <si>
    <t>09.20-22</t>
  </si>
  <si>
    <t>ध्यानपूर्व जप कौन कर सकता है?</t>
  </si>
  <si>
    <t>Dhyanpurvak Japa Kaun Kar Sakta Hai?</t>
  </si>
  <si>
    <t>3511</t>
  </si>
  <si>
    <t>58:31</t>
  </si>
  <si>
    <t>0180.00 BG 09.20-22  Dhyanpurvak Japa Kaun Kar Sakta Hai, 2020-06-03, CODE - 0147</t>
  </si>
  <si>
    <t>20200603</t>
  </si>
  <si>
    <t>http://archive.org/download/ssdbpl-01-BG/0180.00%20BG%2009.20-22%20%20Dhyanpurvak%20Japa%20Kaun%20Kar%20Sakta%20Hai,%202020-06-03,%20CODE%20-%200147.mp3</t>
  </si>
  <si>
    <t>@dd-titled@__RAW 0843</t>
  </si>
  <si>
    <t>01BG_09.20-22|0180.00|20200603</t>
  </si>
  <si>
    <t>0181</t>
  </si>
  <si>
    <t>09.23</t>
  </si>
  <si>
    <t>भक्तों के लिए देवी देवताओं की पूजा</t>
  </si>
  <si>
    <t>Bhakto Ke Liye Devi Devataon Ki Puja</t>
  </si>
  <si>
    <t>3557</t>
  </si>
  <si>
    <t>59:17</t>
  </si>
  <si>
    <t>0181.00 BG 09.23  Bhakto Ke Liye Devi Devataon Ki Puja, 2021-07-29, CODE - 1072</t>
  </si>
  <si>
    <t>20210729</t>
  </si>
  <si>
    <t>http://archive.org/download/ssdbpl-01-BG/0181.00%20BG%2009.23%20%20Bhakto%20Ke%20Liye%20Devi%20Devataon%20Ki%20Puja,%202021-07-29,%20CODE%20-%201072.mp3</t>
  </si>
  <si>
    <t>1072</t>
  </si>
  <si>
    <t>01BG_09.23|0181.00|20210729</t>
  </si>
  <si>
    <t>https://www.youtube.com/watch?v=8ZDYMis-YjA</t>
  </si>
  <si>
    <t>0182</t>
  </si>
  <si>
    <t>09.26</t>
  </si>
  <si>
    <t>भगवत्प्राप्ति--बहुत सरल और अत्यन्त कठिन भी</t>
  </si>
  <si>
    <t>Bhagavat Prapti -- Bahut Saral Aur Atyant Kathin Bhi</t>
  </si>
  <si>
    <t>1485</t>
  </si>
  <si>
    <t>24:45</t>
  </si>
  <si>
    <t>0182.00 BG 09.26  Bhagavat Prapti -- Bahut Saral Aur Atyant Kathin Bhi, CODE - 0148</t>
  </si>
  <si>
    <t>http://archive.org/download/ssdbpl-01-BG/0182.00%20BG%2009.26%20%20Bhagavat%20Prapti%20--%20Bahut%20Saral%20Aur%20Atyant%20Kathin%20Bhi,%20CODE%20-%200148.mp3</t>
  </si>
  <si>
    <t>@dd-titled@__RAW 0844</t>
  </si>
  <si>
    <t>01BG_09.26|0182.00|0</t>
  </si>
  <si>
    <t>0183</t>
  </si>
  <si>
    <t>09.27</t>
  </si>
  <si>
    <t>पशुवत दृष्टि को भगवत दृष्टि में बदलो</t>
  </si>
  <si>
    <t>Pashuvat Drishti Ko Bhagavat Drishti Me Badlo</t>
  </si>
  <si>
    <t>2683</t>
  </si>
  <si>
    <t>44:43</t>
  </si>
  <si>
    <t>0183.00 BG 09.27  Pashuvat Drishti Ko Bhagavat Drishti Me Badlo, 2023-06-25, Bhopal, MP (India), CODE - 1073</t>
  </si>
  <si>
    <t>20230625</t>
  </si>
  <si>
    <t>http://archive.org/download/ssdbpl-01-BG/0183.00%20BG%2009.27%20%20Pashuvat%20Drishti%20Ko%20Bhagavat%20Drishti%20Me%20Badlo,%202023-06-25,%20Bhopal,%20MP%20(India),%20CODE%20-%201073.mp3</t>
  </si>
  <si>
    <t>1073</t>
  </si>
  <si>
    <t>01BG_09.27|0183.00|20230625</t>
  </si>
  <si>
    <t>https://www.youtube.com/watch?v=BZG9o4oo8rA</t>
  </si>
  <si>
    <t>0184</t>
  </si>
  <si>
    <t>देवता पूजा से कृष्ण भक्ति अधिक श्रेष्ठ क्यों</t>
  </si>
  <si>
    <t>Devata Puja Se Krishna Bhakti Adhik Sreshtha Kyo</t>
  </si>
  <si>
    <t>2688</t>
  </si>
  <si>
    <t>44:48</t>
  </si>
  <si>
    <t>0184.00 BG 09.27  Devata Puja Se Krishna Bhakti Adhik Sreshtha Kyo, 2023-10-15, Bhopal, MP (India), CODE - 1074</t>
  </si>
  <si>
    <t>20231015</t>
  </si>
  <si>
    <t>http://archive.org/download/ssdbpl-01-BG/0184.00%20BG%2009.27%20%20Devata%20Puja%20Se%20Krishna%20Bhakti%20Adhik%20Sreshtha%20Kyo,%202023-10-15,%20Bhopal,%20MP%20(India),%20CODE%20-%201074.mp3</t>
  </si>
  <si>
    <t>1074</t>
  </si>
  <si>
    <t>01BG_09.27|0184.00|20231015</t>
  </si>
  <si>
    <t>https://www.youtube.com/watch?v=L_ZcGI6xyl4</t>
  </si>
  <si>
    <t>0185</t>
  </si>
  <si>
    <t>09.27-28</t>
  </si>
  <si>
    <t>जाओ ! पहले पुण्यशाली बनो, फिर भक्ति कर सकते हो</t>
  </si>
  <si>
    <t>Jaao ! Pehle Punyashali Bano Fir Bhakti Kar Sakte Ho</t>
  </si>
  <si>
    <t>4938</t>
  </si>
  <si>
    <t>01:22:18</t>
  </si>
  <si>
    <t>0185.00 BG 09.27-28  Jaao ! Pehle Punyashali Bano Fir Bhakti Kar Sakte Ho, 2020-06-10, CODE - 0149</t>
  </si>
  <si>
    <t>20200610</t>
  </si>
  <si>
    <t>http://archive.org/download/ssdbpl-01-BG/0185.00%20BG%2009.27-28%20%20Jaao%20!%20Pehle%20Punyashali%20Bano%20Fir%20Bhakti%20Kar%20Sakte%20Ho,%202020-06-10,%20CODE%20-%200149.mp3</t>
  </si>
  <si>
    <t>@dd-titled@__RAW 0845</t>
  </si>
  <si>
    <t>01BG_09.27-28|0185.00|20200610</t>
  </si>
  <si>
    <t>0186</t>
  </si>
  <si>
    <t>09.29</t>
  </si>
  <si>
    <t>भगवान अपने व्यक्तिगत स्वभाव से भक्तों के पक्षपति</t>
  </si>
  <si>
    <t>Bhagavan Vyaktigat Svabhav Se Bhato Ke Pakshpati</t>
  </si>
  <si>
    <t>1694</t>
  </si>
  <si>
    <t>28:14</t>
  </si>
  <si>
    <t>0186.00 BG 09.29  Bhagavan Vyaktigat Svabhav Se Bhato Ke Pakshpati, 2019-00-00, CODE - 0150</t>
  </si>
  <si>
    <t>http://archive.org/download/ssdbpl-01-BG/0186.00%20BG%2009.29%20%20Bhagavan%20Vyaktigat%20Svabhav%20Se%20Bhato%20Ke%20Pakshpati,%202019-00-00,%20CODE%20-%200150.mp3</t>
  </si>
  <si>
    <t>RAW 0085</t>
  </si>
  <si>
    <t>01BG_09.29|0186.00|20190000</t>
  </si>
  <si>
    <t>0187</t>
  </si>
  <si>
    <t>क्या भगवान भक्तों के पक्षपति हैं?</t>
  </si>
  <si>
    <t>Kya Bhagavan Bhakto Ke Pakshpati Hai?</t>
  </si>
  <si>
    <t>2961</t>
  </si>
  <si>
    <t>49:21</t>
  </si>
  <si>
    <t>0187.00 BG 09.29  Kya Bhagavan Bhakto Ke Pakshpati Hai, 2023-10-29, Bhopal, MP (India), CODE - 1075</t>
  </si>
  <si>
    <t>20231029</t>
  </si>
  <si>
    <t>http://archive.org/download/ssdbpl-01-BG/0187.00%20BG%2009.29%20%20Kya%20Bhagavan%20Bhakto%20Ke%20Pakshpati%20Hai,%202023-10-29,%20Bhopal,%20MP%20(India),%20CODE%20-%201075.mp3</t>
  </si>
  <si>
    <t>1075</t>
  </si>
  <si>
    <t>01BG_09.29|0187.00|20231029</t>
  </si>
  <si>
    <t>https://www.youtube.com/watch?v=qEvy3C3y_tg</t>
  </si>
  <si>
    <t>0188</t>
  </si>
  <si>
    <t>09.29-31</t>
  </si>
  <si>
    <t>भगवान कहते हैं कि वे पक्षपाती हैं</t>
  </si>
  <si>
    <t>Bhagavan Kehte Hai Ki Ve Pakshpati Hai</t>
  </si>
  <si>
    <t>3801</t>
  </si>
  <si>
    <t>01:03:21</t>
  </si>
  <si>
    <t>0188.00 BG 09.29-31  Bhagavan Kehte Hai Ki Ve Pakshpati Hai, 2020-06-11, CODE - 0151</t>
  </si>
  <si>
    <t>20200611</t>
  </si>
  <si>
    <t>http://archive.org/download/ssdbpl-01-BG/0188.00%20BG%2009.29-31%20%20Bhagavan%20Kehte%20Hai%20Ki%20Ve%20Pakshpati%20Hai,%202020-06-11,%20CODE%20-%200151.mp3</t>
  </si>
  <si>
    <t>@dd-titled@__RAW 0846</t>
  </si>
  <si>
    <t>01BG_09.29-31|0188.00|20200611</t>
  </si>
  <si>
    <t>0189</t>
  </si>
  <si>
    <t>09.30</t>
  </si>
  <si>
    <t>दुर्घटनवश या जानबुझकर?</t>
  </si>
  <si>
    <t>Durghatnavash Ya Jaanbujhkar?</t>
  </si>
  <si>
    <t>1764</t>
  </si>
  <si>
    <t>29:24</t>
  </si>
  <si>
    <t>0189.00 BG 09.30  Durghatnavash Ya Jaanbujhkar, 2019-00-00, CODE - 0152</t>
  </si>
  <si>
    <t>http://archive.org/download/ssdbpl-01-BG/0189.00%20BG%2009.30%20%20Durghatnavash%20Ya%20Jaanbujhkar,%202019-00-00,%20CODE%20-%200152.mp3</t>
  </si>
  <si>
    <t>RAW 0083</t>
  </si>
  <si>
    <t>01BG_09.30|0189.00|20190000</t>
  </si>
  <si>
    <t>0190</t>
  </si>
  <si>
    <t>भोग छोड़ नहीं पा रहा, क्या करूं?</t>
  </si>
  <si>
    <t>Bhog Chod Nahi Pa Raha, Kya Karun?</t>
  </si>
  <si>
    <t>4060</t>
  </si>
  <si>
    <t>01:07:40</t>
  </si>
  <si>
    <t>0190.00 BG 09.30  Bhog Chod Nahi Pa Raha, Kya Karun, 2020-06-17, CODE - 0153</t>
  </si>
  <si>
    <t>20200617</t>
  </si>
  <si>
    <t>http://archive.org/download/ssdbpl-01-BG/0190.00%20BG%2009.30%20%20Bhog%20Chod%20Nahi%20Pa%20Raha,%20Kya%20Karun,%202020-06-17,%20CODE%20-%200153.mp3</t>
  </si>
  <si>
    <t>@dd-titled@__RAW 0847</t>
  </si>
  <si>
    <t>01BG_09.30|0190.00|20200617</t>
  </si>
  <si>
    <t>0191</t>
  </si>
  <si>
    <t>09.31</t>
  </si>
  <si>
    <t>आलोचना का उचित प्रयोजन</t>
  </si>
  <si>
    <t>Aalochna Ka Uchit Prayojan</t>
  </si>
  <si>
    <t>1424</t>
  </si>
  <si>
    <t>23:44</t>
  </si>
  <si>
    <t>0191.00 BG 09.31  Aalochna Ka Uchit Prayojan, 2019-00-00, CODE - 0154</t>
  </si>
  <si>
    <t>EDITED(dd)-- PryvrtSYNC (Q2)*</t>
  </si>
  <si>
    <t>http://archive.org/download/ssdbpl-01-BG/0191.00%20BG%2009.31%20%20Aalochna%20Ka%20Uchit%20Prayojan,%202019-00-00,%20CODE%20-%200154.mp3</t>
  </si>
  <si>
    <t>RAW 0081</t>
  </si>
  <si>
    <t>01BG_09.31|0191.00|20190000</t>
  </si>
  <si>
    <t>0192</t>
  </si>
  <si>
    <t>भक्ति मार्ग की महानता</t>
  </si>
  <si>
    <t>Bhakti Maarg Ki Mahanta</t>
  </si>
  <si>
    <t>3074</t>
  </si>
  <si>
    <t>51:14</t>
  </si>
  <si>
    <t>0192.00 BG 09.31  Bhakti Maarg Ki Mahanta, 2023-06-11, CODE - 1076</t>
  </si>
  <si>
    <t>20230611</t>
  </si>
  <si>
    <t>http://archive.org/download/ssdbpl-01-BG/0192.00%20BG%2009.31%20%20Bhakti%20Maarg%20Ki%20Mahanta,%202023-06-11,%20CODE%20-%201076.mp3</t>
  </si>
  <si>
    <t>1076</t>
  </si>
  <si>
    <t>01BG_09.31|0192.00|20230611</t>
  </si>
  <si>
    <t>https://www.youtube.com/watch?v=CsN2sP4OA0E</t>
  </si>
  <si>
    <t>0193</t>
  </si>
  <si>
    <t>09.32-33</t>
  </si>
  <si>
    <t>शरणागति लिफ्ट है</t>
  </si>
  <si>
    <t>Sharanagati Lift Hai</t>
  </si>
  <si>
    <t>1943</t>
  </si>
  <si>
    <t>32:23</t>
  </si>
  <si>
    <t>0193.00 BG 09.32-33  Sharanagati Lift Hai, 2019-00-00, CODE - 0155</t>
  </si>
  <si>
    <t>http://archive.org/download/ssdbpl-01-BG/0193.00%20BG%2009.32-33%20%20Sharanagati%20Lift%20Hai,%202019-00-00,%20CODE%20-%200155.mp3</t>
  </si>
  <si>
    <t>RAW 0078</t>
  </si>
  <si>
    <t>01BG_09.32-33|0193.00|20190000</t>
  </si>
  <si>
    <t>0194</t>
  </si>
  <si>
    <t>09.32-34</t>
  </si>
  <si>
    <t>हमारी दीक्षा विधि का आधार कौन सा शास्त्र है?</t>
  </si>
  <si>
    <t>Hamari Diksha Vidhi Ka Adhar Kaun Sa Shastra Hai?</t>
  </si>
  <si>
    <t>3979</t>
  </si>
  <si>
    <t>01:06:19</t>
  </si>
  <si>
    <t>0194.00 BG 09.32-34  Hamari Diksha Vidhi Ka Adhar Kaun Sa Shastra Hai, 2020-06-18, CODE - 0156</t>
  </si>
  <si>
    <t>20200618</t>
  </si>
  <si>
    <t>http://archive.org/download/ssdbpl-01-BG/0194.00%20BG%2009.32-34%20%20Hamari%20Diksha%20Vidhi%20Ka%20Adhar%20Kaun%20Sa%20Shastra%20Hai,%202020-06-18,%20CODE%20-%200156.mp3</t>
  </si>
  <si>
    <t>@dd-titled@__RAW 0848</t>
  </si>
  <si>
    <t>01BG_09.32-34|0194.00|20200618</t>
  </si>
  <si>
    <t>0195</t>
  </si>
  <si>
    <t>09.34</t>
  </si>
  <si>
    <t>भजन के अंग</t>
  </si>
  <si>
    <t>Bhajan Ke Anga</t>
  </si>
  <si>
    <t>1668</t>
  </si>
  <si>
    <t>27:48</t>
  </si>
  <si>
    <t>0195.00 BG 09.34  Bhajan Ke Anga, 2019-00-00, CODE - 0157</t>
  </si>
  <si>
    <t>http://archive.org/download/ssdbpl-01-BG/0195.00%20BG%2009.34%20%20Bhajan%20Ke%20Anga,%202019-00-00,%20CODE%20-%200157.mp3</t>
  </si>
  <si>
    <t>RAW 0076</t>
  </si>
  <si>
    <t>01BG_09.34|0195.00|20190000</t>
  </si>
  <si>
    <t>0196</t>
  </si>
  <si>
    <t>बिना सिद्धांत जाने भक्ति में प्रगति नहीं</t>
  </si>
  <si>
    <t>Bina Siddhant Jane Bhakti Me Pragati Nahi</t>
  </si>
  <si>
    <t>2707</t>
  </si>
  <si>
    <t>45:07</t>
  </si>
  <si>
    <t>0196.00 BG 09.34  Bina Siddhant Jane Bhakti Me Pragati Nahi, 2020-06-19, CODE - 0158</t>
  </si>
  <si>
    <t>20200619</t>
  </si>
  <si>
    <t>http://archive.org/download/ssdbpl-01-BG/0196.00%20BG%2009.34%20%20Bina%20Siddhant%20Jane%20Bhakti%20Me%20Pragati%20Nahi,%202020-06-19,%20CODE%20-%200158.mp3</t>
  </si>
  <si>
    <t>@dd-titled@__RAW 0849</t>
  </si>
  <si>
    <t>01BG_09.34|0196.00|20200619</t>
  </si>
  <si>
    <t>0197</t>
  </si>
  <si>
    <t>10.01-5</t>
  </si>
  <si>
    <t>मात्र अपने प्रयासों से भगवान को समझ नहीं सकते</t>
  </si>
  <si>
    <t>Matra Apne Prayaso Se Bhagavan Ko Nahi Samajh Sakte</t>
  </si>
  <si>
    <t>0197.00 BG 10.01-5  Matra Apne Prayaso Se Bhagavan Ko Nahi Samajh Sakte, 2020-12-15, CODE - 0159</t>
  </si>
  <si>
    <t>20201215</t>
  </si>
  <si>
    <t>http://archive.org/download/ssdbpl-01-BG/0197.00%20BG%2010.01-5%20%20Matra%20Apne%20Prayaso%20Se%20Bhagavan%20Ko%20Nahi%20Samajh%20Sakte,%202020-12-15,%20CODE%20-%200159.mp3</t>
  </si>
  <si>
    <t>@dd-titled@__RAW 0850</t>
  </si>
  <si>
    <t>01BG_10.01-5|0197.00|20201215</t>
  </si>
  <si>
    <t>0198</t>
  </si>
  <si>
    <t>10.01-8</t>
  </si>
  <si>
    <t>शास्त्र के अनुसार श्रद्धा</t>
  </si>
  <si>
    <t>Sastra Ke Anusar Sraddha</t>
  </si>
  <si>
    <t>1439</t>
  </si>
  <si>
    <t>23:59</t>
  </si>
  <si>
    <t>0198.00 BG 10.01-8  Sastra Ke Anusar Sraddha, 2019-00-00, CODE - 0160</t>
  </si>
  <si>
    <t>http://archive.org/download/ssdbpl-01-BG/0198.00%20BG%2010.01-8%20%20Sastra%20Ke%20Anusar%20Sraddha,%202019-00-00,%20CODE%20-%200160.mp3</t>
  </si>
  <si>
    <t>RAW 0072</t>
  </si>
  <si>
    <t>01BG_10.01-8|0198.00|20190000</t>
  </si>
  <si>
    <t>0199</t>
  </si>
  <si>
    <t>10.06-9</t>
  </si>
  <si>
    <t>भक्ति का ज्ञान निंदित शुष्क ज्ञान नहीं है</t>
  </si>
  <si>
    <t>Bhakti Ka Gyan Nindit Shushk Gyan Nahi Hai</t>
  </si>
  <si>
    <t>0199.00 BG 10.06-9  Bhakti Ka Gyan Nindit Shushk Gyan Nahi Hai, 2020-12-16, CODE - 0161</t>
  </si>
  <si>
    <t>20201216</t>
  </si>
  <si>
    <t>http://archive.org/download/ssdbpl-01-BG/0199.00%20BG%2010.06-9%20%20Bhakti%20Ka%20Gyan%20Nindit%20Shushk%20Gyan%20Nahi%20Hai,%202020-12-16,%20CODE%20-%200161.mp3</t>
  </si>
  <si>
    <t>@dd-titled@__RAW 0851</t>
  </si>
  <si>
    <t>01BG_10.06-9|0199.00|20201216</t>
  </si>
  <si>
    <t>0200</t>
  </si>
  <si>
    <t>10.08</t>
  </si>
  <si>
    <t>परम भाववान कौन है?</t>
  </si>
  <si>
    <t>Param Bhavavan Kaun Hai</t>
  </si>
  <si>
    <t>4001</t>
  </si>
  <si>
    <t>01:06:41</t>
  </si>
  <si>
    <t>0200.00 BG 10.08  Param Bhavavan Kaun Hai, Bhopal, MP (India), CODE - 0161+</t>
  </si>
  <si>
    <t>http://archive.org/download/ssdbpl-01-BG/0200.00%20BG%2010.08%20%20Param%20Bhavavan%20Kaun%20Hai,%20Bhopal,%20MP%20(India),%20CODE%20-%200161+.mp3</t>
  </si>
  <si>
    <t>0161+</t>
  </si>
  <si>
    <t>01BG_10.08|0200.00|0</t>
  </si>
  <si>
    <t>0201</t>
  </si>
  <si>
    <t>श्री कृष्ण है सबके उपदेशक</t>
  </si>
  <si>
    <t>Sri Krishna Hai Sabke Updeshak</t>
  </si>
  <si>
    <t>2702</t>
  </si>
  <si>
    <t>45:02</t>
  </si>
  <si>
    <t>0201.00 BG 10.08  Sri Krishna Hai Sabke Updeshak, 2022-05-28, Itahrai, Koshi (Nepal), CODE - 1077</t>
  </si>
  <si>
    <t>20220528</t>
  </si>
  <si>
    <t>Itahrai, Koshi (Nepal)</t>
  </si>
  <si>
    <t>http://archive.org/download/ssdbpl-01-BG/0201.00%20BG%2010.08%20%20Sri%20Krishna%20Hai%20Sabke%20Updeshak,%202022-05-28,%20Itahrai,%20Koshi%20(Nepal),%20CODE%20-%201077.mp3</t>
  </si>
  <si>
    <t>1077</t>
  </si>
  <si>
    <t>01BG_10.08|0201.00|20220528</t>
  </si>
  <si>
    <t>https://www.youtube.com/watch?v=lhg6plXPxiM</t>
  </si>
  <si>
    <t>0202</t>
  </si>
  <si>
    <t>10.09-11</t>
  </si>
  <si>
    <t>अभिदेय और प्रयोजन</t>
  </si>
  <si>
    <t>Abhideya Aur Prayojan</t>
  </si>
  <si>
    <t>0202.00 BG 10.09-11  Abhideya Aur Prayojan, 2019-00-00, CODE - 0162</t>
  </si>
  <si>
    <t>http://archive.org/download/ssdbpl-01-BG/0202.00%20BG%2010.09-11%20%20Abhideya%20Aur%20Prayojan,%202019-00-00,%20CODE%20-%200162.mp3</t>
  </si>
  <si>
    <t>RAW 0070</t>
  </si>
  <si>
    <t>01BG_10.09-11|0202.00|20190000</t>
  </si>
  <si>
    <t>0203</t>
  </si>
  <si>
    <t>10.10</t>
  </si>
  <si>
    <t>कृष्ण भवनामृत आंदोलन का एक अलग ही आयाम है जिसमें पुस्तक वितरण भी गौण है</t>
  </si>
  <si>
    <t>Krishna Bhavanamrit Andolan Ka Ek Alag Hi Ayam Jisme Pustak Vitaran Bhi Gaun Hai</t>
  </si>
  <si>
    <t>2726</t>
  </si>
  <si>
    <t>45:26</t>
  </si>
  <si>
    <t>0203.00 BG 10.10  Krishna Bhavanamrit Andolan Ka Ek Alag Hi Ayam Jisme Pustak Vitaran Bhi Gaun Hai, Bhopal, MP (India), CODE - 0163</t>
  </si>
  <si>
    <t>http://archive.org/download/ssdbpl-01-BG/0203.00%20BG%2010.10%20%20Krishna%20Bhavanamrit%20Andolan%20Ka%20Ek%20Alag%20Hi%20Ayam%20Jisme%20Pustak%20Vitaran%20Bhi%20Gaun%20Hai,%20Bhopal,%20MP%20(India),%20CODE%20-%200163.mp3</t>
  </si>
  <si>
    <t>01BG_10.10|0203.00|0</t>
  </si>
  <si>
    <t>0204</t>
  </si>
  <si>
    <t>भावना के साथ सेवा होनी चाहिए</t>
  </si>
  <si>
    <t>Bhavana Ke Sath Seva Honi Chahiye</t>
  </si>
  <si>
    <t>2959</t>
  </si>
  <si>
    <t>49:19</t>
  </si>
  <si>
    <t>0204.00 BG 10.10  Bhavana Ke Sath Seva Honi Chahiye, 2020-12-17, CODE - 0164</t>
  </si>
  <si>
    <t>20201217</t>
  </si>
  <si>
    <t>http://archive.org/download/ssdbpl-01-BG/0204.00%20BG%2010.10%20%20Bhavana%20Ke%20Sath%20Seva%20Honi%20Chahiye,%202020-12-17,%20CODE%20-%200164.mp3</t>
  </si>
  <si>
    <t>@dd-titled@__RAW 0853</t>
  </si>
  <si>
    <t>01BG_10.10|0204.00|20201217</t>
  </si>
  <si>
    <t>0205</t>
  </si>
  <si>
    <t>10.11</t>
  </si>
  <si>
    <t>भक्ति में भाव है तो ज्ञान नहीं और ज्ञान है तो भाव नहीं--गलत धारणा</t>
  </si>
  <si>
    <t>Bhakti Me Bhav He To Gyan Nahi Aur Gyan Hai To Bhav Nahi -- Galat Dharana</t>
  </si>
  <si>
    <t>2161</t>
  </si>
  <si>
    <t>36:01</t>
  </si>
  <si>
    <t>0205.00 BG 10.11  Bhakti Me Bhav He To Gyan Nahi Aur Gyan Hai To Bhav Nahi -- Galat Dharana, 2019-00-00, CODE - 0165</t>
  </si>
  <si>
    <t>http://archive.org/download/ssdbpl-01-BG/0205.00%20BG%2010.11%20%20Bhakti%20Me%20Bhav%20He%20To%20Gyan%20Nahi%20Aur%20Gyan%20Hai%20To%20Bhav%20Nahi%20--%20Galat%20Dharana,%202019-00-00,%20CODE%20-%200165.mp3</t>
  </si>
  <si>
    <t>@dd-titled@__RAW 0064</t>
  </si>
  <si>
    <t>01BG_10.11|0205.00|20190000</t>
  </si>
  <si>
    <t>0206</t>
  </si>
  <si>
    <t>विज्ञान की प्रगति से समाज की अवनति</t>
  </si>
  <si>
    <t>Vigyaan Ki Pragati Se Samaaj Ki Avanati</t>
  </si>
  <si>
    <t>3694</t>
  </si>
  <si>
    <t>01:01:34</t>
  </si>
  <si>
    <t>0206.00 BG 10.11  Vigyaan Ki Pragati Se Samaaj Ki Avanati, 2023-06-01, CODE - 1078</t>
  </si>
  <si>
    <t>20230601</t>
  </si>
  <si>
    <t>http://archive.org/download/ssdbpl-01-BG/0206.00%20BG%2010.11%20%20Vigyaan%20Ki%20Pragati%20Se%20Samaaj%20Ki%20Avanati,%202023-06-01,%20CODE%20-%201078.mp3</t>
  </si>
  <si>
    <t>1078</t>
  </si>
  <si>
    <t>01BG_10.11|0206.00|20230601</t>
  </si>
  <si>
    <t>https://www.youtube.com/watch?v=kawmiy74aJE</t>
  </si>
  <si>
    <t>0207</t>
  </si>
  <si>
    <t>10.11-18</t>
  </si>
  <si>
    <t>भक्ति के ज्ञान को हम बाईपास नहीं कर सकते</t>
  </si>
  <si>
    <t>Bhakti Ke Gyaan Ko Hum Bypass Nahi Kar Sakte</t>
  </si>
  <si>
    <t>3400</t>
  </si>
  <si>
    <t>56:40</t>
  </si>
  <si>
    <t>0207.00 BG 10.11-18  Bhakti Ke Gyaan Ko Hum Bypass Nahi Kar Sakte, 2020-12-22, CODE - 0166</t>
  </si>
  <si>
    <t>20201222</t>
  </si>
  <si>
    <t>http://archive.org/download/ssdbpl-01-BG/0207.00%20BG%2010.11-18%20%20Bhakti%20Ke%20Gyaan%20Ko%20Hum%20Bypass%20Nahi%20Kar%20Sakte,%202020-12-22,%20CODE%20-%200166.mp3</t>
  </si>
  <si>
    <t>@dd-titled@__RAW 0854</t>
  </si>
  <si>
    <t>01BG_10.11-18|0207.00|20201222</t>
  </si>
  <si>
    <t>0208</t>
  </si>
  <si>
    <t>10.16</t>
  </si>
  <si>
    <t>Have Scientists Solved the Riddle of Life's Origin?</t>
  </si>
  <si>
    <t>2481</t>
  </si>
  <si>
    <t>41:21</t>
  </si>
  <si>
    <t>0208.00 BG 10.16  Have Scientists Solved the Riddle of Life's Origin, 2023-04-12, Ghana ISKCON (Africa West), CODE - 1079</t>
  </si>
  <si>
    <t>20230412</t>
  </si>
  <si>
    <t>http://archive.org/download/ssdbpl-01-BG/0208.00%20BG%2010.16%20%20Have%20Scientists%20Solved%20the%20Riddle%20of%20Life's%20Origin,%202023-04-12,%20Ghana%20ISKCON%20(Africa%20West),%20CODE%20-%201079.mp3</t>
  </si>
  <si>
    <t>ENG</t>
  </si>
  <si>
    <t>1079</t>
  </si>
  <si>
    <t>01BG_10.16|0208.00|20230412</t>
  </si>
  <si>
    <t>https://www.youtube.com/watch?v=yTUukYUODaY</t>
  </si>
  <si>
    <t>0209</t>
  </si>
  <si>
    <t>Modern Religion -- Humanism + Scientism</t>
  </si>
  <si>
    <t>3417</t>
  </si>
  <si>
    <t>56:57</t>
  </si>
  <si>
    <t>0209.00 BG 10.16  Modern Religion -- Humanism + Scientism, 2023-04-17, Ghana ISKCON (Africa West), CODE - 1080</t>
  </si>
  <si>
    <t>20230417</t>
  </si>
  <si>
    <t>http://archive.org/download/ssdbpl-01-BG/0209.00%20BG%2010.16%20%20Modern%20Religion%20--%20Humanism%20+%20Scientism,%202023-04-17,%20Ghana%20ISKCON%20(Africa%20West),%20CODE%20-%201080.mp3</t>
  </si>
  <si>
    <t>1080</t>
  </si>
  <si>
    <t>01BG_10.16|0209.00|20230417</t>
  </si>
  <si>
    <t>https://www.youtube.com/watch?v=ILj0uXsnHvA</t>
  </si>
  <si>
    <t>0210</t>
  </si>
  <si>
    <t>10.17</t>
  </si>
  <si>
    <t>विश्वरूप क्या है?</t>
  </si>
  <si>
    <t>Vishvarup Kya Hai?</t>
  </si>
  <si>
    <t>1404</t>
  </si>
  <si>
    <t>23:24</t>
  </si>
  <si>
    <t>0210.00 BG 10.17  Vishvarup Kya Hai, 2019-00-00, CODE - 0167</t>
  </si>
  <si>
    <t>http://archive.org/download/ssdbpl-01-BG/0210.00%20BG%2010.17%20%20Vishvarup%20Kya%20Hai,%202019-00-00,%20CODE%20-%200167.mp3</t>
  </si>
  <si>
    <t>@dd-titled@__RAW 0055</t>
  </si>
  <si>
    <t>01BG_10.17|0210.00|20190000</t>
  </si>
  <si>
    <t>0211</t>
  </si>
  <si>
    <t>10.20</t>
  </si>
  <si>
    <t>What Is the First Step?</t>
  </si>
  <si>
    <t>2341</t>
  </si>
  <si>
    <t>39:01</t>
  </si>
  <si>
    <t>0211.00 BG 10.20  What Is the First Step, 2023-04-25, Ghana ISKCON (Africa West), CODE - 1081</t>
  </si>
  <si>
    <t>20230425</t>
  </si>
  <si>
    <t>http://archive.org/download/ssdbpl-01-BG/0211.00%20BG%2010.20%20%20What%20Is%20the%20First%20Step,%202023-04-25,%20Ghana%20ISKCON%20(Africa%20West),%20CODE%20-%201081.mp3</t>
  </si>
  <si>
    <t>1081</t>
  </si>
  <si>
    <t>01BG_10.20|0211.00|20230425</t>
  </si>
  <si>
    <t>https://www.youtube.com/watch?v=_oCkoCev7SY</t>
  </si>
  <si>
    <t>0212</t>
  </si>
  <si>
    <t>10.20-42</t>
  </si>
  <si>
    <t>भगवान के ऐश्वर्यों की सूचि</t>
  </si>
  <si>
    <t>Bhagavan Ke Aishvaryon Ki Suchi</t>
  </si>
  <si>
    <t>2830</t>
  </si>
  <si>
    <t>47:10</t>
  </si>
  <si>
    <t>0212.00 BG 10.20-42  Bhagavan Ke Aishvaryon Ki Suchi, 2020-12-23, CODE - 0168</t>
  </si>
  <si>
    <t>20201223</t>
  </si>
  <si>
    <t>http://archive.org/download/ssdbpl-01-BG/0212.00%20BG%2010.20-42%20%20Bhagavan%20Ke%20Aishvaryon%20Ki%20Suchi,%202020-12-23,%20CODE%20-%200168.mp3</t>
  </si>
  <si>
    <t>@dd-titled@__RAW 0855</t>
  </si>
  <si>
    <t>01BG_10.20-42|0212.00|20201223</t>
  </si>
  <si>
    <t>0213</t>
  </si>
  <si>
    <t>11.01</t>
  </si>
  <si>
    <t>शास्त्रों में तो कई लोगो को भगवान बताया गया है!</t>
  </si>
  <si>
    <t>Sastron Me To Kai Logo Ko Bhagavan Bataya Gaya Hai !</t>
  </si>
  <si>
    <t>3427</t>
  </si>
  <si>
    <t>57:07</t>
  </si>
  <si>
    <t>0213.00 BG 11.01  Sastron Me To Kai Logo Ko Bhagavan Bataya Gaya Hai !, 2020-11-25, CODE - 0169</t>
  </si>
  <si>
    <t>20201125</t>
  </si>
  <si>
    <t>http://archive.org/download/ssdbpl-01-BG/0213.00%20BG%2011.01%20%20Sastron%20Me%20To%20Kai%20Logo%20Ko%20Bhagavan%20Bataya%20Gaya%20Hai%20!,%202020-11-25,%20CODE%20-%200169.mp3</t>
  </si>
  <si>
    <t>@dd-titled@__RAW 0856</t>
  </si>
  <si>
    <t>01BG_11.01|0213.00|20201125</t>
  </si>
  <si>
    <t>0214</t>
  </si>
  <si>
    <t>11.02-19</t>
  </si>
  <si>
    <t>शुद्ध भक्त अर्जुन कैसे विश्वरूप देखने में असमर्थ हो सकते हैं?</t>
  </si>
  <si>
    <t>Shuddh Bhakta Arjun Kaise Vishvarup Dekhne Me Asamarth Ho Sakte Hai?</t>
  </si>
  <si>
    <t>3629</t>
  </si>
  <si>
    <t>01:00:29</t>
  </si>
  <si>
    <t>0214.00 BG 11.02-19  Shuddh Bhakta Arjun Kaise Vishvarup Dekhne Me Asamarth Ho Sakte Hai, 2020-12-01, CODE - 0170</t>
  </si>
  <si>
    <t>20201201</t>
  </si>
  <si>
    <t>http://archive.org/download/ssdbpl-01-BG/0214.00%20BG%2011.02-19%20%20Shuddh%20Bhakta%20Arjun%20Kaise%20Vishvarup%20Dekhne%20Me%20Asamarth%20Ho%20Sakte%20Hai,%202020-12-01,%20CODE%20-%200170.mp3</t>
  </si>
  <si>
    <t>@dd-titled@__RAW 0857</t>
  </si>
  <si>
    <t>01BG_11.02-19|0214.00|20201201</t>
  </si>
  <si>
    <t>0215</t>
  </si>
  <si>
    <t>11.15</t>
  </si>
  <si>
    <t>How Does Bhagavad Gita Prove God?</t>
  </si>
  <si>
    <t>3469</t>
  </si>
  <si>
    <t>57:49</t>
  </si>
  <si>
    <t>0215.00 BG 11.15  How Does Bhagavad Gita Prove God, 2023-04-22, Ghana ISKCON (Africa West), CODE - 1082</t>
  </si>
  <si>
    <t>20230422</t>
  </si>
  <si>
    <t>http://archive.org/download/ssdbpl-01-BG/0215.00%20BG%2011.15%20%20How%20Does%20Bhagavad%20Gita%20Prove%20God,%202023-04-22,%20Ghana%20ISKCON%20(Africa%20West),%20CODE%20-%201082.mp3</t>
  </si>
  <si>
    <t>1082</t>
  </si>
  <si>
    <t>01BG_11.15|0215.00|20230422</t>
  </si>
  <si>
    <t>https://www.youtube.com/watch?v=848SNttEAVo</t>
  </si>
  <si>
    <t>0216</t>
  </si>
  <si>
    <t>11.20-33</t>
  </si>
  <si>
    <t>अर्जुन को दिखाया गया विश्वरूप रियल था कि कल्पना?</t>
  </si>
  <si>
    <t>Arjun Ko Dikhaya Gaya Vishvarup Real Tha Ki Kalpanik?</t>
  </si>
  <si>
    <t>2988</t>
  </si>
  <si>
    <t>49:48</t>
  </si>
  <si>
    <t>0216.00 BG 11.20-33  Arjun Ko Dikhaya Gaya Vishvarup Real Tha Ki Kalpanik, 2020-12-02, CODE - 0171</t>
  </si>
  <si>
    <t>20201202</t>
  </si>
  <si>
    <t>http://archive.org/download/ssdbpl-01-BG/0216.00%20BG%2011.20-33%20%20Arjun%20Ko%20Dikhaya%20Gaya%20Vishvarup%20Real%20Tha%20Ki%20Kalpanik,%202020-12-02,%20CODE%20-%200171.mp3</t>
  </si>
  <si>
    <t>@dd-titled@__RAW 0858</t>
  </si>
  <si>
    <t>01BG_11.20-33|0216.00|20201202</t>
  </si>
  <si>
    <t>0217</t>
  </si>
  <si>
    <t>11.34-43</t>
  </si>
  <si>
    <t>क्या अर्जुन भगवान के विश्वरूप से डर कर उनकी प्रशंसा कर रहे हैं?</t>
  </si>
  <si>
    <t>Kya Arjun Bhagavan Ke Vishvarup Se Darkar Unki Prashansa Kar Rahe Hai?</t>
  </si>
  <si>
    <t>2958</t>
  </si>
  <si>
    <t>49:18</t>
  </si>
  <si>
    <t>0217.00 BG 11.34-43  Kya Arjun Bhagavan Ke Vishvarup Se Darkar Unki Prashansa Kar Rahe Hai, 2020-12-03, CODE - 0172</t>
  </si>
  <si>
    <t>20201203</t>
  </si>
  <si>
    <t>http://archive.org/download/ssdbpl-01-BG/0217.00%20BG%2011.34-43%20%20Kya%20Arjun%20Bhagavan%20Ke%20Vishvarup%20Se%20Darkar%20Unki%20Prashansa%20Kar%20Rahe%20Hai,%202020-12-03,%20CODE%20-%200172.mp3</t>
  </si>
  <si>
    <t>@dd-titled@__RAW 0859</t>
  </si>
  <si>
    <t>01BG_11.34-43|0217.00|20201203</t>
  </si>
  <si>
    <t>0218</t>
  </si>
  <si>
    <t>11.44-52</t>
  </si>
  <si>
    <t>विश्वरूप परम है कि द्विभुज रूप?</t>
  </si>
  <si>
    <t>Vishvarup Param Hai Ki Dwibhuj Rup?</t>
  </si>
  <si>
    <t>3868</t>
  </si>
  <si>
    <t>01:04:28</t>
  </si>
  <si>
    <t>0218.00 BG 11.44-52  Vishvarup Param Hai Ki Dwibhuj Rup, 2020-12-08, CODE - 0173</t>
  </si>
  <si>
    <t>20201208</t>
  </si>
  <si>
    <t>http://archive.org/download/ssdbpl-01-BG/0218.00%20BG%2011.44-52%20%20Vishvarup%20Param%20Hai%20Ki%20Dwibhuj%20Rup,%202020-12-08,%20CODE%20-%200173.mp3</t>
  </si>
  <si>
    <t>@dd-titled@__RAW 0860</t>
  </si>
  <si>
    <t>01BG_11.44-52|0218.00|20201208</t>
  </si>
  <si>
    <t>0219</t>
  </si>
  <si>
    <t>11.53-54</t>
  </si>
  <si>
    <t>क्या दुर्योधन ने कृष्ण को कभी नहीं देखा था?</t>
  </si>
  <si>
    <t>Kya Duryodhan Ne Krishna Ko Kabhi Nahi Dekha Tha?</t>
  </si>
  <si>
    <t>3688</t>
  </si>
  <si>
    <t>01:01:28</t>
  </si>
  <si>
    <t>0219.00 BG 11.53-54  Kya Duryodhan Ne Krishna Ko Kabhi Nahi Dekha Tha, 2020-12-08, CODE - 0174</t>
  </si>
  <si>
    <t>http://archive.org/download/ssdbpl-01-BG/0219.00%20BG%2011.53-54%20%20Kya%20Duryodhan%20Ne%20Krishna%20Ko%20Kabhi%20Nahi%20Dekha%20Tha,%202020-12-08,%20CODE%20-%200174.mp3</t>
  </si>
  <si>
    <t>@dd-titled@__RAW 0861</t>
  </si>
  <si>
    <t>01BG_11.53-54|0219.00|20201208</t>
  </si>
  <si>
    <t>0220</t>
  </si>
  <si>
    <t>11.54</t>
  </si>
  <si>
    <t>आधुनिक युग के पुण्य कर्मों पर गरमा गरम चर्चा</t>
  </si>
  <si>
    <t>Adhunik Yug Ke Punya Karmo Par Garma Garam Charcha</t>
  </si>
  <si>
    <t>8805</t>
  </si>
  <si>
    <t>02:26:45</t>
  </si>
  <si>
    <t>0220.00 BG 11.54  Adhunik Yug Ke Punya Karmo Par Garma Garam Charcha, 2020-12-10, CODE - 0175</t>
  </si>
  <si>
    <t>20201210</t>
  </si>
  <si>
    <t>http://archive.org/download/ssdbpl-01-BG/0220.00%20BG%2011.54%20%20Adhunik%20Yug%20Ke%20Punya%20Karmo%20Par%20Garma%20Garam%20Charcha,%202020-12-10,%20CODE%20-%200175.mp3</t>
  </si>
  <si>
    <t>RAW 0862</t>
  </si>
  <si>
    <t>01BG_11.54|0220.00|20201210</t>
  </si>
  <si>
    <t>0221</t>
  </si>
  <si>
    <t>12.01</t>
  </si>
  <si>
    <t>वास्तविक समाज सेवा है भगवद गीता का प्रचार</t>
  </si>
  <si>
    <t>Vastavik Samaja Seva Hai Bhagvad Gita Ka Prachar</t>
  </si>
  <si>
    <t>4691</t>
  </si>
  <si>
    <t>01:18:11</t>
  </si>
  <si>
    <t>0221.00 BG 12.01  Vastavik Samaja Seva Hai Bhagvad Gita Ka Prachar, 2008-10-12, Surat, Gujarat (India), CODE - 2013</t>
  </si>
  <si>
    <t>20081012</t>
  </si>
  <si>
    <t>http://archive.org/download/ssdbpl-01-BG/0221.00%20BG%2012.01%20%20Vastavik%20Samaja%20Seva%20Hai%20Bhagvad%20Gita%20Ka%20Prachar,%202008-10-12,%20Surat,%20Gujarat%20(India),%20CODE%20-%202013.mp3</t>
  </si>
  <si>
    <t>RAW 0617</t>
  </si>
  <si>
    <t>2013</t>
  </si>
  <si>
    <t>01BG_12.01|0221.00|20081012</t>
  </si>
  <si>
    <t>0222</t>
  </si>
  <si>
    <t>12.15</t>
  </si>
  <si>
    <t>भगवद गीता से पर्सनलिटि डेवेलोपमेन्ट</t>
  </si>
  <si>
    <t>Bhagavad Gita Se Personality Development</t>
  </si>
  <si>
    <t>0222.00 BG 12.15  Bhagavad Gita Se Personality Development, Bhopal, MP (India), CODE - 0176</t>
  </si>
  <si>
    <t>http://archive.org/download/ssdbpl-01-BG/0222.00%20BG%2012.15%20%20Bhagavad%20Gita%20Se%20Personality%20Development,%20Bhopal,%20MP%20(India),%20CODE%20-%200176.mp3</t>
  </si>
  <si>
    <t>01BG_12.15|0222.00|0</t>
  </si>
  <si>
    <t>0223</t>
  </si>
  <si>
    <t>13.01-02</t>
  </si>
  <si>
    <t>आत्मा सो परमात्मा --- ऐसा सोचना अज्ञान है</t>
  </si>
  <si>
    <t>Atma So Paramatma --- Aisa Sochna Agyaan Hai</t>
  </si>
  <si>
    <t>2058</t>
  </si>
  <si>
    <t>34:18</t>
  </si>
  <si>
    <t>0223.00 BG 13.01-02  Atma So Paramatma --- Aisa Sochna Agyaan Hai, 2021-08-27, CODE - 0177</t>
  </si>
  <si>
    <t>20210827</t>
  </si>
  <si>
    <t>http://archive.org/download/ssdbpl-01-BG/0223.00%20BG%2013.01-02%20%20Atma%20So%20Paramatma%20---%20Aisa%20Sochna%20Agyaan%20Hai,%202021-08-27,%20CODE%20-%200177.mp3</t>
  </si>
  <si>
    <t>01BG_13.01-02|0223.00|20210827</t>
  </si>
  <si>
    <t>0224</t>
  </si>
  <si>
    <t>13.05</t>
  </si>
  <si>
    <t>आत्मा सो परमात्मा --- क्यों गलत है</t>
  </si>
  <si>
    <t>Atma So Paramatma --- Kyon Galat Hai</t>
  </si>
  <si>
    <t>0224.00 BG 13.05  Atma So Paramatma --- Kyon Galat Hai, 2021-08-29, CODE - 0178</t>
  </si>
  <si>
    <t>20210829</t>
  </si>
  <si>
    <t>http://archive.org/download/ssdbpl-01-BG/0224.00%20BG%2013.05%20%20Atma%20So%20Paramatma%20---%20Kyon%20Galat%20Hai,%202021-08-29,%20CODE%20-%200178.mp3</t>
  </si>
  <si>
    <t>01BG_13.05|0224.00|20210829</t>
  </si>
  <si>
    <t>0225</t>
  </si>
  <si>
    <t>13.8</t>
  </si>
  <si>
    <t>विद्वान कैसे बनें ( शनिवार युवा उत्सव)</t>
  </si>
  <si>
    <t>Vidvan Kaise Bane  (Saturday Youth Fest.)</t>
  </si>
  <si>
    <t>4497</t>
  </si>
  <si>
    <t>01:14:57</t>
  </si>
  <si>
    <t>0225.00 BG 13.8  Vidvan Kaise Bane  (Saturday Youth Fest.), CODE - 2014</t>
  </si>
  <si>
    <t>http://archive.org/download/ssdbpl-01-BG/0225.00%20BG%2013.8%20%20Vidvan%20Kaise%20Bane%20%20(Saturday%20Youth%20Fest.),%20CODE%20-%202014.mp3</t>
  </si>
  <si>
    <t>RAW 0619</t>
  </si>
  <si>
    <t>2014</t>
  </si>
  <si>
    <t>01BG_13.8|0225.00|0</t>
  </si>
  <si>
    <t>0226</t>
  </si>
  <si>
    <t>13.13</t>
  </si>
  <si>
    <t>आत्मा को समझे</t>
  </si>
  <si>
    <t>Atma Ko Samjhen</t>
  </si>
  <si>
    <t>2177</t>
  </si>
  <si>
    <t>36:17</t>
  </si>
  <si>
    <t>0226.00 BG 13.13  Atma Ko Samjhen, 2021-09-11, CODE - 0179</t>
  </si>
  <si>
    <t>20210911</t>
  </si>
  <si>
    <t>http://archive.org/download/ssdbpl-01-BG/0226.00%20BG%2013.13%20%20Atma%20Ko%20Samjhen,%202021-09-11,%20CODE%20-%200179.mp3</t>
  </si>
  <si>
    <t>01BG_13.13|0226.00|20210911</t>
  </si>
  <si>
    <t>0227</t>
  </si>
  <si>
    <t>13.21</t>
  </si>
  <si>
    <t>भगवद दर्शन -- आँखों से नहीं कानों से</t>
  </si>
  <si>
    <t>Bhagvad Darshan -- Aankhon  Se Nahi Kano Se</t>
  </si>
  <si>
    <t>4063</t>
  </si>
  <si>
    <t>01:07:43</t>
  </si>
  <si>
    <t>0227.00 BG 13.21  Bhagvad Darshan -- Aankhon  Se Nahi Kano Se, CODE - 2015</t>
  </si>
  <si>
    <t>http://archive.org/download/ssdbpl-01-BG/0227.00%20BG%2013.21%20%20Bhagvad%20Darshan%20--%20Aankhon%20%20Se%20Nahi%20Kano%20Se,%20CODE%20-%202015.mp3</t>
  </si>
  <si>
    <t>RAW 0622</t>
  </si>
  <si>
    <t>2015</t>
  </si>
  <si>
    <t>01BG_13.21|0227.00|0</t>
  </si>
  <si>
    <t>0228</t>
  </si>
  <si>
    <t>जन्म मृत्यु से निकलने का उपाय</t>
  </si>
  <si>
    <t>Janma Mrutyu Se Nikalne Ka Upay</t>
  </si>
  <si>
    <t>4098</t>
  </si>
  <si>
    <t>01:08:18</t>
  </si>
  <si>
    <t>0228.00 BG 13.21  Janma Mrutyu Se Nikalne Ka Upay, 2008-05-02, Ahmedabad, Gujarat (India), CODE - 2016</t>
  </si>
  <si>
    <t>http://archive.org/download/ssdbpl-01-BG/0228.00%20BG%2013.21%20%20Janma%20Mrutyu%20Se%20Nikalne%20Ka%20Upay,%202008-05-02,%20Ahmedabad,%20Gujarat%20(India),%20CODE%20-%202016.mp3</t>
  </si>
  <si>
    <t>RAW 0625</t>
  </si>
  <si>
    <t>2016</t>
  </si>
  <si>
    <t>01BG_13.21|0228.00|20080502</t>
  </si>
  <si>
    <t>0229</t>
  </si>
  <si>
    <t>13.22</t>
  </si>
  <si>
    <t>अपने को शुद्ध करने का विज्ञान</t>
  </si>
  <si>
    <t>Apne Ko Shudh Karne Ka Vigyan</t>
  </si>
  <si>
    <t>4253</t>
  </si>
  <si>
    <t>01:10:53</t>
  </si>
  <si>
    <t>0229.00 BG 13.22  Apne Ko Shudh Karne Ka Vigyan, Muradnagar, UP (India), CODE - 2017</t>
  </si>
  <si>
    <t>http://archive.org/download/ssdbpl-01-BG/0229.00%20BG%2013.22%20%20Apne%20Ko%20Shudh%20Karne%20Ka%20Vigyan,%20Muradnagar,%20UP%20(India),%20CODE%20-%202017.mp3</t>
  </si>
  <si>
    <t>RAW 0628</t>
  </si>
  <si>
    <t>01BG_13.22|0229.00|0</t>
  </si>
  <si>
    <t>0230</t>
  </si>
  <si>
    <t>पुनर्जन्म का विज्ञान (शनिवार युवा उत्सव)</t>
  </si>
  <si>
    <t>Punarjanma Ka Vignan (Saturday Youth Fest.)</t>
  </si>
  <si>
    <t>4534</t>
  </si>
  <si>
    <t>01:15:34</t>
  </si>
  <si>
    <t>0230.00 BG 13.22  Punarjanma Ka Vignan (Saturday Youth Fest.), CODE - 2018</t>
  </si>
  <si>
    <t>http://archive.org/download/ssdbpl-01-BG/0230.00%20BG%2013.22%20%20Punarjanma%20Ka%20Vignan%20(Saturday%20Youth%20Fest.),%20CODE%20-%202018.mp3</t>
  </si>
  <si>
    <t>RAW 0630</t>
  </si>
  <si>
    <t>2018</t>
  </si>
  <si>
    <t>01BG_13.22|0230.00|0</t>
  </si>
  <si>
    <t>0231</t>
  </si>
  <si>
    <t>13.27</t>
  </si>
  <si>
    <t>आप यदि ये नहीं जानते तो आपका जीवन व्यर्थ है</t>
  </si>
  <si>
    <t>Aap Yadi Yeh Nahi Jante To Apka Jivan Vyartha Hai</t>
  </si>
  <si>
    <t>1426</t>
  </si>
  <si>
    <t>23:46</t>
  </si>
  <si>
    <t>0231.00 BG 13.27  Aap Yadi Yeh Nahi Jante To Apka Jivan Vyartha Hai, CODE - 0065</t>
  </si>
  <si>
    <t>http://archive.org/download/ssdbpl-01-BG/0231.00%20BG%2013.27%20%20Aap%20Yadi%20Yeh%20Nahi%20Jante%20To%20Apka%20Jivan%20Vyartha%20Hai,%20CODE%20-%200065.mp3</t>
  </si>
  <si>
    <t>@dd-titled@__RAW 0821  |  sprang from code-0084 at 34th min, BG 5.13_HIN_SD_01</t>
  </si>
  <si>
    <t>01BG_13.27|0231.00|0</t>
  </si>
  <si>
    <t>0232</t>
  </si>
  <si>
    <t>14.08</t>
  </si>
  <si>
    <t>तीन गुण कैसे हम पर काम करते हैं?</t>
  </si>
  <si>
    <t>Tin Guna Kaise Hum Par Karya Karte Hai?</t>
  </si>
  <si>
    <t>1829</t>
  </si>
  <si>
    <t>30:29</t>
  </si>
  <si>
    <t>0232.00 BG 14.08  Tin Guna Kaise Hum Par Karya Karte Hai, 2019-00-00, CODE - 0180</t>
  </si>
  <si>
    <t>http://archive.org/download/ssdbpl-01-BG/0232.00%20BG%2014.08%20%20Tin%20Guna%20Kaise%20Hum%20Par%20Karya%20Karte%20Hai,%202019-00-00,%20CODE%20-%200180.mp3</t>
  </si>
  <si>
    <t>@dd-titled@__RAW 0045</t>
  </si>
  <si>
    <t>01BG_14.08|0232.00|20190000</t>
  </si>
  <si>
    <t>0233</t>
  </si>
  <si>
    <t>14.16</t>
  </si>
  <si>
    <t>तीन गुणों को जनाने से क्या फ़ायदा?</t>
  </si>
  <si>
    <t>Tin Guna Ko Janane Se Kya Fayda?</t>
  </si>
  <si>
    <t>1517</t>
  </si>
  <si>
    <t>25:17</t>
  </si>
  <si>
    <t>0233.00 BG 14.16  Tin Guna Ko Janane Se Kya Fayda, 2018-09-11, Bhopal, MP (India), CODE - 0181</t>
  </si>
  <si>
    <t>20180911</t>
  </si>
  <si>
    <t>http://archive.org/download/ssdbpl-01-BG/0233.00%20BG%2014.16%20%20Tin%20Guna%20Ko%20Janane%20Se%20Kya%20Fayda,%202018-09-11,%20Bhopal,%20MP%20(India),%20CODE%20-%200181.mp3</t>
  </si>
  <si>
    <t>@dd-titled@__RAW 0988</t>
  </si>
  <si>
    <t>01BG_14.16|0233.00|20180911</t>
  </si>
  <si>
    <t>0234</t>
  </si>
  <si>
    <t>14.20</t>
  </si>
  <si>
    <t>मानव जनित समस्याओं से भरपुर आधुनिक जगत</t>
  </si>
  <si>
    <t>Manav Janit Samasyaon Se Bharpur Adhunik Jagat</t>
  </si>
  <si>
    <t>3572</t>
  </si>
  <si>
    <t>59:32</t>
  </si>
  <si>
    <t>0234.00 BG 14.20  Manav Janit Samasyaon Se Bharpur Adhunik Jagat, Bhopal, MP (India), CODE - 0182</t>
  </si>
  <si>
    <t>http://archive.org/download/ssdbpl-01-BG/0234.00%20BG%2014.20%20%20Manav%20Janit%20Samasyaon%20Se%20Bharpur%20Adhunik%20Jagat,%20Bhopal,%20MP%20(India),%20CODE%20-%200182.mp3</t>
  </si>
  <si>
    <t>01BG_14.20|0234.00|0</t>
  </si>
  <si>
    <t>0235</t>
  </si>
  <si>
    <t>गुणो के अतीत जाने का महात्त्व</t>
  </si>
  <si>
    <t>Guno Ke Atit Jane Ka Mahattva</t>
  </si>
  <si>
    <t>2712</t>
  </si>
  <si>
    <t>45:12</t>
  </si>
  <si>
    <t>0235.00 BG 14.20  Guno Ke Atit Jane Ka Mahattva, 2021-08-01, CODE - 1083</t>
  </si>
  <si>
    <t>20210801</t>
  </si>
  <si>
    <t>http://archive.org/download/ssdbpl-01-BG/0235.00%20BG%2014.20%20%20Guno%20Ke%20Atit%20Jane%20Ka%20Mahattva,%202021-08-01,%20CODE%20-%201083.mp3</t>
  </si>
  <si>
    <t>1083</t>
  </si>
  <si>
    <t>01BG_14.20|0235.00|20210801</t>
  </si>
  <si>
    <t>https://www.youtube.com/watch?v=wUTL-ezhVM8</t>
  </si>
  <si>
    <t>0236</t>
  </si>
  <si>
    <t>15.01</t>
  </si>
  <si>
    <t>हमारी अनन्य कृष्ण सेवा ही मुक्ति का मार्ग है</t>
  </si>
  <si>
    <t>Hamari Ananya Krishna Seva Hi Mukti Ka Marg Hai</t>
  </si>
  <si>
    <t>1839</t>
  </si>
  <si>
    <t>30:39</t>
  </si>
  <si>
    <t>0236.00 BG 15.01  Hamari Ananya Krishna Seva Hi Mukti Ka Marg Hai, 2018-00-00, CODE - 0184</t>
  </si>
  <si>
    <t>http://archive.org/download/ssdbpl-01-BG/0236.00%20BG%2015.01%20%20Hamari%20Ananya%20Krishna%20Seva%20Hi%20Mukti%20Ka%20Marg%20Hai,%202018-00-00,%20CODE%20-%200184.mp3</t>
  </si>
  <si>
    <t>01BG_15.01|0236.00|20180000</t>
  </si>
  <si>
    <t>0237</t>
  </si>
  <si>
    <t>संसार की कटु वास्तविकता</t>
  </si>
  <si>
    <t>Samsar Ki Katu Vastavikta</t>
  </si>
  <si>
    <t>3204</t>
  </si>
  <si>
    <t>53:24</t>
  </si>
  <si>
    <t>0237.00 BG 15.01  Samsar Ki Katu Vastavikta, 2021-08-24, Bhopal, MP (India), CODE - 1084</t>
  </si>
  <si>
    <t>20210824</t>
  </si>
  <si>
    <t>http://archive.org/download/ssdbpl-01-BG/0237.00%20BG%2015.01%20%20Samsar%20Ki%20Katu%20Vastavikta,%202021-08-24,%20Bhopal,%20MP%20(India),%20CODE%20-%201084.mp3</t>
  </si>
  <si>
    <t>1084</t>
  </si>
  <si>
    <t>01BG_15.01|0237.00|20210824</t>
  </si>
  <si>
    <t>https://www.youtube.com/watch?v=LZttvtsum7I</t>
  </si>
  <si>
    <t>0238</t>
  </si>
  <si>
    <t>15.02</t>
  </si>
  <si>
    <t>Banyan Tree of Material Existence</t>
  </si>
  <si>
    <t>0238.00 BG 15.02  Banyan Tree of Material Existence, 2023-04-30, Ghana ISKCON (Africa West), CODE - 1085</t>
  </si>
  <si>
    <t>20230430</t>
  </si>
  <si>
    <t>http://archive.org/download/ssdbpl-01-BG/0238.00%20BG%2015.02%20%20Banyan%20Tree%20of%20Material%20Existence,%202023-04-30,%20Ghana%20ISKCON%20(Africa%20West),%20CODE%20-%201085.mp3</t>
  </si>
  <si>
    <t>1085</t>
  </si>
  <si>
    <t>01BG_15.02|0238.00|20230430</t>
  </si>
  <si>
    <t>https://www.youtube.com/watch?v=sqdFDai_KxU</t>
  </si>
  <si>
    <t>0239</t>
  </si>
  <si>
    <t>15.03-4</t>
  </si>
  <si>
    <t>भौतिक वृक्ष रूपी जड़ बंधन को कैसे काटना है</t>
  </si>
  <si>
    <t>Bhautik Vriksh Rupi Jadd Bandhan Ko Kaise Katna Hai</t>
  </si>
  <si>
    <t>0239.00 BG 15.03-4  Bhautik Vriksh Rupi Jadd Bandhan Ko Kaise Katna Hai, 2018-00-00, CODE - 0185</t>
  </si>
  <si>
    <t>http://archive.org/download/ssdbpl-01-BG/0239.00%20BG%2015.03-4%20%20Bhautik%20Vriksh%20Rupi%20Jadd%20Bandhan%20Ko%20Kaise%20Katna%20Hai,%202018-00-00,%20CODE%20-%200185.mp3</t>
  </si>
  <si>
    <t>01BG_15.03-4|0239.00|20180000</t>
  </si>
  <si>
    <t>0240</t>
  </si>
  <si>
    <t>15.07</t>
  </si>
  <si>
    <t>कॉलेज की पढाई और भक्ति में सामञ्जस्य कैसे बनाये</t>
  </si>
  <si>
    <t>College Ki Padhai Aur Bhakti Me Samanjasya Kaise Banaye</t>
  </si>
  <si>
    <t>3713</t>
  </si>
  <si>
    <t>01:01:53</t>
  </si>
  <si>
    <t>0240.00 BG 15.07  College Ki Padhai Aur Bhakti Me Samanjasya Kaise Banaye, 2021-09-04, CODE - 1086</t>
  </si>
  <si>
    <t>20210904</t>
  </si>
  <si>
    <t>http://archive.org/download/ssdbpl-01-BG/0240.00%20BG%2015.07%20%20College%20Ki%20Padhai%20Aur%20Bhakti%20Me%20Samanjasya%20Kaise%20Banaye,%202021-09-04,%20CODE%20-%201086.mp3</t>
  </si>
  <si>
    <t>1086</t>
  </si>
  <si>
    <t>01BG_15.07|0240.00|20210904</t>
  </si>
  <si>
    <t>https://www.youtube.com/watch?v=jSp5QpiNXGQ</t>
  </si>
  <si>
    <t>0241</t>
  </si>
  <si>
    <t>15.10</t>
  </si>
  <si>
    <t>इन्द्रिय नियन्त्रण के लिये प्रशिक्षण अवश्यम्भावी</t>
  </si>
  <si>
    <t>Indriya Niyantran Ke Liye Prashikshan Avashyambhavi</t>
  </si>
  <si>
    <t>0241.00 BG 15.10  Indriya Niyantran Ke Liye Prashikshan Avashyambhavi, CODE - 0186</t>
  </si>
  <si>
    <t>http://archive.org/download/ssdbpl-01-BG/0241.00%20BG%2015.10%20%20Indriya%20Niyantran%20Ke%20Liye%20Prashikshan%20Avashyambhavi,%20CODE%20-%200186.mp3</t>
  </si>
  <si>
    <t>@dd-titled@__RAW 0863</t>
  </si>
  <si>
    <t>01BG_15.10|0241.00|0</t>
  </si>
  <si>
    <t>0242</t>
  </si>
  <si>
    <t>क्यो मारे बार बार?</t>
  </si>
  <si>
    <t>Kyo Mare Bar Bar?</t>
  </si>
  <si>
    <t>0242.00 BG 15.10  Kyo Mare Bar Bar, 2021-07-28, Baroda, Gujarat (India), CODE - 1087</t>
  </si>
  <si>
    <t>20210728</t>
  </si>
  <si>
    <t>http://archive.org/download/ssdbpl-01-BG/0242.00%20BG%2015.10%20%20Kyo%20Mare%20Bar%20Bar,%202021-07-28,%20Baroda,%20Gujarat%20(India),%20CODE%20-%201087.mp3</t>
  </si>
  <si>
    <t>1087</t>
  </si>
  <si>
    <t>01BG_15.10|0242.00|20210728</t>
  </si>
  <si>
    <t>https://www.youtube.com/watch?v=rKLQado-Mi0</t>
  </si>
  <si>
    <t>0243</t>
  </si>
  <si>
    <t>15.12</t>
  </si>
  <si>
    <t>भक्त अपने मकान को किस भावना से देखते हैं?</t>
  </si>
  <si>
    <t>Bhakta Apne Makaan Ko Kis Bhavana Se Dekhte Hai?</t>
  </si>
  <si>
    <t>1787</t>
  </si>
  <si>
    <t>29:47</t>
  </si>
  <si>
    <t>0243.00 BG 15.12  Bhakta Apne Makaan Ko Kis Bhavana Se Dekhte Hai, CODE - 0187</t>
  </si>
  <si>
    <t>http://archive.org/download/ssdbpl-01-BG/0243.00%20BG%2015.12%20%20Bhakta%20Apne%20Makaan%20Ko%20Kis%20Bhavana%20Se%20Dekhte%20Hai,%20CODE%20-%200187.mp3</t>
  </si>
  <si>
    <t>@dd-titled@__RAW 1140</t>
  </si>
  <si>
    <t>01BG_15.12|0243.00|0</t>
  </si>
  <si>
    <t>0244</t>
  </si>
  <si>
    <t>15.13</t>
  </si>
  <si>
    <t>बचकाने वैज्ञानिक और उनका विज्ञान</t>
  </si>
  <si>
    <t>Bachkane Vaigyanik Aur Unka Vigyan</t>
  </si>
  <si>
    <t>1687</t>
  </si>
  <si>
    <t>28:07</t>
  </si>
  <si>
    <t>0244.00 BG 15.13  Bachkane Vaigyanik Aur Unka Vigyan, CODE - 0188</t>
  </si>
  <si>
    <t>http://archive.org/download/ssdbpl-01-BG/0244.00%20BG%2015.13%20%20Bachkane%20Vaigyanik%20Aur%20Unka%20Vigyan,%20CODE%20-%200188.mp3</t>
  </si>
  <si>
    <t>@dd-titled@__RAW 1148</t>
  </si>
  <si>
    <t>01BG_15.13|0244.00|0</t>
  </si>
  <si>
    <t>0245</t>
  </si>
  <si>
    <t>15.15</t>
  </si>
  <si>
    <t>भगवत गीता को मोटिवेशनल स्पीकर नहीं समझ सकते</t>
  </si>
  <si>
    <t>Bhagavad Gita Ko Motivational Speaker Nahi Samajh Sakte</t>
  </si>
  <si>
    <t>4696</t>
  </si>
  <si>
    <t>01:18:16</t>
  </si>
  <si>
    <t>0245.00 BG 15.15  Bhagavad Gita Ko Motivational Speaker Nahi Samajh Sakte, CODE - 0189</t>
  </si>
  <si>
    <t>http://archive.org/download/ssdbpl-01-BG/0245.00%20BG%2015.15%20%20Bhagavad%20Gita%20Ko%20Motivational%20Speaker%20Nahi%20Samajh%20Sakte,%20CODE%20-%200189.mp3</t>
  </si>
  <si>
    <t>01BG_15.15|0245.00|0</t>
  </si>
  <si>
    <t>0246</t>
  </si>
  <si>
    <t>16.07</t>
  </si>
  <si>
    <t>नारी स्वतंत्रता आंदोलन की आधारभूत गलती</t>
  </si>
  <si>
    <t>Nari Svatantrata Andolan Ki Adharbhut Galti</t>
  </si>
  <si>
    <t>4326</t>
  </si>
  <si>
    <t>01:12:06</t>
  </si>
  <si>
    <t>0246.00 BG 16.07  Nari Svatantrata Andolan Ki Adharbhut Galti, 2016-04-03, Bhopal, MP (India), CODE - 0190</t>
  </si>
  <si>
    <t>20160403</t>
  </si>
  <si>
    <t>http://archive.org/download/ssdbpl-01-BG/0246.00%20BG%2016.07%20%20Nari%20Svatantrata%20Andolan%20Ki%20Adharbhut%20Galti,%202016-04-03,%20Bhopal,%20MP%20(India),%20CODE%20-%200190.mp3</t>
  </si>
  <si>
    <t>RAW 0479</t>
  </si>
  <si>
    <t>01BG_16.07|0246.00|20160403</t>
  </si>
  <si>
    <t>0247</t>
  </si>
  <si>
    <t>क्या स्त्री और पुरुष के समान अधिकार होना सही है?</t>
  </si>
  <si>
    <t>Kya Stri Aur Purush Ke Samaan Adhikar Hona Sahi Hai?</t>
  </si>
  <si>
    <t>2782</t>
  </si>
  <si>
    <t>46:22</t>
  </si>
  <si>
    <t>0247.00 BG 16.07  Kya Stri Aur Purush Ke Samaan Adhikar Hona Sahi Hai, 2016-09-14, Bhopal, MP (India), CODE - 0191</t>
  </si>
  <si>
    <t>20160914</t>
  </si>
  <si>
    <t>http://archive.org/download/ssdbpl-01-BG/0247.00%20BG%2016.07%20%20Kya%20Stri%20Aur%20Purush%20Ke%20Samaan%20Adhikar%20Hona%20Sahi%20Hai,%202016-09-14,%20Bhopal,%20MP%20(India),%20CODE%20-%200191.mp3</t>
  </si>
  <si>
    <t>RAW 0480</t>
  </si>
  <si>
    <t>01BG_16.07|0247.00|20160914</t>
  </si>
  <si>
    <t>0248</t>
  </si>
  <si>
    <t>16.08</t>
  </si>
  <si>
    <t>नास्तिक आधुनिक विज्ञान--एक मजाक</t>
  </si>
  <si>
    <t>Nastik Adhunik Vigyan -- Ek Majaak</t>
  </si>
  <si>
    <t>0248.00 BG 16.08  Nastik Adhunik Vigyan -- Ek Majaak, 2022-05-31, Biratnagar, Koshi (Nepal), CODE - 1088</t>
  </si>
  <si>
    <t>20220531</t>
  </si>
  <si>
    <t>Biratnagar, Koshi (Nepal)</t>
  </si>
  <si>
    <t>http://archive.org/download/ssdbpl-01-BG/0248.00%20BG%2016.08%20%20Nastik%20Adhunik%20Vigyan%20--%20Ek%20Majaak,%202022-05-31,%20Biratnagar,%20Koshi%20(Nepal),%20CODE%20-%201088.mp3</t>
  </si>
  <si>
    <t>1088</t>
  </si>
  <si>
    <t>01BG_16.08|0248.00|20220531</t>
  </si>
  <si>
    <t>https://www.youtube.com/watch?v=q9PeevIM9_o</t>
  </si>
  <si>
    <t>0249</t>
  </si>
  <si>
    <t>16.09</t>
  </si>
  <si>
    <t>किसानो की आत्महत्या का कारण -- कृषि वैज्ञानिक</t>
  </si>
  <si>
    <t>Kisano Ki Atmahatya Ka Karan -- Krishi Vaigyanik</t>
  </si>
  <si>
    <t>3246</t>
  </si>
  <si>
    <t>54:06</t>
  </si>
  <si>
    <t>0249.00 BG 16.09  Kisano Ki Atmahatya Ka Karan -- Krishi Vaigyanik, CODE - 0192</t>
  </si>
  <si>
    <t>EDITED(dd)-- PryvrtSYNC (Q3)*</t>
  </si>
  <si>
    <t>http://archive.org/download/ssdbpl-01-BG/0249.00%20BG%2016.09%20%20Kisano%20Ki%20Atmahatya%20Ka%20Karan%20--%20Krishi%20Vaigyanik,%20CODE%20-%200192.mp3</t>
  </si>
  <si>
    <t>01BG_16.09|0249.00|0</t>
  </si>
  <si>
    <t>0250</t>
  </si>
  <si>
    <t>जंगली जानवर से ज्यादा भयानक आज का सभ्य समाज</t>
  </si>
  <si>
    <t>Jangli Jaanvar Se Jyada Bhayanak Aaj Ka Sabhya Samaaj</t>
  </si>
  <si>
    <t>3883</t>
  </si>
  <si>
    <t>01:04:43</t>
  </si>
  <si>
    <t>0250.00 BG 16.09  Jangli Jaanvar Se Jyada Bhayanak Aaj Ka Sabhya Samaaj, Nandagram Farm, Gujarat (India), CODE - 0193</t>
  </si>
  <si>
    <t>http://archive.org/download/ssdbpl-01-BG/0250.00%20BG%2016.09%20%20Jangli%20Jaanvar%20Se%20Jyada%20Bhayanak%20Aaj%20Ka%20Sabhya%20Samaaj,%20Nandagram%20Farm,%20Gujarat%20(India),%20CODE%20-%200193.mp3</t>
  </si>
  <si>
    <t>01BG_16.09|0250.00|0</t>
  </si>
  <si>
    <t>0251</t>
  </si>
  <si>
    <t>देव और असुर में अंतर</t>
  </si>
  <si>
    <t>Deva Aur Asur Me Antar</t>
  </si>
  <si>
    <t>4285</t>
  </si>
  <si>
    <t>01:11:25</t>
  </si>
  <si>
    <t>0251.00 BG 16.09  Deva Aur Asur Me Antar, Bhopal, MP (India), CODE - 0193+</t>
  </si>
  <si>
    <t>http://archive.org/download/ssdbpl-01-BG/0251.00%20BG%2016.09%20%20Deva%20Aur%20Asur%20Me%20Antar,%20Bhopal,%20MP%20(India),%20CODE%20-%200193+.mp3</t>
  </si>
  <si>
    <t>0193+</t>
  </si>
  <si>
    <t>01BG_16.09|0251.00|0</t>
  </si>
  <si>
    <t>0252</t>
  </si>
  <si>
    <t>प्रगति के नाम पर जगत का विनाश</t>
  </si>
  <si>
    <t>Pragati Ke Naam Par Jagat Ka Vinash</t>
  </si>
  <si>
    <t>2821</t>
  </si>
  <si>
    <t>47:01</t>
  </si>
  <si>
    <t>0252.00 BG 16.09  Pragati Ke Naam Par Jagat Ka Vinash, 2021-08-24, Bhopal, MP (India), CODE - 1089</t>
  </si>
  <si>
    <t>http://archive.org/download/ssdbpl-01-BG/0252.00%20BG%2016.09%20%20Pragati%20Ke%20Naam%20Par%20Jagat%20Ka%20Vinash,%202021-08-24,%20Bhopal,%20MP%20(India),%20CODE%20-%201089.mp3</t>
  </si>
  <si>
    <t>1089</t>
  </si>
  <si>
    <t>01BG_16.09|0252.00|20210824</t>
  </si>
  <si>
    <t>https://www.youtube.com/watch?v=krW-yYXRS8g</t>
  </si>
  <si>
    <t>0253</t>
  </si>
  <si>
    <t>इस्कॉन का भावी स्वरूप -- भक्तिग्राम में देखें</t>
  </si>
  <si>
    <t>ISKCON Ka Bhavi Svarup -- Bhaktigram Me Dekhe</t>
  </si>
  <si>
    <t>2334</t>
  </si>
  <si>
    <t>38:54</t>
  </si>
  <si>
    <t>0253.00 BG 16.09  ISKCON Ka Bhavi Svarup -- Bhaktigram Me Dekhe, 2023-11-18, Bhaktigram Farm, MP (India), CODE - 1090</t>
  </si>
  <si>
    <t>20231118</t>
  </si>
  <si>
    <t>Bhaktigram Farm, MP (India)</t>
  </si>
  <si>
    <t>http://archive.org/download/ssdbpl-01-BG/0253.00%20BG%2016.09%20%20ISKCON%20Ka%20Bhavi%20Svarup%20--%20Bhaktigram%20Me%20Dekhe,%202023-11-18,%20Bhaktigram%20Farm,%20MP%20(India),%20CODE%20-%201090.mp3</t>
  </si>
  <si>
    <t>1090</t>
  </si>
  <si>
    <t>01BG_16.09|0253.00|20231118</t>
  </si>
  <si>
    <t>https://www.youtube.com/watch?v=KnCNhq6Jy-o</t>
  </si>
  <si>
    <t>0254</t>
  </si>
  <si>
    <t>16.11</t>
  </si>
  <si>
    <t>स्ट्रैस मेनेजमेन्ट</t>
  </si>
  <si>
    <t>Stress Management</t>
  </si>
  <si>
    <t>4014</t>
  </si>
  <si>
    <t>01:06:54</t>
  </si>
  <si>
    <t>0254.00 BG 16.11  Stress Management, Bhopal, MP (India), CODE - 0194</t>
  </si>
  <si>
    <t>http://archive.org/download/ssdbpl-01-BG/0254.00%20BG%2016.11%20%20Stress%20Management,%20Bhopal,%20MP%20(India),%20CODE%20-%200194.mp3</t>
  </si>
  <si>
    <t>01BG_16.11|0254.00|0</t>
  </si>
  <si>
    <t>0255</t>
  </si>
  <si>
    <t>16.11-12</t>
  </si>
  <si>
    <t>समजना होगा कि हम पगलों के समाज में रह रहे हैं</t>
  </si>
  <si>
    <t>Samajhna Hoga Ki Hum Pagalon Ke Samaj Me Reh Rahe Hai</t>
  </si>
  <si>
    <t>3260</t>
  </si>
  <si>
    <t>54:20</t>
  </si>
  <si>
    <t>0255.00 BG 16.11-12  Samajhna Hoga Ki Hum Pagalon Ke Samaj Me Reh Rahe Hai, 2016-03-18, Baroda, Gujarat (India), CODE - 0195</t>
  </si>
  <si>
    <t>20160318</t>
  </si>
  <si>
    <t>http://archive.org/download/ssdbpl-01-BG/0255.00%20BG%2016.11-12%20%20Samajhna%20Hoga%20Ki%20Hum%20Pagalon%20Ke%20Samaj%20Me%20Reh%20Rahe%20Hai,%202016-03-18,%20Baroda,%20Gujarat%20(India),%20CODE%20-%200195.mp3</t>
  </si>
  <si>
    <t>01BG_16.11-12|0255.00|20160318</t>
  </si>
  <si>
    <t>0256</t>
  </si>
  <si>
    <t>16.13-16</t>
  </si>
  <si>
    <t>सावधान ! अंग्रेज गये नहीं ! स्वतंत्रता दिन एक धोखा है !</t>
  </si>
  <si>
    <t>Savadhan ! Angrej Gaye Nahi ! Svatantrata Din Ek Dhokha Hai !</t>
  </si>
  <si>
    <t>0256.00 BG 16.13-16  Savadhan ! Angrej Gaye Nahi ! Svatantrata Din Ek Dhokha Hai !, CODE - 0196</t>
  </si>
  <si>
    <t>http://archive.org/download/ssdbpl-01-BG/0256.00%20BG%2016.13-16%20%20Savadhan%20!%20Angrej%20Gaye%20Nahi%20!%20Svatantrata%20Din%20Ek%20Dhokha%20Hai%20!,%20CODE%20-%200196.mp3</t>
  </si>
  <si>
    <t>@dd-titled@__RAW 1239</t>
  </si>
  <si>
    <t>01BG_16.13-16|0256.00|0</t>
  </si>
  <si>
    <t>0257</t>
  </si>
  <si>
    <t>16.16</t>
  </si>
  <si>
    <t>भक्ति के अनुकूल जीवनशैली</t>
  </si>
  <si>
    <t>Bhakti Ke Anukul Jivanshaili</t>
  </si>
  <si>
    <t>2907</t>
  </si>
  <si>
    <t>48:27</t>
  </si>
  <si>
    <t>0257.00 BG 16.16  Bhakti Ke Anukul Jivanshaili, CODE - 0197</t>
  </si>
  <si>
    <t>http://archive.org/download/ssdbpl-01-BG/0257.00%20BG%2016.16%20%20Bhakti%20Ke%20Anukul%20Jivanshaili,%20CODE%20-%200197.mp3</t>
  </si>
  <si>
    <t>01BG_16.16|0257.00|0</t>
  </si>
  <si>
    <t>0258</t>
  </si>
  <si>
    <t>16.23</t>
  </si>
  <si>
    <t>आज दिन-ब-दिन जीवन सुधर रहा है, आप क्यों इसके विरुद्ध हो?</t>
  </si>
  <si>
    <t>Aaj Jivan Din Ba Din Sudhar Raha Hai, Aap Kyo Iske Viruddh Ho?</t>
  </si>
  <si>
    <t>3347</t>
  </si>
  <si>
    <t>55:47</t>
  </si>
  <si>
    <t>0258.00 BG 16.23  Aaj Jivan Din Ba Din Sudhar Raha Hai, Aap Kyo Iske Viruddh Ho, CODE - 0198</t>
  </si>
  <si>
    <t>http://archive.org/download/ssdbpl-01-BG/0258.00%20BG%2016.23%20%20Aaj%20Jivan%20Din%20Ba%20Din%20Sudhar%20Raha%20Hai,%20Aap%20Kyo%20Iske%20Viruddh%20Ho,%20CODE%20-%200198.mp3</t>
  </si>
  <si>
    <t>@dd-titled@__RAW 1189</t>
  </si>
  <si>
    <t>01BG_16.23|0258.00|0</t>
  </si>
  <si>
    <t>0259</t>
  </si>
  <si>
    <t>वैदिक शास्त्रों का विज्ञान</t>
  </si>
  <si>
    <t>Vaidik Shastron Ka Vignan</t>
  </si>
  <si>
    <t>3975</t>
  </si>
  <si>
    <t>01:06:15</t>
  </si>
  <si>
    <t>0259.00 BG 16.23  Vaidik Shastron Ka Vignan, CODE - 2019</t>
  </si>
  <si>
    <t>http://archive.org/download/ssdbpl-01-BG/0259.00%20BG%2016.23%20%20Vaidik%20Shastron%20Ka%20Vignan,%20CODE%20-%202019.mp3</t>
  </si>
  <si>
    <t>RAW 0632</t>
  </si>
  <si>
    <t>2019</t>
  </si>
  <si>
    <t>01BG_16.23|0259.00|0</t>
  </si>
  <si>
    <t>0260</t>
  </si>
  <si>
    <t>वर्णाश्रम स्थापना की आवश्यकता</t>
  </si>
  <si>
    <t>Varnasrama Sthapana Ki Avashyakata</t>
  </si>
  <si>
    <t>2967</t>
  </si>
  <si>
    <t>49:27</t>
  </si>
  <si>
    <t>0260.00 BG 16.23  Varnasrama Sthapana Ki Avashyakata, 2022-05-30, Itahrai, Koshi (Nepal), CODE - 1091</t>
  </si>
  <si>
    <t>20220530</t>
  </si>
  <si>
    <t>http://archive.org/download/ssdbpl-01-BG/0260.00%20BG%2016.23%20%20Varnasrama%20Sthapana%20Ki%20Avashyakata,%202022-05-30,%20Itahrai,%20Koshi%20(Nepal),%20CODE%20-%201091.mp3</t>
  </si>
  <si>
    <t>1091</t>
  </si>
  <si>
    <t>01BG_16.23|0260.00|20220530</t>
  </si>
  <si>
    <t>https://www.youtube.com/watch?v=KKvrGCoKQBI</t>
  </si>
  <si>
    <t>0261</t>
  </si>
  <si>
    <t>16.24</t>
  </si>
  <si>
    <t>संस्कृति की पहचान और उसका लाभ</t>
  </si>
  <si>
    <t>Sanskriti Ki Pehchan Aur Uska Labh</t>
  </si>
  <si>
    <t>4126</t>
  </si>
  <si>
    <t>01:08:46</t>
  </si>
  <si>
    <t>0261.00 BG 16.24  Sanskriti Ki Pehchan Aur Uska Labh, 2023-05-28, Bhopal, MP (India), CODE - 1092</t>
  </si>
  <si>
    <t>20230528</t>
  </si>
  <si>
    <t>http://archive.org/download/ssdbpl-01-BG/0261.00%20BG%2016.24%20%20Sanskriti%20Ki%20Pehchan%20Aur%20Uska%20Labh,%202023-05-28,%20Bhopal,%20MP%20(India),%20CODE%20-%201092.mp3</t>
  </si>
  <si>
    <t>1092</t>
  </si>
  <si>
    <t>01BG_16.24|0261.00|20230528</t>
  </si>
  <si>
    <t>https://www.youtube.com/watch?v=tHegc0lr0FA</t>
  </si>
  <si>
    <t>0262</t>
  </si>
  <si>
    <t>17.01</t>
  </si>
  <si>
    <t>इतने समय से देवता की पूजा करता आया हूं, अब कैसे छोड़ दू?</t>
  </si>
  <si>
    <t>Itne Samay Se Devata Ki Puja Karta Aya Hu, Ab Kaise Chod Du?</t>
  </si>
  <si>
    <t>0262.00 BG 17.01  Itne Samay Se Devata Ki Puja Karta Aya Hu, Ab Kaise Chod Du, 2016-02-13, Bhopal, MP (India), CODE - 0199</t>
  </si>
  <si>
    <t>20160213</t>
  </si>
  <si>
    <t>http://archive.org/download/ssdbpl-01-BG/0262.00%20BG%2017.01%20%20Itne%20Samay%20Se%20Devata%20Ki%20Puja%20Karta%20Aya%20Hu,%20Ab%20Kaise%20Chod%20Du,%202016-02-13,%20Bhopal,%20MP%20(India),%20CODE%20-%200199.mp3</t>
  </si>
  <si>
    <t>01BG_17.01|0262.00|20160213</t>
  </si>
  <si>
    <t>0263</t>
  </si>
  <si>
    <t>17.03</t>
  </si>
  <si>
    <t>श्रद्धा का विज्ञान</t>
  </si>
  <si>
    <t>Sraddha Ka Vigyan</t>
  </si>
  <si>
    <t>4429</t>
  </si>
  <si>
    <t>01:13:49</t>
  </si>
  <si>
    <t>0263.00 BG 17.03  Sraddha Ka Vigyan, 2021-08-23, Bhopal, MP (India), CODE - 1093</t>
  </si>
  <si>
    <t>20210823</t>
  </si>
  <si>
    <t>http://archive.org/download/ssdbpl-01-BG/0263.00%20BG%2017.03%20%20Sraddha%20Ka%20Vigyan,%202021-08-23,%20Bhopal,%20MP%20(India),%20CODE%20-%201093.mp3</t>
  </si>
  <si>
    <t>1093</t>
  </si>
  <si>
    <t>01BG_17.03|0263.00|20210823</t>
  </si>
  <si>
    <t>https://www.youtube.com/watch?v=gwGfqCWqGBg</t>
  </si>
  <si>
    <t>0264</t>
  </si>
  <si>
    <t>17.04</t>
  </si>
  <si>
    <t>Do Not Get Attached to Honey</t>
  </si>
  <si>
    <t>4575</t>
  </si>
  <si>
    <t>01:16:15</t>
  </si>
  <si>
    <t>0264.00 BG 17.04  Do Not Get Attached to Honey, 2023-04-23, Ghana ISKCON (Africa West), CODE - 1094</t>
  </si>
  <si>
    <t>20230423</t>
  </si>
  <si>
    <t>http://archive.org/download/ssdbpl-01-BG/0264.00%20BG%2017.04%20%20Do%20Not%20Get%20Attached%20to%20Honey,%202023-04-23,%20Ghana%20ISKCON%20(Africa%20West),%20CODE%20-%201094.mp3</t>
  </si>
  <si>
    <t>1094</t>
  </si>
  <si>
    <t>01BG_17.04|0264.00|20230423</t>
  </si>
  <si>
    <t>https://www.youtube.com/watch?v=6W1AKMha05Y</t>
  </si>
  <si>
    <t>0265</t>
  </si>
  <si>
    <t>17.15</t>
  </si>
  <si>
    <t>तपस्या त्यागो, स्वतंत्र बानो -- क्या यह विचार सही है?</t>
  </si>
  <si>
    <t>Tapasya Tyago, Svatantra Bano -- Kya Yeh Vichar Sahi Hai?</t>
  </si>
  <si>
    <t>3423</t>
  </si>
  <si>
    <t>57:03</t>
  </si>
  <si>
    <t>0265.00 BG 17.15  Tapasya Tyago, Svatantra Bano -- Kya Yeh Vichar Sahi Hai, 2023-05-25, CODE - 1095</t>
  </si>
  <si>
    <t>20230525</t>
  </si>
  <si>
    <t>http://archive.org/download/ssdbpl-01-BG/0265.00%20BG%2017.15%20%20Tapasya%20Tyago,%20Svatantra%20Bano%20--%20Kya%20Yeh%20Vichar%20Sahi%20Hai,%202023-05-25,%20CODE%20-%201095.mp3</t>
  </si>
  <si>
    <t>1095</t>
  </si>
  <si>
    <t>01BG_17.15|0265.00|20230525</t>
  </si>
  <si>
    <t>https://www.youtube.com/watch?v=htlYA7iIqnc</t>
  </si>
  <si>
    <t>0266</t>
  </si>
  <si>
    <t>18.37-39</t>
  </si>
  <si>
    <t>यौन सुख में निहित दुख (शनिवार युवा उत्सव)</t>
  </si>
  <si>
    <t>Yaun Sukh Mein Nihit Dukh (Saturday Youth Fest)</t>
  </si>
  <si>
    <t>4308</t>
  </si>
  <si>
    <t>01:11:48</t>
  </si>
  <si>
    <t>0266.00 BG 18.37-39  Yaun Sukh Mein Nihit Dukh (Saturday Youth Fest), CODE - 2020</t>
  </si>
  <si>
    <t>http://archive.org/download/ssdbpl-01-BG/0266.00%20BG%2018.37-39%20%20Yaun%20Sukh%20Mein%20Nihit%20Dukh%20(Saturday%20Youth%20Fest),%20CODE%20-%202020.mp3</t>
  </si>
  <si>
    <t>RAW 0633</t>
  </si>
  <si>
    <t>2020</t>
  </si>
  <si>
    <t>01BG_18.37-39|0266.00|0</t>
  </si>
  <si>
    <t>Lnk cmp
code</t>
  </si>
  <si>
    <t>0267</t>
  </si>
  <si>
    <t>SB</t>
  </si>
  <si>
    <t>01.01.01</t>
  </si>
  <si>
    <t>भक्ति गुरु के निर्देशानुसार करनी चाहिए</t>
  </si>
  <si>
    <t>Bhakti Guru Ke Nirdeshanusar Karni Chahiye</t>
  </si>
  <si>
    <t>1863</t>
  </si>
  <si>
    <t>0267.00 SB 01.01.01  Bhakti Guru Ke Nirdeshanusar Karni Chahiye, Bhopal, MP (India), CODE - 0201</t>
  </si>
  <si>
    <t>http://archive.org/download/ssdbpl-02-sbh/0267.00%20SB%2001.01.01%20%20Bhakti%20Guru%20Ke%20Nirdeshanusar%20Karni%20Chahiye,%20Bhopal,%20MP%20(India),%20CODE%20-%200201.mp3</t>
  </si>
  <si>
    <t>02SB_01.01.01|0267.00|0</t>
  </si>
  <si>
    <t>0268</t>
  </si>
  <si>
    <t>01.01.21</t>
  </si>
  <si>
    <t>परीक्षित महाराज के भागवत श्रवण से क्या सीखें?</t>
  </si>
  <si>
    <t>Pariksit Maharaj Ke Bhagavat Sravan Se Kya Sikhe?</t>
  </si>
  <si>
    <t>2603</t>
  </si>
  <si>
    <t>0268.00 SB 01.01.21  Pariksit Maharaj Ke Bhagavat Sravan Se Kya Sikhe, CODE - 0202</t>
  </si>
  <si>
    <t>http://archive.org/download/ssdbpl-02-sbh/0268.00%20SB%2001.01.21%20%20Pariksit%20Maharaj%20Ke%20Bhagavat%20Sravan%20Se%20Kya%20Sikhe,%20CODE%20-%200202.mp3</t>
  </si>
  <si>
    <t>02SB_01.01.21|0268.00|0</t>
  </si>
  <si>
    <t>0269</t>
  </si>
  <si>
    <t>01.02.08</t>
  </si>
  <si>
    <t>सब कुछ कर लिया, केवल भक्ति में ही है वस्तविक सुख</t>
  </si>
  <si>
    <t>Sab Kuch Kar Liya, Keval Bhakti Me Hi Hai Vastavik Sukh</t>
  </si>
  <si>
    <t>3548</t>
  </si>
  <si>
    <t>0269.00 SB 01.02.08  Sab Kuch Kar Liya, Keval Bhakti Me Hi Hai Vastavik Sukh, CODE - 0204</t>
  </si>
  <si>
    <t>http://archive.org/download/ssdbpl-02-sbh/0269.00%20SB%2001.02.08%20%20Sab%20Kuch%20Kar%20Liya,%20Keval%20Bhakti%20Me%20Hi%20Hai%20Vastavik%20Sukh,%20CODE%20-%200204.mp3</t>
  </si>
  <si>
    <t>02SB_01.02.08|0269.00|0</t>
  </si>
  <si>
    <t>0270</t>
  </si>
  <si>
    <t>भक्ति की महिमा--चैतन्य महाप्रभु के मुख से</t>
  </si>
  <si>
    <t>Bhakti Ki Mahima -- Chaitanya Mahaprabhu Ke Mukh Se</t>
  </si>
  <si>
    <t>3130</t>
  </si>
  <si>
    <t>0270.00 SB 01.02.08  Bhakti Ki Mahima -- Chaitanya Mahaprabhu Ke Mukh Se, 2016-00-00, Nandagram Farm, Gujarat (India), CODE - 0203</t>
  </si>
  <si>
    <t>20160000</t>
  </si>
  <si>
    <t>http://archive.org/download/ssdbpl-02-sbh/0270.00%20SB%2001.02.08%20%20Bhakti%20Ki%20Mahima%20--%20Chaitanya%20Mahaprabhu%20Ke%20Mukh%20Se,%202016-00-00,%20Nandagram%20Farm,%20Gujarat%20(India),%20CODE%20-%200203.mp3</t>
  </si>
  <si>
    <t>02SB_01.02.08|0270.00|20160000</t>
  </si>
  <si>
    <t>0271</t>
  </si>
  <si>
    <t>01.02.09</t>
  </si>
  <si>
    <t>धर्म, अर्थ, काम, मोक्ष को करने का सही तरीका</t>
  </si>
  <si>
    <t>Dharma, Artha, Kaam, Moksh Ko Karne Ka Sahi Tarika</t>
  </si>
  <si>
    <t>3180</t>
  </si>
  <si>
    <t>0271.00 SB 01.02.09  Dharma, Artha, Kaam, Moksh Ko Karne Ka Sahi Tarika, CODE - 0207</t>
  </si>
  <si>
    <t>EDITED -- PryvrtSYNC (Q3)</t>
  </si>
  <si>
    <t>http://archive.org/download/ssdbpl-02-sbh/0271.00%20SB%2001.02.09%20%20Dharma,%20Artha,%20Kaam,%20Moksh%20Ko%20Karne%20Ka%20Sahi%20Tarika,%20CODE%20-%200207.mp3</t>
  </si>
  <si>
    <t>02SB_01.02.09|0271.00|0</t>
  </si>
  <si>
    <t>0272</t>
  </si>
  <si>
    <t>काम करो लेकिन पैसे के लिए नहीं !</t>
  </si>
  <si>
    <t>Kaam Karo Lekin Paiso Ke Liye Nahi !</t>
  </si>
  <si>
    <t>3571</t>
  </si>
  <si>
    <t>0272.00 SB 01.02.09  Kaam Karo Lekin Paiso Ke Liye Nahi !, 2016-00-00, Nandagram Farm, Gujarat (India), CODE - 0206</t>
  </si>
  <si>
    <t>http://archive.org/download/ssdbpl-02-sbh/0272.00%20SB%2001.02.09%20%20Kaam%20Karo%20Lekin%20Paiso%20Ke%20Liye%20Nahi%20!,%202016-00-00,%20Nandagram%20Farm,%20Gujarat%20(India),%20CODE%20-%200206.mp3</t>
  </si>
  <si>
    <t>02SB_01.02.09|0272.00|20160000</t>
  </si>
  <si>
    <t>0273</t>
  </si>
  <si>
    <t>01.02.17</t>
  </si>
  <si>
    <t>हमारे अंदर क्या अनर्थ है कैसे पता चलेगा?</t>
  </si>
  <si>
    <t>Hamare Andar Kya Anarth Hai Kaise Pata Chalega?</t>
  </si>
  <si>
    <t>1504</t>
  </si>
  <si>
    <t>0273.00 SB 01.02.17  Hamare Andar Kya Anarth Hai Kaise Pata Chalega, CODE - 0209</t>
  </si>
  <si>
    <t>http://archive.org/download/ssdbpl-02-sbh/0273.00%20SB%2001.02.17%20%20Hamare%20Andar%20Kya%20Anarth%20Hai%20Kaise%20Pata%20Chalega,%20CODE%20-%200209.mp3</t>
  </si>
  <si>
    <t>02SB_01.02.17|0273.00|0</t>
  </si>
  <si>
    <t>0274</t>
  </si>
  <si>
    <t>01.02.20</t>
  </si>
  <si>
    <t>पहले श्रद्धा, फिर अनर्थ निवृत्ति, फिर निष्ठा, बाद में प्रसन्नता</t>
  </si>
  <si>
    <t>Pehle Sraddha, Fir Anartha Nivritti, Fir Nishtha, Baad Me Prasannata</t>
  </si>
  <si>
    <t>3336</t>
  </si>
  <si>
    <t>0274.00 SB 01.02.20  Pehle Sraddha, Fir Anartha Nivritti, Fir Nishtha, Baad Me Prasannata, CODE - 0210</t>
  </si>
  <si>
    <t>http://archive.org/download/ssdbpl-02-sbh/0274.00%20SB%2001.02.20%20%20Pehle%20Sraddha,%20Fir%20Anartha%20Nivritti,%20Fir%20Nishtha,%20Baad%20Me%20Prasannata,%20CODE%20-%200210.mp3</t>
  </si>
  <si>
    <t>02SB_01.02.20|0274.00|0</t>
  </si>
  <si>
    <t>0275</t>
  </si>
  <si>
    <t>01.03.13</t>
  </si>
  <si>
    <t>कृष्ण से प्रगाढ़ सम्बन्ध स्थापित करें</t>
  </si>
  <si>
    <t>Krishna Se Pragaadh Sambandh Sthapit Karen</t>
  </si>
  <si>
    <t>0275.00 SB 01.03.13  Krishna Se Pragaadh Sambandh Sthapit Karen, 2019-00-00, CODE - 0211</t>
  </si>
  <si>
    <t>http://archive.org/download/ssdbpl-02-sbh/0275.00%20SB%2001.03.13%20%20Krishna%20Se%20Pragaadh%20Sambandh%20Sthapit%20Karen,%202019-00-00,%20CODE%20-%200211.mp3</t>
  </si>
  <si>
    <t>RAW 0069</t>
  </si>
  <si>
    <t>02SB_01.03.13|0275.00|20190000</t>
  </si>
  <si>
    <t>0276</t>
  </si>
  <si>
    <t>01.03.22</t>
  </si>
  <si>
    <t>वैज्ञानिक प्रगति से नई समस्याएं क्यों?</t>
  </si>
  <si>
    <t>Vaigyanik Pragati Se Nayee Samasyaen Kyon?</t>
  </si>
  <si>
    <t>2684</t>
  </si>
  <si>
    <t>0276.00 SB 01.03.22  Vaigyanik Pragati Se Nayee Samasyaen Kyon, 2021-09-06, CODE - 1301</t>
  </si>
  <si>
    <t>20210906</t>
  </si>
  <si>
    <t>http://archive.org/download/ssdbpl-02-sbh/0276.00%20SB%2001.03.22%20%20Vaigyanik%20Pragati%20Se%20Nayee%20Samasyaen%20Kyon,%202021-09-06,%20CODE%20-%201301.mp3</t>
  </si>
  <si>
    <t>1301</t>
  </si>
  <si>
    <t>02SB_01.03.22|0276.00|20210906</t>
  </si>
  <si>
    <t>https://www.youtube.com/watch?v=QAhMLyDlYoQ</t>
  </si>
  <si>
    <t>0277</t>
  </si>
  <si>
    <t>01.03.43</t>
  </si>
  <si>
    <t>Krishna Appears In Kaliyuga As Holy Name And Srimad Bhagvatam</t>
  </si>
  <si>
    <t>2575</t>
  </si>
  <si>
    <t>0277.00 SB 01.03.43  Krishna Appears In Kaliyuga As Holy Name And Srimad Bhagvatam, 2022-08-19, CZECH Republic, CODE - 1302</t>
  </si>
  <si>
    <t>20220819</t>
  </si>
  <si>
    <t>CZECH Republic</t>
  </si>
  <si>
    <t>http://archive.org/download/ssdbpl-02-sbh/0277.00%20SB%2001.03.43%20%20Krishna%20Appears%20In%20Kaliyuga%20As%20Holy%20Name%20And%20Srimad%20Bhagvatam,%202022-08-19,%20CZECH%20Republic,%20CODE%20-%201302.mp3</t>
  </si>
  <si>
    <t>1302</t>
  </si>
  <si>
    <t>02SB_01.03.43|0277.00|20220819</t>
  </si>
  <si>
    <t>https://www.youtube.com/watch?v=yikbaBS9tCU</t>
  </si>
  <si>
    <t>0278</t>
  </si>
  <si>
    <t>01.03.44</t>
  </si>
  <si>
    <t>भौतिक रूप से बुद्धिमान, आध्यात्मिक रूप से मूर्ख</t>
  </si>
  <si>
    <t>Bhautik Rup Se Buddhiman, Adhyatmik Rup Se Murkh</t>
  </si>
  <si>
    <t>2138</t>
  </si>
  <si>
    <t>0278.00 SB 01.03.44  Bhautik Rup Se Buddhiman, Adhyatmik Rup Se Murkh, 2016-00-00, Nandagram Farm, Gujarat (India), CODE - 0212</t>
  </si>
  <si>
    <t>http://archive.org/download/ssdbpl-02-sbh/0278.00%20SB%2001.03.44%20%20Bhautik%20Rup%20Se%20Buddhiman,%20Adhyatmik%20Rup%20Se%20Murkh,%202016-00-00,%20Nandagram%20Farm,%20Gujarat%20(India),%20CODE%20-%200212.mp3</t>
  </si>
  <si>
    <t>02SB_01.03.44|0278.00|20160000</t>
  </si>
  <si>
    <t>0279</t>
  </si>
  <si>
    <t>01.04.09</t>
  </si>
  <si>
    <t>भक्ति में उत्साह कैसे बनाये रखे?</t>
  </si>
  <si>
    <t>Bhakti Me Utsaha Kaise Banaye Rakhe?</t>
  </si>
  <si>
    <t>4017</t>
  </si>
  <si>
    <t>0279.00 SB 01.04.09  Bhakti Me Utsaha Kaise Banaye Rakhe, 2021-11-07, Hoshangabad (Narmadapuram), MP (India), CODE - 1303</t>
  </si>
  <si>
    <t>http://archive.org/download/ssdbpl-02-sbh/0279.00%20SB%2001.04.09%20%20Bhakti%20Me%20Utsaha%20Kaise%20Banaye%20Rakhe,%202021-11-07,%20Hoshangabad%20(Narmadapuram),%20MP%20(India),%20CODE%20-%201303.mp3</t>
  </si>
  <si>
    <t>1303</t>
  </si>
  <si>
    <t>02SB_01.04.09|0279.00|20211107</t>
  </si>
  <si>
    <t>https://www.youtube.com/watch?v=Zu2Aio_h-uk</t>
  </si>
  <si>
    <t>0280</t>
  </si>
  <si>
    <t>01.04.24</t>
  </si>
  <si>
    <t>वेद की रचना का उपदेश और रहस्य</t>
  </si>
  <si>
    <t>Ved Ki Rachna Ka Updesh Aur Rahasya</t>
  </si>
  <si>
    <t>2578</t>
  </si>
  <si>
    <t>0280.00 SB 01.04.24  Ved Ki Rachna Ka Updesh Aur Rahasya, 2022-07-31, CODE - 1304</t>
  </si>
  <si>
    <t>http://archive.org/download/ssdbpl-02-sbh/0280.00%20SB%2001.04.24%20%20Ved%20Ki%20Rachna%20Ka%20Updesh%20Aur%20Rahasya,%202022-07-31,%20CODE%20-%201304.mp3</t>
  </si>
  <si>
    <t>1304</t>
  </si>
  <si>
    <t>02SB_01.04.24|0280.00|20220731</t>
  </si>
  <si>
    <t>https://www.youtube.com/watch?v=QKQBRWKclD8</t>
  </si>
  <si>
    <t>0281</t>
  </si>
  <si>
    <t>01.05.05-6</t>
  </si>
  <si>
    <t>ईर्ष्या से कैसे छूटे?</t>
  </si>
  <si>
    <t>Irsha Se Kaise Chute?</t>
  </si>
  <si>
    <t>3552</t>
  </si>
  <si>
    <t>0281.00 SB 01.05.05-6  Irsha Se Kaise Chute, 2020-10-23, CODE - 0214</t>
  </si>
  <si>
    <t>20201023</t>
  </si>
  <si>
    <t>http://archive.org/download/ssdbpl-02-sbh/0281.00%20SB%2001.05.05-6%20%20Irsha%20Se%20Kaise%20Chute,%202020-10-23,%20CODE%20-%200214.mp3</t>
  </si>
  <si>
    <t>@dd-titled@__RAW 0942</t>
  </si>
  <si>
    <t>02SB_01.05.05-6|0281.00|20201023</t>
  </si>
  <si>
    <t>0282</t>
  </si>
  <si>
    <t>01.05.11</t>
  </si>
  <si>
    <t>भागवत महापुराण के प्रचार से कृष्ण भावनामृत क्रांति</t>
  </si>
  <si>
    <t>Bhagavata Mahapuran Ke Prachar Se Krishna Bhavanamrta Kranti</t>
  </si>
  <si>
    <t>2316</t>
  </si>
  <si>
    <t>0282.00 SB 01.05.11  Bhagavata Mahapuran Ke Prachar Se Krishna Bhavanamrta Kranti, 2021-08-01, CODE - 0215</t>
  </si>
  <si>
    <t>http://archive.org/download/ssdbpl-02-sbh/0282.00%20SB%2001.05.11%20%20Bhagavata%20Mahapuran%20Ke%20Prachar%20Se%20Krishna%20Bhavanamrta%20Kranti,%202021-08-01,%20CODE%20-%200215.mp3</t>
  </si>
  <si>
    <t>02SB_01.05.11|0282.00|20210801</t>
  </si>
  <si>
    <t>0283</t>
  </si>
  <si>
    <t>श्रील प्रभुपाद -- हमारे लिए अनमोल भेट</t>
  </si>
  <si>
    <t>Srila Prabhupada -- Hamare Liye Anmol Bhet</t>
  </si>
  <si>
    <t>5803</t>
  </si>
  <si>
    <t>0283.00 SB 01.05.11  Srila Prabhupada -- Hamare Liye Anmol Bhet, 2023-04-09, Ghana ISKCON (Africa West), CODE - 1305</t>
  </si>
  <si>
    <t>20230409</t>
  </si>
  <si>
    <t>http://archive.org/download/ssdbpl-02-sbh/0283.00%20SB%2001.05.11%20%20Srila%20Prabhupada%20--%20Hamare%20Liye%20Anmol%20Bhet,%202023-04-09,%20Ghana%20ISKCON%20(Africa%20West),%20CODE%20-%201305.mp3</t>
  </si>
  <si>
    <t>1305</t>
  </si>
  <si>
    <t>02SB_01.05.11|0283.00|20230409</t>
  </si>
  <si>
    <t>https://www.youtube.com/watch?v=0iPZw9EJqyg</t>
  </si>
  <si>
    <t>0284</t>
  </si>
  <si>
    <t>01.05.29-30</t>
  </si>
  <si>
    <t>भगवद भक्ति से कृष्ण को कैसे आकृष्ट करें?</t>
  </si>
  <si>
    <t>Bhagavad Bhakti Se Krishna Ko Kaise Akrishta Kare?</t>
  </si>
  <si>
    <t>1965</t>
  </si>
  <si>
    <t>0284.00 SB 01.05.29-30  Bhagavad Bhakti Se Krishna Ko Kaise Akrishta Kare, 2022-02-03, CODE - 1306</t>
  </si>
  <si>
    <t>http://archive.org/download/ssdbpl-02-sbh/0284.00%20SB%2001.05.29-30%20%20Bhagavad%20Bhakti%20Se%20Krishna%20Ko%20Kaise%20Akrishta%20Kare,%202022-02-03,%20CODE%20-%201306.mp3</t>
  </si>
  <si>
    <t>1306</t>
  </si>
  <si>
    <t>02SB_01.05.29-30|0284.00|20220203</t>
  </si>
  <si>
    <t>https://www.youtube.com/watch?v=1c-WqIifJt8</t>
  </si>
  <si>
    <t>0285</t>
  </si>
  <si>
    <t>01.07.49</t>
  </si>
  <si>
    <t>क्या आधुनिक शिक्षण बना पायेगा द्रौपदी जैसी गुणवती नारी?</t>
  </si>
  <si>
    <t>Kya Adhunik Shikshan Bana Payega Draupadi Jaisi Gunavati Nari?</t>
  </si>
  <si>
    <t>2951</t>
  </si>
  <si>
    <t>0285.00 SB 01.07.49  Kya Adhunik Shikshan Bana Payega Draupadi Jaisi Gunavati Nari, 2021-08-23, Bhopal, MP (India), CODE - 1307</t>
  </si>
  <si>
    <t>http://archive.org/download/ssdbpl-02-sbh/0285.00%20SB%2001.07.49%20%20Kya%20Adhunik%20Shikshan%20Bana%20Payega%20Draupadi%20Jaisi%20Gunavati%20Nari,%202021-08-23,%20Bhopal,%20MP%20(India),%20CODE%20-%201307.mp3</t>
  </si>
  <si>
    <t>1307</t>
  </si>
  <si>
    <t>02SB_01.07.49|0285.00|20210823</t>
  </si>
  <si>
    <t>https://www.youtube.com/watch?v=pNGLBXSIpCk</t>
  </si>
  <si>
    <t>0286</t>
  </si>
  <si>
    <t>01.09.12</t>
  </si>
  <si>
    <t>भीष्मदेव की शिक्षाये</t>
  </si>
  <si>
    <t>Bhishmadev Ki Shikshaye</t>
  </si>
  <si>
    <t>3791</t>
  </si>
  <si>
    <t>0286.00 SB 01.09.12  Bhishmadev Ki Shikshaye, 2020-02-02, Bhopal, MP (India), CODE - 1308</t>
  </si>
  <si>
    <t>http://archive.org/download/ssdbpl-02-sbh/0286.00%20SB%2001.09.12%20%20Bhishmadev%20Ki%20Shikshaye,%202020-02-02,%20Bhopal,%20MP%20(India),%20CODE%20-%201308.mp3</t>
  </si>
  <si>
    <t>1308</t>
  </si>
  <si>
    <t>02SB_01.09.12|0286.00|20200202</t>
  </si>
  <si>
    <t>https://www.youtube.com/watch?v=AGVM9P_wTHc</t>
  </si>
  <si>
    <t>0287</t>
  </si>
  <si>
    <t>01.09.37</t>
  </si>
  <si>
    <t>कैसे भगवान के गुणो से आकर्षण उत्पन्न हो</t>
  </si>
  <si>
    <t>Kaise Bhagavan Ke Guno Se Akarshan Utpanna Ho</t>
  </si>
  <si>
    <t>2176</t>
  </si>
  <si>
    <t>0287.00 SB 01.09.37  Kaise Bhagavan Ke Guno Se Akarshan Utpanna Ho, 2016-02-02, Modasa, Gujarat (India), CODE - 0216</t>
  </si>
  <si>
    <t>20160202</t>
  </si>
  <si>
    <t>Modasa, Gujarat (India)</t>
  </si>
  <si>
    <t>http://archive.org/download/ssdbpl-02-sbh/0287.00%20SB%2001.09.37%20%20Kaise%20Bhagavan%20Ke%20Guno%20Se%20Akarshan%20Utpanna%20Ho,%202016-02-02,%20Modasa,%20Gujarat%20(India),%20CODE%20-%200216.mp3</t>
  </si>
  <si>
    <t>02SB_01.09.37|0287.00|20160202</t>
  </si>
  <si>
    <t>0288</t>
  </si>
  <si>
    <t>01.09.42</t>
  </si>
  <si>
    <t>एक भक्त को संसार को किस प्रकार देखना चाहिए?</t>
  </si>
  <si>
    <t>Ek Bhakt Ko Sansar Ko Kis Prakar Se Dekhna Chahiye?</t>
  </si>
  <si>
    <t>1847</t>
  </si>
  <si>
    <t>0288.00 SB 01.09.42  Ek Bhakt Ko Sansar Ko Kis Prakar Se Dekhna Chahiye, 2016-02-07, Modasa, Gujarat (India), CODE - 0216+</t>
  </si>
  <si>
    <t>20160207</t>
  </si>
  <si>
    <t>http://archive.org/download/ssdbpl-02-sbh/0288.00%20SB%2001.09.42%20%20Ek%20Bhakt%20Ko%20Sansar%20Ko%20Kis%20Prakar%20Se%20Dekhna%20Chahiye,%202016-02-07,%20Modasa,%20Gujarat%20(India),%20CODE%20-%200216+.mp3</t>
  </si>
  <si>
    <t>0216+</t>
  </si>
  <si>
    <t>02SB_01.09.42|0288.00|20160207</t>
  </si>
  <si>
    <t>0289</t>
  </si>
  <si>
    <t>01.10.04</t>
  </si>
  <si>
    <t>एकता और वैश्विकरण से दुर्बलता</t>
  </si>
  <si>
    <t>Ekta Aur Vaisvikaran Se Durbalata</t>
  </si>
  <si>
    <t>3666</t>
  </si>
  <si>
    <t>0289.00 SB 01.10.04  Ekta Aur Vaisvikaran Se Durbalata, Nandagram Farm, Gujarat (India), CODE - 0217</t>
  </si>
  <si>
    <t>http://archive.org/download/ssdbpl-02-sbh/0289.00%20SB%2001.10.04%20%20Ekta%20Aur%20Vaisvikaran%20Se%20Durbalata,%20Nandagram%20Farm,%20Gujarat%20(India),%20CODE%20-%200217.mp3</t>
  </si>
  <si>
    <t>02SB_01.10.04|0289.00|0</t>
  </si>
  <si>
    <t>0290</t>
  </si>
  <si>
    <t>01.12.03</t>
  </si>
  <si>
    <t>प्रचार में ध्यान रखने योग्य कुछ बातें</t>
  </si>
  <si>
    <t>Prachar Me Dhyan Rakhne Yogya Kuch Baten</t>
  </si>
  <si>
    <t>3650</t>
  </si>
  <si>
    <t>0290.00 SB 01.12.03  Prachar Me Dhyan Rakhne Yogya Kuch Baten, 2021-09-15, CODE - 1309</t>
  </si>
  <si>
    <t>20210915</t>
  </si>
  <si>
    <t>http://archive.org/download/ssdbpl-02-sbh/0290.00%20SB%2001.12.03%20%20Prachar%20Me%20Dhyan%20Rakhne%20Yogya%20Kuch%20Baten,%202021-09-15,%20CODE%20-%201309.mp3</t>
  </si>
  <si>
    <t>1309</t>
  </si>
  <si>
    <t>02SB_01.12.03|0290.00|20210915</t>
  </si>
  <si>
    <t>https://www.youtube.com/watch?v=-FNhJbDAs4Y</t>
  </si>
  <si>
    <t>0291</t>
  </si>
  <si>
    <t>01.12.27-28</t>
  </si>
  <si>
    <t>राजा परीक्षित के चरित्र से महत्त्वपूर्ण शिक्षा</t>
  </si>
  <si>
    <t>Raja Parikshit Ke Charitra Se Mahattvapurna Shikshaaye</t>
  </si>
  <si>
    <t>4168</t>
  </si>
  <si>
    <t>0291.00 SB 01.12.27-28  Raja Parikshit Ke Charitra Se Mahattvapurna Shikshaaye, 2022-02-06, CODE - 1310</t>
  </si>
  <si>
    <t>20220206</t>
  </si>
  <si>
    <t>http://archive.org/download/ssdbpl-02-sbh/0291.00%20SB%2001.12.27-28%20%20Raja%20Parikshit%20Ke%20Charitra%20Se%20Mahattvapurna%20Shikshaaye,%202022-02-06,%20CODE%20-%201310.mp3</t>
  </si>
  <si>
    <t>1310</t>
  </si>
  <si>
    <t>02SB_01.12.27-28|0291.00|20220206</t>
  </si>
  <si>
    <t>https://www.youtube.com/watch?v=Y1jus7UDIQk</t>
  </si>
  <si>
    <t>0292</t>
  </si>
  <si>
    <t>01.14.32-33</t>
  </si>
  <si>
    <t>मैं भोक्ता हूं और मुक्ति का अर्थ है माया</t>
  </si>
  <si>
    <t>Mai Bhokta Hun Aur Mukti Ka Arth Hai Maya</t>
  </si>
  <si>
    <t>4262</t>
  </si>
  <si>
    <t>0292.00 SB 01.14.32-33  Mai Bhokta Hun Aur Mukti Ka Arth Hai Maya, CODE - 0218</t>
  </si>
  <si>
    <t>http://archive.org/download/ssdbpl-02-sbh/0292.00%20SB%2001.14.32-33%20%20Mai%20Bhokta%20Hun%20Aur%20Mukti%20Ka%20Arth%20Hai%20Maya,%20CODE%20-%200218.mp3</t>
  </si>
  <si>
    <t>02SB_01.14.32-33|0292.00|0</t>
  </si>
  <si>
    <t>0293</t>
  </si>
  <si>
    <t>01.15.01</t>
  </si>
  <si>
    <t>भौतिक सुख --- बस अभी मिल जाएगा...!</t>
  </si>
  <si>
    <t>Bhautik Sukh --- Bas Abhi Mil Jayega...!</t>
  </si>
  <si>
    <t>2754</t>
  </si>
  <si>
    <t>0293.00 SB 01.15.01  Bhautik Sukh --- Bas Abhi Mil Jayega...!, CODE - 0220</t>
  </si>
  <si>
    <t>http://archive.org/download/ssdbpl-02-sbh/0293.00%20SB%2001.15.01%20%20Bhautik%20Sukh%20---%20Bas%20Abhi%20Mil%20Jayega...!,%20CODE%20-%200220.mp3</t>
  </si>
  <si>
    <t>02SB_01.15.01|0293.00|0</t>
  </si>
  <si>
    <t>0294</t>
  </si>
  <si>
    <t>01.15.35</t>
  </si>
  <si>
    <t>ईर्ष्यालु व्यक्ति कभी भगवान को नहीं समझ सकता</t>
  </si>
  <si>
    <t>Irshalu Vyakti Kabhi Bhagavan Ko Nahi Samajh Sakta</t>
  </si>
  <si>
    <t>3651</t>
  </si>
  <si>
    <t>0294.00 SB 01.15.35  Irshalu Vyakti Kabhi Bhagavan Ko Nahi Samajh Sakta, 2023-05-07, Bharuch, Gujarat (India), CODE - 1311</t>
  </si>
  <si>
    <t>20230507</t>
  </si>
  <si>
    <t>http://archive.org/download/ssdbpl-02-sbh/0294.00%20SB%2001.15.35%20%20Irshalu%20Vyakti%20Kabhi%20Bhagavan%20Ko%20Nahi%20Samajh%20Sakta,%202023-05-07,%20Bharuch,%20Gujarat%20(India),%20CODE%20-%201311.mp3</t>
  </si>
  <si>
    <t>1311</t>
  </si>
  <si>
    <t>02SB_01.15.35|0294.00|20230507</t>
  </si>
  <si>
    <t>https://www.youtube.com/watch?v=nES2XDYoQhU</t>
  </si>
  <si>
    <t>0295</t>
  </si>
  <si>
    <t>01.16.10</t>
  </si>
  <si>
    <t>हम इंडस्ट्रियल प्रोडक्ट्स के विरुद्ध क्यों हैं?</t>
  </si>
  <si>
    <t>Hum Industrial Products Ke Viruddh Kyon Hai?</t>
  </si>
  <si>
    <t>3252</t>
  </si>
  <si>
    <t>0295.00 SB 01.16.10  Hum Industrial Products Ke Viruddh Kyon Hai, CODE - 0222</t>
  </si>
  <si>
    <t>http://archive.org/download/ssdbpl-02-sbh/0295.00%20SB%2001.16.10%20%20Hum%20Industrial%20Products%20Ke%20Viruddh%20Kyon%20Hai,%20CODE%20-%200222.mp3</t>
  </si>
  <si>
    <t>02SB_01.16.10|0295.00|0</t>
  </si>
  <si>
    <t>0296</t>
  </si>
  <si>
    <t>01.16.22</t>
  </si>
  <si>
    <t>धर्म के नियमों का पालन क्यों करें</t>
  </si>
  <si>
    <t>Dharma Ke Niyamo Ka Palan Kyon Kare</t>
  </si>
  <si>
    <t>4298</t>
  </si>
  <si>
    <t>0296.00 SB 01.16.22  Dharma Ke Niyamo Ka Palan Kyon Kare, 2023-05-14, Baroda, Gujarat (India), CODE - 1312</t>
  </si>
  <si>
    <t>20230514</t>
  </si>
  <si>
    <t>http://archive.org/download/ssdbpl-02-sbh/0296.00%20SB%2001.16.22%20%20Dharma%20Ke%20Niyamo%20Ka%20Palan%20Kyon%20Kare,%202023-05-14,%20Baroda,%20Gujarat%20(India),%20CODE%20-%201312.mp3</t>
  </si>
  <si>
    <t>1312</t>
  </si>
  <si>
    <t>02SB_01.16.22|0296.00|20230514</t>
  </si>
  <si>
    <t>https://www.youtube.com/watch?v=QAGtAiS483g</t>
  </si>
  <si>
    <t>0297</t>
  </si>
  <si>
    <t>01.17.03</t>
  </si>
  <si>
    <t>आधुनिक विकास गोहत्या का मूल करण</t>
  </si>
  <si>
    <t>Adhunik Vikas Gohatya Ka Mul Karan</t>
  </si>
  <si>
    <t>0297.00 SB 01.17.03  Adhunik Vikas Gohatya Ka Mul Karan, 2015-11-26, Surat, Gujarat (India), CODE - 0223</t>
  </si>
  <si>
    <t>20151126</t>
  </si>
  <si>
    <t>http://archive.org/download/ssdbpl-02-sbh/0297.00%20SB%2001.17.03%20%20Adhunik%20Vikas%20Gohatya%20Ka%20Mul%20Karan,%202015-11-26,%20Surat,%20Gujarat%20(India),%20CODE%20-%200223.mp3</t>
  </si>
  <si>
    <t>02SB_01.17.03|0297.00|20151126</t>
  </si>
  <si>
    <t>0298</t>
  </si>
  <si>
    <t>01.17.12</t>
  </si>
  <si>
    <t>लुटेरे ब्रिटिश साम्राज्य के इतिहास से हम क्या सीखे?</t>
  </si>
  <si>
    <t>Lutere British Samrajya Ki History Se Hum Kya Sikhe?</t>
  </si>
  <si>
    <t>3209</t>
  </si>
  <si>
    <t>0298.00 SB 01.17.12  Lutere British Samrajya Ki History Se Hum Kya Sikhe, CODE - 0225</t>
  </si>
  <si>
    <t>http://archive.org/download/ssdbpl-02-sbh/0298.00%20SB%2001.17.12%20%20Lutere%20British%20Samrajya%20Ki%20History%20Se%20Hum%20Kya%20Sikhe,%20CODE%20-%200225.mp3</t>
  </si>
  <si>
    <t>02SB_01.17.12|0298.00|0</t>
  </si>
  <si>
    <t>0299</t>
  </si>
  <si>
    <t>01.17.34</t>
  </si>
  <si>
    <t>गन्दे, अधार्मिक समाज से कैसे बचे?</t>
  </si>
  <si>
    <t>Gande Adharmik Samaj Se Kaise Bache?</t>
  </si>
  <si>
    <t>4443</t>
  </si>
  <si>
    <t>0299.00 SB 01.17.34  Gande Adharmik Samaj Se Kaise Bache, 2019-00-00, CODE - 0226</t>
  </si>
  <si>
    <t>http://archive.org/download/ssdbpl-02-sbh/0299.00%20SB%2001.17.34%20%20Gande%20Adharmik%20Samaj%20Se%20Kaise%20Bache,%202019-00-00,%20CODE%20-%200226.mp3</t>
  </si>
  <si>
    <t>@dd-titled@__RAW 0052</t>
  </si>
  <si>
    <t>02SB_01.17.34|0299.00|20190000</t>
  </si>
  <si>
    <t>0300</t>
  </si>
  <si>
    <t>01.17.35</t>
  </si>
  <si>
    <t>हमारे कृषि समुदाय में राजा कब होगा?</t>
  </si>
  <si>
    <t>Hamare Krishi Samudayon Me Raja Kab Hoga?</t>
  </si>
  <si>
    <t>3269</t>
  </si>
  <si>
    <t>0300.00 SB 01.17.35  Hamare Krishi Samudayon Me Raja Kab Hoga, 2019-00-00, CODE - 0227</t>
  </si>
  <si>
    <t>http://archive.org/download/ssdbpl-02-sbh/0300.00%20SB%2001.17.35%20%20Hamare%20Krishi%20Samudayon%20Me%20Raja%20Kab%20Hoga,%202019-00-00,%20CODE%20-%200227.mp3</t>
  </si>
  <si>
    <t>@dd-titled@__RAW 0051</t>
  </si>
  <si>
    <t>02SB_01.17.35|0300.00|20190000</t>
  </si>
  <si>
    <t>0301</t>
  </si>
  <si>
    <t>01.17.39</t>
  </si>
  <si>
    <t>हमारे वर्णाश्रम समाज में स्वर्ण कितना रख सकते हैं?</t>
  </si>
  <si>
    <t>Hamare Varnasrama Samaj Me Svarna Kitna Rakh Sakte Hai?</t>
  </si>
  <si>
    <t>3885</t>
  </si>
  <si>
    <t>0301.00 SB 01.17.39  Hamare Varnasrama Samaj Me Svarna Kitna Rakh Sakte Hai, 2019-00-00, CODE - 0228</t>
  </si>
  <si>
    <t>http://archive.org/download/ssdbpl-02-sbh/0301.00%20SB%2001.17.39%20%20Hamare%20Varnasrama%20Samaj%20Me%20Svarna%20Kitna%20Rakh%20Sakte%20Hai,%202019-00-00,%20CODE%20-%200228.mp3</t>
  </si>
  <si>
    <t>@dd-titled@__RAW 0050</t>
  </si>
  <si>
    <t>02SB_01.17.39|0301.00|20190000</t>
  </si>
  <si>
    <t>0302</t>
  </si>
  <si>
    <t>01.17.42</t>
  </si>
  <si>
    <t>प्रशासन साथ दे तो काली को मात दे</t>
  </si>
  <si>
    <t>Prashasan Saath De To Kali Ko Maat De</t>
  </si>
  <si>
    <t>3032</t>
  </si>
  <si>
    <t>0302.00 SB 01.17.42  Prashasan Saath De To Kali Ko Maat De, 2019-00-00, CODE - 0229</t>
  </si>
  <si>
    <t>http://archive.org/download/ssdbpl-02-sbh/0302.00%20SB%2001.17.42%20%20Prashasan%20Saath%20De%20To%20Kali%20Ko%20Maat%20De,%202019-00-00,%20CODE%20-%200229.mp3</t>
  </si>
  <si>
    <t>@dd-titled@__RAW 0049</t>
  </si>
  <si>
    <t>02SB_01.17.42|0302.00|20190000</t>
  </si>
  <si>
    <t>0303</t>
  </si>
  <si>
    <t>01.18.04</t>
  </si>
  <si>
    <t>चाबी है गुरु और कृष्ण की संतुष्टि</t>
  </si>
  <si>
    <t>Chaabi Hai Guru Aur Krishna Ki Santushti</t>
  </si>
  <si>
    <t>2451</t>
  </si>
  <si>
    <t>0303.00 SB 01.18.04  Chaabi Hai Guru Aur Krishna Ki Santushti, 2019-00-00, CODE - 0230</t>
  </si>
  <si>
    <t>http://archive.org/download/ssdbpl-02-sbh/0303.00%20SB%2001.18.04%20%20Chaabi%20Hai%20Guru%20Aur%20Krishna%20Ki%20Santushti,%202019-00-00,%20CODE%20-%200230.mp3</t>
  </si>
  <si>
    <t>@dd-titled@__RAW 0048</t>
  </si>
  <si>
    <t>02SB_01.18.04|0303.00|20190000</t>
  </si>
  <si>
    <t>0304</t>
  </si>
  <si>
    <t>01.18.24-25</t>
  </si>
  <si>
    <t>भगवान की योजना क्या है, कैसे जानें?</t>
  </si>
  <si>
    <t>Bhagavan Ki Yojana Kya Hai, Kaise Jaane?</t>
  </si>
  <si>
    <t>3233</t>
  </si>
  <si>
    <t>0304.00 SB 01.18.24-25  Bhagavan Ki Yojana Kya Hai, Kaise Jaane, 2019-00-00, CODE - 0231</t>
  </si>
  <si>
    <t>http://archive.org/download/ssdbpl-02-sbh/0304.00%20SB%2001.18.24-25%20%20Bhagavan%20Ki%20Yojana%20Kya%20Hai,%20Kaise%20Jaane,%202019-00-00,%20CODE%20-%200231.mp3</t>
  </si>
  <si>
    <t>@dd-titled@__RAW 0041</t>
  </si>
  <si>
    <t>02SB_01.18.24-25|0304.00|20190000</t>
  </si>
  <si>
    <t>0305</t>
  </si>
  <si>
    <t>01.18.28</t>
  </si>
  <si>
    <t>क्या आवश्यकता है अतिथि सत्कार की?</t>
  </si>
  <si>
    <t>Kya Avashyakata Hai Atithi Satkar Ki?</t>
  </si>
  <si>
    <t>890</t>
  </si>
  <si>
    <t>0305.00 SB 01.18.28  Kya Avashyakata Hai Atithi Satkar Ki, 2019-00-00, CODE - 0232</t>
  </si>
  <si>
    <t>http://archive.org/download/ssdbpl-02-sbh/0305.00%20SB%2001.18.28%20%20Kya%20Avashyakata%20Hai%20Atithi%20Satkar%20Ki,%202019-00-00,%20CODE%20-%200232.mp3</t>
  </si>
  <si>
    <t>@dd-titled@__RAW 0040</t>
  </si>
  <si>
    <t>02SB_01.18.28|0305.00|20190000</t>
  </si>
  <si>
    <t>0306</t>
  </si>
  <si>
    <t>01.18.29</t>
  </si>
  <si>
    <t>अपने दुर्गुणों के प्रति सजाग रहिये</t>
  </si>
  <si>
    <t>Apne Durguno Ke Prati Sajaag Rahiye</t>
  </si>
  <si>
    <t>0306.00 SB 01.18.29  Apne Durguno Ke Prati Sajaag Rahiye, CODE - 1313</t>
  </si>
  <si>
    <t>http://archive.org/download/ssdbpl-02-sbh/0306.00%20SB%2001.18.29%20%20Apne%20Durguno%20Ke%20Prati%20Sajaag%20Rahiye,%20CODE%20-%201313.mp3</t>
  </si>
  <si>
    <t>1313</t>
  </si>
  <si>
    <t>02SB_01.18.29|0306.00|0</t>
  </si>
  <si>
    <t>https://www.youtube.com/watch?v=4IK9uyL3HSw</t>
  </si>
  <si>
    <t>0307</t>
  </si>
  <si>
    <t>01.18.31-32</t>
  </si>
  <si>
    <t>कलि से सावधान</t>
  </si>
  <si>
    <t>Kali Se Savadhan</t>
  </si>
  <si>
    <t>0307.00 SB 01.18.31-32  Kali Se Savadhan, CODE - 1314</t>
  </si>
  <si>
    <t>http://archive.org/download/ssdbpl-02-sbh/0307.00%20SB%2001.18.31-32%20%20Kali%20Se%20Savadhan,%20CODE%20-%201314.mp3</t>
  </si>
  <si>
    <t>1314</t>
  </si>
  <si>
    <t>02SB_01.18.31-32|0307.00|0</t>
  </si>
  <si>
    <t>https://www.youtube.com/watch?v=xhux-kUKzS8</t>
  </si>
  <si>
    <t>0308</t>
  </si>
  <si>
    <t>01.18.32</t>
  </si>
  <si>
    <t>---</t>
  </si>
  <si>
    <t>4944</t>
  </si>
  <si>
    <t>0308.00 SB 01.18.32  ---, Bhopal, MP (India), CODE - 0233</t>
  </si>
  <si>
    <t>http://archive.org/download/ssdbpl-02-sbh/0308.00%20SB%2001.18.32%20%20---,%20Bhopal,%20MP%20(India),%20CODE%20-%200233.mp3</t>
  </si>
  <si>
    <t>02SB_01.18.32|0308.00|0</t>
  </si>
  <si>
    <t>0309</t>
  </si>
  <si>
    <t>01.18.33</t>
  </si>
  <si>
    <t>जन्मजात ब्राह्मण -- गुण अथवा दोष?</t>
  </si>
  <si>
    <t>Janmajaat Brahman -- Guna Athava Dosh?</t>
  </si>
  <si>
    <t>3973</t>
  </si>
  <si>
    <t>0309.00 SB 01.18.33  Janmajaat Brahman -- Guna Athava Dosh, CODE - 1315</t>
  </si>
  <si>
    <t>http://archive.org/download/ssdbpl-02-sbh/0309.00%20SB%2001.18.33%20%20Janmajaat%20Brahman%20--%20Guna%20Athava%20Dosh,%20CODE%20-%201315.mp3</t>
  </si>
  <si>
    <t>1315</t>
  </si>
  <si>
    <t>02SB_01.18.33|0309.00|0</t>
  </si>
  <si>
    <t>https://www.youtube.com/watch?v=SsNDWRp_AkQ</t>
  </si>
  <si>
    <t>0310</t>
  </si>
  <si>
    <t>01.18.34-35</t>
  </si>
  <si>
    <t>जातिवाद का आरंभ कब और कैसे हुआ?</t>
  </si>
  <si>
    <t>Kab Aur Kaise Hue Jaativad Ka Arambh?</t>
  </si>
  <si>
    <t>3608</t>
  </si>
  <si>
    <t>0310.00 SB 01.18.34-35  Kab Aur Kaise Hue Jaativad Ka Arambh, CODE - 1316</t>
  </si>
  <si>
    <t>http://archive.org/download/ssdbpl-02-sbh/0310.00%20SB%2001.18.34-35%20%20Kab%20Aur%20Kaise%20Hue%20Jaativad%20Ka%20Arambh,%20CODE%20-%201316.mp3</t>
  </si>
  <si>
    <t>1316</t>
  </si>
  <si>
    <t>02SB_01.18.34-35|0310.00|0</t>
  </si>
  <si>
    <t>https://www.youtube.com/watch?v=ANW_MwHQyfw</t>
  </si>
  <si>
    <t>0311</t>
  </si>
  <si>
    <t>01.18.36-37</t>
  </si>
  <si>
    <t>भक्तों के साथ मिलकर सेवा कैसे करें?</t>
  </si>
  <si>
    <t>Bhakto Ke Saath Milkar Seva Kaise Karen?</t>
  </si>
  <si>
    <t>0311.00 SB 01.18.36-37  Bhakto Ke Saath Milkar Seva Kaise Karen, 2022-03-19, Jamnagar, Gujarat (India), CODE - 1317</t>
  </si>
  <si>
    <t>20220319</t>
  </si>
  <si>
    <t>Jamnagar, Gujarat (India)</t>
  </si>
  <si>
    <t>http://archive.org/download/ssdbpl-02-sbh/0311.00%20SB%2001.18.36-37%20%20Bhakto%20Ke%20Saath%20Milkar%20Seva%20Kaise%20Karen,%202022-03-19,%20Jamnagar,%20Gujarat%20(India),%20CODE%20-%201317.mp3</t>
  </si>
  <si>
    <t>1317</t>
  </si>
  <si>
    <t>02SB_01.18.36-37|0311.00|20220319</t>
  </si>
  <si>
    <t>https://www.youtube.com/watch?v=wptrHz80lrU</t>
  </si>
  <si>
    <t>0312</t>
  </si>
  <si>
    <t>01.18.49</t>
  </si>
  <si>
    <t>ब्राह्मण संस्कृति का ह्रास</t>
  </si>
  <si>
    <t>Brahman Sanskriti Ka Hraas</t>
  </si>
  <si>
    <t>5245</t>
  </si>
  <si>
    <t>0312.00 SB 01.18.49  Brahman Sanskriti Ka Hraas, Bhopal, MP (India), CODE - 0234</t>
  </si>
  <si>
    <t>http://archive.org/download/ssdbpl-02-sbh/0312.00%20SB%2001.18.49%20%20Brahman%20Sanskriti%20Ka%20Hraas,%20Bhopal,%20MP%20(India),%20CODE%20-%200234.mp3</t>
  </si>
  <si>
    <t>02SB_01.18.49|0312.00|0</t>
  </si>
  <si>
    <t>0313</t>
  </si>
  <si>
    <t>01.19.05</t>
  </si>
  <si>
    <t>वैदिक संस्कृति मरने की कला सिखाती है</t>
  </si>
  <si>
    <t>Vaidik Sanskriti Marne Ki Kala Sikhati Hai</t>
  </si>
  <si>
    <t>4013</t>
  </si>
  <si>
    <t>0313.00 SB 01.19.05  Vaidik Sanskriti Marne Ki Kala Sikhati Hai, 2015-09-20, Bhopal, MP (India), CODE - 0235</t>
  </si>
  <si>
    <t>20150920</t>
  </si>
  <si>
    <t>http://archive.org/download/ssdbpl-02-sbh/0313.00%20SB%2001.19.05%20%20Vaidik%20Sanskriti%20Marne%20Ki%20Kala%20Sikhati%20Hai,%202015-09-20,%20Bhopal,%20MP%20(India),%20CODE%20-%200235.mp3</t>
  </si>
  <si>
    <t>02SB_01.19.05|0313.00|20150920</t>
  </si>
  <si>
    <t>0314</t>
  </si>
  <si>
    <t>01.19.29</t>
  </si>
  <si>
    <t>वैदिक संस्कृति में गुरु और वैष्णव का सम्मान</t>
  </si>
  <si>
    <t>Vaidik Sanskriti Me Guru Aur Vaisnav Ka Samman</t>
  </si>
  <si>
    <t>4232</t>
  </si>
  <si>
    <t>0314.00 SB 01.19.29  Vaidik Sanskriti Me Guru Aur Vaisnav Ka Samman, 2015-10-18, Bhopal, MP (India), CODE - 0236</t>
  </si>
  <si>
    <t>http://archive.org/download/ssdbpl-02-sbh/0314.00%20SB%2001.19.29%20%20Vaidik%20Sanskriti%20Me%20Guru%20Aur%20Vaisnav%20Ka%20Samman,%202015-10-18,%20Bhopal,%20MP%20(India),%20CODE%20-%200236.mp3</t>
  </si>
  <si>
    <t>02SB_01.19.29|0314.00|20151018</t>
  </si>
  <si>
    <t>0315</t>
  </si>
  <si>
    <t>01.19.30</t>
  </si>
  <si>
    <t>शुद्ध भक्ति का महात्त्व</t>
  </si>
  <si>
    <t>Shuddh Bhakti Ka Mahattva</t>
  </si>
  <si>
    <t>0315.00 SB 01.19.30  Shuddh Bhakti Ka Mahattva, 2015-10-15, Bhopal, MP (India), CODE - 0238</t>
  </si>
  <si>
    <t>20151015</t>
  </si>
  <si>
    <t>http://archive.org/download/ssdbpl-02-sbh/0315.00%20SB%2001.19.30%20%20Shuddh%20Bhakti%20Ka%20Mahattva,%202015-10-15,%20Bhopal,%20MP%20(India),%20CODE%20-%200238.mp3</t>
  </si>
  <si>
    <t>02SB_01.19.30|0315.00|20151015</t>
  </si>
  <si>
    <t>0316</t>
  </si>
  <si>
    <t>01.19.32</t>
  </si>
  <si>
    <t>आध्यात्मिक जीवन में भक्तसंग का महात्त्व</t>
  </si>
  <si>
    <t>Adhyatmik Jivan Me Bhakta Sanga Ka Mahattva</t>
  </si>
  <si>
    <t>3135</t>
  </si>
  <si>
    <t>0316.00 SB 01.19.32  Adhyatmik Jivan Me Bhakta Sanga Ka Mahattva, 2015-10-25, Bhopal, MP (India), CODE - 0239</t>
  </si>
  <si>
    <t>http://archive.org/download/ssdbpl-02-sbh/0316.00%20SB%2001.19.32%20%20Adhyatmik%20Jivan%20Me%20Bhakta%20Sanga%20Ka%20Mahattva,%202015-10-25,%20Bhopal,%20MP%20(India),%20CODE%20-%200239.mp3</t>
  </si>
  <si>
    <t>02SB_01.19.32|0316.00|20151025</t>
  </si>
  <si>
    <t>0317</t>
  </si>
  <si>
    <t>01.19.38-40</t>
  </si>
  <si>
    <t>गृहस्थ के द्वार संन्यासी का सम्मान</t>
  </si>
  <si>
    <t>Grihastha Ke Dwara Sannyasi Ka Samman</t>
  </si>
  <si>
    <t>4705</t>
  </si>
  <si>
    <t>0317.00 SB 01.19.38-40  Grihastha Ke Dwara Sannyasi Ka Samman, 2015-11-01, Bhopal, MP (India), CODE - 0241</t>
  </si>
  <si>
    <t>http://archive.org/download/ssdbpl-02-sbh/0317.00%20SB%2001.19.38-40%20%20Grihastha%20Ke%20Dwara%20Sannyasi%20Ka%20Samman,%202015-11-01,%20Bhopal,%20MP%20(India),%20CODE%20-%200241.mp3</t>
  </si>
  <si>
    <t>02SB_01.19.38-40|0317.00|20151101</t>
  </si>
  <si>
    <t>0318</t>
  </si>
  <si>
    <t>02.01.01</t>
  </si>
  <si>
    <t>परीक्षित महाराज ने मृत्यु को खुशखबर माना</t>
  </si>
  <si>
    <t>Pariksit Maharaj Ne Mrityu Ko Khuskhabar Maana</t>
  </si>
  <si>
    <t>2093</t>
  </si>
  <si>
    <t>0318.00 SB 02.01.01  Pariksit Maharaj Ne Mrityu Ko Khuskhabar Maana, 2021-01-08, Bhaktigram Farm, MP (India), CODE - 0701</t>
  </si>
  <si>
    <t>20210108</t>
  </si>
  <si>
    <t>EDITED(dd)-- PryvrtSYNC (Q2) -- check raw</t>
  </si>
  <si>
    <t>http://archive.org/download/ssdbpl-02-sbh/0318.00%20SB%2002.01.01%20%20Pariksit%20Maharaj%20Ne%20Mrityu%20Ko%20Khuskhabar%20Maana,%202021-01-08,%20Bhaktigram%20Farm,%20MP%20(India),%20CODE%20-%200701.mp3</t>
  </si>
  <si>
    <t>@dd-titled@__RAW 0920</t>
  </si>
  <si>
    <t>0701</t>
  </si>
  <si>
    <t>02SB_02.01.01|0318.00|20210108</t>
  </si>
  <si>
    <t>0319</t>
  </si>
  <si>
    <t>02.01.03</t>
  </si>
  <si>
    <t>आधुनिक जीवन शैली की व्यर्थता</t>
  </si>
  <si>
    <t>Adhunik Jivanshaili Ki Vyarthata</t>
  </si>
  <si>
    <t>2312</t>
  </si>
  <si>
    <t>0319.00 SB 02.01.03  Adhunik Jivanshaili Ki Vyarthata, 2019-07-17, Bhopal, MP (India), CODE - 1318</t>
  </si>
  <si>
    <t>20190717</t>
  </si>
  <si>
    <t>http://archive.org/download/ssdbpl-02-sbh/0319.00%20SB%2002.01.03%20%20Adhunik%20Jivanshaili%20Ki%20Vyarthata,%202019-07-17,%20Bhopal,%20MP%20(India),%20CODE%20-%201318.mp3</t>
  </si>
  <si>
    <t>1318</t>
  </si>
  <si>
    <t>02SB_02.01.03|0319.00|20190717</t>
  </si>
  <si>
    <t>https://www.youtube.com/watch?v=fGAxhLZGKBs</t>
  </si>
  <si>
    <t>0320</t>
  </si>
  <si>
    <t>झगड़े क्यों होते हैं?</t>
  </si>
  <si>
    <t>Jhagade Kyon Hote Hai?</t>
  </si>
  <si>
    <t>2734</t>
  </si>
  <si>
    <t>0320.00 SB 02.01.03  Jhagade Kyon Hote Hai, 2021-01-30, Bhaktigram Farm, MP (India), CODE - 0702</t>
  </si>
  <si>
    <t>20210130</t>
  </si>
  <si>
    <t>http://archive.org/download/ssdbpl-02-sbh/0320.00%20SB%2002.01.03%20%20Jhagade%20Kyon%20Hote%20Hai,%202021-01-30,%20Bhaktigram%20Farm,%20MP%20(India),%20CODE%20-%200702.mp3</t>
  </si>
  <si>
    <t>@dd-titled@__RAW 0922</t>
  </si>
  <si>
    <t>0702</t>
  </si>
  <si>
    <t>02SB_02.01.03|0320.00|20210130</t>
  </si>
  <si>
    <t>0321</t>
  </si>
  <si>
    <t>सोशल मीडिया के दुष्प्रभाव और षडयंत्र</t>
  </si>
  <si>
    <t>Social Media Ke Dushprabhav Aur Shadyantra</t>
  </si>
  <si>
    <t>2524</t>
  </si>
  <si>
    <t>0321.00 SB 02.01.03  Social Media Ke Dushprabhav Aur Shadyantra, 2021-01-31, Bhaktigram Farm, MP (India), CODE - 0703</t>
  </si>
  <si>
    <t>20210131</t>
  </si>
  <si>
    <t>http://archive.org/download/ssdbpl-02-sbh/0321.00%20SB%2002.01.03%20%20Social%20Media%20Ke%20Dushprabhav%20Aur%20Shadyantra,%202021-01-31,%20Bhaktigram%20Farm,%20MP%20(India),%20CODE%20-%200703.mp3</t>
  </si>
  <si>
    <t>@dd-titled@__RAW 0923</t>
  </si>
  <si>
    <t>0703</t>
  </si>
  <si>
    <t>02SB_02.01.03|0321.00|20210131</t>
  </si>
  <si>
    <t>0322</t>
  </si>
  <si>
    <t>आज एक आदमी अपने जीवन काल में 2500 पशु खा जाता है</t>
  </si>
  <si>
    <t>Aaj Ek Aadmi Apne Jivan Kaal Me Ausatan 2500 Pashu Kha Jata Hai</t>
  </si>
  <si>
    <t>1529</t>
  </si>
  <si>
    <t>0322.00 SB 02.01.03  Aaj Ek Aadmi Apne Jivan Kaal Me Ausatan 2500 Pashu Kha Jata Hai, 2021-02-04, Bhaktigram Farm, MP (India), CODE - 0704</t>
  </si>
  <si>
    <t>20210204</t>
  </si>
  <si>
    <t>http://archive.org/download/ssdbpl-02-sbh/0322.00%20SB%2002.01.03%20%20Aaj%20Ek%20Aadmi%20Apne%20Jivan%20Kaal%20Me%20Ausatan%202500%20Pashu%20Kha%20Jata%20Hai,%202021-02-04,%20Bhaktigram%20Farm,%20MP%20(India),%20CODE%20-%200704.mp3</t>
  </si>
  <si>
    <t>@dd-titled@__RAW 0921</t>
  </si>
  <si>
    <t>0704</t>
  </si>
  <si>
    <t>02SB_02.01.03|0322.00|20210204</t>
  </si>
  <si>
    <t>0323</t>
  </si>
  <si>
    <t>02.01.04</t>
  </si>
  <si>
    <t>एल.आई.सी. आपको नहीं बचाएगी</t>
  </si>
  <si>
    <t>LIC Apko Nahi Bachaayegi</t>
  </si>
  <si>
    <t>3429</t>
  </si>
  <si>
    <t>0323.00 SB 02.01.04  LIC Apko Nahi Bachaayegi, 2021-02-05, Bhaktigram Farm, MP (India), CODE - 0705</t>
  </si>
  <si>
    <t>20210205</t>
  </si>
  <si>
    <t>EDITED-- PryvrtSYNC (Q2) -- check raw</t>
  </si>
  <si>
    <t>http://archive.org/download/ssdbpl-02-sbh/0323.00%20SB%2002.01.04%20%20LIC%20Apko%20Nahi%20Bachaayegi,%202021-02-05,%20Bhaktigram%20Farm,%20MP%20(India),%20CODE%20-%200705.mp3</t>
  </si>
  <si>
    <t>@dd-titled@__RAW 0924</t>
  </si>
  <si>
    <t>0705</t>
  </si>
  <si>
    <t>02SB_02.01.04|0323.00|20210205</t>
  </si>
  <si>
    <t>0324</t>
  </si>
  <si>
    <t>हम सोचते हैं कि हम कम से कम अभी तो नहीं मरेंगे।</t>
  </si>
  <si>
    <t>Hum Sochte Hai Ki Hum Kam Se Kam Abhi To Nahi Marenge.</t>
  </si>
  <si>
    <t>2279</t>
  </si>
  <si>
    <t>0324.00 SB 02.01.04  Hum Sochte Hai Ki Hum Kam Se Kam Abhi To Nahi Marenge., 2021-02-06, Bhaktigram Farm, MP (India), CODE - 0706</t>
  </si>
  <si>
    <t>20210206</t>
  </si>
  <si>
    <t>http://archive.org/download/ssdbpl-02-sbh/0324.00%20SB%2002.01.04%20%20Hum%20Sochte%20Hai%20Ki%20Hum%20Kam%20Se%20Kam%20Abhi%20To%20Nahi%20Marenge.,%202021-02-06,%20Bhaktigram%20Farm,%20MP%20(India),%20CODE%20-%200706.mp3</t>
  </si>
  <si>
    <t>@dd-titled@__RAW 0925</t>
  </si>
  <si>
    <t>0706</t>
  </si>
  <si>
    <t>02SB_02.01.04|0324.00|20210206</t>
  </si>
  <si>
    <t>0325</t>
  </si>
  <si>
    <t>कोरोना ने किया पर्दाफाश नकली सैनिकों का</t>
  </si>
  <si>
    <t>Corona Ne Kiya Pardafash Nakali Sainiko Ka</t>
  </si>
  <si>
    <t>3623</t>
  </si>
  <si>
    <t>0325.00 SB 02.01.04  Corona Ne Kiya Pardafash Nakali Sainiko Ka, 2021-08-04, Baroda, Gujarat (India), CODE - 1319</t>
  </si>
  <si>
    <t>20210804</t>
  </si>
  <si>
    <t>http://archive.org/download/ssdbpl-02-sbh/0325.00%20SB%2002.01.04%20%20Corona%20Ne%20Kiya%20Pardafash%20Nakali%20Sainiko%20Ka,%202021-08-04,%20Baroda,%20Gujarat%20(India),%20CODE%20-%201319.mp3</t>
  </si>
  <si>
    <t>1319</t>
  </si>
  <si>
    <t>02SB_02.01.04|0325.00|20210804</t>
  </si>
  <si>
    <t>https://www.youtube.com/watch?v=OHOzT724ONU</t>
  </si>
  <si>
    <t>0326</t>
  </si>
  <si>
    <t>भौतिक प्रगति के लिए उत्साह का स्त्रोत</t>
  </si>
  <si>
    <t>Bhautik Pragati Ke Liye Utsaha Ka Srot</t>
  </si>
  <si>
    <t>3105</t>
  </si>
  <si>
    <t>0326.00 SB 02.01.04  Bhautik Pragati Ke Liye Utsaha Ka Srot, 2022-01-18, Bhopal, MP (India), CODE - 1320</t>
  </si>
  <si>
    <t>20220118</t>
  </si>
  <si>
    <t>http://archive.org/download/ssdbpl-02-sbh/0326.00%20SB%2002.01.04%20%20Bhautik%20Pragati%20Ke%20Liye%20Utsaha%20Ka%20Srot,%202022-01-18,%20Bhopal,%20MP%20(India),%20CODE%20-%201320.mp3</t>
  </si>
  <si>
    <t>1320</t>
  </si>
  <si>
    <t>02SB_02.01.04|0326.00|20220118</t>
  </si>
  <si>
    <t>https://www.youtube.com/watch?v=-l5zR68BNfc</t>
  </si>
  <si>
    <t>0327</t>
  </si>
  <si>
    <t>02.01.05</t>
  </si>
  <si>
    <t>भोग छोड़ो, सेवा में जुड़ो, कैसे?</t>
  </si>
  <si>
    <t>Bhog Chodo, Seva Me Judo, Kaise?</t>
  </si>
  <si>
    <t>0327.00 SB 02.01.05  Bhog Chodo, Seva Me Judo, Kaise, 2021-02-07, Bhaktigram Farm, MP (India), CODE - 0707</t>
  </si>
  <si>
    <t>20210207</t>
  </si>
  <si>
    <t>http://archive.org/download/ssdbpl-02-sbh/0327.00%20SB%2002.01.05%20%20Bhog%20Chodo,%20Seva%20Me%20Judo,%20Kaise,%202021-02-07,%20Bhaktigram%20Farm,%20MP%20(India),%20CODE%20-%200707.mp3</t>
  </si>
  <si>
    <t>@dd-titled@__RAW 0926</t>
  </si>
  <si>
    <t>0707</t>
  </si>
  <si>
    <t>02SB_02.01.05|0327.00|20210207</t>
  </si>
  <si>
    <t>0328</t>
  </si>
  <si>
    <t>02.01.06</t>
  </si>
  <si>
    <t>भौतिक स्तर पर आध्यात्मिक जीवन की पद्धति</t>
  </si>
  <si>
    <t>Bhautik Star Par Adhyatmik Jivan Ki Paddhati</t>
  </si>
  <si>
    <t>3836</t>
  </si>
  <si>
    <t>0328.00 SB 02.01.06  Bhautik Star Par Adhyatmik Jivan Ki Paddhati, 2015-11-08, Bhopal, MP (India), CODE - 0243</t>
  </si>
  <si>
    <t>20151108</t>
  </si>
  <si>
    <t>http://archive.org/download/ssdbpl-02-sbh/0328.00%20SB%2002.01.06%20%20Bhautik%20Star%20Par%20Adhyatmik%20Jivan%20Ki%20Paddhati,%202015-11-08,%20Bhopal,%20MP%20(India),%20CODE%20-%200243.mp3</t>
  </si>
  <si>
    <t>02SB_02.01.06|0328.00|20151108</t>
  </si>
  <si>
    <t>0329</t>
  </si>
  <si>
    <t>विद्वत्ता, नैतिकता, कर्मनिष्ठता बेकार है यदि...</t>
  </si>
  <si>
    <t>Vidvatta, Naitikta, Karmanishthataa Bekar Hai Yadi...</t>
  </si>
  <si>
    <t>2135</t>
  </si>
  <si>
    <t>0329.00 SB 02.01.06  Vidvatta, Naitikta, Karmanishthataa Bekar Hai Yadi..., 2021-02-08, Bhaktigram Farm, MP (India), CODE - 0708</t>
  </si>
  <si>
    <t>20210208</t>
  </si>
  <si>
    <t>http://archive.org/download/ssdbpl-02-sbh/0329.00%20SB%2002.01.06%20%20Vidvatta,%20Naitikta,%20Karmanishthataa%20Bekar%20Hai%20Yadi...,%202021-02-08,%20Bhaktigram%20Farm,%20MP%20(India),%20CODE%20-%200708.mp3</t>
  </si>
  <si>
    <t>@dd-titled@__RAW 0927</t>
  </si>
  <si>
    <t>0708</t>
  </si>
  <si>
    <t>02SB_02.01.06|0329.00|20210208</t>
  </si>
  <si>
    <t>0330</t>
  </si>
  <si>
    <t>02.01.09</t>
  </si>
  <si>
    <t>क्या निराकार का साक्षात्कार भक्ति से ऊपर है?</t>
  </si>
  <si>
    <t>Kya Nirakar Ka Sakshatkar Sakar Bhakti Se Upar Hai?</t>
  </si>
  <si>
    <t>3727</t>
  </si>
  <si>
    <t>0330.00 SB 02.01.09  Kya Nirakar Ka Sakshatkar Sakar Bhakti Se Upar Hai, 2015-11-15, Bhopal, MP (India), CODE - 0245</t>
  </si>
  <si>
    <t>20151115</t>
  </si>
  <si>
    <t>http://archive.org/download/ssdbpl-02-sbh/0330.00%20SB%2002.01.09%20%20Kya%20Nirakar%20Ka%20Sakshatkar%20Sakar%20Bhakti%20Se%20Upar%20Hai,%202015-11-15,%20Bhopal,%20MP%20(India),%20CODE%20-%200245.mp3</t>
  </si>
  <si>
    <t>02SB_02.01.09|0330.00|20151115</t>
  </si>
  <si>
    <t>0331</t>
  </si>
  <si>
    <t>सही पुजारी कैसे बने?</t>
  </si>
  <si>
    <t>Sahi Pujari Kaise Bane?</t>
  </si>
  <si>
    <t>2225</t>
  </si>
  <si>
    <t>0331.00 SB 02.01.09  Sahi Pujari Kaise Bane, 2021-02-11, Bhaktigram Farm, MP (India), CODE - 0709</t>
  </si>
  <si>
    <t>20210211</t>
  </si>
  <si>
    <t>http://archive.org/download/ssdbpl-02-sbh/0331.00%20SB%2002.01.09%20%20Sahi%20Pujari%20Kaise%20Bane,%202021-02-11,%20Bhaktigram%20Farm,%20MP%20(India),%20CODE%20-%200709.mp3</t>
  </si>
  <si>
    <t>@dd-titled@__RAW 0928</t>
  </si>
  <si>
    <t>0709</t>
  </si>
  <si>
    <t>02SB_02.01.09|0331.00|20210211</t>
  </si>
  <si>
    <t>0332</t>
  </si>
  <si>
    <t>02.01.10</t>
  </si>
  <si>
    <t>भागवत कथा करने का कितना लोगे !</t>
  </si>
  <si>
    <t>Bhagavata Katha Karne Ka Kitna Loge !</t>
  </si>
  <si>
    <t>2630</t>
  </si>
  <si>
    <t>0332.00 SB 02.01.10  Bhagavata Katha Karne Ka Kitna Loge !, 2021-02-12, Bhaktigram Farm, MP (India), CODE - 0710</t>
  </si>
  <si>
    <t>20210212</t>
  </si>
  <si>
    <t>http://archive.org/download/ssdbpl-02-sbh/0332.00%20SB%2002.01.10%20%20Bhagavata%20Katha%20Karne%20Ka%20Kitna%20Loge%20!,%202021-02-12,%20Bhaktigram%20Farm,%20MP%20(India),%20CODE%20-%200710.mp3</t>
  </si>
  <si>
    <t>@dd-titled@__RAW 0929</t>
  </si>
  <si>
    <t>0710</t>
  </si>
  <si>
    <t>02SB_02.01.10|0332.00|20210212</t>
  </si>
  <si>
    <t>0333</t>
  </si>
  <si>
    <t>मात्र भागवत या गीता पढ़ने से भगवान को नहीं जान सकते !</t>
  </si>
  <si>
    <t>Matra Bhagavat Ya Gita Padhne Se Bhagavan Ko Nahi Jaan Sakte !</t>
  </si>
  <si>
    <t>2373</t>
  </si>
  <si>
    <t>0333.00 SB 02.01.10  Matra Bhagavat Ya Gita Padhne Se Bhagavan Ko Nahi Jaan Sakte !, 2021-02-13, Bhaktigram Farm, MP (India), CODE - 0711</t>
  </si>
  <si>
    <t>20210213</t>
  </si>
  <si>
    <t>http://archive.org/download/ssdbpl-02-sbh/0333.00%20SB%2002.01.10%20%20Matra%20Bhagavat%20Ya%20Gita%20Padhne%20Se%20Bhagavan%20Ko%20Nahi%20Jaan%20Sakte%20!,%202021-02-13,%20Bhaktigram%20Farm,%20MP%20(India),%20CODE%20-%200711.mp3</t>
  </si>
  <si>
    <t>@dd-titled@__RAW 0930</t>
  </si>
  <si>
    <t>0711</t>
  </si>
  <si>
    <t>02SB_02.01.10|0333.00|20210213</t>
  </si>
  <si>
    <t>0334</t>
  </si>
  <si>
    <t>गुरु के प्रमुख लक्षण</t>
  </si>
  <si>
    <t>Guru Ke Pramukh Lakshan</t>
  </si>
  <si>
    <t>2195</t>
  </si>
  <si>
    <t>0334.00 SB 02.01.10  Guru Ke Pramukh Lakshan, 2021-02-14, Bhaktigram Farm, MP (India), CODE - 0713</t>
  </si>
  <si>
    <t>20210214</t>
  </si>
  <si>
    <t>http://archive.org/download/ssdbpl-02-sbh/0334.00%20SB%2002.01.10%20%20Guru%20Ke%20Pramukh%20Lakshan,%202021-02-14,%20Bhaktigram%20Farm,%20MP%20(India),%20CODE%20-%200713.mp3</t>
  </si>
  <si>
    <t>@dd-titled@__RAW 0931</t>
  </si>
  <si>
    <t>0713</t>
  </si>
  <si>
    <t>02SB_02.01.10|0334.00|20210214</t>
  </si>
  <si>
    <t>0335</t>
  </si>
  <si>
    <t>क्या हम राधा कृष्ण और गोपी लीला सुन सकते हैं?</t>
  </si>
  <si>
    <t>Kya Hum Radha Krishna Aur Gopi Lila Sun Sakte Hai?</t>
  </si>
  <si>
    <t>1531</t>
  </si>
  <si>
    <t>0335.00 SB 02.01.10  Kya Hum Radha Krishna Aur Gopi Lila Sun Sakte Hai, 2021-02-15, Bhaktigram Farm, MP (India), CODE - 0714</t>
  </si>
  <si>
    <t>20210215</t>
  </si>
  <si>
    <t>http://archive.org/download/ssdbpl-02-sbh/0335.00%20SB%2002.01.10%20%20Kya%20Hum%20Radha%20Krishna%20Aur%20Gopi%20Lila%20Sun%20Sakte%20Hai,%202021-02-15,%20Bhaktigram%20Farm,%20MP%20(India),%20CODE%20-%200714.mp3</t>
  </si>
  <si>
    <t>@dd-titled@__RAW 0621</t>
  </si>
  <si>
    <t>0714</t>
  </si>
  <si>
    <t>02SB_02.01.10|0335.00|20210215</t>
  </si>
  <si>
    <t>0336</t>
  </si>
  <si>
    <t>02.01.15</t>
  </si>
  <si>
    <t>इच्छाओं की शुद्धि</t>
  </si>
  <si>
    <t>Icchaaon Ki Shuddhi</t>
  </si>
  <si>
    <t>2871</t>
  </si>
  <si>
    <t>0336.00 SB 02.01.15  Icchaaon Ki Shuddhi, 2021-03-02, CODE - 0246</t>
  </si>
  <si>
    <t>20210302</t>
  </si>
  <si>
    <t>http://archive.org/download/ssdbpl-02-sbh/0336.00%20SB%2002.01.15%20%20Icchaaon%20Ki%20Shuddhi,%202021-03-02,%20CODE%20-%200246.mp3</t>
  </si>
  <si>
    <t>RAW 0935</t>
  </si>
  <si>
    <t>02SB_02.01.15|0336.00|20210302</t>
  </si>
  <si>
    <t>0337</t>
  </si>
  <si>
    <t>02.01.16</t>
  </si>
  <si>
    <t>कम से कम 50 साल उमर में तो घंटी बज ही जानी चाहिए</t>
  </si>
  <si>
    <t>Kam Se Kam 50 Saal Umar Me To Ghanti Baj Hi Jani Chahiye</t>
  </si>
  <si>
    <t>2061</t>
  </si>
  <si>
    <t>0337.00 SB 02.01.16  Kam Se Kam 50 Saal Umar Me To Ghanti Baj Hi Jani Chahiye, 2021-03-04, CODE - 0247</t>
  </si>
  <si>
    <t>20210304</t>
  </si>
  <si>
    <t>http://archive.org/download/ssdbpl-02-sbh/0337.00%20SB%2002.01.16%20%20Kam%20Se%20Kam%2050%20Saal%20Umar%20Me%20To%20Ghanti%20Baj%20Hi%20Jani%20Chahiye,%202021-03-04,%20CODE%20-%200247.mp3</t>
  </si>
  <si>
    <t>@dd-titled@__RAW 0810</t>
  </si>
  <si>
    <t>02SB_02.01.16|0337.00|20210304</t>
  </si>
  <si>
    <t>0338</t>
  </si>
  <si>
    <t>02.01.17</t>
  </si>
  <si>
    <t>मृत्यु की तैयारी के लिए मन का नियंत्रण अवश्यम्भावी</t>
  </si>
  <si>
    <t>Mrityu Ki Taiyari Ke Liye Mann Ka Niyantran Avashyambhavi</t>
  </si>
  <si>
    <t>1656</t>
  </si>
  <si>
    <t>0338.00 SB 02.01.17  Mrityu Ki Taiyari Ke Liye Mann Ka Niyantran Avashyambhavi, 2021-03-05, CODE - 0248</t>
  </si>
  <si>
    <t>20210305</t>
  </si>
  <si>
    <t>http://archive.org/download/ssdbpl-02-sbh/0338.00%20SB%2002.01.17%20%20Mrityu%20Ki%20Taiyari%20Ke%20Liye%20Mann%20Ka%20Niyantran%20Avashyambhavi,%202021-03-05,%20CODE%20-%200248.mp3</t>
  </si>
  <si>
    <t>@dd-titled@__RAW 0936</t>
  </si>
  <si>
    <t>02SB_02.01.17|0338.00|20210305</t>
  </si>
  <si>
    <t>0339</t>
  </si>
  <si>
    <t>02.01.18</t>
  </si>
  <si>
    <t>मन के नियंत्रण में बुद्धि की भूमिका</t>
  </si>
  <si>
    <t>Mann Ke Niyantran Me Buddhi Ki Bhumika</t>
  </si>
  <si>
    <t>1371</t>
  </si>
  <si>
    <t>0339.00 SB 02.01.18  Mann Ke Niyantran Me Buddhi Ki Bhumika, 2021-03-06, CODE - 0249</t>
  </si>
  <si>
    <t>20210306</t>
  </si>
  <si>
    <t>http://archive.org/download/ssdbpl-02-sbh/0339.00%20SB%2002.01.18%20%20Mann%20Ke%20Niyantran%20Me%20Buddhi%20Ki%20Bhumika,%202021-03-06,%20CODE%20-%200249.mp3</t>
  </si>
  <si>
    <t>@dd-titled@__RAW 0937</t>
  </si>
  <si>
    <t>02SB_02.01.18|0339.00|20210306</t>
  </si>
  <si>
    <t>0340</t>
  </si>
  <si>
    <t>02.01.23</t>
  </si>
  <si>
    <t>भौतिक जगत से परे कुछ नहीं</t>
  </si>
  <si>
    <t>Bhautik Jagat Se Pare Kuch Nahi</t>
  </si>
  <si>
    <t>3361</t>
  </si>
  <si>
    <t>0340.00 SB 02.01.23  Bhautik Jagat Se Pare Kuch Nahi, 2015-11-28, Bhopal, MP (India), CODE - 0250</t>
  </si>
  <si>
    <t>20151128</t>
  </si>
  <si>
    <t>http://archive.org/download/ssdbpl-02-sbh/0340.00%20SB%2002.01.23%20%20Bhautik%20Jagat%20Se%20Pare%20Kuch%20Nahi,%202015-11-28,%20Bhopal,%20MP%20(India),%20CODE%20-%200250.mp3</t>
  </si>
  <si>
    <t>02SB_02.01.23|0340.00|20151128</t>
  </si>
  <si>
    <t>0341</t>
  </si>
  <si>
    <t>02.01.24</t>
  </si>
  <si>
    <t>यदि तुम भगवान हो तो अपना विराट रूप दिखाओ !</t>
  </si>
  <si>
    <t>Yadi Tum Bhagavan Ho To Apna Virat Rup Dikhao !</t>
  </si>
  <si>
    <t>4774</t>
  </si>
  <si>
    <t>0341.00 SB 02.01.24  Yadi Tum Bhagavan Ho To Apna Virat Rup Dikhao !, 2015-11-29, Bhopal, MP (India), CODE - 0252</t>
  </si>
  <si>
    <t>20151129</t>
  </si>
  <si>
    <t>http://archive.org/download/ssdbpl-02-sbh/0341.00%20SB%2002.01.24%20%20Yadi%20Tum%20Bhagavan%20Ho%20To%20Apna%20Virat%20Rup%20Dikhao%20!,%202015-11-29,%20Bhopal,%20MP%20(India),%20CODE%20-%200252.mp3</t>
  </si>
  <si>
    <t>02SB_02.01.24|0341.00|20151129</t>
  </si>
  <si>
    <t>0342</t>
  </si>
  <si>
    <t>02.02.03</t>
  </si>
  <si>
    <t>अनर्थ में प्रवृत्ति की सभ्यता</t>
  </si>
  <si>
    <t>Anartha Me Pravritti Ki Sabhyata</t>
  </si>
  <si>
    <t>2813</t>
  </si>
  <si>
    <t>0342.00 SB 02.02.03  Anartha Me Pravritti Ki Sabhyata, 2020-03-23, Nandagram Farm, Gujarat (India), CODE - 0254</t>
  </si>
  <si>
    <t>20200323</t>
  </si>
  <si>
    <t>http://archive.org/download/ssdbpl-02-sbh/0342.00%20SB%2002.02.03%20%20Anartha%20Me%20Pravritti%20Ki%20Sabhyata,%202020-03-23,%20Nandagram%20Farm,%20Gujarat%20(India),%20CODE%20-%200254.mp3</t>
  </si>
  <si>
    <t>RAW 0785</t>
  </si>
  <si>
    <t>02SB_02.02.03|0342.00|20200323</t>
  </si>
  <si>
    <t>0343</t>
  </si>
  <si>
    <t>02.02.08</t>
  </si>
  <si>
    <t>कैसे निर्णय करें कि आवश्यकता से अधिक क्या है?</t>
  </si>
  <si>
    <t>Kaise Nirnaya Kare Ki Avashyakata Se Adhik Kya Hai?</t>
  </si>
  <si>
    <t>4194</t>
  </si>
  <si>
    <t>0343.00 SB 02.02.08  Kaise Nirnaya Kare Ki Avashyakata Se Adhik Kya Hai, 2020-03-31, Nandagram Farm, Gujarat (India), CODE - 0255</t>
  </si>
  <si>
    <t>20200331</t>
  </si>
  <si>
    <t>http://archive.org/download/ssdbpl-02-sbh/0343.00%20SB%2002.02.08%20%20Kaise%20Nirnaya%20Kare%20Ki%20Avashyakata%20Se%20Adhik%20Kya%20Hai,%202020-03-31,%20Nandagram%20Farm,%20Gujarat%20(India),%20CODE%20-%200255.mp3</t>
  </si>
  <si>
    <t>@dd-titled@__RAW 0938</t>
  </si>
  <si>
    <t>02SB_02.02.08|0343.00|20200331</t>
  </si>
  <si>
    <t>0344</t>
  </si>
  <si>
    <t>02.03.10</t>
  </si>
  <si>
    <t>तीव्र भक्ति का अर्थ</t>
  </si>
  <si>
    <t>Tivra Bhakti Ka Arth</t>
  </si>
  <si>
    <t>0344.00 SB 02.03.10  Tivra Bhakti Ka Arth, 2020-06-09, CODE - 0256</t>
  </si>
  <si>
    <t>20200609</t>
  </si>
  <si>
    <t>http://archive.org/download/ssdbpl-02-sbh/0344.00%20SB%2002.03.10%20%20Tivra%20Bhakti%20Ka%20Arth,%202020-06-09,%20CODE%20-%200256.mp3</t>
  </si>
  <si>
    <t>RAW 0939</t>
  </si>
  <si>
    <t>02SB_02.03.10|0344.00|20200609</t>
  </si>
  <si>
    <t>0345</t>
  </si>
  <si>
    <t>02.03.20</t>
  </si>
  <si>
    <t>मायावादियों के कान हैं सांप के बिल, और आवाज है मेंढक की</t>
  </si>
  <si>
    <t>Mayavadiyon Ke Kaan Hai Saap Ke Bil, Aur Avaz Hai Mendhak Ki</t>
  </si>
  <si>
    <t>3588</t>
  </si>
  <si>
    <t>0345.00 SB 02.03.20  Mayavadiyon Ke Kaan Hai Saap Ke Bil, Aur Avaz Hai Mendhak Ki, 2016-04-05, Bhopal, MP (India), CODE - 0257</t>
  </si>
  <si>
    <t>20160405</t>
  </si>
  <si>
    <t>http://archive.org/download/ssdbpl-02-sbh/0345.00%20SB%2002.03.20%20%20Mayavadiyon%20Ke%20Kaan%20Hai%20Saap%20Ke%20Bil,%20Aur%20Avaz%20Hai%20Mendhak%20Ki,%202016-04-05,%20Bhopal,%20MP%20(India),%20CODE%20-%200257.mp3</t>
  </si>
  <si>
    <t>RAW 0478</t>
  </si>
  <si>
    <t>02SB_02.03.20|0345.00|20160405</t>
  </si>
  <si>
    <t>0346</t>
  </si>
  <si>
    <t>02.03.22</t>
  </si>
  <si>
    <t>अर्चा विग्रह पूजन का महात्त्व और पद्धति</t>
  </si>
  <si>
    <t>Archa Vigraha Pujan Ka Mahattva Aur Paddhatti</t>
  </si>
  <si>
    <t>2846</t>
  </si>
  <si>
    <t>0346.00 SB 02.03.22  Archa Vigraha Pujan Ka Mahattva Aur Paddhatti, 2016-03-07, Bhopal, MP (India), CODE - 0258</t>
  </si>
  <si>
    <t>20160307</t>
  </si>
  <si>
    <t>http://archive.org/download/ssdbpl-02-sbh/0346.00%20SB%2002.03.22%20%20Archa%20Vigraha%20Pujan%20Ka%20Mahattva%20Aur%20Paddhatti,%202016-03-07,%20Bhopal,%20MP%20(India),%20CODE%20-%200258.mp3</t>
  </si>
  <si>
    <t>RAW 0477</t>
  </si>
  <si>
    <t>02SB_02.03.22|0346.00|20160307</t>
  </si>
  <si>
    <t>0347</t>
  </si>
  <si>
    <t>02.04.07</t>
  </si>
  <si>
    <t>भगवान की अचिंत्य योग शक्ति</t>
  </si>
  <si>
    <t>Bhagavan Ki Achintya Yog Shakti</t>
  </si>
  <si>
    <t>2915</t>
  </si>
  <si>
    <t>0347.00 SB 02.04.07  Bhagavan Ki Achintya Yog Shakti, Bhopal, MP (India), CODE - 0259+</t>
  </si>
  <si>
    <t>http://archive.org/download/ssdbpl-02-sbh/0347.00%20SB%2002.04.07%20%20Bhagavan%20Ki%20Achintya%20Yog%20Shakti,%20Bhopal,%20MP%20(India),%20CODE%20-%200259+.mp3</t>
  </si>
  <si>
    <t>0259+</t>
  </si>
  <si>
    <t>02SB_02.04.07|0347.00|0</t>
  </si>
  <si>
    <t>0348</t>
  </si>
  <si>
    <t>02.04.12</t>
  </si>
  <si>
    <t>सृष्टि क्रम</t>
  </si>
  <si>
    <t>Srishti Prakram</t>
  </si>
  <si>
    <t>4025</t>
  </si>
  <si>
    <t>0348.00 SB 02.04.12  Srishti Prakram, Bhopal, MP (India), CODE - 0260</t>
  </si>
  <si>
    <t>http://archive.org/download/ssdbpl-02-sbh/0348.00%20SB%2002.04.12%20%20Srishti%20Prakram,%20Bhopal,%20MP%20(India),%20CODE%20-%200260.mp3</t>
  </si>
  <si>
    <t>02SB_02.04.12|0348.00|0</t>
  </si>
  <si>
    <t>0349</t>
  </si>
  <si>
    <t>02.04.18</t>
  </si>
  <si>
    <t>भक्ति का प्रभाव</t>
  </si>
  <si>
    <t>Bhakti Ka Prabhav</t>
  </si>
  <si>
    <t>0349.00 SB 02.04.18  Bhakti Ka Prabhav, Bhopal, MP (India), CODE - 0261</t>
  </si>
  <si>
    <t>http://archive.org/download/ssdbpl-02-sbh/0349.00%20SB%2002.04.18%20%20Bhakti%20Ka%20Prabhav,%20Bhopal,%20MP%20(India),%20CODE%20-%200261.mp3</t>
  </si>
  <si>
    <t>02SB_02.04.18|0349.00|0</t>
  </si>
  <si>
    <t>0350</t>
  </si>
  <si>
    <t>02.04.22</t>
  </si>
  <si>
    <t>ध्वनि की शक्ति</t>
  </si>
  <si>
    <t>Dhvani Ki Shakti</t>
  </si>
  <si>
    <t>3077</t>
  </si>
  <si>
    <t>0350.00 SB 02.04.22  Dhvani Ki Shakti, 2020-08-24, CODE - 0262</t>
  </si>
  <si>
    <t>20200824</t>
  </si>
  <si>
    <t>http://archive.org/download/ssdbpl-02-sbh/0350.00%20SB%2002.04.22%20%20Dhvani%20Ki%20Shakti,%202020-08-24,%20CODE%20-%200262.mp3</t>
  </si>
  <si>
    <t>RAW 0941</t>
  </si>
  <si>
    <t>02SB_02.04.22|0350.00|20200824</t>
  </si>
  <si>
    <t>0351</t>
  </si>
  <si>
    <t>02.05.02</t>
  </si>
  <si>
    <t>गुमराह हुए वैज्ञानिक दूसरो को भी गुमराह करते हैं</t>
  </si>
  <si>
    <t>Gumraah Hue Vaigyanik Dusro Ko Bhi Gumraah Karte Hai</t>
  </si>
  <si>
    <t>3010</t>
  </si>
  <si>
    <t>0351.00 SB 02.05.02  Gumraah Hue Vaigyanik Dusro Ko Bhi Gumraah Karte Hai, Bhopal, MP (India), CODE - 0263</t>
  </si>
  <si>
    <t>http://archive.org/download/ssdbpl-02-sbh/0351.00%20SB%2002.05.02%20%20Gumraah%20Hue%20Vaigyanik%20Dusro%20Ko%20Bhi%20Gumraah%20Karte%20Hai,%20Bhopal,%20MP%20(India),%20CODE%20-%200263.mp3</t>
  </si>
  <si>
    <t>02SB_02.05.02|0351.00|0</t>
  </si>
  <si>
    <t>0352</t>
  </si>
  <si>
    <t>02.05.04</t>
  </si>
  <si>
    <t>सृजनकर्ता कौन? -- एक आवश्यक प्रश्न</t>
  </si>
  <si>
    <t>Srijankarta Kaun? -- Ek Avashyak Prashna</t>
  </si>
  <si>
    <t>3346</t>
  </si>
  <si>
    <t>0352.00 SB 02.05.04  Srijankarta Kaun -- Ek Avashyak Prashna, 2020-09-02, CODE - 0259</t>
  </si>
  <si>
    <t>20200902</t>
  </si>
  <si>
    <t>http://archive.org/download/ssdbpl-02-sbh/0352.00%20SB%2002.05.04%20%20Srijankarta%20Kaun%20--%20Ek%20Avashyak%20Prashna,%202020-09-02,%20CODE%20-%200259.mp3</t>
  </si>
  <si>
    <t>RAW 0940</t>
  </si>
  <si>
    <t>02SB_02.05.04|0352.00|20200902</t>
  </si>
  <si>
    <t>0353</t>
  </si>
  <si>
    <t>02.05.19</t>
  </si>
  <si>
    <t>जीव का पतन कैसे होता है?</t>
  </si>
  <si>
    <t>Jiv Ka Patan Kaise Hota Hai?</t>
  </si>
  <si>
    <t>3794</t>
  </si>
  <si>
    <t>0353.00 SB 02.05.19  Jiv Ka Patan Kaise Hota Hai, 2020-09-24, CODE - 0264</t>
  </si>
  <si>
    <t>20200924</t>
  </si>
  <si>
    <t>http://archive.org/download/ssdbpl-02-sbh/0353.00%20SB%2002.05.19%20%20Jiv%20Ka%20Patan%20Kaise%20Hota%20Hai,%202020-09-24,%20CODE%20-%200264.mp3</t>
  </si>
  <si>
    <t>@dd-titled@__RAW 0943</t>
  </si>
  <si>
    <t>02SB_02.05.19|0353.00|20200924</t>
  </si>
  <si>
    <t>0354</t>
  </si>
  <si>
    <t>02.05.24</t>
  </si>
  <si>
    <t>परिणाम वाद क्या है? विवर्त वाद क्या है?</t>
  </si>
  <si>
    <t>Parinam Vad Kya Hai? Vivarta Vad Kya Hai?</t>
  </si>
  <si>
    <t>0354.00 SB 02.05.24  Parinam Vad Kya Hai Vivarta Vad Kya Hai, 2020-09-29, CODE - 0265</t>
  </si>
  <si>
    <t>20200929</t>
  </si>
  <si>
    <t>http://archive.org/download/ssdbpl-02-sbh/0354.00%20SB%2002.05.24%20%20Parinam%20Vad%20Kya%20Hai%20Vivarta%20Vad%20Kya%20Hai,%202020-09-29,%20CODE%20-%200265.mp3</t>
  </si>
  <si>
    <t>@dd-titled@__RAW 0944</t>
  </si>
  <si>
    <t>02SB_02.05.24|0354.00|20200929</t>
  </si>
  <si>
    <t>0355</t>
  </si>
  <si>
    <t>02.06.01</t>
  </si>
  <si>
    <t>विराट रूप और भगवद भक्ति</t>
  </si>
  <si>
    <t>Virat Rup Aur Bhagavad Bhakti</t>
  </si>
  <si>
    <t>2918</t>
  </si>
  <si>
    <t>0355.00 SB 02.06.01  Virat Rup Aur Bhagavad Bhakti, 2020-10-19, CODE - 0266</t>
  </si>
  <si>
    <t>20201019</t>
  </si>
  <si>
    <t>http://archive.org/download/ssdbpl-02-sbh/0355.00%20SB%2002.06.01%20%20Virat%20Rup%20Aur%20Bhagavad%20Bhakti,%202020-10-19,%20CODE%20-%200266.mp3</t>
  </si>
  <si>
    <t>@dd-titled@__RAW 0945</t>
  </si>
  <si>
    <t>02SB_02.06.01|0355.00|20201019</t>
  </si>
  <si>
    <t>0356</t>
  </si>
  <si>
    <t>02.07.03</t>
  </si>
  <si>
    <t>शास्त्रो में भगवान के अवतार कथा का उद्देश्य क्या है?</t>
  </si>
  <si>
    <t>Sastro Me Bhagavan Ke Avatar Kathan Ka Uddeshya Kya Hai?</t>
  </si>
  <si>
    <t>2324</t>
  </si>
  <si>
    <t>0356.00 SB 02.07.03  Sastro Me Bhagavan Ke Avatar Kathan Ka Uddeshya Kya Hai, Bhopal, MP (India), CODE - 0267</t>
  </si>
  <si>
    <t>EDITED(dd)-- PryvrtSYNC (Q4)**</t>
  </si>
  <si>
    <t>http://archive.org/download/ssdbpl-02-sbh/0356.00%20SB%2002.07.03%20%20Sastro%20Me%20Bhagavan%20Ke%20Avatar%20Kathan%20Ka%20Uddeshya%20Kya%20Hai,%20Bhopal,%20MP%20(India),%20CODE%20-%200267.mp3</t>
  </si>
  <si>
    <t>02SB_02.07.03|0356.00|0</t>
  </si>
  <si>
    <t>0357</t>
  </si>
  <si>
    <t>02.07.06</t>
  </si>
  <si>
    <t>स्त्री-पुरुष आकर्षण से कैसे बचें</t>
  </si>
  <si>
    <t>Stri-purush Akarshan Se Kaise Bachen</t>
  </si>
  <si>
    <t>5041</t>
  </si>
  <si>
    <t>0357.00 SB 02.07.06  Stri-purush Akarshan Se Kaise Bachen, 2016-09-23, Bhopal, MP (India), CODE - 0268</t>
  </si>
  <si>
    <t>20160923</t>
  </si>
  <si>
    <t>http://archive.org/download/ssdbpl-02-sbh/0357.00%20SB%2002.07.06%20%20Stri-purush%20Akarshan%20Se%20Kaise%20Bachen,%202016-09-23,%20Bhopal,%20MP%20(India),%20CODE%20-%200268.mp3</t>
  </si>
  <si>
    <t>02SB_02.07.06|0357.00|20160923</t>
  </si>
  <si>
    <t>0358</t>
  </si>
  <si>
    <t>02.07.15</t>
  </si>
  <si>
    <t>शुद्ध भक्ति --- सर्वोत्कृष्ट सौदागर</t>
  </si>
  <si>
    <t>Shuddha Bhakti --- Sarvotkrishta Saudagar</t>
  </si>
  <si>
    <t>3677</t>
  </si>
  <si>
    <t>0358.00 SB 02.07.15  Shuddha Bhakti --- Sarvotkrishta Saudagar, Bhopal, MP (India), CODE - 0269</t>
  </si>
  <si>
    <t>http://archive.org/download/ssdbpl-02-sbh/0358.00%20SB%2002.07.15%20%20Shuddha%20Bhakti%20---%20Sarvotkrishta%20Saudagar,%20Bhopal,%20MP%20(India),%20CODE%20-%200269.mp3</t>
  </si>
  <si>
    <t>02SB_02.07.15|0358.00|0</t>
  </si>
  <si>
    <t>0359</t>
  </si>
  <si>
    <t>02.07.53</t>
  </si>
  <si>
    <t>भागवत श्रवण का लाभ</t>
  </si>
  <si>
    <t>Bhagavata Shravan Ka Laabh</t>
  </si>
  <si>
    <t>4434</t>
  </si>
  <si>
    <t>0359.00 SB 02.07.53  Bhagavata Shravan Ka Laabh, CODE - 0270</t>
  </si>
  <si>
    <t>http://archive.org/download/ssdbpl-02-sbh/0359.00%20SB%2002.07.53%20%20Bhagavata%20Shravan%20Ka%20Laabh,%20CODE%20-%200270.mp3</t>
  </si>
  <si>
    <t>02SB_02.07.53|0359.00|0</t>
  </si>
  <si>
    <t>0360</t>
  </si>
  <si>
    <t>02.08.04</t>
  </si>
  <si>
    <t>स्वाध्याय का समय कैसे निकाले?</t>
  </si>
  <si>
    <t>Svadhyay Ka Samay Kaise Nikale?</t>
  </si>
  <si>
    <t>3804</t>
  </si>
  <si>
    <t>0360.00 SB 02.08.04  Svadhyay Ka Samay Kaise Nikale, 2020-03-17, Dibrugarh, Assam (India), CODE - 1321</t>
  </si>
  <si>
    <t>http://archive.org/download/ssdbpl-02-sbh/0360.00%20SB%2002.08.04%20%20Svadhyay%20Ka%20Samay%20Kaise%20Nikale,%202020-03-17,%20Dibrugarh,%20Assam%20(India),%20CODE%20-%201321.mp3</t>
  </si>
  <si>
    <t>1321</t>
  </si>
  <si>
    <t>02SB_02.08.04|0360.00|20200317</t>
  </si>
  <si>
    <t>https://www.youtube.com/watch?v=TdDiHHt7DXw</t>
  </si>
  <si>
    <t>0361</t>
  </si>
  <si>
    <t>02.09.15</t>
  </si>
  <si>
    <t>आध्यात्मिक जीवन में विविधता है</t>
  </si>
  <si>
    <t>Adhyatamik Jivan Me Vividhata Hai</t>
  </si>
  <si>
    <t>1997</t>
  </si>
  <si>
    <t>0361.00 SB 02.09.15  Adhyatamik Jivan Me Vividhata Hai, CODE - 2050</t>
  </si>
  <si>
    <t>http://archive.org/download/ssdbpl-02-sbh/0361.00%20SB%2002.09.15%20%20Adhyatamik%20Jivan%20Me%20Vividhata%20Hai,%20CODE%20-%202050.mp3</t>
  </si>
  <si>
    <t>RAW 0557</t>
  </si>
  <si>
    <t>2050</t>
  </si>
  <si>
    <t>02SB_02.09.15|0361.00|0</t>
  </si>
  <si>
    <t>0362</t>
  </si>
  <si>
    <t>02.09.25</t>
  </si>
  <si>
    <t>क्या हमारे अच्छे बुरे का जिम्मेदार भगवान है?</t>
  </si>
  <si>
    <t>Kya Hamare Acche Bure Ka Jimmedar Bhagavan Hai?</t>
  </si>
  <si>
    <t>3799</t>
  </si>
  <si>
    <t>0362.00 SB 02.09.25  Kya Hamare Acche Bure Ka Jimmedar Bhagavan Hai, Bhopal, MP (India), CODE - 0271</t>
  </si>
  <si>
    <t>http://archive.org/download/ssdbpl-02-sbh/0362.00%20SB%2002.09.25%20%20Kya%20Hamare%20Acche%20Bure%20Ka%20Jimmedar%20Bhagavan%20Hai,%20Bhopal,%20MP%20(India),%20CODE%20-%200271.mp3</t>
  </si>
  <si>
    <t>02SB_02.09.25|0362.00|0</t>
  </si>
  <si>
    <t>0363</t>
  </si>
  <si>
    <t>02.09.28</t>
  </si>
  <si>
    <t>भगवान से निर्देश प्राप्त करने का सु-अवसर</t>
  </si>
  <si>
    <t>Bhagavan Se Nirdesh Prapt Karne Ka Su-avasar</t>
  </si>
  <si>
    <t>10794</t>
  </si>
  <si>
    <t>0363.00 SB 02.09.28  Bhagavan Se Nirdesh Prapt Karne Ka Su-avasar, 2021-08-09, CODE - 0272</t>
  </si>
  <si>
    <t>20210809</t>
  </si>
  <si>
    <t>http://archive.org/download/ssdbpl-02-sbh/0363.00%20SB%2002.09.28%20%20Bhagavan%20Se%20Nirdesh%20Prapt%20Karne%20Ka%20Su-avasar,%202021-08-09,%20CODE%20-%200272.mp3</t>
  </si>
  <si>
    <t>02SB_02.09.28|0363.00|20210809</t>
  </si>
  <si>
    <t>0364</t>
  </si>
  <si>
    <t>02.09.33</t>
  </si>
  <si>
    <t>कृष्ण --- सभी कारणों के कारण</t>
  </si>
  <si>
    <t>Krishna --- Sabhi Karano Ke Karan</t>
  </si>
  <si>
    <t>2160</t>
  </si>
  <si>
    <t>0364.00 SB 02.09.33  Krishna --- Sabhi Karano Ke Karan, 2017-04-09, Bhopal, MP (India), CODE - 0273</t>
  </si>
  <si>
    <t>20170409</t>
  </si>
  <si>
    <t>http://archive.org/download/ssdbpl-02-sbh/0364.00%20SB%2002.09.33%20%20Krishna%20---%20Sabhi%20Karano%20Ke%20Karan,%202017-04-09,%20Bhopal,%20MP%20(India),%20CODE%20-%200273.mp3</t>
  </si>
  <si>
    <t>02SB_02.09.33|0364.00|20170409</t>
  </si>
  <si>
    <t>0365</t>
  </si>
  <si>
    <t>02.09.36</t>
  </si>
  <si>
    <t>भक्ति प्राप्त करने की योग्यता</t>
  </si>
  <si>
    <t>Bhakti Prapt Karne Ki Yogyata</t>
  </si>
  <si>
    <t>3264</t>
  </si>
  <si>
    <t>0365.00 SB 02.09.36  Bhakti Prapt Karne Ki Yogyata, 2017-04-18, Bhopal, MP (India), CODE - 0274</t>
  </si>
  <si>
    <t>20170418</t>
  </si>
  <si>
    <t>http://archive.org/download/ssdbpl-02-sbh/0365.00%20SB%2002.09.36%20%20Bhakti%20Prapt%20Karne%20Ki%20Yogyata,%202017-04-18,%20Bhopal,%20MP%20(India),%20CODE%20-%200274.mp3</t>
  </si>
  <si>
    <t>RAW 0476</t>
  </si>
  <si>
    <t>02SB_02.09.36|0365.00|20170418</t>
  </si>
  <si>
    <t>0366</t>
  </si>
  <si>
    <t>02.09.41</t>
  </si>
  <si>
    <t>गुरु शिष्य का सम्बन्ध</t>
  </si>
  <si>
    <t>Guru Sisya Ka Sambandh</t>
  </si>
  <si>
    <t>4577</t>
  </si>
  <si>
    <t>0366.00 SB 02.09.41  Guru Sisya Ka Sambandh, 2017-04-26, Bhopal, MP (India), CODE - 0275</t>
  </si>
  <si>
    <t>20170426</t>
  </si>
  <si>
    <t>http://archive.org/download/ssdbpl-02-sbh/0366.00%20SB%2002.09.41%20%20Guru%20Sisya%20Ka%20Sambandh,%202017-04-26,%20Bhopal,%20MP%20(India),%20CODE%20-%200275.mp3</t>
  </si>
  <si>
    <t>RAW 0475</t>
  </si>
  <si>
    <t>02SB_02.09.41|0366.00|20170426</t>
  </si>
  <si>
    <t>0367</t>
  </si>
  <si>
    <t>02.09.46</t>
  </si>
  <si>
    <t>भागवत --- सभी प्रश्नों का उत्तर</t>
  </si>
  <si>
    <t>Bhagavata --- Sabhi Prashno Ka Uttar</t>
  </si>
  <si>
    <t>4812</t>
  </si>
  <si>
    <t>0367.00 SB 02.09.46  Bhagavata --- Sabhi Prashno Ka Uttar, Bhopal, MP (India), CODE - 0276</t>
  </si>
  <si>
    <t>http://archive.org/download/ssdbpl-02-sbh/0367.00%20SB%2002.09.46%20%20Bhagavata%20---%20Sabhi%20Prashno%20Ka%20Uttar,%20Bhopal,%20MP%20(India),%20CODE%20-%200276.mp3</t>
  </si>
  <si>
    <t>02SB_02.09.46|0367.00|0</t>
  </si>
  <si>
    <t>0368</t>
  </si>
  <si>
    <t>02.10.07</t>
  </si>
  <si>
    <t>परम सत्य कौन है?</t>
  </si>
  <si>
    <t>Param Satya Kaun Hai</t>
  </si>
  <si>
    <t>3360</t>
  </si>
  <si>
    <t>0368.00 SB 02.10.07  Param Satya Kaun Hai, Bhopal, MP (India), CODE - 0277</t>
  </si>
  <si>
    <t>http://archive.org/download/ssdbpl-02-sbh/0368.00%20SB%2002.10.07%20%20Param%20Satya%20Kaun%20Hai,%20Bhopal,%20MP%20(India),%20CODE%20-%200277.mp3</t>
  </si>
  <si>
    <t>02SB_02.10.07|0368.00|0</t>
  </si>
  <si>
    <t>0369</t>
  </si>
  <si>
    <t>02.10.17</t>
  </si>
  <si>
    <t>भगवान और प्रकृति</t>
  </si>
  <si>
    <t>Bhagvan Aur Prakruti</t>
  </si>
  <si>
    <t>2162</t>
  </si>
  <si>
    <t>0369.00 SB 02.10.17  Bhagvan Aur Prakruti, CODE - 2051</t>
  </si>
  <si>
    <t>http://archive.org/download/ssdbpl-02-sbh/0369.00%20SB%2002.10.17%20%20Bhagvan%20Aur%20Prakruti,%20CODE%20-%202051.mp3</t>
  </si>
  <si>
    <t>RAW 0566</t>
  </si>
  <si>
    <t>2051</t>
  </si>
  <si>
    <t>02SB_02.10.17|0369.00|0</t>
  </si>
  <si>
    <t>0370</t>
  </si>
  <si>
    <t>02.10.28</t>
  </si>
  <si>
    <t>जीवात्मा स्वतंत्र नहीं है</t>
  </si>
  <si>
    <t>Jivatama Swatantra Nahi Hai</t>
  </si>
  <si>
    <t>2441</t>
  </si>
  <si>
    <t>0370.00 SB 02.10.28  Jivatama Swatantra Nahi Hai, CODE - 2052</t>
  </si>
  <si>
    <t>http://archive.org/download/ssdbpl-02-sbh/0370.00%20SB%2002.10.28%20%20Jivatama%20Swatantra%20Nahi%20Hai,%20CODE%20-%202052.mp3</t>
  </si>
  <si>
    <t>RAW 0574</t>
  </si>
  <si>
    <t>2052</t>
  </si>
  <si>
    <t>02SB_02.10.28|0370.00|0</t>
  </si>
  <si>
    <t>0371</t>
  </si>
  <si>
    <t>02.10.29</t>
  </si>
  <si>
    <t>सृष्टि का उत्सर्जन</t>
  </si>
  <si>
    <t>Srishti Ka Utsarjan</t>
  </si>
  <si>
    <t>0371.00 SB 02.10.29  Srishti Ka Utsarjan, Bhopal, MP (India), CODE - 0278</t>
  </si>
  <si>
    <t>http://archive.org/download/ssdbpl-02-sbh/0371.00%20SB%2002.10.29%20%20Srishti%20Ka%20Utsarjan,%20Bhopal,%20MP%20(India),%20CODE%20-%200278.mp3</t>
  </si>
  <si>
    <t>02SB_02.10.29|0371.00|0</t>
  </si>
  <si>
    <t>0372</t>
  </si>
  <si>
    <t>02.10.35</t>
  </si>
  <si>
    <t>मायावाद से बचने का तरीका</t>
  </si>
  <si>
    <t>Mayavad Se Bachne Ka Tarika</t>
  </si>
  <si>
    <t>0372.00 SB 02.10.35  Mayavad Se Bachne Ka Tarika, Bhopal, MP (India), CODE - 0279</t>
  </si>
  <si>
    <t>http://archive.org/download/ssdbpl-02-sbh/0372.00%20SB%2002.10.35%20%20Mayavad%20Se%20Bachne%20Ka%20Tarika,%20Bhopal,%20MP%20(India),%20CODE%20-%200279.mp3</t>
  </si>
  <si>
    <t>02SB_02.10.35|0372.00|0</t>
  </si>
  <si>
    <t>0373</t>
  </si>
  <si>
    <t>02.10.37</t>
  </si>
  <si>
    <t>क्या है वास्तविक सुख</t>
  </si>
  <si>
    <t>Kya Hai Vastvik Sukh</t>
  </si>
  <si>
    <t>2053</t>
  </si>
  <si>
    <t>0373.00 SB 02.10.37  Kya Hai Vastvik Sukh, CODE - 2053</t>
  </si>
  <si>
    <t>http://archive.org/download/ssdbpl-02-sbh/0373.00%20SB%2002.10.37%20%20Kya%20Hai%20Vastvik%20Sukh,%20CODE%20-%202053.mp3</t>
  </si>
  <si>
    <t>RAW 0582</t>
  </si>
  <si>
    <t>02SB_02.10.37|0373.00|0</t>
  </si>
  <si>
    <t>0374</t>
  </si>
  <si>
    <t>03.01.24</t>
  </si>
  <si>
    <t>विश्व-शांति कैसे संभव है</t>
  </si>
  <si>
    <t>Vishva-Shanti Kaise Sambhav Hai</t>
  </si>
  <si>
    <t>1450</t>
  </si>
  <si>
    <t>0374.00 SB 03.01.24  Vishva-Shanti Kaise Sambhav Hai, 2008-07-22, Ahmedabad, Gujarat (India), CODE - 2054</t>
  </si>
  <si>
    <t>20080722</t>
  </si>
  <si>
    <t>http://archive.org/download/ssdbpl-02-sbh/0374.00%20SB%2003.01.24%20%20Vishva-Shanti%20Kaise%20Sambhav%20Hai,%202008-07-22,%20Ahmedabad,%20Gujarat%20(India),%20CODE%20-%202054.mp3</t>
  </si>
  <si>
    <t>RAW 0588</t>
  </si>
  <si>
    <t>2054</t>
  </si>
  <si>
    <t>02SB_03.01.24|0374.00|20080722</t>
  </si>
  <si>
    <t>0375</t>
  </si>
  <si>
    <t>03.01.30</t>
  </si>
  <si>
    <t>शास्त्र, तर्क, और भगवान के अवतार</t>
  </si>
  <si>
    <t>Sastra, Tarka, Aur Bhagavan Ke Avatar</t>
  </si>
  <si>
    <t>2973</t>
  </si>
  <si>
    <t>0375.00 SB 03.01.30  Sastra, Tarka, Aur Bhagavan Ke Avatar, Bhopal, MP (India), CODE - 0280</t>
  </si>
  <si>
    <t>http://archive.org/download/ssdbpl-02-sbh/0375.00%20SB%2003.01.30%20%20Sastra,%20Tarka,%20Aur%20Bhagavan%20Ke%20Avatar,%20Bhopal,%20MP%20(India),%20CODE%20-%200280.mp3</t>
  </si>
  <si>
    <t>02SB_03.01.30|0375.00|0</t>
  </si>
  <si>
    <t>0376</t>
  </si>
  <si>
    <t>03.01.42</t>
  </si>
  <si>
    <t>डर से कैसे जीते</t>
  </si>
  <si>
    <t>Darr Se Kaise Jite</t>
  </si>
  <si>
    <t>2352</t>
  </si>
  <si>
    <t>0376.00 SB 03.01.42  Darr Se Kaise Jite, Bhopal, MP (India), CODE - 0281</t>
  </si>
  <si>
    <t>http://archive.org/download/ssdbpl-02-sbh/0376.00%20SB%2003.01.42%20%20Darr%20Se%20Kaise%20Jite,%20Bhopal,%20MP%20(India),%20CODE%20-%200281.mp3</t>
  </si>
  <si>
    <t>02SB_03.01.42|0376.00|0</t>
  </si>
  <si>
    <t>0377</t>
  </si>
  <si>
    <t>03.02.03</t>
  </si>
  <si>
    <t>दिव्य सेवा में निवृत्ति नहीं होती</t>
  </si>
  <si>
    <t>Divya Seva Me Nivritti Nahi Hoti</t>
  </si>
  <si>
    <t>1532</t>
  </si>
  <si>
    <t>0377.00 SB 03.02.03  Divya Seva Me Nivritti Nahi Hoti, CODE - 2055</t>
  </si>
  <si>
    <t>http://archive.org/download/ssdbpl-02-sbh/0377.00%20SB%2003.02.03%20%20Divya%20Seva%20Me%20Nivritti%20Nahi%20Hoti,%20CODE%20-%202055.mp3</t>
  </si>
  <si>
    <t>RAW 0593</t>
  </si>
  <si>
    <t>2055</t>
  </si>
  <si>
    <t>02SB_03.02.03|0377.00|0</t>
  </si>
  <si>
    <t>0378</t>
  </si>
  <si>
    <t>03.02.05</t>
  </si>
  <si>
    <t>भक्ति का क्रमिक विकास</t>
  </si>
  <si>
    <t>Bhakti Ka Kramik Vikas</t>
  </si>
  <si>
    <t>2584</t>
  </si>
  <si>
    <t>0378.00 SB 03.02.05  Bhakti Ka Kramik Vikas, CODE - 2056</t>
  </si>
  <si>
    <t>http://archive.org/download/ssdbpl-02-sbh/0378.00%20SB%2003.02.05%20%20Bhakti%20Ka%20Kramik%20Vikas,%20CODE%20-%202056.mp3</t>
  </si>
  <si>
    <t>RAW 0597</t>
  </si>
  <si>
    <t>2056</t>
  </si>
  <si>
    <t>02SB_03.02.05|0378.00|0</t>
  </si>
  <si>
    <t>0379</t>
  </si>
  <si>
    <t>03.02.14</t>
  </si>
  <si>
    <t>गोपियों के प्रेम विलास को कौन समझ सकता है?</t>
  </si>
  <si>
    <t>Gopiyon Ke Prem Vilas Ko Kaun Samajh Sakta Hai?</t>
  </si>
  <si>
    <t>1932</t>
  </si>
  <si>
    <t>0379.00 SB 03.02.14  Gopiyon Ke Prem Vilas Ko Kaun Samajh Sakta Hai, 2017-09-26, Bhopal, MP (India), CODE - 0282</t>
  </si>
  <si>
    <t>20170926</t>
  </si>
  <si>
    <t>http://archive.org/download/ssdbpl-02-sbh/0379.00%20SB%2003.02.14%20%20Gopiyon%20Ke%20Prem%20Vilas%20Ko%20Kaun%20Samajh%20Sakta%20Hai,%202017-09-26,%20Bhopal,%20MP%20(India),%20CODE%20-%200282.mp3</t>
  </si>
  <si>
    <t>02SB_03.02.14|0379.00|20170926</t>
  </si>
  <si>
    <t>0380</t>
  </si>
  <si>
    <t>03.02.27</t>
  </si>
  <si>
    <t>ग्वालो की जीवन शैली कैसी होती थी</t>
  </si>
  <si>
    <t>Gvalo Ki Jivan Shaili Kaisi Hoti Thi</t>
  </si>
  <si>
    <t>2751</t>
  </si>
  <si>
    <t>0380.00 SB 03.02.27  Gvalo Ki Jivan Shaili Kaisi Hoti Thi, 2017-10-12, Bhopal, MP (India), CODE - 0283</t>
  </si>
  <si>
    <t>20171012</t>
  </si>
  <si>
    <t>http://archive.org/download/ssdbpl-02-sbh/0380.00%20SB%2003.02.27%20%20Gvalo%20Ki%20Jivan%20Shaili%20Kaisi%20Hoti%20Thi,%202017-10-12,%20Bhopal,%20MP%20(India),%20CODE%20-%200283.mp3</t>
  </si>
  <si>
    <t>02SB_03.02.27|0380.00|20171012</t>
  </si>
  <si>
    <t>0381</t>
  </si>
  <si>
    <t>03.03.07</t>
  </si>
  <si>
    <t>कौन थी कृष्ण की 16,000 रानियाँ?</t>
  </si>
  <si>
    <t>Kaun Thi Krishna Ki 16,000 Raniyaan</t>
  </si>
  <si>
    <t>2187</t>
  </si>
  <si>
    <t>0381.00 SB 03.03.07  Kaun Thi Krishna Ki 16,000 Raniyaan, 2017-11-02, Bhopal, MP (India), CODE - 0284</t>
  </si>
  <si>
    <t>20171102</t>
  </si>
  <si>
    <t>http://archive.org/download/ssdbpl-02-sbh/0381.00%20SB%2003.03.07%20%20Kaun%20Thi%20Krishna%20Ki%2016,000%20Raniyaan,%202017-11-02,%20Bhopal,%20MP%20(India),%20CODE%20-%200284.mp3</t>
  </si>
  <si>
    <t>02SB_03.03.07|0381.00|20171102</t>
  </si>
  <si>
    <t>0382</t>
  </si>
  <si>
    <t>03.03.14</t>
  </si>
  <si>
    <t>भूमि माता सबका भरण पोषण करने में सक्षम</t>
  </si>
  <si>
    <t>Bhumi Mata Sabka Bharan Poshan Karne Me Saksham</t>
  </si>
  <si>
    <t>3435</t>
  </si>
  <si>
    <t>0382.00 SB 03.03.14  Bhumi Mata Sabka Bharan Poshan Karne Me Saksham, 2017-11-09, Bhopal, MP (India), CODE - 0285</t>
  </si>
  <si>
    <t>20171109</t>
  </si>
  <si>
    <t>http://archive.org/download/ssdbpl-02-sbh/0382.00%20SB%2003.03.14%20%20Bhumi%20Mata%20Sabka%20Bharan%20Poshan%20Karne%20Me%20Saksham,%202017-11-09,%20Bhopal,%20MP%20(India),%20CODE%20-%200285.mp3</t>
  </si>
  <si>
    <t>02SB_03.03.14|0382.00|20171109</t>
  </si>
  <si>
    <t>0383</t>
  </si>
  <si>
    <t>03.03.20</t>
  </si>
  <si>
    <t>मायावादी दिव्य आनंद से वंचित होता है</t>
  </si>
  <si>
    <t>Mayavadi Divya Anand Se Vanchit Hota Hai</t>
  </si>
  <si>
    <t>1702</t>
  </si>
  <si>
    <t>0383.00 SB 03.03.20  Mayavadi Divya Anand Se Vanchit Hota Hai, 2017-11-15, Bhopal, MP (India), CODE - 0286</t>
  </si>
  <si>
    <t>20171115</t>
  </si>
  <si>
    <t>http://archive.org/download/ssdbpl-02-sbh/0383.00%20SB%2003.03.20%20%20Mayavadi%20Divya%20Anand%20Se%20Vanchit%20Hota%20Hai,%202017-11-15,%20Bhopal,%20MP%20(India),%20CODE%20-%200286.mp3</t>
  </si>
  <si>
    <t>02SB_03.03.20|0383.00|20171115</t>
  </si>
  <si>
    <t>0384</t>
  </si>
  <si>
    <t>03.03.25</t>
  </si>
  <si>
    <t>परिपूर्ण भक्ति मार्ग</t>
  </si>
  <si>
    <t>Paripurna Bhakti Marg</t>
  </si>
  <si>
    <t>2098</t>
  </si>
  <si>
    <t>0384.00 SB 03.03.25  Paripurna Bhakti Marg, 2017-11-21, Bhopal, MP (India), CODE - 0287</t>
  </si>
  <si>
    <t>http://archive.org/download/ssdbpl-02-sbh/0384.00%20SB%2003.03.25%20%20Paripurna%20Bhakti%20Marg,%202017-11-21,%20Bhopal,%20MP%20(India),%20CODE%20-%200287.mp3</t>
  </si>
  <si>
    <t>02SB_03.03.25|0384.00|20171121</t>
  </si>
  <si>
    <t>0385</t>
  </si>
  <si>
    <t>03.04.20</t>
  </si>
  <si>
    <t>मायावाद --- एक भ्रम से भरा सिद्धांत</t>
  </si>
  <si>
    <t>Mayavad --- Ek Bhramatmak Siddhant</t>
  </si>
  <si>
    <t>2380</t>
  </si>
  <si>
    <t>0385.00 SB 03.04.20  Mayavad --- Ek Bhramatmak Siddhant, 2018-02-13, Bhopal, MP (India), CODE - 0288</t>
  </si>
  <si>
    <t>20180213</t>
  </si>
  <si>
    <t>http://archive.org/download/ssdbpl-02-sbh/0385.00%20SB%2003.04.20%20%20Mayavad%20---%20Ek%20Bhramatmak%20Siddhant,%202018-02-13,%20Bhopal,%20MP%20(India),%20CODE%20-%200288.mp3</t>
  </si>
  <si>
    <t>02SB_03.04.20|0385.00|20180213</t>
  </si>
  <si>
    <t>0386</t>
  </si>
  <si>
    <t>03.05.03</t>
  </si>
  <si>
    <t>भक्तों का प्रयास है सबका कल्याण हो</t>
  </si>
  <si>
    <t>Bhakta Ka Prayas Hai Sabka Kalyan Ho</t>
  </si>
  <si>
    <t>4216</t>
  </si>
  <si>
    <t>0386.00 SB 03.05.03  Bhakta Ka Prayas Hai Sabka Kalyan Ho, 2018-03-19, Bhopal, MP (India), CODE - 0289</t>
  </si>
  <si>
    <t>20180319</t>
  </si>
  <si>
    <t>http://archive.org/download/ssdbpl-02-sbh/0386.00%20SB%2003.05.03%20%20Bhakta%20Ka%20Prayas%20Hai%20Sabka%20Kalyan%20Ho,%202018-03-19,%20Bhopal,%20MP%20(India),%20CODE%20-%200289.mp3</t>
  </si>
  <si>
    <t>02SB_03.05.03|0386.00|20180319</t>
  </si>
  <si>
    <t>0387</t>
  </si>
  <si>
    <t>03.05.15</t>
  </si>
  <si>
    <t>सभी कथाओं का सार है कृष्ण</t>
  </si>
  <si>
    <t>Sabhi Kathaon Ka Saar Hai Krishna</t>
  </si>
  <si>
    <t>3223</t>
  </si>
  <si>
    <t>0387.00 SB 03.05.15  Sabhi Kathaon Ka Saar Hai Krishna, 2018-04-02, Bhopal, MP (India), CODE - 0290</t>
  </si>
  <si>
    <t>20180402</t>
  </si>
  <si>
    <t>http://archive.org/download/ssdbpl-02-sbh/0387.00%20SB%2003.05.15%20%20Sabhi%20Kathaon%20Ka%20Saar%20Hai%20Krishna,%202018-04-02,%20Bhopal,%20MP%20(India),%20CODE%20-%200290.mp3</t>
  </si>
  <si>
    <t>02SB_03.05.15|0387.00|20180402</t>
  </si>
  <si>
    <t>0388</t>
  </si>
  <si>
    <t>03.05.17</t>
  </si>
  <si>
    <t>वास्तविक कल्याण</t>
  </si>
  <si>
    <t>Vastavik Kalyan</t>
  </si>
  <si>
    <t>3949</t>
  </si>
  <si>
    <t>0388.00 SB 03.05.17  Vastavik Kalyan, 2018-05-17, Bhopal, MP (India), CODE - 0291</t>
  </si>
  <si>
    <t>20180517</t>
  </si>
  <si>
    <t>http://archive.org/download/ssdbpl-02-sbh/0388.00%20SB%2003.05.17%20%20Vastavik%20Kalyan,%202018-05-17,%20Bhopal,%20MP%20(India),%20CODE%20-%200291.mp3</t>
  </si>
  <si>
    <t>02SB_03.05.17|0388.00|20180517</t>
  </si>
  <si>
    <t>0389</t>
  </si>
  <si>
    <t>03.05.22-25</t>
  </si>
  <si>
    <t>सृष्टि का वास्तविक प्रयोजन क्या है</t>
  </si>
  <si>
    <t>Srishti Ka Vastavik Prayojan Kya Hai</t>
  </si>
  <si>
    <t>0389.00 SB 03.05.22-25  Srishti Ka Vastavik Prayojan Kya Hai, 2018-05-24, Bhopal, MP (India), CODE - 0292</t>
  </si>
  <si>
    <t>20180524</t>
  </si>
  <si>
    <t>http://archive.org/download/ssdbpl-02-sbh/0389.00%20SB%2003.05.22-25%20%20Srishti%20Ka%20Vastavik%20Prayojan%20Kya%20Hai,%202018-05-24,%20Bhopal,%20MP%20(India),%20CODE%20-%200292.mp3</t>
  </si>
  <si>
    <t>02SB_03.05.22-25|0389.00|20180524</t>
  </si>
  <si>
    <t>0390</t>
  </si>
  <si>
    <t>03.06.35</t>
  </si>
  <si>
    <t>सत्य को जानने की विधि</t>
  </si>
  <si>
    <t>Satya Ko Janane Ki Vidhi</t>
  </si>
  <si>
    <t>2377</t>
  </si>
  <si>
    <t>0390.00 SB 03.06.35  Satya Ko Janane Ki Vidhi, CODE - 0293</t>
  </si>
  <si>
    <t>http://archive.org/download/ssdbpl-02-sbh/0390.00%20SB%2003.06.35%20%20Satya%20Ko%20Janane%20Ki%20Vidhi,%20CODE%20-%200293.mp3</t>
  </si>
  <si>
    <t>RAW 1096</t>
  </si>
  <si>
    <t>02SB_03.06.35|0390.00|0</t>
  </si>
  <si>
    <t>0391</t>
  </si>
  <si>
    <t>03.07.04</t>
  </si>
  <si>
    <t>विज्ञानिको के तर्क द्वार भगवान की व्याख्या हास्यस्पद हो जाती है</t>
  </si>
  <si>
    <t>Vigyaniko Ke Tark Dwara Bhagavan Ki Vyakhya Hasyaspad Ho Jati Hai</t>
  </si>
  <si>
    <t>1907</t>
  </si>
  <si>
    <t>0391.00 SB 03.07.04  Vigyaniko Ke Tark Dwara Bhagavan Ki Vyakhya Hasyaspad Ho Jati Hai, CODE - 0296</t>
  </si>
  <si>
    <t>http://archive.org/download/ssdbpl-02-sbh/0391.00%20SB%2003.07.04%20%20Vigyaniko%20Ke%20Tark%20Dwara%20Bhagavan%20Ki%20Vyakhya%20Hasyaspad%20Ho%20Jati%20Hai,%20CODE%20-%200296.mp3</t>
  </si>
  <si>
    <t>02SB_03.07.04|0391.00|0</t>
  </si>
  <si>
    <t>0392</t>
  </si>
  <si>
    <t>03.07.08</t>
  </si>
  <si>
    <t>भगवान का भक्त हर एक प्रश्न का उत्तर जानता है</t>
  </si>
  <si>
    <t>Bhagvan Ka Bhakta Har Ek Prashna Ka Satik Uttar Janta Hain</t>
  </si>
  <si>
    <t>1134</t>
  </si>
  <si>
    <t>0392.00 SB 03.07.08  Bhagvan Ka Bhakta Har Ek Prashna Ka Satik Uttar Janta Hain, CODE - 2057</t>
  </si>
  <si>
    <t>http://archive.org/download/ssdbpl-02-sbh/0392.00%20SB%2003.07.08%20%20Bhagvan%20Ka%20Bhakta%20Har%20Ek%20Prashna%20Ka%20Satik%20Uttar%20Janta%20Hain,%20CODE%20-%202057.mp3</t>
  </si>
  <si>
    <t>RAW 0601</t>
  </si>
  <si>
    <t>2057</t>
  </si>
  <si>
    <t>02SB_03.07.08|0392.00|0</t>
  </si>
  <si>
    <t>0393</t>
  </si>
  <si>
    <t>03.07.09</t>
  </si>
  <si>
    <t>मुकुंद आश्रय से माया पर विजय</t>
  </si>
  <si>
    <t>Mukund Ashray Se Maya Par Vijay</t>
  </si>
  <si>
    <t>2537</t>
  </si>
  <si>
    <t>0393.00 SB 03.07.09  Mukund Ashray Se Maya Par Vijay, CODE - 0297</t>
  </si>
  <si>
    <t>http://archive.org/download/ssdbpl-02-sbh/0393.00%20SB%2003.07.09%20%20Mukund%20Ashray%20Se%20Maya%20Par%20Vijay,%20CODE%20-%200297.mp3</t>
  </si>
  <si>
    <t>02SB_03.07.09|0393.00|0</t>
  </si>
  <si>
    <t>0394</t>
  </si>
  <si>
    <t>03.07.10</t>
  </si>
  <si>
    <t>माया शक्ति के प्रभाव से निकलो</t>
  </si>
  <si>
    <t>Maya Shakti Ke Prabhav Se Niklo</t>
  </si>
  <si>
    <t>1871</t>
  </si>
  <si>
    <t>0394.00 SB 03.07.10  Maya Shakti Ke Prabhav Se Niklo, CODE - 2058</t>
  </si>
  <si>
    <t>http://archive.org/download/ssdbpl-02-sbh/0394.00%20SB%2003.07.10%20%20Maya%20Shakti%20Ke%20Prabhav%20Se%20Niklo,%20CODE%20-%202058.mp3</t>
  </si>
  <si>
    <t>RAW 0607</t>
  </si>
  <si>
    <t>02SB_03.07.10|0394.00|0</t>
  </si>
  <si>
    <t>0395</t>
  </si>
  <si>
    <t>03.07.13</t>
  </si>
  <si>
    <t>ईर्ष्या किसको होती है--आत्मा को कि शरीर को?</t>
  </si>
  <si>
    <t>Irsha Kisko Hoti Hai -- Atma Ko Ki Sharir Ko?</t>
  </si>
  <si>
    <t>3108</t>
  </si>
  <si>
    <t>0395.00 SB 03.07.13  Irsha Kisko Hoti Hai -- Atma Ko Ki Sharir Ko, 2018-09-12, Bhopal, MP (India), CODE - 0298</t>
  </si>
  <si>
    <t>20180912</t>
  </si>
  <si>
    <t>http://archive.org/download/ssdbpl-02-sbh/0395.00%20SB%2003.07.13%20%20Irsha%20Kisko%20Hoti%20Hai%20--%20Atma%20Ko%20Ki%20Sharir%20Ko,%202018-09-12,%20Bhopal,%20MP%20(India),%20CODE%20-%200298.mp3</t>
  </si>
  <si>
    <t>@dd-titled@__RAW 0990</t>
  </si>
  <si>
    <t>02SB_03.07.13|0395.00|20180912</t>
  </si>
  <si>
    <t>0396</t>
  </si>
  <si>
    <t>03.07.20</t>
  </si>
  <si>
    <t>शुद्ध भक्तों की सेवा से भक्ति में प्रगति निश्चित है</t>
  </si>
  <si>
    <t>Shuddha Bhakton Ki Seva Se Bhakti Me Pragati Nischit Hai</t>
  </si>
  <si>
    <t>3494</t>
  </si>
  <si>
    <t>0396.00 SB 03.07.20  Shuddha Bhakton Ki Seva Se Bhakti Me Pragati Nischit Hai, 2018-00-00, CODE - 0299</t>
  </si>
  <si>
    <t>http://archive.org/download/ssdbpl-02-sbh/0396.00%20SB%2003.07.20%20%20Shuddha%20Bhakton%20Ki%20Seva%20Se%20Bhakti%20Me%20Pragati%20Nischit%20Hai,%202018-00-00,%20CODE%20-%200299.mp3</t>
  </si>
  <si>
    <t>02SB_03.07.20|0396.00|20180000</t>
  </si>
  <si>
    <t>0397</t>
  </si>
  <si>
    <t>03.07.27-28</t>
  </si>
  <si>
    <t>भगवान की कृपा कौन प्राप्त कर सकता है</t>
  </si>
  <si>
    <t>Bhagavan Ki Kripa Kaun Prapt Kar Sakta Hai</t>
  </si>
  <si>
    <t>2836</t>
  </si>
  <si>
    <t>0397.00 SB 03.07.27-28  Bhagavan Ki Kripa Kaun Prapt Kar Sakta Hai, Bhopal, MP (India), CODE - 0300</t>
  </si>
  <si>
    <t>http://archive.org/download/ssdbpl-02-sbh/0397.00%20SB%2003.07.27-28%20%20Bhagavan%20Ki%20Kripa%20Kaun%20Prapt%20Kar%20Sakta%20Hai,%20Bhopal,%20MP%20(India),%20CODE%20-%200300.mp3</t>
  </si>
  <si>
    <t>RAW 1057</t>
  </si>
  <si>
    <t>02SB_03.07.27-28|0397.00|0</t>
  </si>
  <si>
    <t>0398</t>
  </si>
  <si>
    <t>03.07.40</t>
  </si>
  <si>
    <t>शाश्वत माता पिता कौन</t>
  </si>
  <si>
    <t>Shashvat Mata Pita Kaun</t>
  </si>
  <si>
    <t>3316</t>
  </si>
  <si>
    <t>0398.00 SB 03.07.40  Shashvat Mata Pita Kaun, Bhopal, MP (India), CODE - 0302</t>
  </si>
  <si>
    <t>http://archive.org/download/ssdbpl-02-sbh/0398.00%20SB%2003.07.40%20%20Shashvat%20Mata%20Pita%20Kaun,%20Bhopal,%20MP%20(India),%20CODE%20-%200302.mp3</t>
  </si>
  <si>
    <t>02SB_03.07.40|0398.00|0</t>
  </si>
  <si>
    <t>0399</t>
  </si>
  <si>
    <t>03.08.04-5</t>
  </si>
  <si>
    <t>सेवा में श्रवण कीर्तन नहीं भूलना चाहिए</t>
  </si>
  <si>
    <t>Seva Me Shravan Kirtan Nahi Bhulna Chahiye</t>
  </si>
  <si>
    <t>4287</t>
  </si>
  <si>
    <t>0399.00 SB 03.08.04-5  Seva Me Shravan Kirtan Nahi Bhulna Chahiye, Bhopal, MP (India), CODE - 0304</t>
  </si>
  <si>
    <t>http://archive.org/download/ssdbpl-02-sbh/0399.00%20SB%2003.08.04-5%20%20Seva%20Me%20Shravan%20Kirtan%20Nahi%20Bhulna%20Chahiye,%20Bhopal,%20MP%20(India),%20CODE%20-%200304.mp3</t>
  </si>
  <si>
    <t>RAW 1168</t>
  </si>
  <si>
    <t>02SB_03.08.04-5|0399.00|0</t>
  </si>
  <si>
    <t>0400</t>
  </si>
  <si>
    <t>03.08.27</t>
  </si>
  <si>
    <t>भगवान हो गये गोपियों के ऋणि !</t>
  </si>
  <si>
    <t>Bhagavan Ho Gaye Gopiyon Ke Rni</t>
  </si>
  <si>
    <t>1379</t>
  </si>
  <si>
    <t>0400.00 SB 03.08.27  Bhagavan Ho Gaye Gopiyon Ke Rni, Bhopal, MP (India), CODE - 0305</t>
  </si>
  <si>
    <t>http://archive.org/download/ssdbpl-02-sbh/0400.00%20SB%2003.08.27%20%20Bhagavan%20Ho%20Gaye%20Gopiyon%20Ke%20Rni,%20Bhopal,%20MP%20(India),%20CODE%20-%200305.mp3</t>
  </si>
  <si>
    <t>RAW 1215</t>
  </si>
  <si>
    <t>02SB_03.08.27|0400.00|0</t>
  </si>
  <si>
    <t>0401</t>
  </si>
  <si>
    <t>03.09.09</t>
  </si>
  <si>
    <t>स्टैच्यू ऑफ यूनिटी या स्टैच्यू ऑफ गुलामी !</t>
  </si>
  <si>
    <t>Statue Of Unity Ya Statue Of Gulami !</t>
  </si>
  <si>
    <t>2456</t>
  </si>
  <si>
    <t>0401.00 SB 03.09.09  Statue Of Unity Ya Statue Of Gulami !, 2018-01-09, Bhopal, MP (India), CODE - 0306</t>
  </si>
  <si>
    <t>20180109</t>
  </si>
  <si>
    <t>http://archive.org/download/ssdbpl-02-sbh/0401.00%20SB%2003.09.09%20%20Statue%20Of%20Unity%20Ya%20Statue%20Of%20Gulami%20!,%202018-01-09,%20Bhopal,%20MP%20(India),%20CODE%20-%200306.mp3</t>
  </si>
  <si>
    <t>RAW 0008</t>
  </si>
  <si>
    <t>02SB_03.09.09|0401.00|20180109</t>
  </si>
  <si>
    <t>0402</t>
  </si>
  <si>
    <t>03.09.13</t>
  </si>
  <si>
    <t>सृजनकर्ता ब्रह्मा</t>
  </si>
  <si>
    <t>Srijan Karta Brahma</t>
  </si>
  <si>
    <t>3665</t>
  </si>
  <si>
    <t>0402.00 SB 03.09.13  Srijan Karta Brahma, 2018-01-15, Bhopal, MP (India), CODE - 0309</t>
  </si>
  <si>
    <t>http://archive.org/download/ssdbpl-02-sbh/0402.00%20SB%2003.09.13%20%20Srijan%20Karta%20Brahma,%202018-01-15,%20Bhopal,%20MP%20(India),%20CODE%20-%200309.mp3</t>
  </si>
  <si>
    <t>RAW 0947</t>
  </si>
  <si>
    <t>02SB_03.09.13|0402.00|20180115</t>
  </si>
  <si>
    <t>0403</t>
  </si>
  <si>
    <t>03.09.25</t>
  </si>
  <si>
    <t>भगवत सेवा में खतरा</t>
  </si>
  <si>
    <t>Bhagavat Seva Me Khatra</t>
  </si>
  <si>
    <t>4147</t>
  </si>
  <si>
    <t>0403.00 SB 03.09.25  Bhagavat Seva Me Khatra, 2019-02-07, Bhopal, MP (India), CODE - 1322</t>
  </si>
  <si>
    <t>20190207</t>
  </si>
  <si>
    <t>http://archive.org/download/ssdbpl-02-sbh/0403.00%20SB%2003.09.25%20%20Bhagavat%20Seva%20Me%20Khatra,%202019-02-07,%20Bhopal,%20MP%20(India),%20CODE%20-%201322.mp3</t>
  </si>
  <si>
    <t>1322</t>
  </si>
  <si>
    <t>02SB_03.09.25|0403.00|20190207</t>
  </si>
  <si>
    <t>https://www.youtube.com/watch?v=oINxq4ck6Rk</t>
  </si>
  <si>
    <t>0404</t>
  </si>
  <si>
    <t>03.11.16</t>
  </si>
  <si>
    <t>क्या देवता उपासक को भक्त कह सकते हैं?</t>
  </si>
  <si>
    <t>Kya Devata Upasak Ko Bhakt Keh Sakte Hai?</t>
  </si>
  <si>
    <t>0404.00 SB 03.11.16  Kya Devata Upasak Ko Bhakt Keh Sakte Hai, CODE - 0310</t>
  </si>
  <si>
    <t>http://archive.org/download/ssdbpl-02-sbh/0404.00%20SB%2003.11.16%20%20Kya%20Devata%20Upasak%20Ko%20Bhakt%20Keh%20Sakte%20Hai,%20CODE%20-%200310.mp3</t>
  </si>
  <si>
    <t>02SB_03.11.16|0404.00|0</t>
  </si>
  <si>
    <t>0405</t>
  </si>
  <si>
    <t>03.11.42</t>
  </si>
  <si>
    <t>भक्ति का ऐसा अभ्यास करो कि नींद में भी भक्ति हो</t>
  </si>
  <si>
    <t>Bhakti Ka Aisa Abhyas Karo Ki Neend Me Bhi Bhakti Ho</t>
  </si>
  <si>
    <t>2963</t>
  </si>
  <si>
    <t>0405.00 SB 03.11.42  Bhakti Ka Aisa Abhyas Karo Ki Neend Me Bhi Bhakti Ho, CODE - 0311</t>
  </si>
  <si>
    <t>http://archive.org/download/ssdbpl-02-sbh/0405.00%20SB%2003.11.42%20%20Bhakti%20Ka%20Aisa%20Abhyas%20Karo%20Ki%20Neend%20Me%20Bhi%20Bhakti%20Ho,%20CODE%20-%200311.mp3</t>
  </si>
  <si>
    <t>02SB_03.11.42|0405.00|0</t>
  </si>
  <si>
    <t>0406</t>
  </si>
  <si>
    <t>03.12.04</t>
  </si>
  <si>
    <t>ब्रह्मचर्य के अनगिनत लाभ</t>
  </si>
  <si>
    <t>Brahmacharya Ke Anginat Laabh</t>
  </si>
  <si>
    <t>3491</t>
  </si>
  <si>
    <t>0406.00 SB 03.12.04  Brahmacharya Ke Anginat Laabh, CODE - 0312</t>
  </si>
  <si>
    <t>http://archive.org/download/ssdbpl-02-sbh/0406.00%20SB%2003.12.04%20%20Brahmacharya%20Ke%20Anginat%20Laabh,%20CODE%20-%200312.mp3</t>
  </si>
  <si>
    <t>02SB_03.12.04|0406.00|0</t>
  </si>
  <si>
    <t>0407</t>
  </si>
  <si>
    <t>03.12.30</t>
  </si>
  <si>
    <t>कार्य असुर के करता है लेकिन है भक्त -- कैसे संभव है?</t>
  </si>
  <si>
    <t>Karya Asur Ke Karta Hai Lekin Hai Bhakt -- Kaise Sambhav He?</t>
  </si>
  <si>
    <t>3476</t>
  </si>
  <si>
    <t>0407.00 SB 03.12.30  Karya Asur Ke Karta Hai Lekin Hai Bhakt -- Kaise Sambhav He, CODE - 0313</t>
  </si>
  <si>
    <t>http://archive.org/download/ssdbpl-02-sbh/0407.00%20SB%2003.12.30%20%20Karya%20Asur%20Ke%20Karta%20Hai%20Lekin%20Hai%20Bhakt%20--%20Kaise%20Sambhav%20He,%20CODE%20-%200313.mp3</t>
  </si>
  <si>
    <t>02SB_03.12.30|0407.00|0</t>
  </si>
  <si>
    <t>0408</t>
  </si>
  <si>
    <t>03.12.36-38</t>
  </si>
  <si>
    <t>कर्मकांड बेकार नहीं !</t>
  </si>
  <si>
    <t>Karmakand Bekar Nahi !</t>
  </si>
  <si>
    <t>4355</t>
  </si>
  <si>
    <t>0408.00 SB 03.12.36-38  Karmakand Bekar Nahi !, 2019-00-00, CODE - 0314</t>
  </si>
  <si>
    <t>http://archive.org/download/ssdbpl-02-sbh/0408.00%20SB%2003.12.36-38%20%20Karmakand%20Bekar%20Nahi%20!,%202019-00-00,%20CODE%20-%200314.mp3</t>
  </si>
  <si>
    <t>@dd-titled@__RAW 0063</t>
  </si>
  <si>
    <t>02SB_03.12.36-38|0408.00|20190000</t>
  </si>
  <si>
    <t>0409</t>
  </si>
  <si>
    <t>03.12.42</t>
  </si>
  <si>
    <t>वैदिक शिक्षा प्रणाली</t>
  </si>
  <si>
    <t>Vaidik Shiksa Pranali</t>
  </si>
  <si>
    <t>3379</t>
  </si>
  <si>
    <t>0409.00 SB 03.12.42  Vaidik Shiksa Pranali, 2019-00-00, CODE - 0315</t>
  </si>
  <si>
    <t>http://archive.org/download/ssdbpl-02-sbh/0409.00%20SB%2003.12.42%20%20Vaidik%20Shiksa%20Pranali,%202019-00-00,%20CODE%20-%200315.mp3</t>
  </si>
  <si>
    <t>@dd-titled@__RAW 0054</t>
  </si>
  <si>
    <t>02SB_03.12.42|0409.00|20190000</t>
  </si>
  <si>
    <t>0410</t>
  </si>
  <si>
    <t>03.13.01</t>
  </si>
  <si>
    <t>कार्टून युग में सबसे बड़ा आश्रय</t>
  </si>
  <si>
    <t>Cartoon Yug Me Sabse Bada Ashray</t>
  </si>
  <si>
    <t>2170</t>
  </si>
  <si>
    <t>0410.00 SB 03.13.01  Cartoon Yug Me Sabse Bada Ashray, 2019-10-12, Bhopal, MP (India), CODE - 1323</t>
  </si>
  <si>
    <t>20191012</t>
  </si>
  <si>
    <t>http://archive.org/download/ssdbpl-02-sbh/0410.00%20SB%2003.13.01%20%20Cartoon%20Yug%20Me%20Sabse%20Bada%20Ashray,%202019-10-12,%20Bhopal,%20MP%20(India),%20CODE%20-%201323.mp3</t>
  </si>
  <si>
    <t>1323</t>
  </si>
  <si>
    <t>02SB_03.13.01|0410.00|20191012</t>
  </si>
  <si>
    <t>https://www.youtube.com/watch?v=VWcefc-ov7M</t>
  </si>
  <si>
    <t>0411</t>
  </si>
  <si>
    <t>03.13.13</t>
  </si>
  <si>
    <t>कुत्ते बिल्ली भी अपना सेक्स चेंज नहीं करते</t>
  </si>
  <si>
    <t>Kutte Billi Bhi Apna Sex Change Nahi Karte</t>
  </si>
  <si>
    <t>4027</t>
  </si>
  <si>
    <t>0411.00 SB 03.13.13  Kutte Billi Bhi Apna Sex Change Nahi Karte, 2019-09-29, Bhopal, MP (India), CODE - 0316</t>
  </si>
  <si>
    <t>20190929</t>
  </si>
  <si>
    <t>http://archive.org/download/ssdbpl-02-sbh/0411.00%20SB%2003.13.13%20%20Kutte%20Billi%20Bhi%20Apna%20Sex%20Change%20Nahi%20Karte,%202019-09-29,%20Bhopal,%20MP%20(India),%20CODE%20-%200316.mp3</t>
  </si>
  <si>
    <t>RAW 0997</t>
  </si>
  <si>
    <t>02SB_03.13.13|0411.00|20190929</t>
  </si>
  <si>
    <t>https://www.youtube.com/watch?v=ZqktyC_AmmI</t>
  </si>
  <si>
    <t>0412</t>
  </si>
  <si>
    <t>03.20.23</t>
  </si>
  <si>
    <t>नारी स्वतंत्रता से समलैंगिकता तक --- एक असुरी सफर</t>
  </si>
  <si>
    <t>Nari Svatantrata Se Samalaingikata Tak --- Ek Asuri Safar</t>
  </si>
  <si>
    <t>4532</t>
  </si>
  <si>
    <t>0412.00 SB 03.20.23  Nari Svatantrata Se Samalaingikata Tak --- Ek Asuri Safar, 2020-07-04, Bhopal, MP (India), CODE - 1325</t>
  </si>
  <si>
    <t>20200704</t>
  </si>
  <si>
    <t>http://archive.org/download/ssdbpl-02-sbh/0412.00%20SB%2003.20.23%20%20Nari%20Svatantrata%20Se%20Samalaingikata%20Tak%20---%20Ek%20Asuri%20Safar,%202020-07-04,%20Bhopal,%20MP%20(India),%20CODE%20-%201325.mp3</t>
  </si>
  <si>
    <t>1325</t>
  </si>
  <si>
    <t>02SB_03.20.23|0412.00|20200704</t>
  </si>
  <si>
    <t>https://www.youtube.com/watch?v=HSoA9qw2XLs</t>
  </si>
  <si>
    <t>0413</t>
  </si>
  <si>
    <t>03.20.35</t>
  </si>
  <si>
    <t>काम वासना पर विजय की वैदिक प्रणाली</t>
  </si>
  <si>
    <t>Kaam Vasana Par Vijay Ki Vaidik Pranali</t>
  </si>
  <si>
    <t>5111</t>
  </si>
  <si>
    <t>0413.00 SB 03.20.35  Kaam Vasana Par Vijay Ki Vaidik Pranali, 2020-07-17, CODE - 0317</t>
  </si>
  <si>
    <t>20200717</t>
  </si>
  <si>
    <t>http://archive.org/download/ssdbpl-02-sbh/0413.00%20SB%2003.20.35%20%20Kaam%20Vasana%20Par%20Vijay%20Ki%20Vaidik%20Pranali,%202020-07-17,%20CODE%20-%200317.mp3</t>
  </si>
  <si>
    <t>@dd-titled@__RAW 0794</t>
  </si>
  <si>
    <t>02SB_03.20.35|0413.00|20200717</t>
  </si>
  <si>
    <t>0414</t>
  </si>
  <si>
    <t>03.21.02</t>
  </si>
  <si>
    <t>आप मेरी पीठ खुजाओ, मैं आपकी !</t>
  </si>
  <si>
    <t>Aap Meri Pith Khujao, Me Apki !</t>
  </si>
  <si>
    <t>4009</t>
  </si>
  <si>
    <t>0414.00 SB 03.21.02  Aap Meri Pith Khujao, Me Apki !, 2020-07-26, CODE - 0318</t>
  </si>
  <si>
    <t>20200726</t>
  </si>
  <si>
    <t>http://archive.org/download/ssdbpl-02-sbh/0414.00%20SB%2003.21.02%20%20Aap%20Meri%20Pith%20Khujao,%20Me%20Apki%20!,%202020-07-26,%20CODE%20-%200318.mp3</t>
  </si>
  <si>
    <t>@dd-titled@__RAW 0701</t>
  </si>
  <si>
    <t>02SB_03.21.02|0414.00|20200726</t>
  </si>
  <si>
    <t>0415</t>
  </si>
  <si>
    <t>03.24.36</t>
  </si>
  <si>
    <t>सांख्य दर्शन</t>
  </si>
  <si>
    <t>Sankhya Darshan</t>
  </si>
  <si>
    <t>3743</t>
  </si>
  <si>
    <t>0415.00 SB 03.24.36  Sankhya Darshan, 2020-12-31, Bhopal, MP (India), CODE - 0319</t>
  </si>
  <si>
    <t>20201231</t>
  </si>
  <si>
    <t>http://archive.org/download/ssdbpl-02-sbh/0415.00%20SB%2003.24.36%20%20Sankhya%20Darshan,%202020-12-31,%20Bhopal,%20MP%20(India),%20CODE%20-%200319.mp3</t>
  </si>
  <si>
    <t>02SB_03.24.36|0415.00|20201231</t>
  </si>
  <si>
    <t>https://www.youtube.com/watch?v=sOVKCoV-5Jk</t>
  </si>
  <si>
    <t>0416</t>
  </si>
  <si>
    <t>03.24.41</t>
  </si>
  <si>
    <t>वर्णाश्रम नियमो के पिछे उद्देश्य</t>
  </si>
  <si>
    <t>Varnasrama Niyamon Ke Piche Uddeshya</t>
  </si>
  <si>
    <t>0416.00 SB 03.24.41  Varnasrama Niyamon Ke Piche Uddeshya, 2021-01-07, Bhopal, MP (India), CODE - 0320</t>
  </si>
  <si>
    <t>20210107</t>
  </si>
  <si>
    <t>EDITED(dd)-- PryvrtSYNC (Q3)* crackle</t>
  </si>
  <si>
    <t>http://archive.org/download/ssdbpl-02-sbh/0416.00%20SB%2003.24.41%20%20Varnasrama%20Niyamon%20Ke%20Piche%20Uddeshya,%202021-01-07,%20Bhopal,%20MP%20(India),%20CODE%20-%200320.mp3</t>
  </si>
  <si>
    <t>@dd-titled@__RAW 0801</t>
  </si>
  <si>
    <t>02SB_03.24.41|0416.00|20210107</t>
  </si>
  <si>
    <t>https://www.youtube.com/watch?v=i5iIiYzUK70</t>
  </si>
  <si>
    <t>0417</t>
  </si>
  <si>
    <t>03.25.03</t>
  </si>
  <si>
    <t>क्या कृष्ण का शरीर भौतिक था?</t>
  </si>
  <si>
    <t>Kya Krishna Ka Sharir Bhautik Tha?</t>
  </si>
  <si>
    <t>3386</t>
  </si>
  <si>
    <t>0417.00 SB 03.25.03  Kya Krishna Ka Sharir Bhautik Tha, 2021-01-17, Bhopal, MP (India), CODE - 1326</t>
  </si>
  <si>
    <t>20210117</t>
  </si>
  <si>
    <t>http://archive.org/download/ssdbpl-02-sbh/0417.00%20SB%2003.25.03%20%20Kya%20Krishna%20Ka%20Sharir%20Bhautik%20Tha,%202021-01-17,%20Bhopal,%20MP%20(India),%20CODE%20-%201326.mp3</t>
  </si>
  <si>
    <t>1326</t>
  </si>
  <si>
    <t>02SB_03.25.03|0417.00|20210117</t>
  </si>
  <si>
    <t>https://www.youtube.com/watch?v=yKCDiCVi8us</t>
  </si>
  <si>
    <t>0418</t>
  </si>
  <si>
    <t>03.25.06-07</t>
  </si>
  <si>
    <t>आध्यात्मिक प्रगति में बड़ी रुकावट --- आधुनिक सभ्यता</t>
  </si>
  <si>
    <t>Adhyatmik Pragati Me Badi Rukavat --- Adhunik Sabhyata</t>
  </si>
  <si>
    <t>3611</t>
  </si>
  <si>
    <t>0418.00 SB 03.25.06-07  Adhyatmik Pragati Me Badi Rukavat --- Adhunik Sabhyata, 2021-01-21, Bhopal, MP (India), CODE - 1327</t>
  </si>
  <si>
    <t>20210121</t>
  </si>
  <si>
    <t>http://archive.org/download/ssdbpl-02-sbh/0418.00%20SB%2003.25.06-07%20%20Adhyatmik%20Pragati%20Me%20Badi%20Rukavat%20---%20Adhunik%20Sabhyata,%202021-01-21,%20Bhopal,%20MP%20(India),%20CODE%20-%201327.mp3</t>
  </si>
  <si>
    <t>1327</t>
  </si>
  <si>
    <t>02SB_03.25.06-07|0418.00|20210121</t>
  </si>
  <si>
    <t>https://www.youtube.com/watch?v=C2On6QoGwWw</t>
  </si>
  <si>
    <t>0419</t>
  </si>
  <si>
    <t>03.25.07</t>
  </si>
  <si>
    <t>इन्द्रिय भोग से ऊब जाना आध्यात्मिक प्रगति की प्राथमिक योग्यता है</t>
  </si>
  <si>
    <t>Indriya Bhog Se Ub Jana Adhyatmik Pragati Ki Prathamik Yogyata Hai</t>
  </si>
  <si>
    <t>3555</t>
  </si>
  <si>
    <t>0419.00 SB 03.25.07  Indriya Bhog Se Ub Jana Adhyatmik Pragati Ki Prathamik Yogyata Hai, 2021-10-20, Bhopal, MP (India), CODE - 1328</t>
  </si>
  <si>
    <t>20211020</t>
  </si>
  <si>
    <t>http://archive.org/download/ssdbpl-02-sbh/0419.00%20SB%2003.25.07%20%20Indriya%20Bhog%20Se%20Ub%20Jana%20Adhyatmik%20Pragati%20Ki%20Prathamik%20Yogyata%20Hai,%202021-10-20,%20Bhopal,%20MP%20(India),%20CODE%20-%201328.mp3</t>
  </si>
  <si>
    <t>1328</t>
  </si>
  <si>
    <t>02SB_03.25.07|0419.00|20211020</t>
  </si>
  <si>
    <t>https://www.youtube.com/watch?v=tvLdEvtWuLQ</t>
  </si>
  <si>
    <t>0420</t>
  </si>
  <si>
    <t>03.25.08</t>
  </si>
  <si>
    <t>गुरु तत्त्व</t>
  </si>
  <si>
    <t>Guru Tattva</t>
  </si>
  <si>
    <t>4100</t>
  </si>
  <si>
    <t>0420.00 SB 03.25.08  Guru Tattva, 2021-10-21, Assam (India), CODE - 1329</t>
  </si>
  <si>
    <t>20211021</t>
  </si>
  <si>
    <t>http://archive.org/download/ssdbpl-02-sbh/0420.00%20SB%2003.25.08%20%20Guru%20Tattva,%202021-10-21,%20Assam%20(India),%20CODE%20-%201329.mp3</t>
  </si>
  <si>
    <t>1329</t>
  </si>
  <si>
    <t>02SB_03.25.08|0420.00|20211021</t>
  </si>
  <si>
    <t>https://www.youtube.com/watch?v=ca2IIrEe8SM</t>
  </si>
  <si>
    <t>0421</t>
  </si>
  <si>
    <t>03.25.15</t>
  </si>
  <si>
    <t>मन हमारा मित्र भी, शत्रु भी, कैसे?</t>
  </si>
  <si>
    <t>Mann Hamara Mitra Bhi, Shatru Bhi, Kaise?</t>
  </si>
  <si>
    <t>1936</t>
  </si>
  <si>
    <t>0421.00 SB 03.25.15  Mann Hamara Mitra Bhi, Shatru Bhi, Kaise, 2021-10-21, Assam (India), CODE - 1330</t>
  </si>
  <si>
    <t>http://archive.org/download/ssdbpl-02-sbh/0421.00%20SB%2003.25.15%20%20Mann%20Hamara%20Mitra%20Bhi,%20Shatru%20Bhi,%20Kaise,%202021-10-21,%20Assam%20(India),%20CODE%20-%201330.mp3</t>
  </si>
  <si>
    <t>1330</t>
  </si>
  <si>
    <t>02SB_03.25.15|0421.00|20211021</t>
  </si>
  <si>
    <t>https://www.youtube.com/watch?v=gLBaRM4Tc-I</t>
  </si>
  <si>
    <t>0422</t>
  </si>
  <si>
    <t>03.25.16</t>
  </si>
  <si>
    <t>भौतिक आसक्ति का कारण और निवारण</t>
  </si>
  <si>
    <t>Bhautik Asakti Ka Karan Aur Nivaran</t>
  </si>
  <si>
    <t>4227</t>
  </si>
  <si>
    <t>0422.00 SB 03.25.16  Bhautik Asakti Ka Karan Aur Nivaran, 2021-10-22, Assam (India), CODE - 1331</t>
  </si>
  <si>
    <t>20211022</t>
  </si>
  <si>
    <t>http://archive.org/download/ssdbpl-02-sbh/0422.00%20SB%2003.25.16%20%20Bhautik%20Asakti%20Ka%20Karan%20Aur%20Nivaran,%202021-10-22,%20Assam%20(India),%20CODE%20-%201331.mp3</t>
  </si>
  <si>
    <t>1331</t>
  </si>
  <si>
    <t>02SB_03.25.16|0422.00|20211022</t>
  </si>
  <si>
    <t>https://www.youtube.com/watch?v=b7UbY9E4hqM</t>
  </si>
  <si>
    <t>0423</t>
  </si>
  <si>
    <t>03.25.18</t>
  </si>
  <si>
    <t>भक्ति में ज्ञान और वैराग्य का महात्त्व</t>
  </si>
  <si>
    <t>Bhakti Me Gyaan Aur Vairagya Ka Mahattva</t>
  </si>
  <si>
    <t>3442</t>
  </si>
  <si>
    <t>0423.00 SB 03.25.18  Bhakti Me Gyaan Aur Vairagya Ka Mahattva, 2021-02-03, Bhopal, MP (India), CODE - 0321</t>
  </si>
  <si>
    <t>20210203</t>
  </si>
  <si>
    <t>http://archive.org/download/ssdbpl-02-sbh/0423.00%20SB%2003.25.18%20%20Bhakti%20Me%20Gyaan%20Aur%20Vairagya%20Ka%20Mahattva,%202021-02-03,%20Bhopal,%20MP%20(India),%20CODE%20-%200321.mp3</t>
  </si>
  <si>
    <t>02SB_03.25.18|0423.00|20210203</t>
  </si>
  <si>
    <t>https://www.youtube.com/watch?v=v4qAlMfGQAA</t>
  </si>
  <si>
    <t>0424</t>
  </si>
  <si>
    <t>03.25.23</t>
  </si>
  <si>
    <t>कष्टों से भक्तों की मुक्ति कैसे हो</t>
  </si>
  <si>
    <t>Kashto Se Bhakto Ki Mukti Kaise Ho</t>
  </si>
  <si>
    <t>2879</t>
  </si>
  <si>
    <t>0424.00 SB 03.25.23  Kashto Se Bhakto Ki Mukti Kaise Ho, 2021-10-17, Bhopal, MP (India), CODE - 1332</t>
  </si>
  <si>
    <t>http://archive.org/download/ssdbpl-02-sbh/0424.00%20SB%2003.25.23%20%20Kashto%20Se%20Bhakto%20Ki%20Mukti%20Kaise%20Ho,%202021-10-17,%20Bhopal,%20MP%20(India),%20CODE%20-%201332.mp3</t>
  </si>
  <si>
    <t>1332</t>
  </si>
  <si>
    <t>02SB_03.25.23|0424.00|20211017</t>
  </si>
  <si>
    <t>https://www.youtube.com/watch?v=41lK39Cxru4</t>
  </si>
  <si>
    <t>0425</t>
  </si>
  <si>
    <t>भक्त कैसे कष्टों को लांघ जाते हैं</t>
  </si>
  <si>
    <t>Bhakt Kaise Kashto Ko Laangh Jate Hai</t>
  </si>
  <si>
    <t>3738</t>
  </si>
  <si>
    <t>0425.00 SB 03.25.23  Bhakt Kaise Kashto Ko Laangh Jate Hai, 2021-10-23, Assam (India), CODE - 1333</t>
  </si>
  <si>
    <t>20211023</t>
  </si>
  <si>
    <t>http://archive.org/download/ssdbpl-02-sbh/0425.00%20SB%2003.25.23%20%20Bhakt%20Kaise%20Kashto%20Ko%20Laangh%20Jate%20Hai,%202021-10-23,%20Assam%20(India),%20CODE%20-%201333.mp3</t>
  </si>
  <si>
    <t>1333</t>
  </si>
  <si>
    <t>02SB_03.25.23|0425.00|20211023</t>
  </si>
  <si>
    <t>https://www.youtube.com/watch?v=tq_zEtKLK7Y</t>
  </si>
  <si>
    <t>0426</t>
  </si>
  <si>
    <t>03.25.25</t>
  </si>
  <si>
    <t>आत्मा और परमात्मा पर गरमा गरम चर्चा</t>
  </si>
  <si>
    <t>Atma Aur Paramatma Par Garama Garam Charcha</t>
  </si>
  <si>
    <t>7524</t>
  </si>
  <si>
    <t>0426.00 SB 03.25.25  Atma Aur Paramatma Par Garama Garam Charcha, 2021-02-13, Bhaktigram Farm, MP (India), CODE - 0712</t>
  </si>
  <si>
    <t>http://archive.org/download/ssdbpl-02-sbh/0426.00%20SB%2003.25.25%20%20Atma%20Aur%20Paramatma%20Par%20Garama%20Garam%20Charcha,%202021-02-13,%20Bhaktigram%20Farm,%20MP%20(India),%20CODE%20-%200712.mp3</t>
  </si>
  <si>
    <t>@dd-titled@__RAW 0932</t>
  </si>
  <si>
    <t>0712</t>
  </si>
  <si>
    <t>02SB_03.25.25|0426.00|20210213</t>
  </si>
  <si>
    <t>0427</t>
  </si>
  <si>
    <t>भक्ति पथ के सोपान</t>
  </si>
  <si>
    <t>Bhakti Path Ke Sopan</t>
  </si>
  <si>
    <t>4848</t>
  </si>
  <si>
    <t>0427.00 SB 03.25.25  Bhakti Path Ke Sopan, 2021-10-23, Assam (India), CODE - 1334</t>
  </si>
  <si>
    <t>http://archive.org/download/ssdbpl-02-sbh/0427.00%20SB%2003.25.25%20%20Bhakti%20Path%20Ke%20Sopan,%202021-10-23,%20Assam%20(India),%20CODE%20-%201334.mp3</t>
  </si>
  <si>
    <t>1334</t>
  </si>
  <si>
    <t>02SB_03.25.25|0427.00|20211023</t>
  </si>
  <si>
    <t>https://www.youtube.com/watch?v=sfSRbL8LElI</t>
  </si>
  <si>
    <t>0428</t>
  </si>
  <si>
    <t>03.25.32</t>
  </si>
  <si>
    <t>भक्ति से सूक्ष्म शरीर का विलय</t>
  </si>
  <si>
    <t>Bhakti Se Sukshma Sharir Ka Vilay</t>
  </si>
  <si>
    <t>9027</t>
  </si>
  <si>
    <t>0428.00 SB 03.25.32  Bhakti Se Sukshma Sharir Ka Vilay, 2021-10-24, Delhi (India), CODE - 1335</t>
  </si>
  <si>
    <t>20211024</t>
  </si>
  <si>
    <t>Delhi (India)</t>
  </si>
  <si>
    <t>http://archive.org/download/ssdbpl-02-sbh/0428.00%20SB%2003.25.32%20%20Bhakti%20Se%20Sukshma%20Sharir%20Ka%20Vilay,%202021-10-24,%20Delhi%20(India),%20CODE%20-%201335.mp3</t>
  </si>
  <si>
    <t>1335</t>
  </si>
  <si>
    <t>02SB_03.25.32|0428.00|20211024</t>
  </si>
  <si>
    <t>https://www.youtube.com/watch?v=XiYmJNFtQKU</t>
  </si>
  <si>
    <t>0429</t>
  </si>
  <si>
    <t>03.25.43</t>
  </si>
  <si>
    <t>भय से मुक्ति</t>
  </si>
  <si>
    <t>Bhaya Se Mukti</t>
  </si>
  <si>
    <t>3441</t>
  </si>
  <si>
    <t>0429.00 SB 03.25.43  Bhaya Se Mukti, 2021-02-27, Bhopal, MP (India), CODE - 0322</t>
  </si>
  <si>
    <t>20210227</t>
  </si>
  <si>
    <t>http://archive.org/download/ssdbpl-02-sbh/0429.00%20SB%2003.25.43%20%20Bhaya%20Se%20Mukti,%202021-02-27,%20Bhopal,%20MP%20(India),%20CODE%20-%200322.mp3</t>
  </si>
  <si>
    <t>02SB_03.25.43|0429.00|20210227</t>
  </si>
  <si>
    <t>https://www.youtube.com/watch?v=Dvatx1nMg4c</t>
  </si>
  <si>
    <t>0430</t>
  </si>
  <si>
    <t>03.25.44</t>
  </si>
  <si>
    <t>तीव्र भक्ति से ही संभव हे मन पर नियंत्रण</t>
  </si>
  <si>
    <t>Tivra Bhakti Se Hi Sambhav He Mann Par Niyantran</t>
  </si>
  <si>
    <t>4230</t>
  </si>
  <si>
    <t>0430.00 SB 03.25.44  Tivra Bhakti Se Hi Sambhav He Mann Par Niyantran, 2021-02-28, Bhopal, MP (India), CODE - 1336</t>
  </si>
  <si>
    <t>http://archive.org/download/ssdbpl-02-sbh/0430.00%20SB%2003.25.44%20%20Tivra%20Bhakti%20Se%20Hi%20Sambhav%20He%20Mann%20Par%20Niyantran,%202021-02-28,%20Bhopal,%20MP%20(India),%20CODE%20-%201336.mp3</t>
  </si>
  <si>
    <t>1336</t>
  </si>
  <si>
    <t>02SB_03.25.44|0430.00|20210228</t>
  </si>
  <si>
    <t>https://www.youtube.com/watch?v=dfeAvaLdB-U</t>
  </si>
  <si>
    <t>0431</t>
  </si>
  <si>
    <t>03.27.25</t>
  </si>
  <si>
    <t>माया से मुक्ति का क्या फ़ायदा, वापस पकड़ लेगी?</t>
  </si>
  <si>
    <t>Maya Se Mukti Ka Kya Fayda, Vapas Pakad Legi?</t>
  </si>
  <si>
    <t>4088</t>
  </si>
  <si>
    <t>0431.00 SB 03.27.25  Maya Se Mukti Ka Kya Fayda, Vapas Pakad Legi, 2021-06-13, Bhopal, MP (India), CODE - 0323</t>
  </si>
  <si>
    <t>20210613</t>
  </si>
  <si>
    <t>http://archive.org/download/ssdbpl-02-sbh/0431.00%20SB%2003.27.25%20%20Maya%20Se%20Mukti%20Ka%20Kya%20Fayda,%20Vapas%20Pakad%20Legi,%202021-06-13,%20Bhopal,%20MP%20(India),%20CODE%20-%200323.mp3</t>
  </si>
  <si>
    <t>02SB_03.27.25|0431.00|20210613</t>
  </si>
  <si>
    <t>0432</t>
  </si>
  <si>
    <t>03.27.28-29</t>
  </si>
  <si>
    <t>अलग-अलग स्तर के भक्त और अभक्त</t>
  </si>
  <si>
    <t>Alag Alag Star Ke Bhakt Aur Abhakt</t>
  </si>
  <si>
    <t>3839</t>
  </si>
  <si>
    <t>0432.00 SB 03.27.28-29  Alag Alag Star Ke Bhakt Aur Abhakt, 2021-06-17, Bhopal, MP (India), CODE - 0324</t>
  </si>
  <si>
    <t>20210617</t>
  </si>
  <si>
    <t>http://archive.org/download/ssdbpl-02-sbh/0432.00%20SB%2003.27.28-29%20%20Alag%20Alag%20Star%20Ke%20Bhakt%20Aur%20Abhakt,%202021-06-17,%20Bhopal,%20MP%20(India),%20CODE%20-%200324.mp3</t>
  </si>
  <si>
    <t>02SB_03.27.28-29|0432.00|20210617</t>
  </si>
  <si>
    <t>0433</t>
  </si>
  <si>
    <t>03.28.03</t>
  </si>
  <si>
    <t>भक्ति के लिए अष्टांग योग</t>
  </si>
  <si>
    <t>Bhakti Ke Liye Ashtang Yog</t>
  </si>
  <si>
    <t>4405</t>
  </si>
  <si>
    <t>0433.00 SB 03.28.03  Bhakti Ke Liye Ashtang Yog, 2021-06-22, Bhopal, MP (India), CODE - 0325</t>
  </si>
  <si>
    <t>20210622</t>
  </si>
  <si>
    <t>http://archive.org/download/ssdbpl-02-sbh/0433.00%20SB%2003.28.03%20%20Bhakti%20Ke%20Liye%20Ashtang%20Yog,%202021-06-22,%20Bhopal,%20MP%20(India),%20CODE%20-%200325.mp3</t>
  </si>
  <si>
    <t>02SB_03.28.03|0433.00|20210622</t>
  </si>
  <si>
    <t>https://www.youtube.com/watch?v=ZX08FSY5Ekc</t>
  </si>
  <si>
    <t>0434</t>
  </si>
  <si>
    <t>03.30.01-2</t>
  </si>
  <si>
    <t>करोडो डॉलर से भी मूल्यवान है समय</t>
  </si>
  <si>
    <t>Karodo Dollar Se Bhi Mulyavan Hai Samay</t>
  </si>
  <si>
    <t>1578</t>
  </si>
  <si>
    <t>0434.00 SB 03.30.01-2  Karodo Dollar Se Bhi Mulyavan Hai Samay, Bhopal, MP (India), CODE - 0326</t>
  </si>
  <si>
    <t>http://archive.org/download/ssdbpl-02-sbh/0434.00%20SB%2003.30.01-2%20%20Karodo%20Dollar%20Se%20Bhi%20Mulyavan%20Hai%20Samay,%20Bhopal,%20MP%20(India),%20CODE%20-%200326.mp3</t>
  </si>
  <si>
    <t>02SB_03.30.01-2|0434.00|0</t>
  </si>
  <si>
    <t>0435</t>
  </si>
  <si>
    <t>03.30.14</t>
  </si>
  <si>
    <t>वानप्रस्थ आश्रम का महत्त्व और तैयारी</t>
  </si>
  <si>
    <t>Vanaprastha Ashram Ka Mahattva Aur Taiyari</t>
  </si>
  <si>
    <t>3884</t>
  </si>
  <si>
    <t>0435.00 SB 03.30.14  Vanaprastha Ashram Ka Mahattva Aur Taiyari, 2021-10-28, Bhopal, MP (India), CODE - 1337</t>
  </si>
  <si>
    <t>20211028</t>
  </si>
  <si>
    <t>http://archive.org/download/ssdbpl-02-sbh/0435.00%20SB%2003.30.14%20%20Vanaprastha%20Ashram%20Ka%20Mahattva%20Aur%20Taiyari,%202021-10-28,%20Bhopal,%20MP%20(India),%20CODE%20-%201337.mp3</t>
  </si>
  <si>
    <t>1337</t>
  </si>
  <si>
    <t>02SB_03.30.14|0435.00|20211028</t>
  </si>
  <si>
    <t>https://www.youtube.com/watch?v=FWM1d-7rkY8</t>
  </si>
  <si>
    <t>0436</t>
  </si>
  <si>
    <t>03.31.32</t>
  </si>
  <si>
    <t>आध्यात्मिक जीवन में संस्कृत का प्रभाव</t>
  </si>
  <si>
    <t>Adhyatmik Jivan Me Sanskrit Ka Prabhav</t>
  </si>
  <si>
    <t>4525</t>
  </si>
  <si>
    <t>0436.00 SB 03.31.32  Adhyatmik Jivan Me Sanskrit Ka Prabhav, Nandagram Farm, Gujarat (India), CODE - 0327</t>
  </si>
  <si>
    <t>http://archive.org/download/ssdbpl-02-sbh/0436.00%20SB%2003.31.32%20%20Adhyatmik%20Jivan%20Me%20Sanskrit%20Ka%20Prabhav,%20Nandagram%20Farm,%20Gujarat%20(India),%20CODE%20-%200327.mp3</t>
  </si>
  <si>
    <t>02SB_03.31.32|0436.00|0</t>
  </si>
  <si>
    <t>0437</t>
  </si>
  <si>
    <t>03.33.02</t>
  </si>
  <si>
    <t>जगत के पिता का बालक बनकर अना विस्मयकारी</t>
  </si>
  <si>
    <t>Jagat Ke Pita Ka Balak Bankar Ana Vismaykari</t>
  </si>
  <si>
    <t>4040</t>
  </si>
  <si>
    <t>0437.00 SB 03.33.02  Jagat Ke Pita Ka Balak Bankar Ana Vismaykari, 2021-08-22, Bhopal, MP (India), CODE - 1338</t>
  </si>
  <si>
    <t>20210822</t>
  </si>
  <si>
    <t>http://archive.org/download/ssdbpl-02-sbh/0437.00%20SB%2003.33.02%20%20Jagat%20Ke%20Pita%20Ka%20Balak%20Bankar%20Ana%20Vismaykari,%202021-08-22,%20Bhopal,%20MP%20(India),%20CODE%20-%201338.mp3</t>
  </si>
  <si>
    <t>1338</t>
  </si>
  <si>
    <t>02SB_03.33.02|0437.00|20210822</t>
  </si>
  <si>
    <t>https://www.youtube.com/watch?v=a-7KEEQGIyQ</t>
  </si>
  <si>
    <t>0438</t>
  </si>
  <si>
    <t>04.01.39</t>
  </si>
  <si>
    <t>हमारे पूर्वज - ऋषि या बंदर?</t>
  </si>
  <si>
    <t>Our Ancestors -- Sages or Monkeys?</t>
  </si>
  <si>
    <t>3523</t>
  </si>
  <si>
    <t>0438.00 SB 04.01.39  Our Ancestors -- Sages or Monkeys, 2022-08-14, CZECH Republic, CODE - 1339</t>
  </si>
  <si>
    <t>20220814</t>
  </si>
  <si>
    <t>http://archive.org/download/ssdbpl-02-sbh/0438.00%20SB%2004.01.39%20%20Our%20Ancestors%20--%20Sages%20or%20Monkeys,%202022-08-14,%20CZECH%20Republic,%20CODE%20-%201339.mp3</t>
  </si>
  <si>
    <t>1339</t>
  </si>
  <si>
    <t>02SB_04.01.39|0438.00|20220814</t>
  </si>
  <si>
    <t>https://www.youtube.com/watch?v=14Zqv9Nsqf0</t>
  </si>
  <si>
    <t>0439</t>
  </si>
  <si>
    <t>04.01.57</t>
  </si>
  <si>
    <t>Why Have Scientists Been Unable to Give the Theory Of Everything?</t>
  </si>
  <si>
    <t>0439.00 SB 04.01.57  Why Have Scientists Been Unable to Give the Theory Of Everything, 2022-08-27, CZECH Republic, CODE - 1340</t>
  </si>
  <si>
    <t>20220827</t>
  </si>
  <si>
    <t>http://archive.org/download/ssdbpl-02-sbh/0439.00%20SB%2004.01.57%20%20Why%20Have%20Scientists%20Been%20Unable%20to%20Give%20the%20Theory%20Of%20Everything,%202022-08-27,%20CZECH%20Republic,%20CODE%20-%201340.mp3</t>
  </si>
  <si>
    <t>1340</t>
  </si>
  <si>
    <t>02SB_04.01.57|0439.00|20220827</t>
  </si>
  <si>
    <t>https://www.youtube.com/watch?v=L8tZtUpEzuM</t>
  </si>
  <si>
    <t>0440</t>
  </si>
  <si>
    <t>04.02.30</t>
  </si>
  <si>
    <t>कब सद्गुण भी पतन का कारण बन सकता है?</t>
  </si>
  <si>
    <t>Kab Sadgun Bhi Patan Ka Karan Ban Sakta Hai?</t>
  </si>
  <si>
    <t>0440.00 SB 04.02.30  Kab Sadgun Bhi Patan Ka Karan Ban Sakta Hai, 2021-08-01, CODE - 1341</t>
  </si>
  <si>
    <t>http://archive.org/download/ssdbpl-02-sbh/0440.00%20SB%2004.02.30%20%20Kab%20Sadgun%20Bhi%20Patan%20Ka%20Karan%20Ban%20Sakta%20Hai,%202021-08-01,%20CODE%20-%201341.mp3</t>
  </si>
  <si>
    <t>1341</t>
  </si>
  <si>
    <t>02SB_04.02.30|0440.00|20210801</t>
  </si>
  <si>
    <t>https://www.youtube.com/watch?v=08jWS5WJ_sU</t>
  </si>
  <si>
    <t>0441</t>
  </si>
  <si>
    <t>04.02.32</t>
  </si>
  <si>
    <t>आधुनिक युग के भूत प्रेत</t>
  </si>
  <si>
    <t>Adhunik Yug Ke Bhut Pret</t>
  </si>
  <si>
    <t>3262</t>
  </si>
  <si>
    <t>0441.00 SB 04.02.32  Adhunik Yug Ke Bhut Pret, 2022-05-22, Bhopal, MP (India), CODE - 1342</t>
  </si>
  <si>
    <t>http://archive.org/download/ssdbpl-02-sbh/0441.00%20SB%2004.02.32%20%20Adhunik%20Yug%20Ke%20Bhut%20Pret,%202022-05-22,%20Bhopal,%20MP%20(India),%20CODE%20-%201342.mp3</t>
  </si>
  <si>
    <t>1342</t>
  </si>
  <si>
    <t>02SB_04.02.32|0441.00|20220522</t>
  </si>
  <si>
    <t>https://www.youtube.com/watch?v=mIJX7psAjhs</t>
  </si>
  <si>
    <t>0442</t>
  </si>
  <si>
    <t>04.02.33</t>
  </si>
  <si>
    <t>क्या वैष्णव को वोट देना चाहिए?</t>
  </si>
  <si>
    <t>Kya Vaisnava Ko Vote Dena Chahiye?</t>
  </si>
  <si>
    <t>3036</t>
  </si>
  <si>
    <t>0442.00 SB 04.02.33  Kya Vaisnava Ko Vote Dena Chahiye, Bhopal, MP (India), CODE - 1343</t>
  </si>
  <si>
    <t>http://archive.org/download/ssdbpl-02-sbh/0442.00%20SB%2004.02.33%20%20Kya%20Vaisnava%20Ko%20Vote%20Dena%20Chahiye,%20Bhopal,%20MP%20(India),%20CODE%20-%201343.mp3</t>
  </si>
  <si>
    <t>1343</t>
  </si>
  <si>
    <t>02SB_04.02.33|0442.00|0</t>
  </si>
  <si>
    <t>https://www.youtube.com/watch?v=EUkENhMvWjA</t>
  </si>
  <si>
    <t>0443</t>
  </si>
  <si>
    <t>04.04.20</t>
  </si>
  <si>
    <t>प्रवृत्ति, निवृत्ति और दिव्य स्थिति</t>
  </si>
  <si>
    <t>Pravritti, Nivritti, Aur Divya Sthiti</t>
  </si>
  <si>
    <t>0443.00 SB 04.04.20  Pravritti, Nivritti, Aur Divya Sthiti, 2022-07-10, Bhopal, MP (India), CODE - 1344</t>
  </si>
  <si>
    <t>http://archive.org/download/ssdbpl-02-sbh/0443.00%20SB%2004.04.20%20%20Pravritti,%20Nivritti,%20Aur%20Divya%20Sthiti,%202022-07-10,%20Bhopal,%20MP%20(India),%20CODE%20-%201344.mp3</t>
  </si>
  <si>
    <t>1344</t>
  </si>
  <si>
    <t>02SB_04.04.20|0443.00|20220710</t>
  </si>
  <si>
    <t>https://www.youtube.com/watch?v=G4JrnzEozHo</t>
  </si>
  <si>
    <t>0444</t>
  </si>
  <si>
    <t>04.04.31</t>
  </si>
  <si>
    <t>सत्त्वगुणी राक्षस</t>
  </si>
  <si>
    <t>Sattvaguni Raakshash</t>
  </si>
  <si>
    <t>0444.00 SB 04.04.31  Sattvaguni Raakshash, 2022-07-23, Bhopal, MP (India), CODE - 1345</t>
  </si>
  <si>
    <t>20220723</t>
  </si>
  <si>
    <t>http://archive.org/download/ssdbpl-02-sbh/0444.00%20SB%2004.04.31%20%20Sattvaguni%20Raakshash,%202022-07-23,%20Bhopal,%20MP%20(India),%20CODE%20-%201345.mp3</t>
  </si>
  <si>
    <t>1345</t>
  </si>
  <si>
    <t>02SB_04.04.31|0444.00|20220723</t>
  </si>
  <si>
    <t>https://www.youtube.com/watch?v=EKE71R9EdHE</t>
  </si>
  <si>
    <t>0445</t>
  </si>
  <si>
    <t>04.04.32-34</t>
  </si>
  <si>
    <t>वर्तमान समय में संकीर्तन यज्ञ की प्रसंगिकता</t>
  </si>
  <si>
    <t>Vartman Samay Me Sankirtan Yagya Ki Prasangikata</t>
  </si>
  <si>
    <t>4581</t>
  </si>
  <si>
    <t>0445.00 SB 04.04.32-34  Vartman Samay Me Sankirtan Yagya Ki Prasangikata, 2022-07-24, Bhopal, MP (India), CODE - 1346</t>
  </si>
  <si>
    <t>http://archive.org/download/ssdbpl-02-sbh/0445.00%20SB%2004.04.32-34%20%20Vartman%20Samay%20Me%20Sankirtan%20Yagya%20Ki%20Prasangikata,%202022-07-24,%20Bhopal,%20MP%20(India),%20CODE%20-%201346.mp3</t>
  </si>
  <si>
    <t>1346</t>
  </si>
  <si>
    <t>02SB_04.04.32-34|0445.00|20220724</t>
  </si>
  <si>
    <t>https://www.youtube.com/watch?v=iZNQIYUAP-M</t>
  </si>
  <si>
    <t>0446</t>
  </si>
  <si>
    <t>04.08.06</t>
  </si>
  <si>
    <t>आधुनिक और वैदिक शिक्षा में अंतर</t>
  </si>
  <si>
    <t>Adhunik Aur Vaidik Shiksha Me Antar</t>
  </si>
  <si>
    <t>0446.00 SB 04.08.06  Adhunik Aur Vaidik Shiksha Me Antar, 2022-11-04, Bhopal, MP (India), CODE - 1347</t>
  </si>
  <si>
    <t>20221104</t>
  </si>
  <si>
    <t>http://archive.org/download/ssdbpl-02-sbh/0446.00%20SB%2004.08.06%20%20Adhunik%20Aur%20Vaidik%20Shiksha%20Me%20Antar,%202022-11-04,%20Bhopal,%20MP%20(India),%20CODE%20-%201347.mp3</t>
  </si>
  <si>
    <t>1347</t>
  </si>
  <si>
    <t>02SB_04.08.06|0446.00|20221104</t>
  </si>
  <si>
    <t>https://www.youtube.com/watch?v=sr0R0hH6zYE</t>
  </si>
  <si>
    <t>0447</t>
  </si>
  <si>
    <t>04.08.13</t>
  </si>
  <si>
    <t>दुर्गुणों से छुटकारा कैसे प्राप्त करें</t>
  </si>
  <si>
    <t>Durguno Se Chutkara Kaise Prapt Kare</t>
  </si>
  <si>
    <t>2805</t>
  </si>
  <si>
    <t>0447.00 SB 04.08.13  Durguno Se Chutkara Kaise Prapt Kare, 2022-11-10, Bhopal, MP (India), CODE - 1348</t>
  </si>
  <si>
    <t>20221110</t>
  </si>
  <si>
    <t>http://archive.org/download/ssdbpl-02-sbh/0447.00%20SB%2004.08.13%20%20Durguno%20Se%20Chutkara%20Kaise%20Prapt%20Kare,%202022-11-10,%20Bhopal,%20MP%20(India),%20CODE%20-%201348.mp3</t>
  </si>
  <si>
    <t>1348</t>
  </si>
  <si>
    <t>02SB_04.08.13|0447.00|20221110</t>
  </si>
  <si>
    <t>https://www.youtube.com/watch?v=FeCC2u0PQAU</t>
  </si>
  <si>
    <t>0448</t>
  </si>
  <si>
    <t>भौतिक सुख की परिभाषा और मार्ग</t>
  </si>
  <si>
    <t>Bhautik Sukh Ki Paribhasha Aur Marg</t>
  </si>
  <si>
    <t>3437</t>
  </si>
  <si>
    <t>0448.00 SB 04.08.13  Bhautik Sukh Ki Paribhasha Aur Marg, 2022-11-16, Bhopal, MP (India), CODE - 1349</t>
  </si>
  <si>
    <t>20221116</t>
  </si>
  <si>
    <t>http://archive.org/download/ssdbpl-02-sbh/0448.00%20SB%2004.08.13%20%20Bhautik%20Sukh%20Ki%20Paribhasha%20Aur%20Marg,%202022-11-16,%20Bhopal,%20MP%20(India),%20CODE%20-%201349.mp3</t>
  </si>
  <si>
    <t>1349</t>
  </si>
  <si>
    <t>02SB_04.08.13|0448.00|20221116</t>
  </si>
  <si>
    <t>https://www.youtube.com/watch?v=A0sVDlyW9KI</t>
  </si>
  <si>
    <t>0449</t>
  </si>
  <si>
    <t>04.08.30</t>
  </si>
  <si>
    <t>भक्ति पथ पर अवरोध से मुक्ति</t>
  </si>
  <si>
    <t>Bhakti Path Par Avarodh Se Mukti</t>
  </si>
  <si>
    <t>4325</t>
  </si>
  <si>
    <t>0449.00 SB 04.08.30  Bhakti Path Par Avarodh Se Mukti, 2022-11-24, Bhopal, MP (India), CODE - 1350</t>
  </si>
  <si>
    <t>20221124</t>
  </si>
  <si>
    <t>http://archive.org/download/ssdbpl-02-sbh/0449.00%20SB%2004.08.30%20%20Bhakti%20Path%20Par%20Avarodh%20Se%20Mukti,%202022-11-24,%20Bhopal,%20MP%20(India),%20CODE%20-%201350.mp3</t>
  </si>
  <si>
    <t>1350</t>
  </si>
  <si>
    <t>02SB_04.08.30|0449.00|20221124</t>
  </si>
  <si>
    <t>https://www.youtube.com/watch?v=OE6lkpp0Vdg</t>
  </si>
  <si>
    <t>0450</t>
  </si>
  <si>
    <t>04.08.35</t>
  </si>
  <si>
    <t>ईर्ष्या का निवारण कैसे करें?</t>
  </si>
  <si>
    <t>Irsha Ka Nivaran Kaise Kare?</t>
  </si>
  <si>
    <t>0450.00 SB 04.08.35  Irsha Ka Nivaran Kaise Kare, 2022-11-27, Bhopal, MP (India), CODE - 1351</t>
  </si>
  <si>
    <t>http://archive.org/download/ssdbpl-02-sbh/0450.00%20SB%2004.08.35%20%20Irsha%20Ka%20Nivaran%20Kaise%20Kare,%202022-11-27,%20Bhopal,%20MP%20(India),%20CODE%20-%201351.mp3</t>
  </si>
  <si>
    <t>1351</t>
  </si>
  <si>
    <t>02SB_04.08.35|0450.00|20221127</t>
  </si>
  <si>
    <t>https://www.youtube.com/watch?v=E-G_gnfuL4s</t>
  </si>
  <si>
    <t>0451</t>
  </si>
  <si>
    <t>04.08.36</t>
  </si>
  <si>
    <t>हरे कृष्ण आंदोलन में क्षत्रियों का स्थान</t>
  </si>
  <si>
    <t>Hare Krishna Andolan Me Ksatriya Ka Sthan</t>
  </si>
  <si>
    <t>4272</t>
  </si>
  <si>
    <t>0451.00 SB 04.08.36  Hare Krishna Andolan Me Ksatriya Ka Sthan, 2022-11-30, Bhopal, MP (India), CODE - 1352</t>
  </si>
  <si>
    <t>20221130</t>
  </si>
  <si>
    <t>http://archive.org/download/ssdbpl-02-sbh/0451.00%20SB%2004.08.36%20%20Hare%20Krishna%20Andolan%20Me%20Ksatriya%20Ka%20Sthan,%202022-11-30,%20Bhopal,%20MP%20(India),%20CODE%20-%201352.mp3</t>
  </si>
  <si>
    <t>1352</t>
  </si>
  <si>
    <t>02SB_04.08.36|0451.00|20221130</t>
  </si>
  <si>
    <t>https://www.youtube.com/watch?v=X01FHK17zVY</t>
  </si>
  <si>
    <t>0452</t>
  </si>
  <si>
    <t>04.08.39-40</t>
  </si>
  <si>
    <t>गुरु मिलना मुश्किल है</t>
  </si>
  <si>
    <t>Guru Milna Mushkil Hai</t>
  </si>
  <si>
    <t>2992</t>
  </si>
  <si>
    <t>0452.00 SB 04.08.39-40  Guru Milna Mushkil Hai, 2022-12-03, Bhopal, MP (India), CODE - 1353</t>
  </si>
  <si>
    <t>20221203</t>
  </si>
  <si>
    <t>http://archive.org/download/ssdbpl-02-sbh/0452.00%20SB%2004.08.39-40%20%20Guru%20Milna%20Mushkil%20Hai,%202022-12-03,%20Bhopal,%20MP%20(India),%20CODE%20-%201353.mp3</t>
  </si>
  <si>
    <t>1353</t>
  </si>
  <si>
    <t>02SB_04.08.39-40|0452.00|20221203</t>
  </si>
  <si>
    <t>https://www.youtube.com/watch?v=WjecWS3eMRM</t>
  </si>
  <si>
    <t>0453</t>
  </si>
  <si>
    <t>04.08.41</t>
  </si>
  <si>
    <t>भगवान अपने भक्तों की सभी इच्छाएं पूर्ण करते हैं</t>
  </si>
  <si>
    <t>Bhagavan Apne Bhakto Ki Sabhi Icchaye Purna Karte Hai</t>
  </si>
  <si>
    <t>3001</t>
  </si>
  <si>
    <t>0453.00 SB 04.08.41  Bhagavan Apne Bhakto Ki Sabhi Icchaye Purna Karte Hai, 2022-12-04, Bhopal, MP (India), CODE - 1354</t>
  </si>
  <si>
    <t>20221204</t>
  </si>
  <si>
    <t>http://archive.org/download/ssdbpl-02-sbh/0453.00%20SB%2004.08.41%20%20Bhagavan%20Apne%20Bhakto%20Ki%20Sabhi%20Icchaye%20Purna%20Karte%20Hai,%202022-12-04,%20Bhopal,%20MP%20(India),%20CODE%20-%201354.mp3</t>
  </si>
  <si>
    <t>1354</t>
  </si>
  <si>
    <t>02SB_04.08.41|0453.00|20221204</t>
  </si>
  <si>
    <t>https://www.youtube.com/watch?v=CKHLa2mhDHs</t>
  </si>
  <si>
    <t>0454</t>
  </si>
  <si>
    <t>04.08.54</t>
  </si>
  <si>
    <t>क्या भक्तों के विवाह में जाति का ध्यान रखा जाए?</t>
  </si>
  <si>
    <t>Kya Bhakto Ke Vivaah Me Jati Ka Dhyan Rakhe?</t>
  </si>
  <si>
    <t>3193</t>
  </si>
  <si>
    <t>0454.00 SB 04.08.54  Kya Bhakto Ke Vivaah Me Jati Ka Dhyan Rakhe, 2022-12-17, Bhopal, MP (India), CODE - 1355</t>
  </si>
  <si>
    <t>20221217</t>
  </si>
  <si>
    <t>http://archive.org/download/ssdbpl-02-sbh/0454.00%20SB%2004.08.54%20%20Kya%20Bhakto%20Ke%20Vivaah%20Me%20Jati%20Ka%20Dhyan%20Rakhe,%202022-12-17,%20Bhopal,%20MP%20(India),%20CODE%20-%201355.mp3</t>
  </si>
  <si>
    <t>1355</t>
  </si>
  <si>
    <t>02SB_04.08.54|0454.00|20221217</t>
  </si>
  <si>
    <t>https://www.youtube.com/watch?v=0IRCJNRKbi4</t>
  </si>
  <si>
    <t>0455</t>
  </si>
  <si>
    <t>04.08.55</t>
  </si>
  <si>
    <t>अर्चा विग्रह सेवन से सम्बंधित कुछ गलत धारणाये</t>
  </si>
  <si>
    <t>Archa Vigraha Sevan Se Sambandhit Kuch Galat Dharanaye</t>
  </si>
  <si>
    <t>4295</t>
  </si>
  <si>
    <t>0455.00 SB 04.08.55  Archa Vigraha Sevan Se Sambandhit Kuch Galat Dharanaye, 2022-12-18, Bhopal, MP (India), CODE - 1356</t>
  </si>
  <si>
    <t>http://archive.org/download/ssdbpl-02-sbh/0455.00%20SB%2004.08.55%20%20Archa%20Vigraha%20Sevan%20Se%20Sambandhit%20Kuch%20Galat%20Dharanaye,%202022-12-18,%20Bhopal,%20MP%20(India),%20CODE%20-%201356.mp3</t>
  </si>
  <si>
    <t>1356</t>
  </si>
  <si>
    <t>02SB_04.08.55|0455.00|20221218</t>
  </si>
  <si>
    <t>https://www.youtube.com/watch?v=9qa1_JFnsf4</t>
  </si>
  <si>
    <t>0456</t>
  </si>
  <si>
    <t>04.08.79</t>
  </si>
  <si>
    <t>भगवान के कार्यों में निमित्त बनने की क्या योग्यता है?</t>
  </si>
  <si>
    <t>Bhagavan Ke Karyo Me Nimitta Banane Ki Kya Yogyata Hai?</t>
  </si>
  <si>
    <t>3311</t>
  </si>
  <si>
    <t>0456.00 SB 04.08.79  Bhagavan Ke Karyo Me Nimitta Banane Ki Kya Yogyata Hai, 2023-06-03, Ahmedabad, Gujarat (India), CODE - 1357</t>
  </si>
  <si>
    <t>20230603</t>
  </si>
  <si>
    <t>http://archive.org/download/ssdbpl-02-sbh/0456.00%20SB%2004.08.79%20%20Bhagavan%20Ke%20Karyo%20Me%20Nimitta%20Banane%20Ki%20Kya%20Yogyata%20Hai,%202023-06-03,%20Ahmedabad,%20Gujarat%20(India),%20CODE%20-%201357.mp3</t>
  </si>
  <si>
    <t>1357</t>
  </si>
  <si>
    <t>02SB_04.08.79|0456.00|20230603</t>
  </si>
  <si>
    <t>https://www.youtube.com/watch?v=O_G6ifYd150</t>
  </si>
  <si>
    <t>0457</t>
  </si>
  <si>
    <t>04.08.81</t>
  </si>
  <si>
    <t>जीव का परम आश्रय</t>
  </si>
  <si>
    <t>Jiv Ka Param Ashray</t>
  </si>
  <si>
    <t>2749</t>
  </si>
  <si>
    <t>0457.00 SB 04.08.81  Jiv Ka Param Ashray, 2023-01-05, Bhopal, MP (India), CODE - 1358</t>
  </si>
  <si>
    <t>20230105</t>
  </si>
  <si>
    <t>http://archive.org/download/ssdbpl-02-sbh/0457.00%20SB%2004.08.81%20%20Jiv%20Ka%20Param%20Ashray,%202023-01-05,%20Bhopal,%20MP%20(India),%20CODE%20-%201358.mp3</t>
  </si>
  <si>
    <t>1358</t>
  </si>
  <si>
    <t>02SB_04.08.81|0457.00|20230105</t>
  </si>
  <si>
    <t>https://www.youtube.com/watch?v=Q8Cv9M7en08</t>
  </si>
  <si>
    <t>0458</t>
  </si>
  <si>
    <t>04.09.08</t>
  </si>
  <si>
    <t>भौतिक वरदान - मांगने वाले भी मुर्ख, और देने वाले भी</t>
  </si>
  <si>
    <t>Bhautik Vardan -- Mangane Wale Bhi Murkh, Aur Dene Wale Bhi</t>
  </si>
  <si>
    <t>3849</t>
  </si>
  <si>
    <t>0458.00 SB 04.09.08  Bhautik Vardan -- Mangane Wale Bhi Murkh, Aur Dene Wale Bhi, 2023-01-15, Bhopal, MP (India), CODE - 1359</t>
  </si>
  <si>
    <t>20230115</t>
  </si>
  <si>
    <t>http://archive.org/download/ssdbpl-02-sbh/0458.00%20SB%2004.09.08%20%20Bhautik%20Vardan%20--%20Mangane%20Wale%20Bhi%20Murkh,%20Aur%20Dene%20Wale%20Bhi,%202023-01-15,%20Bhopal,%20MP%20(India),%20CODE%20-%201359.mp3</t>
  </si>
  <si>
    <t>1359</t>
  </si>
  <si>
    <t>02SB_04.09.08|0458.00|20230115</t>
  </si>
  <si>
    <t>https://www.youtube.com/watch?v=HgWaVH2I_X4</t>
  </si>
  <si>
    <t>0459</t>
  </si>
  <si>
    <t>04.09.14</t>
  </si>
  <si>
    <t>भगवत कृपा से बालक भी बन सकता है परम वैज्ञानिक</t>
  </si>
  <si>
    <t>Bhagavat Kripa Se Balak Bhi Ban Sakta Hai Param Vaigyanik</t>
  </si>
  <si>
    <t>3225</t>
  </si>
  <si>
    <t>0459.00 SB 04.09.14  Bhagavat Kripa Se Balak Bhi Ban Sakta Hai Param Vaigyanik, 2023-01-22, Bhopal, MP (India), CODE - 1360</t>
  </si>
  <si>
    <t>20230122</t>
  </si>
  <si>
    <t>http://archive.org/download/ssdbpl-02-sbh/0459.00%20SB%2004.09.14%20%20Bhagavat%20Kripa%20Se%20Balak%20Bhi%20Ban%20Sakta%20Hai%20Param%20Vaigyanik,%202023-01-22,%20Bhopal,%20MP%20(India),%20CODE%20-%201360.mp3</t>
  </si>
  <si>
    <t>1360</t>
  </si>
  <si>
    <t>02SB_04.09.14|0459.00|20230122</t>
  </si>
  <si>
    <t>https://www.youtube.com/watch?v=OB8Pn89Wy2A</t>
  </si>
  <si>
    <t>0460</t>
  </si>
  <si>
    <t>04.09.22-23</t>
  </si>
  <si>
    <t>वैष्णव अपराध से कैसे बचें</t>
  </si>
  <si>
    <t>Vaisnava Aparadh Se Kaise Bache</t>
  </si>
  <si>
    <t>3988</t>
  </si>
  <si>
    <t>0460.00 SB 04.09.22-23  Vaisnava Aparadh Se Kaise Bache, 2023-02-09, Bhopal, MP (India), CODE - 1361</t>
  </si>
  <si>
    <t>20230209</t>
  </si>
  <si>
    <t>http://archive.org/download/ssdbpl-02-sbh/0460.00%20SB%2004.09.22-23%20%20Vaisnava%20Aparadh%20Se%20Kaise%20Bache,%202023-02-09,%20Bhopal,%20MP%20(India),%20CODE%20-%201361.mp3</t>
  </si>
  <si>
    <t>1361</t>
  </si>
  <si>
    <t>02SB_04.09.22-23|0460.00|20230209</t>
  </si>
  <si>
    <t>https://www.youtube.com/watch?v=vDETKLeqels</t>
  </si>
  <si>
    <t>0461</t>
  </si>
  <si>
    <t>04.09.30</t>
  </si>
  <si>
    <t>ब्रिज प्रीचिंग के दोष</t>
  </si>
  <si>
    <t>Bridge Preaching Ke Dosh</t>
  </si>
  <si>
    <t>0461.00 SB 04.09.30  Bridge Preaching Ke Dosh, 2023-02-05, Bhopal, MP (India), CODE - 1362</t>
  </si>
  <si>
    <t>http://archive.org/download/ssdbpl-02-sbh/0461.00%20SB%2004.09.30%20%20Bridge%20Preaching%20Ke%20Dosh,%202023-02-05,%20Bhopal,%20MP%20(India),%20CODE%20-%201362.mp3</t>
  </si>
  <si>
    <t>1362</t>
  </si>
  <si>
    <t>02SB_04.09.30|0461.00|20230205</t>
  </si>
  <si>
    <t>https://www.youtube.com/watch?v=w6CtK36JYFc</t>
  </si>
  <si>
    <t>0462</t>
  </si>
  <si>
    <t>04.09.33</t>
  </si>
  <si>
    <t>मित्रता और द्वेष --- एक भ्रम</t>
  </si>
  <si>
    <t>Mitrata Aur Dwesh --- Ek Bhram</t>
  </si>
  <si>
    <t>0462.00 SB 04.09.33  Mitrata Aur Dwesh --- Ek Bhram, 2023-02-09, Bhopal, MP (India), CODE - 1363</t>
  </si>
  <si>
    <t>http://archive.org/download/ssdbpl-02-sbh/0462.00%20SB%2004.09.33%20%20Mitrata%20Aur%20Dwesh%20---%20Ek%20Bhram,%202023-02-09,%20Bhopal,%20MP%20(India),%20CODE%20-%201363.mp3</t>
  </si>
  <si>
    <t>1363</t>
  </si>
  <si>
    <t>02SB_04.09.33|0462.00|20230209</t>
  </si>
  <si>
    <t>https://www.youtube.com/watch?v=wgpVU1cyyfg</t>
  </si>
  <si>
    <t>0463</t>
  </si>
  <si>
    <t>04.10.01</t>
  </si>
  <si>
    <t>भौतिक और आध्यात्मिक कर्तव्य में सामञ्जस्य कैसे बिठाएँ?</t>
  </si>
  <si>
    <t>Bhautik Aur Adhyatmik Kartavyo Me Samanjasya Kaise Bithae?</t>
  </si>
  <si>
    <t>4090</t>
  </si>
  <si>
    <t>0463.00 SB 04.10.01  Bhautik Aur Adhyatmik Kartavyo Me Samanjasya Kaise Bithae, 2023-03-05, Bhopal, MP (India), CODE - 1364</t>
  </si>
  <si>
    <t>20230305</t>
  </si>
  <si>
    <t>http://archive.org/download/ssdbpl-02-sbh/0463.00%20SB%2004.10.01%20%20Bhautik%20Aur%20Adhyatmik%20Kartavyo%20Me%20Samanjasya%20Kaise%20Bithae,%202023-03-05,%20Bhopal,%20MP%20(India),%20CODE%20-%201364.mp3</t>
  </si>
  <si>
    <t>1364</t>
  </si>
  <si>
    <t>02SB_04.10.01|0463.00|20230305</t>
  </si>
  <si>
    <t>https://www.youtube.com/watch?v=kIqp6sbQhXQ</t>
  </si>
  <si>
    <t>0464</t>
  </si>
  <si>
    <t>04.11.10</t>
  </si>
  <si>
    <t>नित्य मार्गनिर्देशन अत्यन्त आवश्यक</t>
  </si>
  <si>
    <t>Nitya Margnirdeshan Atyant Avashyak</t>
  </si>
  <si>
    <t>4279</t>
  </si>
  <si>
    <t>0464.00 SB 04.11.10  Nitya Margnirdeshan Atyant Avashyak, 2023-03-23, Bhopal, MP (India), CODE - 1365</t>
  </si>
  <si>
    <t>20230323</t>
  </si>
  <si>
    <t>http://archive.org/download/ssdbpl-02-sbh/0464.00%20SB%2004.11.10%20%20Nitya%20Margnirdeshan%20Atyant%20Avashyak,%202023-03-23,%20Bhopal,%20MP%20(India),%20CODE%20-%201365.mp3</t>
  </si>
  <si>
    <t>1365</t>
  </si>
  <si>
    <t>02SB_04.11.10|0464.00|20230323</t>
  </si>
  <si>
    <t>https://www.youtube.com/watch?v=VIND0YFSqaY</t>
  </si>
  <si>
    <t>0465</t>
  </si>
  <si>
    <t>04.11.11</t>
  </si>
  <si>
    <t>हिंसा की मर्यादा</t>
  </si>
  <si>
    <t>Hinsa Ki Maryada</t>
  </si>
  <si>
    <t>3329</t>
  </si>
  <si>
    <t>0465.00 SB 04.11.11  Hinsa Ki Maryada, CODE - 2059</t>
  </si>
  <si>
    <t>http://archive.org/download/ssdbpl-02-sbh/0465.00%20SB%2004.11.11%20%20Hinsa%20Ki%20Maryada,%20CODE%20-%202059.mp3</t>
  </si>
  <si>
    <t>RAW 0611</t>
  </si>
  <si>
    <t>2059</t>
  </si>
  <si>
    <t>02SB_04.11.11|0465.00|0</t>
  </si>
  <si>
    <t>0466</t>
  </si>
  <si>
    <t>04.11.16</t>
  </si>
  <si>
    <t>माया से सावधान</t>
  </si>
  <si>
    <t>Maya Se Saavadhaan</t>
  </si>
  <si>
    <t>0466.00 SB 04.11.16  Maya Se Saavadhaan, CODE - 2060</t>
  </si>
  <si>
    <t>http://archive.org/download/ssdbpl-02-sbh/0466.00%20SB%2004.11.16%20%20Maya%20Se%20Saavadhaan,%20CODE%20-%202060.mp3</t>
  </si>
  <si>
    <t>RAW 0614</t>
  </si>
  <si>
    <t>2060</t>
  </si>
  <si>
    <t>02SB_04.11.16|0466.00|0</t>
  </si>
  <si>
    <t>0467</t>
  </si>
  <si>
    <t>04.11.22</t>
  </si>
  <si>
    <t>इच्छाओ को शुद्ध करने का उपाय</t>
  </si>
  <si>
    <t>Ichhaon Ko Shuddha Karne Ka Upay</t>
  </si>
  <si>
    <t>2202</t>
  </si>
  <si>
    <t>0467.00 SB 04.11.22  Ichhaon Ko Shuddha Karne Ka Upay, CODE - 2061</t>
  </si>
  <si>
    <t>http://archive.org/download/ssdbpl-02-sbh/0467.00%20SB%2004.11.22%20%20Ichhaon%20Ko%20Shuddha%20Karne%20Ka%20Upay,%20CODE%20-%202061.mp3</t>
  </si>
  <si>
    <t>RAW 0616</t>
  </si>
  <si>
    <t>02SB_04.11.22|0467.00|0</t>
  </si>
  <si>
    <t>0468</t>
  </si>
  <si>
    <t>04.11.33</t>
  </si>
  <si>
    <t>दुर्लङ्घनीय माया का केवल भक्ति द्वार लांघन</t>
  </si>
  <si>
    <t>Durlanghaniya Maya Ka Keval Bhakti Dvara Langhan</t>
  </si>
  <si>
    <t>2799</t>
  </si>
  <si>
    <t>0468.00 SB 04.11.33  Durlanghaniya Maya Ka Keval Bhakti Dvara Langhan, CODE - 2062</t>
  </si>
  <si>
    <t>http://archive.org/download/ssdbpl-02-sbh/0468.00%20SB%2004.11.33%20%20Durlanghaniya%20Maya%20Ka%20Keval%20Bhakti%20Dvara%20Langhan,%20CODE%20-%202062.mp3</t>
  </si>
  <si>
    <t>RAW 0618</t>
  </si>
  <si>
    <t>2062</t>
  </si>
  <si>
    <t>02SB_04.11.33|0468.00|0</t>
  </si>
  <si>
    <t>0469</t>
  </si>
  <si>
    <t>04.12.10</t>
  </si>
  <si>
    <t>हमें पूर्ण संतुष्टि किससे होगी?</t>
  </si>
  <si>
    <t>Hame Purna Santushti Kese Hogi</t>
  </si>
  <si>
    <t>2913</t>
  </si>
  <si>
    <t>0469.00 SB 04.12.10  Hame Purna Santushti Kese Hogi, CODE - 2063</t>
  </si>
  <si>
    <t>http://archive.org/download/ssdbpl-02-sbh/0469.00%20SB%2004.12.10%20%20Hame%20Purna%20Santushti%20Kese%20Hogi,%20CODE%20-%202063.mp3</t>
  </si>
  <si>
    <t>RAW 0620</t>
  </si>
  <si>
    <t>2063</t>
  </si>
  <si>
    <t>02SB_04.12.10|0469.00|0</t>
  </si>
  <si>
    <t>0470</t>
  </si>
  <si>
    <t>04.12.47</t>
  </si>
  <si>
    <t>सभी सद्गुणों का आधार -- भगवान की स्वीकृति</t>
  </si>
  <si>
    <t>Sabhi Sadguno Ka Adhar -- Bhagavan Ki Svikriti</t>
  </si>
  <si>
    <t>2639</t>
  </si>
  <si>
    <t>0470.00 SB 04.12.47  Sabhi Sadguno Ka Adhar -- Bhagavan Ki Svikriti, 2023-06-23, Bhopal, MP (India), CODE - 1366</t>
  </si>
  <si>
    <t>20230623</t>
  </si>
  <si>
    <t>http://archive.org/download/ssdbpl-02-sbh/0470.00%20SB%2004.12.47%20%20Sabhi%20Sadguno%20Ka%20Adhar%20--%20Bhagavan%20Ki%20Svikriti,%202023-06-23,%20Bhopal,%20MP%20(India),%20CODE%20-%201366.mp3</t>
  </si>
  <si>
    <t>1366</t>
  </si>
  <si>
    <t>02SB_04.12.47|0470.00|20230623</t>
  </si>
  <si>
    <t>https://www.youtube.com/watch?v=ynveuevM5Dk</t>
  </si>
  <si>
    <t>0471</t>
  </si>
  <si>
    <t>04.12.48</t>
  </si>
  <si>
    <t>वैदिक संस्कृति जातिवाद को प्रोत्साहन देती है --- एक भ्रान्ति</t>
  </si>
  <si>
    <t>Vedic Sanskriti Jativad Ko Protsahana Deti Hai --- Ek Bhranti</t>
  </si>
  <si>
    <t>6467</t>
  </si>
  <si>
    <t>0471.00 SB 04.12.48  Vedic Sanskriti Jativad Ko Protsahana Deti Hai --- Ek Bhranti, 2023-06-25, Bhopal, MP (India), CODE - 1367</t>
  </si>
  <si>
    <t>http://archive.org/download/ssdbpl-02-sbh/0471.00%20SB%2004.12.48%20%20Vedic%20Sanskriti%20Jativad%20Ko%20Protsahana%20Deti%20Hai%20---%20Ek%20Bhranti,%202023-06-25,%20Bhopal,%20MP%20(India),%20CODE%20-%201367.mp3</t>
  </si>
  <si>
    <t>1367</t>
  </si>
  <si>
    <t>02SB_04.12.48|0471.00|20230625</t>
  </si>
  <si>
    <t>https://www.youtube.com/watch?v=UI8J94OH-SM</t>
  </si>
  <si>
    <t>0472</t>
  </si>
  <si>
    <t>04.12.52</t>
  </si>
  <si>
    <t>ध्रुव आख्यान और ब्रिज प्रीचिंग</t>
  </si>
  <si>
    <t>Dhruv Akhyan Aur Bridge Preaching</t>
  </si>
  <si>
    <t>4664</t>
  </si>
  <si>
    <t>0472.00 SB 04.12.52  Dhruv Akhyan Aur Bridge Preaching, 2023-06-29, Bhopal, MP (India), CODE - 1368</t>
  </si>
  <si>
    <t>20230629</t>
  </si>
  <si>
    <t>http://archive.org/download/ssdbpl-02-sbh/0472.00%20SB%2004.12.52%20%20Dhruv%20Akhyan%20Aur%20Bridge%20Preaching,%202023-06-29,%20Bhopal,%20MP%20(India),%20CODE%20-%201368.mp3</t>
  </si>
  <si>
    <t>1368</t>
  </si>
  <si>
    <t>02SB_04.12.52|0472.00|20230629</t>
  </si>
  <si>
    <t>https://www.youtube.com/watch?v=y-XKpG1Djtc</t>
  </si>
  <si>
    <t>0473</t>
  </si>
  <si>
    <t>04.15.06</t>
  </si>
  <si>
    <t>श्रेष्ठ कुल और भक्ति का परस्पर संबंध</t>
  </si>
  <si>
    <t>Shreshtha Kula Aur Bhakti Ka Paraspar Sambandh</t>
  </si>
  <si>
    <t>4372</t>
  </si>
  <si>
    <t>0473.00 SB 04.15.06  Shreshtha Kula Aur Bhakti Ka Paraspar Sambandh, 2023-09-10, Bhopal, MP (India), CODE - 1369</t>
  </si>
  <si>
    <t>20230910</t>
  </si>
  <si>
    <t>http://archive.org/download/ssdbpl-02-sbh/0473.00%20SB%2004.15.06%20%20Shreshtha%20Kula%20Aur%20Bhakti%20Ka%20Paraspar%20Sambandh,%202023-09-10,%20Bhopal,%20MP%20(India),%20CODE%20-%201369.mp3</t>
  </si>
  <si>
    <t>1369</t>
  </si>
  <si>
    <t>02SB_04.15.06|0473.00|20230910</t>
  </si>
  <si>
    <t>https://www.youtube.com/watch?v=k_BZTFxLpls</t>
  </si>
  <si>
    <t>0474</t>
  </si>
  <si>
    <t>04.15.09-10</t>
  </si>
  <si>
    <t>हार्वर्ड जैसी संस्था कर रही है वैदिक शास्त्रो पर अध्ययन</t>
  </si>
  <si>
    <t>Harvard Jaisi Sanstha Kar Rahi He Vaidik Sastro Par Adhyayan</t>
  </si>
  <si>
    <t>4219</t>
  </si>
  <si>
    <t>0474.00 SB 04.15.09-10  Harvard Jaisi Sanstha Kar Rahi He Vaidik Sastro Par Adhyayan, 2023-09-11, Bhopal, MP (India), CODE - 1370</t>
  </si>
  <si>
    <t>20230911</t>
  </si>
  <si>
    <t>http://archive.org/download/ssdbpl-02-sbh/0474.00%20SB%2004.15.09-10%20%20Harvard%20Jaisi%20Sanstha%20Kar%20Rahi%20He%20Vaidik%20Sastro%20Par%20Adhyayan,%202023-09-11,%20Bhopal,%20MP%20(India),%20CODE%20-%201370.mp3</t>
  </si>
  <si>
    <t>1370</t>
  </si>
  <si>
    <t>02SB_04.15.09-10|0474.00|20230911</t>
  </si>
  <si>
    <t>https://www.youtube.com/watch?v=FFlf50D8Tx4</t>
  </si>
  <si>
    <t>0475</t>
  </si>
  <si>
    <t>04.16.01</t>
  </si>
  <si>
    <t>गुरु और साधु को पालन करने का अर्थ</t>
  </si>
  <si>
    <t>Guru Aur Sadhu Ko Palan Karne Ka Arth</t>
  </si>
  <si>
    <t>4520</t>
  </si>
  <si>
    <t>0475.00 SB 04.16.01  Guru Aur Sadhu Ko Palan Karne Ka Arth, 2023-09-20, Bhopal, MP (India), CODE - 1371</t>
  </si>
  <si>
    <t>20230920</t>
  </si>
  <si>
    <t>http://archive.org/download/ssdbpl-02-sbh/0475.00%20SB%2004.16.01%20%20Guru%20Aur%20Sadhu%20Ko%20Palan%20Karne%20Ka%20Arth,%202023-09-20,%20Bhopal,%20MP%20(India),%20CODE%20-%201371.mp3</t>
  </si>
  <si>
    <t>02SB_04.16.01|0475.00|20230920</t>
  </si>
  <si>
    <t>https://www.youtube.com/watch?v=vmglA3-3_Vc</t>
  </si>
  <si>
    <t>0476</t>
  </si>
  <si>
    <t>04.16.04</t>
  </si>
  <si>
    <t>इस्कॉन का लक्ष्य --- देश की सरकार हो भक्तों द्वारा</t>
  </si>
  <si>
    <t>ISKCON Ka Lakshya --- Desh Ki Sarkar Bhakto Dwara</t>
  </si>
  <si>
    <t>2477</t>
  </si>
  <si>
    <t>0476.00 SB 04.16.04  ISKCON Ka Lakshya --- Desh Ki Sarkar Bhakto Dwara, 2023-10-16, Bhopal, MP (India), CODE - 1372</t>
  </si>
  <si>
    <t>20231016</t>
  </si>
  <si>
    <t>http://archive.org/download/ssdbpl-02-sbh/0476.00%20SB%2004.16.04%20%20ISKCON%20Ka%20Lakshya%20---%20Desh%20Ki%20Sarkar%20Bhakto%20Dwara,%202023-10-16,%20Bhopal,%20MP%20(India),%20CODE%20-%201372.mp3</t>
  </si>
  <si>
    <t>1372</t>
  </si>
  <si>
    <t>02SB_04.16.04|0476.00|20231016</t>
  </si>
  <si>
    <t>https://www.youtube.com/watch?v=NuIQ8tML9H0</t>
  </si>
  <si>
    <t>0477</t>
  </si>
  <si>
    <t>04.16.11</t>
  </si>
  <si>
    <t>क्षत्रियों की उत्पत्ति है कृष्णभावनामृत आन्दोलन का एक कार्य</t>
  </si>
  <si>
    <t>Ksatriyon Ki Utpatti Hai Krishnabhavanamrita Andolon Ka Ek Karya</t>
  </si>
  <si>
    <t>0477.00 SB 04.16.11  Ksatriyon Ki Utpatti Hai Krishnabhavanamrita Andolon Ka Ek Karya, 2023-10-04, Bhopal, MP (India), CODE - 1373</t>
  </si>
  <si>
    <t>20231004</t>
  </si>
  <si>
    <t>http://archive.org/download/ssdbpl-02-sbh/0477.00%20SB%2004.16.11%20%20Ksatriyon%20Ki%20Utpatti%20Hai%20Krishnabhavanamrita%20Andolon%20Ka%20Ek%20Karya,%202023-10-04,%20Bhopal,%20MP%20(India),%20CODE%20-%201373.mp3</t>
  </si>
  <si>
    <t>1373</t>
  </si>
  <si>
    <t>02SB_04.16.11|0477.00|20231004</t>
  </si>
  <si>
    <t>https://www.youtube.com/watch?v=9xI5aMxFOOc</t>
  </si>
  <si>
    <t>0478</t>
  </si>
  <si>
    <t>04.16.17</t>
  </si>
  <si>
    <t>वैदिक समाज पुरुष प्रधान क्यों था?</t>
  </si>
  <si>
    <t>Vedic Samaj Purush Pradhan Kyo Tha?</t>
  </si>
  <si>
    <t>0478.00 SB 04.16.17  Vedic Samaj Purush Pradhan Kyo Tha, 2023-10-09, Bhopal, MP (India), CODE - 1374</t>
  </si>
  <si>
    <t>20231009</t>
  </si>
  <si>
    <t>http://archive.org/download/ssdbpl-02-sbh/0478.00%20SB%2004.16.17%20%20Vedic%20Samaj%20Purush%20Pradhan%20Kyo%20Tha,%202023-10-09,%20Bhopal,%20MP%20(India),%20CODE%20-%201374.mp3</t>
  </si>
  <si>
    <t>1374</t>
  </si>
  <si>
    <t>02SB_04.16.17|0478.00|20231009</t>
  </si>
  <si>
    <t>https://www.youtube.com/watch?v=145ip-kTckw</t>
  </si>
  <si>
    <t>0479</t>
  </si>
  <si>
    <t>पति के प्रति पत्नी के कर्तव्य</t>
  </si>
  <si>
    <t>Pati Ke Prati Patni Ke Kartavya</t>
  </si>
  <si>
    <t>3274</t>
  </si>
  <si>
    <t>0479.00 SB 04.16.17  Pati Ke Prati Patni Ke Kartavya, 2023-10-11, Bhopal, MP (India), CODE - 1375</t>
  </si>
  <si>
    <t>20231011</t>
  </si>
  <si>
    <t>http://archive.org/download/ssdbpl-02-sbh/0479.00%20SB%2004.16.17%20%20Pati%20Ke%20Prati%20Patni%20Ke%20Kartavya,%202023-10-11,%20Bhopal,%20MP%20(India),%20CODE%20-%201375.mp3</t>
  </si>
  <si>
    <t>1375</t>
  </si>
  <si>
    <t>02SB_04.16.17|0479.00|20231011</t>
  </si>
  <si>
    <t>https://www.youtube.com/watch?v=umva7rEc_-k</t>
  </si>
  <si>
    <t>0480</t>
  </si>
  <si>
    <t>04.17.14</t>
  </si>
  <si>
    <t>वर्तमान पापमय जीवन से छुटकारा</t>
  </si>
  <si>
    <t>Vartaman Paapmay Jivan Se Chutkara</t>
  </si>
  <si>
    <t>2710</t>
  </si>
  <si>
    <t>0480.00 SB 04.17.14  Vartaman Paapmay Jivan Se Chutkara, 2023-10-29, Bhopal, MP (India), CODE - 1376</t>
  </si>
  <si>
    <t>http://archive.org/download/ssdbpl-02-sbh/0480.00%20SB%2004.17.14%20%20Vartaman%20Paapmay%20Jivan%20Se%20Chutkara,%202023-10-29,%20Bhopal,%20MP%20(India),%20CODE%20-%201376.mp3</t>
  </si>
  <si>
    <t>1376</t>
  </si>
  <si>
    <t>02SB_04.17.14|0480.00|20231029</t>
  </si>
  <si>
    <t>https://www.youtube.com/watch?v=g1sjUakHd-s</t>
  </si>
  <si>
    <t>0481</t>
  </si>
  <si>
    <t>04.17.19</t>
  </si>
  <si>
    <t>वैदिक संस्कृति में स्त्रियों का स्थान</t>
  </si>
  <si>
    <t>Vedic Sanskriti Me Striyon Ka Sthan</t>
  </si>
  <si>
    <t>3097</t>
  </si>
  <si>
    <t>0481.00 SB 04.17.19  Vedic Sanskriti Me Striyon Ka Sthan, 2023-11-01, Bhopal, MP (India), CODE - 1377</t>
  </si>
  <si>
    <t>20231101</t>
  </si>
  <si>
    <t>http://archive.org/download/ssdbpl-02-sbh/0481.00%20SB%2004.17.19%20%20Vedic%20Sanskriti%20Me%20Striyon%20Ka%20Sthan,%202023-11-01,%20Bhopal,%20MP%20(India),%20CODE%20-%201377.mp3</t>
  </si>
  <si>
    <t>1377</t>
  </si>
  <si>
    <t>02SB_04.17.19|0481.00|20231101</t>
  </si>
  <si>
    <t>https://www.youtube.com/watch?v=eGeAKGSNjLY</t>
  </si>
  <si>
    <t>0482</t>
  </si>
  <si>
    <t>04.22.30</t>
  </si>
  <si>
    <t>इन्द्रिय भोग--एक धोखा</t>
  </si>
  <si>
    <t>Indriya Bhog -- Ek Dhokha</t>
  </si>
  <si>
    <t>2597</t>
  </si>
  <si>
    <t>0482.00 SB 04.22.30  Indriya Bhog -- Ek Dhokha, 2022-05-29, Itahrai, Koshi (Nepal), CODE - 1378</t>
  </si>
  <si>
    <t>20220529</t>
  </si>
  <si>
    <t>http://archive.org/download/ssdbpl-02-sbh/0482.00%20SB%2004.22.30%20%20Indriya%20Bhog%20--%20Ek%20Dhokha,%202022-05-29,%20Itahrai,%20Koshi%20(Nepal),%20CODE%20-%201378.mp3</t>
  </si>
  <si>
    <t>1378</t>
  </si>
  <si>
    <t>02SB_04.22.30|0482.00|20220529</t>
  </si>
  <si>
    <t>https://www.youtube.com/watch?v=tE-IkcLlcfI</t>
  </si>
  <si>
    <t>0483</t>
  </si>
  <si>
    <t>04.23.07</t>
  </si>
  <si>
    <t>तपस्या -- आध्यात्मिक प्रगति का आधार</t>
  </si>
  <si>
    <t>Tapasya- Adhyatmik Pragati Ka Aadhar</t>
  </si>
  <si>
    <t>3556</t>
  </si>
  <si>
    <t>0483.00 SB 04.23.07  Tapasya- Adhyatmik Pragati Ka Aadhar, CODE - 2064</t>
  </si>
  <si>
    <t>http://archive.org/download/ssdbpl-02-sbh/0483.00%20SB%2004.23.07%20%20Tapasya-%20Adhyatmik%20Pragati%20Ka%20Aadhar,%20CODE%20-%202064.mp3</t>
  </si>
  <si>
    <t>RAW 0629</t>
  </si>
  <si>
    <t>2064</t>
  </si>
  <si>
    <t>02SB_04.23.07|0483.00|0</t>
  </si>
  <si>
    <t>0484</t>
  </si>
  <si>
    <t>04.29.70</t>
  </si>
  <si>
    <t>पूर्व जन्म की करनी की इस जन्म में भरनी कैसे</t>
  </si>
  <si>
    <t>Purva Janma Ki Karni Ki Is Janma Me Bharni Kaise</t>
  </si>
  <si>
    <t>1802</t>
  </si>
  <si>
    <t>0484.00 SB 04.29.70  Purva Janma Ki Karni Ki Is Janma Me Bharni Kaise, 2021-07-22, CODE - 0328</t>
  </si>
  <si>
    <t>20210722</t>
  </si>
  <si>
    <t>http://archive.org/download/ssdbpl-02-sbh/0484.00%20SB%2004.29.70%20%20Purva%20Janma%20Ki%20Karni%20Ki%20Is%20Janma%20Me%20Bharni%20Kaise,%202021-07-22,%20CODE%20-%200328.mp3</t>
  </si>
  <si>
    <t>02SB_04.29.70|0484.00|20210722</t>
  </si>
  <si>
    <t>0485</t>
  </si>
  <si>
    <t>04.29.74-75</t>
  </si>
  <si>
    <t>Who Is Responsible For Bodily Transmigration?</t>
  </si>
  <si>
    <t>0485.00 SB 04.29.74-75  Who Is Responsible For Bodily Transmigration, 2022-08-28, CZECH Republic, CODE - 1379</t>
  </si>
  <si>
    <t>20220828</t>
  </si>
  <si>
    <t>http://archive.org/download/ssdbpl-02-sbh/0485.00%20SB%2004.29.74-75%20%20Who%20Is%20Responsible%20For%20Bodily%20Transmigration,%202022-08-28,%20CZECH%20Republic,%20CODE%20-%201379.mp3</t>
  </si>
  <si>
    <t>02SB_04.29.74-75|0485.00|20220828</t>
  </si>
  <si>
    <t>https://www.youtube.com/watch?v=TByHJdb5AM0</t>
  </si>
  <si>
    <t>0486</t>
  </si>
  <si>
    <t>05.05.01</t>
  </si>
  <si>
    <t>सुअर को मात देता हुआ आधुनिक मनुष्य</t>
  </si>
  <si>
    <t>Suar Ko Maat Deta Hua Adhunik Manushya</t>
  </si>
  <si>
    <t>3675</t>
  </si>
  <si>
    <t>0486.00 SB 05.05.01  Suar Ko Maat Deta Hua Adhunik Manushya, 2019-02-02, Bhopal, MP (India), CODE - 1380</t>
  </si>
  <si>
    <t>20190202</t>
  </si>
  <si>
    <t>http://archive.org/download/ssdbpl-02-sbh/0486.00%20SB%2005.05.01%20%20Suar%20Ko%20Maat%20Deta%20Hua%20Adhunik%20Manushya,%202019-02-02,%20Bhopal,%20MP%20(India),%20CODE%20-%201380.mp3</t>
  </si>
  <si>
    <t>1380</t>
  </si>
  <si>
    <t>02SB_05.05.01|0486.00|20190202</t>
  </si>
  <si>
    <t>https://www.youtube.com/watch?v=-xblMHhMw3U</t>
  </si>
  <si>
    <t>0487</t>
  </si>
  <si>
    <t>05.05.02</t>
  </si>
  <si>
    <t>साधु संग कभी मत छोड़ो</t>
  </si>
  <si>
    <t>Sadhu Sang Kabhi Mat Chodo</t>
  </si>
  <si>
    <t>3538</t>
  </si>
  <si>
    <t>0487.00 SB 05.05.02  Sadhu Sang Kabhi Mat Chodo, 2019-02-09, Bhopal, MP (India), CODE - 1381</t>
  </si>
  <si>
    <t>20190209</t>
  </si>
  <si>
    <t>http://archive.org/download/ssdbpl-02-sbh/0487.00%20SB%2005.05.02%20%20Sadhu%20Sang%20Kabhi%20Mat%20Chodo,%202019-02-09,%20Bhopal,%20MP%20(India),%20CODE%20-%201381.mp3</t>
  </si>
  <si>
    <t>1381</t>
  </si>
  <si>
    <t>02SB_05.05.02|0487.00|20190209</t>
  </si>
  <si>
    <t>https://www.youtube.com/watch?v=FGPXX8X2rJA</t>
  </si>
  <si>
    <t>0488</t>
  </si>
  <si>
    <t>05.05.04</t>
  </si>
  <si>
    <t>सारे नियम तोड़ डाले</t>
  </si>
  <si>
    <t>Saare Niyam Tod Daale</t>
  </si>
  <si>
    <t>2839</t>
  </si>
  <si>
    <t>0488.00 SB 05.05.04  Saare Niyam Tod Daale, 2019-02-10, Bhopal, MP (India), CODE - 1382</t>
  </si>
  <si>
    <t>20190210</t>
  </si>
  <si>
    <t>http://archive.org/download/ssdbpl-02-sbh/0488.00%20SB%2005.05.04%20%20Saare%20Niyam%20Tod%20Daale,%202019-02-10,%20Bhopal,%20MP%20(India),%20CODE%20-%201382.mp3</t>
  </si>
  <si>
    <t>1382</t>
  </si>
  <si>
    <t>02SB_05.05.04|0488.00|20190210</t>
  </si>
  <si>
    <t>https://www.youtube.com/watch?v=-Prik4FpZ6s</t>
  </si>
  <si>
    <t>0489</t>
  </si>
  <si>
    <t>05.18.09</t>
  </si>
  <si>
    <t>एक भक्त के संवैधानिक गुण</t>
  </si>
  <si>
    <t>Ek Bhakta Ke Samvaidhanik Gun</t>
  </si>
  <si>
    <t>0489.00 SB 05.18.09  Ek Bhakta Ke Samvaidhanik Gun, Bhopal, MP (India), CODE - 0330</t>
  </si>
  <si>
    <t>http://archive.org/download/ssdbpl-02-sbh/0489.00%20SB%2005.18.09%20%20Ek%20Bhakta%20Ke%20Samvaidhanik%20Gun,%20Bhopal,%20MP%20(India),%20CODE%20-%200330.mp3</t>
  </si>
  <si>
    <t>02SB_05.18.09|0489.00|0</t>
  </si>
  <si>
    <t>0490</t>
  </si>
  <si>
    <t>05.18.12</t>
  </si>
  <si>
    <t>पर्सनालिटि डेवेलोपमेन्ट</t>
  </si>
  <si>
    <t>Personality Development</t>
  </si>
  <si>
    <t>2874</t>
  </si>
  <si>
    <t>0490.00 SB 05.18.12  Personality Development, Bhopal, MP (India), CODE - 0331</t>
  </si>
  <si>
    <t>http://archive.org/download/ssdbpl-02-sbh/0490.00%20SB%2005.18.12%20%20Personality%20Development,%20Bhopal,%20MP%20(India),%20CODE%20-%200331.mp3</t>
  </si>
  <si>
    <t>02SB_05.18.12|0490.00|0</t>
  </si>
  <si>
    <t>0491</t>
  </si>
  <si>
    <t>06.02.26</t>
  </si>
  <si>
    <t>भक्ति में इतने नियम क्यों?</t>
  </si>
  <si>
    <t>Bhakti Me Itne Niyam Kyon?</t>
  </si>
  <si>
    <t>3671</t>
  </si>
  <si>
    <t>0491.00 SB 06.02.26  Bhakti Me Itne Niyam Kyon, CODE - 0332</t>
  </si>
  <si>
    <t>http://archive.org/download/ssdbpl-02-sbh/0491.00%20SB%2006.02.26%20%20Bhakti%20Me%20Itne%20Niyam%20Kyon,%20CODE%20-%200332.mp3</t>
  </si>
  <si>
    <t>02SB_06.02.26|0491.00|0</t>
  </si>
  <si>
    <t>0492</t>
  </si>
  <si>
    <t>06.05.25</t>
  </si>
  <si>
    <t>नारायण सरोवर की कथा</t>
  </si>
  <si>
    <t>Narayan Sarovar Ki Katha</t>
  </si>
  <si>
    <t>2356</t>
  </si>
  <si>
    <t>0492.00 SB 06.05.25  Narayan Sarovar Ki Katha, 2021-07-27, CODE - 0334</t>
  </si>
  <si>
    <t>20210727</t>
  </si>
  <si>
    <t>http://archive.org/download/ssdbpl-02-sbh/0492.00%20SB%2006.05.25%20%20Narayan%20Sarovar%20Ki%20Katha,%202021-07-27,%20CODE%20-%200334.mp3</t>
  </si>
  <si>
    <t>02SB_06.05.25|0492.00|20210727</t>
  </si>
  <si>
    <t>0493</t>
  </si>
  <si>
    <t>06.05.36</t>
  </si>
  <si>
    <t>आजकल बच्चे माता पिता की बात क्यों नहीं मानते?</t>
  </si>
  <si>
    <t>Aajkal Bacche Mata Pita Ki Baat Kyo Nahi Mante?</t>
  </si>
  <si>
    <t>4133</t>
  </si>
  <si>
    <t>0493.00 SB 06.05.36  Aajkal Bacche Mata Pita Ki Baat Kyo Nahi Mante, 2018-10-07, CODE - 0335</t>
  </si>
  <si>
    <t>20181007</t>
  </si>
  <si>
    <t>http://archive.org/download/ssdbpl-02-sbh/0493.00%20SB%2006.05.36%20%20Aajkal%20Bacche%20Mata%20Pita%20Ki%20Baat%20Kyo%20Nahi%20Mante,%202018-10-07,%20CODE%20-%200335.mp3</t>
  </si>
  <si>
    <t>@dd-titled@__RAW 0999</t>
  </si>
  <si>
    <t>02SB_06.05.36|0493.00|20181007</t>
  </si>
  <si>
    <t>0494</t>
  </si>
  <si>
    <t>07.05.27</t>
  </si>
  <si>
    <t>गर्भाधान संस्कार का महत्त्व</t>
  </si>
  <si>
    <t>Garbhadhan Samskar Ka Mahattva</t>
  </si>
  <si>
    <t>3093</t>
  </si>
  <si>
    <t>0494.00 SB 07.05.27  Garbhadhan Samskar Ka Mahattva, CODE - 0336</t>
  </si>
  <si>
    <t>http://archive.org/download/ssdbpl-02-sbh/0494.00%20SB%2007.05.27%20%20Garbhadhan%20Samskar%20Ka%20Mahattva,%20CODE%20-%200336.mp3</t>
  </si>
  <si>
    <t>02SB_07.05.27|0494.00|0</t>
  </si>
  <si>
    <t>0495</t>
  </si>
  <si>
    <t>07.06.03</t>
  </si>
  <si>
    <t>सफलता की कुंजी --- भाग्य या पुरुषार्थ?</t>
  </si>
  <si>
    <t>Safalta Ki Kunji --- Bhagya Ya Purusharth?</t>
  </si>
  <si>
    <t>3426</t>
  </si>
  <si>
    <t>0495.00 SB 07.06.03  Safalta Ki Kunji --- Bhagya Ya Purusharth, 2016-01-09, Bhopal, MP (India), CODE - 0337</t>
  </si>
  <si>
    <t>20160109</t>
  </si>
  <si>
    <t>http://archive.org/download/ssdbpl-02-sbh/0495.00%20SB%2007.06.03%20%20Safalta%20Ki%20Kunji%20---%20Bhagya%20Ya%20Purusharth,%202016-01-09,%20Bhopal,%20MP%20(India),%20CODE%20-%200337.mp3</t>
  </si>
  <si>
    <t>02SB_07.06.03|0495.00|20160109</t>
  </si>
  <si>
    <t>0496</t>
  </si>
  <si>
    <t>07.06.06</t>
  </si>
  <si>
    <t>हम 50 साल तो सोने में ही निकाल देते हैं</t>
  </si>
  <si>
    <t>Hum 50 Saal To Sone Me Hi Nikaal Dete Hai</t>
  </si>
  <si>
    <t>2512</t>
  </si>
  <si>
    <t>0496.00 SB 07.06.06  Hum 50 Saal To Sone Me Hi Nikaal Dete Hai, 2016-03-19, Bhopal, MP (India), CODE - 0338</t>
  </si>
  <si>
    <t>20160319</t>
  </si>
  <si>
    <t>http://archive.org/download/ssdbpl-02-sbh/0496.00%20SB%2007.06.06%20%20Hum%2050%20Saal%20To%20Sone%20Me%20Hi%20Nikaal%20Dete%20Hai,%202016-03-19,%20Bhopal,%20MP%20(India),%20CODE%20-%200338.mp3</t>
  </si>
  <si>
    <t>02SB_07.06.06|0496.00|20160319</t>
  </si>
  <si>
    <t>0497</t>
  </si>
  <si>
    <t>07.06.17-18</t>
  </si>
  <si>
    <t>क्या असत संग छोड़ो मतलब पारिवारिक रिश्ते तोड़ो?</t>
  </si>
  <si>
    <t>Kya Asat Sang Chodo Matlab Parivarik Rishte Todo?</t>
  </si>
  <si>
    <t>2583</t>
  </si>
  <si>
    <t>0497.00 SB 07.06.17-18  Kya Asat Sang Chodo Matlab Parivarik Rishte Todo, CODE - 0339</t>
  </si>
  <si>
    <t>http://archive.org/download/ssdbpl-02-sbh/0497.00%20SB%2007.06.17-18%20%20Kya%20Asat%20Sang%20Chodo%20Matlab%20Parivarik%20Rishte%20Todo,%20CODE%20-%200339.mp3</t>
  </si>
  <si>
    <t>@dd-titled@__RAW 0951</t>
  </si>
  <si>
    <t>02SB_07.06.17-18|0497.00|0</t>
  </si>
  <si>
    <t>0498</t>
  </si>
  <si>
    <t>07.08.05</t>
  </si>
  <si>
    <t>शास्त्रो में अलग अलग और विरोधाभाषी निर्देश क्यों?</t>
  </si>
  <si>
    <t>Sastro Me Alag Alag Aur Virodhabhasi Nirdesh Kyon?</t>
  </si>
  <si>
    <t>0498.00 SB 07.08.05  Sastro Me Alag Alag Aur Virodhabhasi Nirdesh Kyon, 2019-00-00, CODE - 0340</t>
  </si>
  <si>
    <t>http://archive.org/download/ssdbpl-02-sbh/0498.00%20SB%2007.08.05%20%20Sastro%20Me%20Alag%20Alag%20Aur%20Virodhabhasi%20Nirdesh%20Kyon,%202019-00-00,%20CODE%20-%200340.mp3</t>
  </si>
  <si>
    <t>@dd-titled@__RAW 0042</t>
  </si>
  <si>
    <t>02SB_07.08.05|0498.00|20190000</t>
  </si>
  <si>
    <t>0499</t>
  </si>
  <si>
    <t>07.08.10</t>
  </si>
  <si>
    <t>असली शत्रुओं की पहचान तथा उन पर विजय</t>
  </si>
  <si>
    <t>Asli Shatruon Ki Pehchan Tatha Un Par Vijay</t>
  </si>
  <si>
    <t>2664</t>
  </si>
  <si>
    <t>0499.00 SB 07.08.10  Asli Shatruon Ki Pehchan Tatha Un Par Vijay, 2015-05-12, Nandagram Farm, Gujarat (India), CODE - 0342</t>
  </si>
  <si>
    <t>20150512</t>
  </si>
  <si>
    <t>http://archive.org/download/ssdbpl-02-sbh/0499.00%20SB%2007.08.10%20%20Asli%20Shatruon%20Ki%20Pehchan%20Tatha%20Un%20Par%20Vijay,%202015-05-12,%20Nandagram%20Farm,%20Gujarat%20(India),%20CODE%20-%200342.mp3</t>
  </si>
  <si>
    <t>02SB_07.08.10|0499.00|20150512</t>
  </si>
  <si>
    <t>0500</t>
  </si>
  <si>
    <t>07.08.13</t>
  </si>
  <si>
    <t>हिरण्यकशिपु का जन्म फिर से हुआ है</t>
  </si>
  <si>
    <t>Hiranyakashipu Ka Janma Phir Se Hua Hai</t>
  </si>
  <si>
    <t>3775</t>
  </si>
  <si>
    <t>0500.00 SB 07.08.13  Hiranyakashipu Ka Janma Phir Se Hua Hai, 2023-05-04, Bharuch, Gujarat (India), CODE - 1383</t>
  </si>
  <si>
    <t>20230504</t>
  </si>
  <si>
    <t>http://archive.org/download/ssdbpl-02-sbh/0500.00%20SB%2007.08.13%20%20Hiranyakashipu%20Ka%20Janma%20Phir%20Se%20Hua%20Hai,%202023-05-04,%20Bharuch,%20Gujarat%20(India),%20CODE%20-%201383.mp3</t>
  </si>
  <si>
    <t>1383</t>
  </si>
  <si>
    <t>02SB_07.08.13|0500.00|20230504</t>
  </si>
  <si>
    <t>https://www.youtube.com/watch?v=p7XSxWEtxLo</t>
  </si>
  <si>
    <t>0501</t>
  </si>
  <si>
    <t>07.09.16</t>
  </si>
  <si>
    <t>शुद्ध भक्ति बनाम मिश्र भक्ति</t>
  </si>
  <si>
    <t>Shuddha Bhakti Vs Mishra Bhakti</t>
  </si>
  <si>
    <t>3322</t>
  </si>
  <si>
    <t>0501.00 SB 07.09.16  Shuddha Bhakti Vs Mishra Bhakti, 2023-05-02, Bharuch, Gujarat (India), CODE - 1384</t>
  </si>
  <si>
    <t>20230502</t>
  </si>
  <si>
    <t>http://archive.org/download/ssdbpl-02-sbh/0501.00%20SB%2007.09.16%20%20Shuddha%20Bhakti%20Vs%20Mishra%20Bhakti,%202023-05-02,%20Bharuch,%20Gujarat%20(India),%20CODE%20-%201384.mp3</t>
  </si>
  <si>
    <t>1384</t>
  </si>
  <si>
    <t>02SB_07.09.16|0501.00|20230502</t>
  </si>
  <si>
    <t>https://www.youtube.com/watch?v=sys1DoJ64h0</t>
  </si>
  <si>
    <t>0502</t>
  </si>
  <si>
    <t>07.09.17</t>
  </si>
  <si>
    <t>भक्ति में पहला कदम -- श्रद्धा</t>
  </si>
  <si>
    <t>Bhakti Me Pehla Kadam -- Sraddha</t>
  </si>
  <si>
    <t>3165</t>
  </si>
  <si>
    <t>0502.00 SB 07.09.17  Bhakti Me Pehla Kadam -- Sraddha, 2023-05-03, Bharuch, Gujarat (India), CODE - 1385</t>
  </si>
  <si>
    <t>20230503</t>
  </si>
  <si>
    <t>http://archive.org/download/ssdbpl-02-sbh/0502.00%20SB%2007.09.17%20%20Bhakti%20Me%20Pehla%20Kadam%20--%20Sraddha,%202023-05-03,%20Bharuch,%20Gujarat%20(India),%20CODE%20-%201385.mp3</t>
  </si>
  <si>
    <t>1385</t>
  </si>
  <si>
    <t>02SB_07.09.17|0502.00|20230503</t>
  </si>
  <si>
    <t>https://www.youtube.com/watch?v=OfSWEVbjq1M</t>
  </si>
  <si>
    <t>0503</t>
  </si>
  <si>
    <t>07.09.19</t>
  </si>
  <si>
    <t>आधुनिक जगत में अस्पष्टता ही आध्यात्मिकता है</t>
  </si>
  <si>
    <t>Adhunik Jagat Me Aspashtataa Hi Adhyatmikata Hai</t>
  </si>
  <si>
    <t>2939</t>
  </si>
  <si>
    <t>0503.00 SB 07.09.19  Adhunik Jagat Me Aspashtataa Hi Adhyatmikata Hai, Nandagram Farm, Gujarat (India), CODE - 0343</t>
  </si>
  <si>
    <t>http://archive.org/download/ssdbpl-02-sbh/0503.00%20SB%2007.09.19%20%20Adhunik%20Jagat%20Me%20Aspashtataa%20Hi%20Adhyatmikata%20Hai,%20Nandagram%20Farm,%20Gujarat%20(India),%20CODE%20-%200343.mp3</t>
  </si>
  <si>
    <t>02SB_07.09.19|0503.00|0</t>
  </si>
  <si>
    <t>0504</t>
  </si>
  <si>
    <t>मूर्ख टेक्नोफिक्स--टेक्नोलॉजी से उत्पन्न समस्याओं का टेक्नोलॉजी से समाधान</t>
  </si>
  <si>
    <t>Murkh Technofix -- Technology Se Utpanna Samasyaon Ka Technology Se Samadhan</t>
  </si>
  <si>
    <t>5374</t>
  </si>
  <si>
    <t>0504.00 SB 07.09.19  Murkh Technofix -- Technology Se Utpanna Samasyaon Ka Technology Se Samadhan, 2021-05-19, Bhaktigram Farm, MP (India), CODE - 0716</t>
  </si>
  <si>
    <t>20210519</t>
  </si>
  <si>
    <t>http://archive.org/download/ssdbpl-02-sbh/0504.00%20SB%2007.09.19%20%20Murkh%20Technofix%20--%20Technology%20Se%20Utpanna%20Samasyaon%20Ka%20Technology%20Se%20Samadhan,%202021-05-19,%20Bhaktigram%20Farm,%20MP%20(India),%20CODE%20-%200716.mp3</t>
  </si>
  <si>
    <t>0716</t>
  </si>
  <si>
    <t>02SB_07.09.19|0504.00|20210519</t>
  </si>
  <si>
    <t>0505</t>
  </si>
  <si>
    <t>07.09.25</t>
  </si>
  <si>
    <t>पेप्सी कोला पीयो, हवा में उड़ो !</t>
  </si>
  <si>
    <t>Pepsi Cola Peeo, Hava Me Udo !</t>
  </si>
  <si>
    <t>0505.00 SB 07.09.25  Pepsi Cola Peeo, Hava Me Udo !, 2021-07-10, Bhaktigram Farm, MP (India), CODE - 0717</t>
  </si>
  <si>
    <t>20210710</t>
  </si>
  <si>
    <t>http://archive.org/download/ssdbpl-02-sbh/0505.00%20SB%2007.09.25%20%20Pepsi%20Cola%20Peeo,%20Hava%20Me%20Udo%20!,%202021-07-10,%20Bhaktigram%20Farm,%20MP%20(India),%20CODE%20-%200717.mp3</t>
  </si>
  <si>
    <t>0717</t>
  </si>
  <si>
    <t>02SB_07.09.25|0505.00|20210710</t>
  </si>
  <si>
    <t>0506</t>
  </si>
  <si>
    <t>07.09.26</t>
  </si>
  <si>
    <t>प्रह्लाद महाराज की स्तुति से सीखने की बातें</t>
  </si>
  <si>
    <t>Prahlada Maharaj Ki Stuti Se Sikhne Ke Baate</t>
  </si>
  <si>
    <t>1914</t>
  </si>
  <si>
    <t>0506.00 SB 07.09.26  Prahlada Maharaj Ki Stuti Se Sikhne Ke Baate, 2021-07-11, Bhaktigram Farm, MP (India), CODE - 0718</t>
  </si>
  <si>
    <t>20210711</t>
  </si>
  <si>
    <t>http://archive.org/download/ssdbpl-02-sbh/0506.00%20SB%2007.09.26%20%20Prahlada%20Maharaj%20Ki%20Stuti%20Se%20Sikhne%20Ke%20Baate,%202021-07-11,%20Bhaktigram%20Farm,%20MP%20(India),%20CODE%20-%200718.mp3</t>
  </si>
  <si>
    <t>0718</t>
  </si>
  <si>
    <t>02SB_07.09.26|0506.00|20210711</t>
  </si>
  <si>
    <t>0507</t>
  </si>
  <si>
    <t>07.09.39</t>
  </si>
  <si>
    <t>प्रार्थना कैसे करनी चाहिये यह प्रह्लाद से सीखें</t>
  </si>
  <si>
    <t>Prarthana Kaise Karni Chahiye Ye Prahlada Se Sikhe</t>
  </si>
  <si>
    <t>1696</t>
  </si>
  <si>
    <t>0507.00 SB 07.09.39  Prarthana Kaise Karni Chahiye Ye Prahlada Se Sikhe, CODE - 0344</t>
  </si>
  <si>
    <t>http://archive.org/download/ssdbpl-02-sbh/0507.00%20SB%2007.09.39%20%20Prarthana%20Kaise%20Karni%20Chahiye%20Ye%20Prahlada%20Se%20Sikhe,%20CODE%20-%200344.mp3</t>
  </si>
  <si>
    <t>@dd-titled@__RAW 0952</t>
  </si>
  <si>
    <t>02SB_07.09.39|0507.00|0</t>
  </si>
  <si>
    <t>0508</t>
  </si>
  <si>
    <t>07.09.44</t>
  </si>
  <si>
    <t>श्रील प्रभुपाद --- पर दुःखे दुखी</t>
  </si>
  <si>
    <t>Srila Prabhupada --- Para Dukhe Dukhi</t>
  </si>
  <si>
    <t>0508.00 SB 07.09.44  Srila Prabhupada --- Para Dukhe Dukhi, Bhopal, MP (India), CODE - 0346</t>
  </si>
  <si>
    <t>http://archive.org/download/ssdbpl-02-sbh/0508.00%20SB%2007.09.44%20%20Srila%20Prabhupada%20---%20Para%20Dukhe%20Dukhi,%20Bhopal,%20MP%20(India),%20CODE%20-%200346.mp3</t>
  </si>
  <si>
    <t>RAW 1186</t>
  </si>
  <si>
    <t>02SB_07.09.44|0508.00|0</t>
  </si>
  <si>
    <t>0509</t>
  </si>
  <si>
    <t>प्रचार के बिना भजन नहीं</t>
  </si>
  <si>
    <t>Prachar Ke Bina Bhajan Nahi</t>
  </si>
  <si>
    <t>2752</t>
  </si>
  <si>
    <t>0509.00 SB 07.09.44  Prachar Ke Bina Bhajan Nahi, 2020-03-17, Dibrugarh, Assam (India), CODE - 1386</t>
  </si>
  <si>
    <t>http://archive.org/download/ssdbpl-02-sbh/0509.00%20SB%2007.09.44%20%20Prachar%20Ke%20Bina%20Bhajan%20Nahi,%202020-03-17,%20Dibrugarh,%20Assam%20(India),%20CODE%20-%201386.mp3</t>
  </si>
  <si>
    <t>1386</t>
  </si>
  <si>
    <t>02SB_07.09.44|0509.00|20200317</t>
  </si>
  <si>
    <t>0510</t>
  </si>
  <si>
    <t>07.10.06</t>
  </si>
  <si>
    <t>हृदय की असीमित वासनाओं को खतम करने की विधि</t>
  </si>
  <si>
    <t>Hriday Ki Asimit Vasanaao Ko Samapt Karne Ki Vidhi</t>
  </si>
  <si>
    <t>3606</t>
  </si>
  <si>
    <t>0510.00 SB 07.10.06  Hriday Ki Asimit Vasanaao Ko Samapt Karne Ki Vidhi, 2023-05-04, Bharuch, Gujarat (India), CODE - 1387</t>
  </si>
  <si>
    <t>http://archive.org/download/ssdbpl-02-sbh/0510.00%20SB%2007.10.06%20%20Hriday%20Ki%20Asimit%20Vasanaao%20Ko%20Samapt%20Karne%20Ki%20Vidhi,%202023-05-04,%20Bharuch,%20Gujarat%20(India),%20CODE%20-%201387.mp3</t>
  </si>
  <si>
    <t>1387</t>
  </si>
  <si>
    <t>02SB_07.10.06|0510.00|20230504</t>
  </si>
  <si>
    <t>https://www.youtube.com/watch?v=MVBQHHR4M-M</t>
  </si>
  <si>
    <t>0511</t>
  </si>
  <si>
    <t>07.11.25-26</t>
  </si>
  <si>
    <t>भागवत बताता है लड़कियों का एज्युकेशन कैसे करें</t>
  </si>
  <si>
    <t>Bhagavata Batata Hai Ladkiyon Ka Education Kaise Kare</t>
  </si>
  <si>
    <t>4011</t>
  </si>
  <si>
    <t>0511.00 SB 07.11.25-26  Bhagavata Batata Hai Ladkiyon Ka Education Kaise Kare, CODE - 0347</t>
  </si>
  <si>
    <t>http://archive.org/download/ssdbpl-02-sbh/0511.00%20SB%2007.11.25-26%20%20Bhagavata%20Batata%20Hai%20Ladkiyon%20Ka%20Education%20Kaise%20Kare,%20CODE%20-%200347.mp3</t>
  </si>
  <si>
    <t>RAW 1106</t>
  </si>
  <si>
    <t>02SB_07.11.25-26|0511.00|0</t>
  </si>
  <si>
    <t>0512</t>
  </si>
  <si>
    <t>07.11.33-34</t>
  </si>
  <si>
    <t>यज्ञ के द्वार शुद्धिकरण कैसे होता है</t>
  </si>
  <si>
    <t>Yagna Ke Dwara Shuddhikaran Kaise Hota Hai</t>
  </si>
  <si>
    <t>4160</t>
  </si>
  <si>
    <t>0512.00 SB 07.11.33-34  Yagna Ke Dwara Shuddhikaran Kaise Hota Hai, 2015-07-12, Bhopal, MP (India), CODE - 0350</t>
  </si>
  <si>
    <t>20150712</t>
  </si>
  <si>
    <t>http://archive.org/download/ssdbpl-02-sbh/0512.00%20SB%2007.11.33-34%20%20Yagna%20Ke%20Dwara%20Shuddhikaran%20Kaise%20Hota%20Hai,%202015-07-12,%20Bhopal,%20MP%20(India),%20CODE%20-%200350.mp3</t>
  </si>
  <si>
    <t>02SB_07.11.33-34|0512.00|20150712</t>
  </si>
  <si>
    <t>0513</t>
  </si>
  <si>
    <t>07.12.10</t>
  </si>
  <si>
    <t>स्त्री पुरुष आकर्षण से कैसे बचें</t>
  </si>
  <si>
    <t>Stri Purush Akarshan Se Kaise Bache</t>
  </si>
  <si>
    <t>3482</t>
  </si>
  <si>
    <t>0513.00 SB 07.12.10  Stri Purush Akarshan Se Kaise Bache, 2021-08-03, CODE - 1388</t>
  </si>
  <si>
    <t>20210803</t>
  </si>
  <si>
    <t>http://archive.org/download/ssdbpl-02-sbh/0513.00%20SB%2007.12.10%20%20Stri%20Purush%20Akarshan%20Se%20Kaise%20Bache,%202021-08-03,%20CODE%20-%201388.mp3</t>
  </si>
  <si>
    <t>1388</t>
  </si>
  <si>
    <t>02SB_07.12.10|0513.00|20210803</t>
  </si>
  <si>
    <t>https://www.youtube.com/watch?v=vanB3y9YpCs</t>
  </si>
  <si>
    <t>0514</t>
  </si>
  <si>
    <t>07.13.04</t>
  </si>
  <si>
    <t>अधिक बुद्धिमान कौन --- भक्त या आइंस्टीन?</t>
  </si>
  <si>
    <t>Adhik Buddhiman Kaun --- Bhakta Ya Einstein?</t>
  </si>
  <si>
    <t>2627</t>
  </si>
  <si>
    <t>0514.00 SB 07.13.04  Adhik Buddhiman Kaun --- Bhakta Ya Einstein, 2015-10-19, Nandagram Farm, Gujarat (India), CODE - 0351</t>
  </si>
  <si>
    <t>20151019</t>
  </si>
  <si>
    <t>EDITED(dd)-- PryvrtSYNC (Q1</t>
  </si>
  <si>
    <t>http://archive.org/download/ssdbpl-02-sbh/0514.00%20SB%2007.13.04%20%20Adhik%20Buddhiman%20Kaun%20---%20Bhakta%20Ya%20Einstein,%202015-10-19,%20Nandagram%20Farm,%20Gujarat%20(India),%20CODE%20-%200351.mp3</t>
  </si>
  <si>
    <t>02SB_07.13.04|0514.00|20151019</t>
  </si>
  <si>
    <t>0515</t>
  </si>
  <si>
    <t>07.13.08</t>
  </si>
  <si>
    <t>इस्कॉन आश्रम कैसा होना चाहिए --- सुने भक्तिसिद्धांत सरस्वती ठाकुर से</t>
  </si>
  <si>
    <t>ISKCON Ashram Kaisa Hona Chahiye --- Sune Bhaktisiddhanta Sarasvati Thakur Se</t>
  </si>
  <si>
    <t>2820</t>
  </si>
  <si>
    <t>0515.00 SB 07.13.08  ISKCON Ashram Kaisa Hona Chahiye --- Sune Bhaktisiddhanta Sarasvati Thakur Se, 2015-07-23, Nandagram Farm, Gujarat (India), CODE - 0353</t>
  </si>
  <si>
    <t>20150723</t>
  </si>
  <si>
    <t>http://archive.org/download/ssdbpl-02-sbh/0515.00%20SB%2007.13.08%20%20ISKCON%20Ashram%20Kaisa%20Hona%20Chahiye%20---%20Sune%20Bhaktisiddhanta%20Sarasvati%20Thakur%20Se,%202015-07-23,%20Nandagram%20Farm,%20Gujarat%20(India),%20CODE%20-%200353.mp3</t>
  </si>
  <si>
    <t>02SB_07.13.08|0515.00|20150723</t>
  </si>
  <si>
    <t>0516</t>
  </si>
  <si>
    <t>07.13.22</t>
  </si>
  <si>
    <t>भक्ति योग --- सर्वश्रेष्ठ</t>
  </si>
  <si>
    <t>Bhakti Yog --- Sarvashreshta</t>
  </si>
  <si>
    <t>3693</t>
  </si>
  <si>
    <t>0516.00 SB 07.13.22  Bhakti Yog --- Sarvashreshta, 2015-07-26, Nandagram Farm, Gujarat (India), CODE - 0354</t>
  </si>
  <si>
    <t>20150726</t>
  </si>
  <si>
    <t>http://archive.org/download/ssdbpl-02-sbh/0516.00%20SB%2007.13.22%20%20Bhakti%20Yog%20---%20Sarvashreshta,%202015-07-26,%20Nandagram%20Farm,%20Gujarat%20(India),%20CODE%20-%200354.mp3</t>
  </si>
  <si>
    <t>02SB_07.13.22|0516.00|20150726</t>
  </si>
  <si>
    <t>0517</t>
  </si>
  <si>
    <t>07.13.23</t>
  </si>
  <si>
    <t>नारायण से निराकार आया है या निराकार से नारायण?</t>
  </si>
  <si>
    <t>Narayan Se Nirakar Aya Ya Nirakar Se Narayan?</t>
  </si>
  <si>
    <t>3793</t>
  </si>
  <si>
    <t>0517.00 SB 07.13.23  Narayan Se Nirakar Aya Ya Nirakar Se Narayan, 2015-07-28, Nandagram Farm, Gujarat (India), CODE - 0357</t>
  </si>
  <si>
    <t>20150728</t>
  </si>
  <si>
    <t>http://archive.org/download/ssdbpl-02-sbh/0517.00%20SB%2007.13.23%20%20Narayan%20Se%20Nirakar%20Aya%20Ya%20Nirakar%20Se%20Narayan,%202015-07-28,%20Nandagram%20Farm,%20Gujarat%20(India),%20CODE%20-%200357.mp3</t>
  </si>
  <si>
    <t>02SB_07.13.23|0517.00|20150728</t>
  </si>
  <si>
    <t>0518</t>
  </si>
  <si>
    <t>07.13.24</t>
  </si>
  <si>
    <t>अनुमति और इच्छा में अंतर</t>
  </si>
  <si>
    <t>Anumati Aur Iccha Me Antar</t>
  </si>
  <si>
    <t>0518.00 SB 07.13.24  Anumati Aur Iccha Me Antar, 2015-07-30, Nandagram Farm, Gujarat (India), CODE - 0359</t>
  </si>
  <si>
    <t>20150730</t>
  </si>
  <si>
    <t>http://archive.org/download/ssdbpl-02-sbh/0518.00%20SB%2007.13.24%20%20Anumati%20Aur%20Iccha%20Me%20Antar,%202015-07-30,%20Nandagram%20Farm,%20Gujarat%20(India),%20CODE%20-%200359.mp3</t>
  </si>
  <si>
    <t>02SB_07.13.24|0518.00|20150730</t>
  </si>
  <si>
    <t>0519</t>
  </si>
  <si>
    <t>07.13.28</t>
  </si>
  <si>
    <t>मृत्यु से आवृत्त जीव की स्थिति</t>
  </si>
  <si>
    <t>Mrityu Se Avrit Jiv Ki Sthiti</t>
  </si>
  <si>
    <t>0519.00 SB 07.13.28  Mrityu Se Avrit Jiv Ki Sthiti, 2015-09-28, Nandagram Farm, Gujarat (India), CODE - 0361</t>
  </si>
  <si>
    <t>20150928</t>
  </si>
  <si>
    <t>http://archive.org/download/ssdbpl-02-sbh/0519.00%20SB%2007.13.28%20%20Mrityu%20Se%20Avrit%20Jiv%20Ki%20Sthiti,%202015-09-28,%20Nandagram%20Farm,%20Gujarat%20(India),%20CODE%20-%200361.mp3</t>
  </si>
  <si>
    <t>02SB_07.13.28|0519.00|20150928</t>
  </si>
  <si>
    <t>0520</t>
  </si>
  <si>
    <t>07.13.29</t>
  </si>
  <si>
    <t>जीवन का सबसे बड़ा धोखा, भाग-1</t>
  </si>
  <si>
    <t>Jivan Ka Sabse Bada Dhokha, Part-1</t>
  </si>
  <si>
    <t>0520.00 SB 07.13.29  Jivan Ka Sabse Bada Dhokha, Part-1, 2022-05-28, Itahrai, Koshi (Nepal), CODE - 1389</t>
  </si>
  <si>
    <t>http://archive.org/download/ssdbpl-02-sbh/0520.00%20SB%2007.13.29%20%20Jivan%20Ka%20Sabse%20Bada%20Dhokha,%20Part-1,%202022-05-28,%20Itahrai,%20Koshi%20(Nepal),%20CODE%20-%201389.mp3</t>
  </si>
  <si>
    <t>1389</t>
  </si>
  <si>
    <t>02SB_07.13.29|0520.00|20220528</t>
  </si>
  <si>
    <t>https://www.youtube.com/watch?v=4FHCEUAVuRI</t>
  </si>
  <si>
    <t>0521</t>
  </si>
  <si>
    <t>जीवन का सबसे बड़ा धोखा, भाग-2</t>
  </si>
  <si>
    <t>Jivan Ka Sabse Bada Dhokha, Part-2</t>
  </si>
  <si>
    <t>3027</t>
  </si>
  <si>
    <t>0521.00 SB 07.13.29  Jivan Ka Sabse Bada Dhokha, Part-2, 2022-05-28, Itahrai, Koshi (Nepal), CODE - 1390</t>
  </si>
  <si>
    <t>http://archive.org/download/ssdbpl-02-sbh/0521.00%20SB%2007.13.29%20%20Jivan%20Ka%20Sabse%20Bada%20Dhokha,%20Part-2,%202022-05-28,%20Itahrai,%20Koshi%20(Nepal),%20CODE%20-%201390.mp3</t>
  </si>
  <si>
    <t>1390</t>
  </si>
  <si>
    <t>02SB_07.13.29|0521.00|20220528</t>
  </si>
  <si>
    <t>https://www.youtube.com/watch?v=jem_JXfo7dM</t>
  </si>
  <si>
    <t>0522</t>
  </si>
  <si>
    <t>07.13.45</t>
  </si>
  <si>
    <t>एक सिद्ध पुरुष का आचारण</t>
  </si>
  <si>
    <t>Ek Siddh Purush Ka Acharan</t>
  </si>
  <si>
    <t>2869</t>
  </si>
  <si>
    <t>0522.00 SB 07.13.45  Ek Siddh Purush Ka Acharan, 2015-10-19, Nandagram Farm, Gujarat (India), CODE - 0362</t>
  </si>
  <si>
    <t>http://archive.org/download/ssdbpl-02-sbh/0522.00%20SB%2007.13.45%20%20Ek%20Siddh%20Purush%20Ka%20Acharan,%202015-10-19,%20Nandagram%20Farm,%20Gujarat%20(India),%20CODE%20-%200362.mp3</t>
  </si>
  <si>
    <t>02SB_07.13.45|0522.00|20151019</t>
  </si>
  <si>
    <t>0523</t>
  </si>
  <si>
    <t>07.14.11</t>
  </si>
  <si>
    <t>वैदिक संस्कृति के बिना हालात खराब है</t>
  </si>
  <si>
    <t>Vaidik Sanskriti Ke Bina Halat Kharab Hai</t>
  </si>
  <si>
    <t>2850</t>
  </si>
  <si>
    <t>0523.00 SB 07.14.11  Vaidik Sanskriti Ke Bina Halat Kharab Hai, Nandagram Farm, Gujarat (India), CODE - 0364</t>
  </si>
  <si>
    <t>http://archive.org/download/ssdbpl-02-sbh/0523.00%20SB%2007.14.11%20%20Vaidik%20Sanskriti%20Ke%20Bina%20Halat%20Kharab%20Hai,%20Nandagram%20Farm,%20Gujarat%20(India),%20CODE%20-%200364.mp3</t>
  </si>
  <si>
    <t>02SB_07.14.11|0523.00|0</t>
  </si>
  <si>
    <t>0524</t>
  </si>
  <si>
    <t>07.14.25-26</t>
  </si>
  <si>
    <t>वैदिक संस्कृति को घृणित मत करो</t>
  </si>
  <si>
    <t>Vaidik Sanskriti Ko Ghrinit Mat Karo</t>
  </si>
  <si>
    <t>3205</t>
  </si>
  <si>
    <t>0524.00 SB 07.14.25-26  Vaidik Sanskriti Ko Ghrinit Mat Karo, Nandagram Farm, Gujarat (India), CODE - 0365</t>
  </si>
  <si>
    <t>http://archive.org/download/ssdbpl-02-sbh/0524.00%20SB%2007.14.25-26%20%20Vaidik%20Sanskriti%20Ko%20Ghrinit%20Mat%20Karo,%20Nandagram%20Farm,%20Gujarat%20(India),%20CODE%20-%200365.mp3</t>
  </si>
  <si>
    <t>02SB_07.14.25-26|0524.00|0</t>
  </si>
  <si>
    <t>0525</t>
  </si>
  <si>
    <t>07.14.35</t>
  </si>
  <si>
    <t>स्टीफन हॉकिंग्स के अंधविश्वास</t>
  </si>
  <si>
    <t>Stephen Hawkings Ke Andhvishwas</t>
  </si>
  <si>
    <t>2991</t>
  </si>
  <si>
    <t>0525.00 SB 07.14.35  Stephen Hawkings Ke Andhvishwas, Nandagram Farm, Gujarat (India), CODE - 0366</t>
  </si>
  <si>
    <t>http://archive.org/download/ssdbpl-02-sbh/0525.00%20SB%2007.14.35%20%20Stephen%20Hawkings%20Ke%20Andhvishwas,%20Nandagram%20Farm,%20Gujarat%20(India),%20CODE%20-%200366.mp3</t>
  </si>
  <si>
    <t>02SB_07.14.35|0525.00|0</t>
  </si>
  <si>
    <t>0526</t>
  </si>
  <si>
    <t>07.14.39</t>
  </si>
  <si>
    <t>कलियुग चारो युगो में श्रेष्ठ है</t>
  </si>
  <si>
    <t>Kaliyug Charo Yugo Me Sreshth Hai</t>
  </si>
  <si>
    <t>2827</t>
  </si>
  <si>
    <t>0526.00 SB 07.14.39  Kaliyug Charo Yugo Me Sreshth Hai, Nandagram Farm, Gujarat (India), CODE - 0367</t>
  </si>
  <si>
    <t>http://archive.org/download/ssdbpl-02-sbh/0526.00%20SB%2007.14.39%20%20Kaliyug%20Charo%20Yugo%20Me%20Sreshth%20Hai,%20Nandagram%20Farm,%20Gujarat%20(India),%20CODE%20-%200367.mp3</t>
  </si>
  <si>
    <t>02SB_07.14.39|0526.00|0</t>
  </si>
  <si>
    <t>0527</t>
  </si>
  <si>
    <t>07.15.01-2</t>
  </si>
  <si>
    <t>कौन है कर्मकांडी?</t>
  </si>
  <si>
    <t>Kaun Hai Karmakandi?</t>
  </si>
  <si>
    <t>0527.00 SB 07.15.01-2  Kaun Hai Karmakandi, Nandagram Farm, Gujarat (India), CODE - 0368</t>
  </si>
  <si>
    <t>http://archive.org/download/ssdbpl-02-sbh/0527.00%20SB%2007.15.01-2%20%20Kaun%20Hai%20Karmakandi,%20Nandagram%20Farm,%20Gujarat%20(India),%20CODE%20-%200368.mp3</t>
  </si>
  <si>
    <t>02SB_07.15.01-2|0527.00|0</t>
  </si>
  <si>
    <t>0528</t>
  </si>
  <si>
    <t>07.15.04</t>
  </si>
  <si>
    <t>विवाह पर कितना खर्च करना चाहिए?</t>
  </si>
  <si>
    <t>Vivah Par Kitna Kharch Karna Chahiye?</t>
  </si>
  <si>
    <t>2631</t>
  </si>
  <si>
    <t>0528.00 SB 07.15.04  Vivah Par Kitna Kharch Karna Chahiye, Nandagram Farm, Gujarat (India), CODE - 0369</t>
  </si>
  <si>
    <t>http://archive.org/download/ssdbpl-02-sbh/0528.00%20SB%2007.15.04%20%20Vivah%20Par%20Kitna%20Kharch%20Karna%20Chahiye,%20Nandagram%20Farm,%20Gujarat%20(India),%20CODE%20-%200369.mp3</t>
  </si>
  <si>
    <t>02SB_07.15.04|0528.00|0</t>
  </si>
  <si>
    <t>0529</t>
  </si>
  <si>
    <t>07.15.45</t>
  </si>
  <si>
    <t>भारी (अर्थात् गुरु) को हल्का समझने की गलती</t>
  </si>
  <si>
    <t>Bhari (Arthat Guru) Ko Halka Samajhne Ki Galti</t>
  </si>
  <si>
    <t>3416</t>
  </si>
  <si>
    <t>0529.00 SB 07.15.45  Bhari (Arthat Guru) Ko Halka Samajhne Ki Galti, Nandagram Farm, Gujarat (India), CODE - 0370</t>
  </si>
  <si>
    <t>http://archive.org/download/ssdbpl-02-sbh/0529.00%20SB%2007.15.45%20%20Bhari%20(Arthat%20Guru)%20Ko%20Halka%20Samajhne%20Ki%20Galti,%20Nandagram%20Farm,%20Gujarat%20(India),%20CODE%20-%200370.mp3</t>
  </si>
  <si>
    <t>02SB_07.15.45|0529.00|0</t>
  </si>
  <si>
    <t>0530</t>
  </si>
  <si>
    <t>07.15.56</t>
  </si>
  <si>
    <t>श्रील प्रभुपाद के चरण कस कर पकड़ लो</t>
  </si>
  <si>
    <t>Srila Prabhupada Ke Charan Kas Kar Pakad Lo</t>
  </si>
  <si>
    <t>0530.00 SB 07.15.56  Srila Prabhupada Ke Charan Kas Kar Pakad Lo, Bhopal, MP (India), CODE - 0372</t>
  </si>
  <si>
    <t>http://archive.org/download/ssdbpl-02-sbh/0530.00%20SB%2007.15.56%20%20Srila%20Prabhupada%20Ke%20Charan%20Kas%20Kar%20Pakad%20Lo,%20Bhopal,%20MP%20(India),%20CODE%20-%200372.mp3</t>
  </si>
  <si>
    <t>02SB_07.15.56|0530.00|0</t>
  </si>
  <si>
    <t>0531</t>
  </si>
  <si>
    <t>07.15.57</t>
  </si>
  <si>
    <t>सभी मनुष्यो के लिए उपदेश</t>
  </si>
  <si>
    <t>Sabhi Manushyo Ke Liye Upadesh</t>
  </si>
  <si>
    <t>3196</t>
  </si>
  <si>
    <t>0531.00 SB 07.15.57  Sabhi Manushyo Ke Liye Upadesh, Bhopal, MP (India), CODE - 0373</t>
  </si>
  <si>
    <t>http://archive.org/download/ssdbpl-02-sbh/0531.00%20SB%2007.15.57%20%20Sabhi%20Manushyo%20Ke%20Liye%20Upadesh,%20Bhopal,%20MP%20(India),%20CODE%20-%200373.mp3</t>
  </si>
  <si>
    <t>02SB_07.15.57|0531.00|0</t>
  </si>
  <si>
    <t>0532</t>
  </si>
  <si>
    <t>08.03.06</t>
  </si>
  <si>
    <t>Conceiving The Inconceivable Through Love</t>
  </si>
  <si>
    <t>1201</t>
  </si>
  <si>
    <t>0532.00 SB 08.03.06  Conceiving The Inconceivable Through Love, 2023-04-23, Ghana ISKCON (Africa West), CODE - 1391</t>
  </si>
  <si>
    <t>http://archive.org/download/ssdbpl-02-sbh/0532.00%20SB%2008.03.06%20%20Conceiving%20The%20Inconceivable%20Through%20Love,%202023-04-23,%20Ghana%20ISKCON%20(Africa%20West),%20CODE%20-%201391.mp3</t>
  </si>
  <si>
    <t>1391</t>
  </si>
  <si>
    <t>02SB_08.03.06|0532.00|20230423</t>
  </si>
  <si>
    <t>https://www.youtube.com/watch?v=Y3sXcUuejqM</t>
  </si>
  <si>
    <t>0533</t>
  </si>
  <si>
    <t>08.03.32</t>
  </si>
  <si>
    <t>प्रार्थना तो करता हूं लेकिन हृदय से कब होगी?</t>
  </si>
  <si>
    <t>Prathana To Karta Hun Lekin Hridaya Se Kab Hogi?</t>
  </si>
  <si>
    <t>01:11:49</t>
  </si>
  <si>
    <t>0533.00 SB 08.03.32  Prathana To Karta Hun Lekin Hridaya Se Kab Hogi, CODE - 0374</t>
  </si>
  <si>
    <t>http://archive.org/download/ssdbpl-02-sbh/0533.00%20SB%2008.03.32%20%20Prathana%20To%20Karta%20Hun%20Lekin%20Hridaya%20Se%20Kab%20Hogi,%20CODE%20-%200374.mp3</t>
  </si>
  <si>
    <t>02SB_08.03.32|0533.00|0</t>
  </si>
  <si>
    <t>0534</t>
  </si>
  <si>
    <t>08.19.34</t>
  </si>
  <si>
    <t>भगवान के लिए जोखिम उठाना ही है सभी जोखिमों से बचाव</t>
  </si>
  <si>
    <t>Bhagavan Ke Liye Jokhim Uthana Hi Hai Sabhi Jokhimo Se Bachav</t>
  </si>
  <si>
    <t>3172</t>
  </si>
  <si>
    <t>01:11:50</t>
  </si>
  <si>
    <t>0534.00 SB 08.19.34  Bhagavan Ke Liye Jokhim Uthana Hi Hai Sabhi Jokhimo Se Bachav, 2021-08-05, CODE - 1392</t>
  </si>
  <si>
    <t>20210805</t>
  </si>
  <si>
    <t>http://archive.org/download/ssdbpl-02-sbh/0534.00%20SB%2008.19.34%20%20Bhagavan%20Ke%20Liye%20Jokhim%20Uthana%20Hi%20Hai%20Sabhi%20Jokhimo%20Se%20Bachav,%202021-08-05,%20CODE%20-%201392.mp3</t>
  </si>
  <si>
    <t>1392</t>
  </si>
  <si>
    <t>02SB_08.19.34|0534.00|20210805</t>
  </si>
  <si>
    <t>https://www.youtube.com/watch?v=l8i0nHKp-_4</t>
  </si>
  <si>
    <t>0535</t>
  </si>
  <si>
    <t>08.22.23</t>
  </si>
  <si>
    <t>भगवान वामन ने अपने भक्त बलि को कष्ट में क्यों डाला?</t>
  </si>
  <si>
    <t>Bhagavan Vaman Ne Apne Bhakt Bali Ko Kashta Me Kyo Dala?</t>
  </si>
  <si>
    <t>3174</t>
  </si>
  <si>
    <t>01:11:51</t>
  </si>
  <si>
    <t>0535.00 SB 08.22.23  Bhagavan Vaman Ne Apne Bhakt Bali Ko Kashta Me Kyo Dala, 2021-10-18, Bhopal, MP (India), CODE - 1393</t>
  </si>
  <si>
    <t>20211018</t>
  </si>
  <si>
    <t>http://archive.org/download/ssdbpl-02-sbh/0535.00%20SB%2008.22.23%20%20Bhagavan%20Vaman%20Ne%20Apne%20Bhakt%20Bali%20Ko%20Kashta%20Me%20Kyo%20Dala,%202021-10-18,%20Bhopal,%20MP%20(India),%20CODE%20-%201393.mp3</t>
  </si>
  <si>
    <t>1393</t>
  </si>
  <si>
    <t>02SB_08.22.23|0535.00|20211018</t>
  </si>
  <si>
    <t>https://www.youtube.com/watch?v=4cshCmM-VFg</t>
  </si>
  <si>
    <t>0536</t>
  </si>
  <si>
    <t>09.04.69</t>
  </si>
  <si>
    <t>वैष्णव अपराध से कैसे बचें?</t>
  </si>
  <si>
    <t>Vaisnava Aparadh Se Kaise Bache?</t>
  </si>
  <si>
    <t>01:11:52</t>
  </si>
  <si>
    <t>0536.00 SB 09.04.69  Vaisnava Aparadh Se Kaise Bache, 2022-02-19, CODE - 1394</t>
  </si>
  <si>
    <t>20220219</t>
  </si>
  <si>
    <t>http://archive.org/download/ssdbpl-02-sbh/0536.00%20SB%2009.04.69%20%20Vaisnava%20Aparadh%20Se%20Kaise%20Bache,%202022-02-19,%20CODE%20-%201394.mp3</t>
  </si>
  <si>
    <t>1394</t>
  </si>
  <si>
    <t>02SB_09.04.69|0536.00|20220219</t>
  </si>
  <si>
    <t>https://www.youtube.com/watch?v=kxKAILvIKxs</t>
  </si>
  <si>
    <t>0537</t>
  </si>
  <si>
    <t>10.02.31</t>
  </si>
  <si>
    <t>क्यों आवश्यक है प्रभुपाद की पुस्तकों को पढ़ना और उनके प्रवचनों को सुनना?</t>
  </si>
  <si>
    <t>Kyo Avashyak Hai Prabhupada Ki Pustako Ko Padhna Aur Unke Pravachano Ko Sunana?</t>
  </si>
  <si>
    <t>4506</t>
  </si>
  <si>
    <t>01:11:53</t>
  </si>
  <si>
    <t>0537.00 SB 10.02.31  Kyo Avashyak Hai Prabhupada Ki Pustako Ko Padhna Aur Unke Pravachano Ko Sunana, 2023-06-02, Ahmedabad, Gujarat (India), CODE - 1395</t>
  </si>
  <si>
    <t>20230602</t>
  </si>
  <si>
    <t>http://archive.org/download/ssdbpl-02-sbh/0537.00%20SB%2010.02.31%20%20Kyo%20Avashyak%20Hai%20Prabhupada%20Ki%20Pustako%20Ko%20Padhna%20Aur%20Unke%20Pravachano%20Ko%20Sunana,%202023-06-02,%20Ahmedabad,%20Gujarat%20(India),%20CODE%20-%201395.mp3</t>
  </si>
  <si>
    <t>1395</t>
  </si>
  <si>
    <t>02SB_10.02.31|0537.00|20230602</t>
  </si>
  <si>
    <t>https://www.youtube.com/watch?v=zjA_vfG6o6M</t>
  </si>
  <si>
    <t>0538</t>
  </si>
  <si>
    <t>10.03.31</t>
  </si>
  <si>
    <t>भक्ति का सार</t>
  </si>
  <si>
    <t>Bhakti Ka Saar</t>
  </si>
  <si>
    <t>2139</t>
  </si>
  <si>
    <t>01:11:54</t>
  </si>
  <si>
    <t>0538.00 SB 10.03.31  Bhakti Ka Saar, 2023-05-15, Baroda, Gujarat (India), CODE - 1396</t>
  </si>
  <si>
    <t>20230515</t>
  </si>
  <si>
    <t>http://archive.org/download/ssdbpl-02-sbh/0538.00%20SB%2010.03.31%20%20Bhakti%20Ka%20Saar,%202023-05-15,%20Baroda,%20Gujarat%20(India),%20CODE%20-%201396.mp3</t>
  </si>
  <si>
    <t>1396</t>
  </si>
  <si>
    <t>02SB_10.03.31|0538.00|20230515</t>
  </si>
  <si>
    <t>https://www.youtube.com/watch?v=2F1037ZVnGo</t>
  </si>
  <si>
    <t>0539</t>
  </si>
  <si>
    <t>10.13.21</t>
  </si>
  <si>
    <t>क्यों कठिन है समझना कि कृष्ण भगवान हैं?</t>
  </si>
  <si>
    <t>Kyo Kathin Hai Samajhna Ki Krishna Bhagavan Hai?</t>
  </si>
  <si>
    <t>2224</t>
  </si>
  <si>
    <t>01:11:55</t>
  </si>
  <si>
    <t>0539.00 SB 10.13.21  Kyo Kathin Hai Samajhna Ki Krishna Bhagavan Hai, 2023-06-03, Ahmedabad, Gujarat (India), CODE - 1397</t>
  </si>
  <si>
    <t>http://archive.org/download/ssdbpl-02-sbh/0539.00%20SB%2010.13.21%20%20Kyo%20Kathin%20Hai%20Samajhna%20Ki%20Krishna%20Bhagavan%20Hai,%202023-06-03,%20Ahmedabad,%20Gujarat%20(India),%20CODE%20-%201397.mp3</t>
  </si>
  <si>
    <t>1397</t>
  </si>
  <si>
    <t>02SB_10.13.21|0539.00|20230603</t>
  </si>
  <si>
    <t>https://www.youtube.com/watch?v=Uhq0XL9Wtbg</t>
  </si>
  <si>
    <t>0540</t>
  </si>
  <si>
    <t>10.23.41-43</t>
  </si>
  <si>
    <t>Followed Vedas But Missed It !</t>
  </si>
  <si>
    <t>3404</t>
  </si>
  <si>
    <t>01:11:56</t>
  </si>
  <si>
    <t>0540.00 SB 10.23.41-43  Followed Vedas But Missed It !, 2023-04-06, Ghana ISKCON (Africa West), CODE - 1398</t>
  </si>
  <si>
    <t>20230406</t>
  </si>
  <si>
    <t>http://archive.org/download/ssdbpl-02-sbh/0540.00%20SB%2010.23.41-43%20%20Followed%20Vedas%20But%20Missed%20It%20!,%202023-04-06,%20Ghana%20ISKCON%20(Africa%20West),%20CODE%20-%201398.mp3</t>
  </si>
  <si>
    <t>1398</t>
  </si>
  <si>
    <t>02SB_10.23.41-43|0540.00|20230406</t>
  </si>
  <si>
    <t>https://www.youtube.com/watch?v=w7-ql_MnwE0</t>
  </si>
  <si>
    <t>0541</t>
  </si>
  <si>
    <t>10.23.44-45</t>
  </si>
  <si>
    <t>Lessons From The Wives of Brahmanas</t>
  </si>
  <si>
    <t>01:11:57</t>
  </si>
  <si>
    <t>0541.00 SB 10.23.44-45  Lessons From The Wives of Brahmanas, 2023-04-10, Ghana ISKCON (Africa West), CODE - 1399</t>
  </si>
  <si>
    <t>20230410</t>
  </si>
  <si>
    <t>http://archive.org/download/ssdbpl-02-sbh/0541.00%20SB%2010.23.44-45%20%20Lessons%20From%20The%20Wives%20of%20Brahmanas,%202023-04-10,%20Ghana%20ISKCON%20(Africa%20West),%20CODE%20-%201399.mp3</t>
  </si>
  <si>
    <t>1399</t>
  </si>
  <si>
    <t>02SB_10.23.44-45|0541.00|20230410</t>
  </si>
  <si>
    <t>https://www.youtube.com/watch?v=sdpAjPJRdw4</t>
  </si>
  <si>
    <t>0542</t>
  </si>
  <si>
    <t>10.24.01</t>
  </si>
  <si>
    <t>Lessons From Govardhana Lila</t>
  </si>
  <si>
    <t>3133</t>
  </si>
  <si>
    <t>01:11:58</t>
  </si>
  <si>
    <t>0542.00 SB 10.24.01  Lessons From Govardhana Lila, 2023-04-13, Ghana ISKCON (Africa West), CODE - 1400</t>
  </si>
  <si>
    <t>20230413</t>
  </si>
  <si>
    <t>http://archive.org/download/ssdbpl-02-sbh/0542.00%20SB%2010.24.01%20%20Lessons%20From%20Govardhana%20Lila,%202023-04-13,%20Ghana%20ISKCON%20(Africa%20West),%20CODE%20-%201400.mp3</t>
  </si>
  <si>
    <t>1400</t>
  </si>
  <si>
    <t>02SB_10.24.01|0542.00|20230413</t>
  </si>
  <si>
    <t>https://www.youtube.com/watch?v=GWJJF6OywwE</t>
  </si>
  <si>
    <t>0543</t>
  </si>
  <si>
    <t>10.24.05</t>
  </si>
  <si>
    <t>The Real Sense Of Morality</t>
  </si>
  <si>
    <t>3273</t>
  </si>
  <si>
    <t>01:11:59</t>
  </si>
  <si>
    <t>0543.00 SB 10.24.05  The Real Sense Of Morality, 2023-04-18, Ghana ISKCON (Africa West), CODE - 1401</t>
  </si>
  <si>
    <t>20230418</t>
  </si>
  <si>
    <t>http://archive.org/download/ssdbpl-02-sbh/0543.00%20SB%2010.24.05%20%20The%20Real%20Sense%20Of%20Morality,%202023-04-18,%20Ghana%20ISKCON%20(Africa%20West),%20CODE%20-%201401.mp3</t>
  </si>
  <si>
    <t>1401</t>
  </si>
  <si>
    <t>02SB_10.24.05|0543.00|20230418</t>
  </si>
  <si>
    <t>https://www.youtube.com/watch?v=VQ1AWiqx6hE</t>
  </si>
  <si>
    <t>0544</t>
  </si>
  <si>
    <t>10.24.12</t>
  </si>
  <si>
    <t>Govardhan Puja And Mocking The Demogods</t>
  </si>
  <si>
    <t>3425</t>
  </si>
  <si>
    <t>01:11:60</t>
  </si>
  <si>
    <t>0544.00 SB 10.24.12  Govardhan Puja And Mocking The Demogods, 2023-04-26, Ghana ISKCON (Africa West), CODE - 1402</t>
  </si>
  <si>
    <t>20230426</t>
  </si>
  <si>
    <t>http://archive.org/download/ssdbpl-02-sbh/0544.00%20SB%2010.24.12%20%20Govardhan%20Puja%20And%20Mocking%20The%20Demogods,%202023-04-26,%20Ghana%20ISKCON%20(Africa%20West),%20CODE%20-%201402.mp3</t>
  </si>
  <si>
    <t>1402</t>
  </si>
  <si>
    <t>02SB_10.24.12|0544.00|20230426</t>
  </si>
  <si>
    <t>https://www.youtube.com/watch?v=Ab1e64jHgZ0</t>
  </si>
  <si>
    <t>0545</t>
  </si>
  <si>
    <t>10.24.35</t>
  </si>
  <si>
    <t>सबके रक्षक श्री कृष्ण</t>
  </si>
  <si>
    <t>Sabke Rakshak Sri Krishna</t>
  </si>
  <si>
    <t>3894</t>
  </si>
  <si>
    <t>01:11:61</t>
  </si>
  <si>
    <t>0545.00 SB 10.24.35  Sabke Rakshak Sri Krishna, CODE - 0375</t>
  </si>
  <si>
    <t>http://archive.org/download/ssdbpl-02-sbh/0545.00%20SB%2010.24.35%20%20Sabke%20Rakshak%20Sri%20Krishna,%20CODE%20-%200375.mp3</t>
  </si>
  <si>
    <t>02SB_10.24.35|0545.00|0</t>
  </si>
  <si>
    <t>0546</t>
  </si>
  <si>
    <t>10.25.13</t>
  </si>
  <si>
    <t>ब्रजवासियों की कृष्ण से रक्षा की प्रार्थना भी प्रेम की अभिव्यक्ति है</t>
  </si>
  <si>
    <t>Vraja Vasiyon Ki Krishna Se Raksha Ki Prarthana Bhi Prem Ki Abhivyakti Hai</t>
  </si>
  <si>
    <t>1780</t>
  </si>
  <si>
    <t>01:11:62</t>
  </si>
  <si>
    <t>0546.00 SB 10.25.13  Vraja Vasiyon Ki Krishna Se Raksha Ki Prarthana Bhi Prem Ki Abhivyakti Hai, 2021-08-03, CODE - 0377</t>
  </si>
  <si>
    <t>http://archive.org/download/ssdbpl-02-sbh/0546.00%20SB%2010.25.13%20%20Vraja%20Vasiyon%20Ki%20Krishna%20Se%20Raksha%20Ki%20Prarthana%20Bhi%20Prem%20Ki%20Abhivyakti%20Hai,%202021-08-03,%20CODE%20-%200377.mp3</t>
  </si>
  <si>
    <t>02SB_10.25.13|0546.00|20210803</t>
  </si>
  <si>
    <t>0547</t>
  </si>
  <si>
    <t>10.25.14</t>
  </si>
  <si>
    <t>भक्तों को दुख मिलना है भगवान की योजना</t>
  </si>
  <si>
    <t>Bhakto Ko Dukh Milna Hai Bhagavan Ki Yojana</t>
  </si>
  <si>
    <t>2899</t>
  </si>
  <si>
    <t>01:11:63</t>
  </si>
  <si>
    <t>0547.00 SB 10.25.14  Bhakto Ko Dukh Milna Hai Bhagavan Ki Yojana, 2021-08-04, Baroda, Gujarat (India), CODE - 1403</t>
  </si>
  <si>
    <t>http://archive.org/download/ssdbpl-02-sbh/0547.00%20SB%2010.25.14%20%20Bhakto%20Ko%20Dukh%20Milna%20Hai%20Bhagavan%20Ki%20Yojana,%202021-08-04,%20Baroda,%20Gujarat%20(India),%20CODE%20-%201403.mp3</t>
  </si>
  <si>
    <t>1403</t>
  </si>
  <si>
    <t>02SB_10.25.14|0547.00|20210804</t>
  </si>
  <si>
    <t>https://www.youtube.com/watch?v=GGVEiHpHdRc</t>
  </si>
  <si>
    <t>0548</t>
  </si>
  <si>
    <t>10.80.02</t>
  </si>
  <si>
    <t>भक्ति में स्थिरता क्यों नहीं रहती?</t>
  </si>
  <si>
    <t>Bhakti Me Sthirata Kyo Nahi Rehti?</t>
  </si>
  <si>
    <t>3237</t>
  </si>
  <si>
    <t>01:11:64</t>
  </si>
  <si>
    <t>0548.00 SB 10.80.02  Bhakti Me Sthirata Kyo Nahi Rehti, 2022-02-20, CODE - 1404</t>
  </si>
  <si>
    <t>20220220</t>
  </si>
  <si>
    <t>http://archive.org/download/ssdbpl-02-sbh/0548.00%20SB%2010.80.02%20%20Bhakti%20Me%20Sthirata%20Kyo%20Nahi%20Rehti,%202022-02-20,%20CODE%20-%201404.mp3</t>
  </si>
  <si>
    <t>02SB_10.80.02|0548.00|20220220</t>
  </si>
  <si>
    <t>https://www.youtube.com/watch?v=FOesGyKz73o</t>
  </si>
  <si>
    <t>0549</t>
  </si>
  <si>
    <t>11.02.23</t>
  </si>
  <si>
    <t>कृष्ण की तुष्टि से ही हमारी पुष्टि</t>
  </si>
  <si>
    <t>Krishna Ki Tushti Se Hi Hamari Pushti</t>
  </si>
  <si>
    <t>01:11:65</t>
  </si>
  <si>
    <t>0549.00 SB 11.02.23  Krishna Ki Tushti Se Hi Hamari Pushti, CODE - 0378</t>
  </si>
  <si>
    <t>EDITED(dd)-- PryvrtSYNC (Q4)* crackle</t>
  </si>
  <si>
    <t>http://archive.org/download/ssdbpl-02-sbh/0549.00%20SB%2011.02.23%20%20Krishna%20Ki%20Tushti%20Se%20Hi%20Hamari%20Pushti,%20CODE%20-%200378.mp3</t>
  </si>
  <si>
    <t>02SB_11.02.23|0549.00|0</t>
  </si>
  <si>
    <t>0550</t>
  </si>
  <si>
    <t>11.02.33</t>
  </si>
  <si>
    <t>भय का मूल करण--भौतिक आसक्ति</t>
  </si>
  <si>
    <t>Bhaya Ka Mul Karan -- Bhautik Asakti</t>
  </si>
  <si>
    <t>2681</t>
  </si>
  <si>
    <t>01:11:66</t>
  </si>
  <si>
    <t>0550.00 SB 11.02.33  Bhaya Ka Mul Karan -- Bhautik Asakti, 2018-09-16, CODE - 0379</t>
  </si>
  <si>
    <t>http://archive.org/download/ssdbpl-02-sbh/0550.00%20SB%2011.02.33%20%20Bhaya%20Ka%20Mul%20Karan%20--%20Bhautik%20Asakti,%202018-09-16,%20CODE%20-%200379.mp3</t>
  </si>
  <si>
    <t>@dd-titled@__RAW 0991</t>
  </si>
  <si>
    <t>02SB_11.02.33|0550.00|20180916</t>
  </si>
  <si>
    <t>0551</t>
  </si>
  <si>
    <t>11.03.21</t>
  </si>
  <si>
    <t>आध्यात्मिक गुरु का चुनाव कैसे करें</t>
  </si>
  <si>
    <t>Adhyatmik Guru Ka Chunav Kaise Kare</t>
  </si>
  <si>
    <t>3844</t>
  </si>
  <si>
    <t>01:11:67</t>
  </si>
  <si>
    <t>0551.00 SB 11.03.21  Adhyatmik Guru Ka Chunav Kaise Kare, 2020-03-18, Dibrugarh, Assam (India), CODE - 0380</t>
  </si>
  <si>
    <t>20200318</t>
  </si>
  <si>
    <t>http://archive.org/download/ssdbpl-02-sbh/0551.00%20SB%2011.03.21%20%20Adhyatmik%20Guru%20Ka%20Chunav%20Kaise%20Kare,%202020-03-18,%20Dibrugarh,%20Assam%20(India),%20CODE%20-%200380.mp3</t>
  </si>
  <si>
    <t>02SB_11.03.21|0551.00|20200318</t>
  </si>
  <si>
    <t>https://www.youtube.com/watch?v=icBwJFmvxpE</t>
  </si>
  <si>
    <t>0552</t>
  </si>
  <si>
    <t>प्रामाणिक शिष्य की पहचान</t>
  </si>
  <si>
    <t>Pramanik Sishya Ki Pehchan</t>
  </si>
  <si>
    <t>01:11:68</t>
  </si>
  <si>
    <t>0552.00 SB 11.03.21  Pramanik Sishya Ki Pehchan, 2022-05-29, Itahrai, Koshi (Nepal), CODE - 1406</t>
  </si>
  <si>
    <t>http://archive.org/download/ssdbpl-02-sbh/0552.00%20SB%2011.03.21%20%20Pramanik%20Sishya%20Ki%20Pehchan,%202022-05-29,%20Itahrai,%20Koshi%20(Nepal),%20CODE%20-%201406.mp3</t>
  </si>
  <si>
    <t>1406</t>
  </si>
  <si>
    <t>02SB_11.03.21|0552.00|20220529</t>
  </si>
  <si>
    <t>https://www.youtube.com/watch?v=EpwMj0y0nWk</t>
  </si>
  <si>
    <t>0553</t>
  </si>
  <si>
    <t>11.03.22</t>
  </si>
  <si>
    <t>भक्ति में प्रगति करने के सोपान</t>
  </si>
  <si>
    <t>Bhakti Me Pragati Karne Ke Sopan</t>
  </si>
  <si>
    <t>4568</t>
  </si>
  <si>
    <t>01:11:69</t>
  </si>
  <si>
    <t>0553.00 SB 11.03.22  Bhakti Me Pragati Karne Ke Sopan, 2022-05-29, Itahrai, Koshi (Nepal), CODE - 1407</t>
  </si>
  <si>
    <t>http://archive.org/download/ssdbpl-02-sbh/0553.00%20SB%2011.03.22%20%20Bhakti%20Me%20Pragati%20Karne%20Ke%20Sopan,%202022-05-29,%20Itahrai,%20Koshi%20(Nepal),%20CODE%20-%201407.mp3</t>
  </si>
  <si>
    <t>1407</t>
  </si>
  <si>
    <t>02SB_11.03.22|0553.00|20220529</t>
  </si>
  <si>
    <t>https://www.youtube.com/watch?v=GqrkwzELKLo</t>
  </si>
  <si>
    <t>0554</t>
  </si>
  <si>
    <t>एक बेकार शिष्य मत बनो</t>
  </si>
  <si>
    <t>Do Not Become A Useless Disciple</t>
  </si>
  <si>
    <t>3722</t>
  </si>
  <si>
    <t>01:11:70</t>
  </si>
  <si>
    <t>0554.00 SB 11.03.22  Do Not Become A Useless Disciple, 2022-09-03, CZECH Republic, CODE - 1408</t>
  </si>
  <si>
    <t>20220903</t>
  </si>
  <si>
    <t>http://archive.org/download/ssdbpl-02-sbh/0554.00%20SB%2011.03.22%20%20Do%20Not%20Become%20A%20Useless%20Disciple,%202022-09-03,%20CZECH%20Republic,%20CODE%20-%201408.mp3</t>
  </si>
  <si>
    <t>1408</t>
  </si>
  <si>
    <t>02SB_11.03.22|0554.00|20220903</t>
  </si>
  <si>
    <t>https://www.youtube.com/watch?v=kUuqtajvf4E</t>
  </si>
  <si>
    <t>0555</t>
  </si>
  <si>
    <t>11.08.22</t>
  </si>
  <si>
    <t>एक वेश्या की कहानी</t>
  </si>
  <si>
    <t>Ek Veshyaa Ki Kahani</t>
  </si>
  <si>
    <t>3109</t>
  </si>
  <si>
    <t>01:11:71</t>
  </si>
  <si>
    <t>0555.00 SB 11.08.22  Ek Veshyaa Ki Kahani, 2019-01-19, Bhopal, MP (India), CODE - 1409</t>
  </si>
  <si>
    <t>20190119</t>
  </si>
  <si>
    <t>http://archive.org/download/ssdbpl-02-sbh/0555.00%20SB%2011.08.22%20%20Ek%20Veshyaa%20Ki%20Kahani,%202019-01-19,%20Bhopal,%20MP%20(India),%20CODE%20-%201409.mp3</t>
  </si>
  <si>
    <t>1409</t>
  </si>
  <si>
    <t>02SB_11.08.22|0555.00|20190119</t>
  </si>
  <si>
    <t>https://www.youtube.com/watch?v=9M7p0lVaqMI</t>
  </si>
  <si>
    <t>0556</t>
  </si>
  <si>
    <t>11.10.20</t>
  </si>
  <si>
    <t>भक्ति में गंभीर बनने की प्रेरणा</t>
  </si>
  <si>
    <t>Bhakti Me Gambhir Banane Ki Prerana</t>
  </si>
  <si>
    <t>1784</t>
  </si>
  <si>
    <t>01:11:72</t>
  </si>
  <si>
    <t>0556.00 SB 11.10.20  Bhakti Me Gambhir Banane Ki Prerana, 2021-10-20, Bhopal, MP (India), CODE - 1410</t>
  </si>
  <si>
    <t>http://archive.org/download/ssdbpl-02-sbh/0556.00%20SB%2011.10.20%20%20Bhakti%20Me%20Gambhir%20Banane%20Ki%20Prerana,%202021-10-20,%20Bhopal,%20MP%20(India),%20CODE%20-%201410.mp3</t>
  </si>
  <si>
    <t>1410</t>
  </si>
  <si>
    <t>02SB_11.10.20|0556.00|20211020</t>
  </si>
  <si>
    <t>https://www.youtube.com/watch?v=UocFGSsw3AA</t>
  </si>
  <si>
    <t>0557</t>
  </si>
  <si>
    <t>11.17.27</t>
  </si>
  <si>
    <t>गुरु की पहचान क्या है?</t>
  </si>
  <si>
    <t>Guru Ki Pehchan Kya Hai?</t>
  </si>
  <si>
    <t>01:11:73</t>
  </si>
  <si>
    <t>0557.00 SB 11.17.27  Guru Ki Pehchan Kya Hai, 2016-00-00, Nandagram Farm, Gujarat (India), CODE - 0381</t>
  </si>
  <si>
    <t>http://archive.org/download/ssdbpl-02-sbh/0557.00%20SB%2011.17.27%20%20Guru%20Ki%20Pehchan%20Kya%20Hai,%202016-00-00,%20Nandagram%20Farm,%20Gujarat%20(India),%20CODE%20-%200381.mp3</t>
  </si>
  <si>
    <t>02SB_11.17.27|0557.00|20160000</t>
  </si>
  <si>
    <t>0558</t>
  </si>
  <si>
    <t>11.18.39</t>
  </si>
  <si>
    <t>गुरु शिष्य संबंध प्रगाढ़ कैसे बने</t>
  </si>
  <si>
    <t>Guru Sisya Sambandh Pragadh Kaise Bane</t>
  </si>
  <si>
    <t>2769</t>
  </si>
  <si>
    <t>01:11:74</t>
  </si>
  <si>
    <t>0558.00 SB 11.18.39  Guru Sisya Sambandh Pragadh Kaise Bane, 2023-01-03, Bhopal, MP (India), CODE - 1411</t>
  </si>
  <si>
    <t>20230103</t>
  </si>
  <si>
    <t>http://archive.org/download/ssdbpl-02-sbh/0558.00%20SB%2011.18.39%20%20Guru%20Sisya%20Sambandh%20Pragadh%20Kaise%20Bane,%202023-01-03,%20Bhopal,%20MP%20(India),%20CODE%20-%201411.mp3</t>
  </si>
  <si>
    <t>1411</t>
  </si>
  <si>
    <t>02SB_11.18.39|0558.00|20230103</t>
  </si>
  <si>
    <t>https://www.youtube.com/watch?v=6haYRrbDe0U</t>
  </si>
  <si>
    <t>0559</t>
  </si>
  <si>
    <t>11.20.17</t>
  </si>
  <si>
    <t>हमें अपनी मृत्यु दिखती क्यों नहीं?</t>
  </si>
  <si>
    <t>Hame Apni Mrityu Dikhti Kyon Nahi?</t>
  </si>
  <si>
    <t>3341</t>
  </si>
  <si>
    <t>01:11:75</t>
  </si>
  <si>
    <t>0559.00 SB 11.20.17  Hame Apni Mrityu Dikhti Kyon Nahi, 2016-00-00, Nandagram Farm, Gujarat (India), CODE - 0383</t>
  </si>
  <si>
    <t>http://archive.org/download/ssdbpl-02-sbh/0559.00%20SB%2011.20.17%20%20Hame%20Apni%20Mrityu%20Dikhti%20Kyon%20Nahi,%202016-00-00,%20Nandagram%20Farm,%20Gujarat%20(India),%20CODE%20-%200383.mp3</t>
  </si>
  <si>
    <t>02SB_11.20.17|0559.00|20160000</t>
  </si>
  <si>
    <t>0560</t>
  </si>
  <si>
    <t>xx.xx.xx</t>
  </si>
  <si>
    <t>xx</t>
  </si>
  <si>
    <t>विराट रूप और आधुनिक विज्ञान</t>
  </si>
  <si>
    <t>Virat Rup Aur Adhunik Vigyan</t>
  </si>
  <si>
    <t>3258</t>
  </si>
  <si>
    <t>01:11:76</t>
  </si>
  <si>
    <t>0560.00 SB xx.xx.xx  Virat Rup Aur Adhunik Vigyan, CODE - 0388</t>
  </si>
  <si>
    <t>http://archive.org/download/ssdbpl-02-sbh/0560.00%20SB%20xx.xx.xx%20%20Virat%20Rup%20Aur%20Adhunik%20Vigyan,%20CODE%20-%200388.mp3</t>
  </si>
  <si>
    <t>02SB_xx.xx.xx|0560.00|0</t>
  </si>
  <si>
    <t>0561</t>
  </si>
  <si>
    <t>भक्तों को प्रशिक्षण देते समय अहंकार, (क्लास के बाद की क्लिप)</t>
  </si>
  <si>
    <t>Ego While Training Devotees, que clip after SB class</t>
  </si>
  <si>
    <t>49</t>
  </si>
  <si>
    <t>01:11:77</t>
  </si>
  <si>
    <t>0561.00 SB xx.xx.xx  Ego While Training Devotees, que clip after SB class, 2017-11-12, Bhopal, MP (India), CODE - 0391</t>
  </si>
  <si>
    <t>20171112</t>
  </si>
  <si>
    <t>http://archive.org/download/ssdbpl-02-sbh/0561.00%20SB%20xx.xx.xx%20%20Ego%20While%20Training%20Devotees,%20que%20clip%20after%20SB%20class,%202017-11-12,%20Bhopal,%20MP%20(India),%20CODE%20-%200391.mp3</t>
  </si>
  <si>
    <t>RAW 0669</t>
  </si>
  <si>
    <t>02SB_xx.xx.xx|0561.00|20171112</t>
  </si>
  <si>
    <t>e1</t>
  </si>
  <si>
    <t>0562</t>
  </si>
  <si>
    <t>CC</t>
  </si>
  <si>
    <t>01.04.055-056</t>
  </si>
  <si>
    <t>5079</t>
  </si>
  <si>
    <t>0562.00 CC 1.04.055-056  ---, 2017-08-29, Bhopal, MP (India), CODE - 0501</t>
  </si>
  <si>
    <t>20170829</t>
  </si>
  <si>
    <t>http://archive.org/download/ssdbpl-03-cc/0562.00%20CC%201.04.055-056%20%20---,%202017-08-29,%20Bhopal,%20MP%20(India),%20CODE%20-%200501.mp3</t>
  </si>
  <si>
    <t>03CC_1.04.055-056|0562.00|20170829</t>
  </si>
  <si>
    <t>0563</t>
  </si>
  <si>
    <t>01.04.xxx</t>
  </si>
  <si>
    <t>2489</t>
  </si>
  <si>
    <t>0563.00 CC 1.04.xxx  ---, 2017-08-29, Bhopal, MP (India), CODE - 0502</t>
  </si>
  <si>
    <t>EDITED-- PryvrtSYNC (Q2)</t>
  </si>
  <si>
    <t>http://archive.org/download/ssdbpl-03-cc/0563.00%20CC%201.04.xxx%20%20---,%202017-08-29,%20Bhopal,%20MP%20(India),%20CODE%20-%200502.mp3</t>
  </si>
  <si>
    <t>03CC_1.04.xxx|0563.00|20170829</t>
  </si>
  <si>
    <t>0564</t>
  </si>
  <si>
    <t>02.22.81</t>
  </si>
  <si>
    <t>0564.00 CC 2.22.81  ---, Bhopal, MP (India), CODE - 0503</t>
  </si>
  <si>
    <t>http://archive.org/download/ssdbpl-03-cc/0564.00%20CC%202.22.81%20%20---,%20Bhopal,%20MP%20(India),%20CODE%20-%200503.mp3</t>
  </si>
  <si>
    <t>03CC_2.22.81|0564.00|0</t>
  </si>
  <si>
    <t>0565</t>
  </si>
  <si>
    <t>02.22.109</t>
  </si>
  <si>
    <t>3410</t>
  </si>
  <si>
    <t>0565.00 CC 2.22.109  ---, 2016-00-00, Nandagram Farm, Gujarat (India), CODE - 0504</t>
  </si>
  <si>
    <t>http://archive.org/download/ssdbpl-03-cc/0565.00%20CC%202.22.109%20%20---,%202016-00-00,%20Nandagram%20Farm,%20Gujarat%20(India),%20CODE%20-%200504.mp3</t>
  </si>
  <si>
    <t>03CC_2.22.109|0565.00|20160000</t>
  </si>
  <si>
    <t>0566</t>
  </si>
  <si>
    <t>02.22.143-147</t>
  </si>
  <si>
    <t>2289</t>
  </si>
  <si>
    <t>0566.00 CC 2.22.143-147  ---, 2021-05-15, Bhaktigram Farm, MP (India), CODE - 0715a</t>
  </si>
  <si>
    <t>20210515</t>
  </si>
  <si>
    <t>http://archive.org/download/ssdbpl-03-cc/0566.00%20CC%202.22.143-147%20%20---,%202021-05-15,%20Bhaktigram%20Farm,%20MP%20(India),%20CODE%20-%200715a.mp3</t>
  </si>
  <si>
    <t>0715a</t>
  </si>
  <si>
    <t>03CC_2.22.143-147|0566.00|20210515</t>
  </si>
  <si>
    <t>0567</t>
  </si>
  <si>
    <t>02.22.147-153</t>
  </si>
  <si>
    <t>3389</t>
  </si>
  <si>
    <t>0567.00 CC 2.22.147-153  ---, 2021-05-16, Bhaktigram Farm, MP (India), CODE - 0715b</t>
  </si>
  <si>
    <t>20210516</t>
  </si>
  <si>
    <t>http://archive.org/download/ssdbpl-03-cc/0567.00%20CC%202.22.147-153%20%20---,%202021-05-16,%20Bhaktigram%20Farm,%20MP%20(India),%20CODE%20-%200715b.mp3</t>
  </si>
  <si>
    <t>0715b</t>
  </si>
  <si>
    <t>03CC_2.22.147-153|0567.00|20210516</t>
  </si>
  <si>
    <t>0568</t>
  </si>
  <si>
    <t>02.22.154-169</t>
  </si>
  <si>
    <t>1934</t>
  </si>
  <si>
    <t>0568.00 CC 2.22.154-169  ---, 2021-05-17, Bhaktigram Farm, MP (India), CODE - 0715c</t>
  </si>
  <si>
    <t>20210517</t>
  </si>
  <si>
    <t>http://archive.org/download/ssdbpl-03-cc/0568.00%20CC%202.22.154-169%20%20---,%202021-05-17,%20Bhaktigram%20Farm,%20MP%20(India),%20CODE%20-%200715c.mp3</t>
  </si>
  <si>
    <t>0715c</t>
  </si>
  <si>
    <t>03CC_2.22.154-169|0568.00|20210517</t>
  </si>
  <si>
    <t>0569</t>
  </si>
  <si>
    <t>02.xx.xxx</t>
  </si>
  <si>
    <t>xxx</t>
  </si>
  <si>
    <t>चैतन्य चरितामृत मध्य लीला का पाठ, भाग-1</t>
  </si>
  <si>
    <t>Chaitanya Charitamrta Madhya Leela Ka Pathan, Bhag-1</t>
  </si>
  <si>
    <t>3094</t>
  </si>
  <si>
    <t>0569.00 CC 2.xx.xxx  Chaitanya Charitamrta Madhya Leela Ka Pathan, Bhag-1, Nandagram Farm, Gujarat (India), CODE - 0505</t>
  </si>
  <si>
    <t>http://archive.org/download/ssdbpl-03-cc/0569.00%20CC%202.xx.xxx%20%20Chaitanya%20Charitamrta%20Madhya%20Leela%20Ka%20Pathan,%20Bhag-1,%20Nandagram%20Farm,%20Gujarat%20(India),%20CODE%20-%200505.mp3</t>
  </si>
  <si>
    <t>03CC_2.xx.xxx|0569.00|0</t>
  </si>
  <si>
    <t>0570</t>
  </si>
  <si>
    <t>चैतन्य चरितामृत मध्य लीला का पाठ, भाग-2</t>
  </si>
  <si>
    <t>Chaitanya Charitamrta Madhya Leela Ka Pathan, Bhag-2</t>
  </si>
  <si>
    <t>0570.00 CC 2.xx.xxx  Chaitanya Charitamrta Madhya Leela Ka Pathan, Bhag-2, Nandagram Farm, Gujarat (India), CODE - 0506</t>
  </si>
  <si>
    <t>http://archive.org/download/ssdbpl-03-cc/0570.00%20CC%202.xx.xxx%20%20Chaitanya%20Charitamrta%20Madhya%20Leela%20Ka%20Pathan,%20Bhag-2,%20Nandagram%20Farm,%20Gujarat%20(India),%20CODE%20-%200506.mp3</t>
  </si>
  <si>
    <t>03CC_2.xx.xxx|0570.00|0</t>
  </si>
  <si>
    <t>0571</t>
  </si>
  <si>
    <t>AL</t>
  </si>
  <si>
    <t>4176</t>
  </si>
  <si>
    <t>0571.00 Aaj Ke Pidit Yug Ke Liye Yog, CODE - 0500+</t>
  </si>
  <si>
    <t>http://archive.org/download/ssdbpl-01-AL/0571.00%20Aaj%20Ke%20Pidit%20Yug%20Ke%20Liye%20Yog,%20CODE%20-%200500+.mp3</t>
  </si>
  <si>
    <t>0500+</t>
  </si>
  <si>
    <t>04AL_|0_00|0571.00</t>
  </si>
  <si>
    <t>0572</t>
  </si>
  <si>
    <t>5334</t>
  </si>
  <si>
    <t>0572.00 Adhyatma Aur Sharirik Svasthya (Dev. Prog. to Paramedical Personnel), Bhopal, MP (India), CODE - 0485</t>
  </si>
  <si>
    <t>http://archive.org/download/ssdbpl-01-AL/0572.00%20Adhyatma%20Aur%20Sharirik%20Svasthya%20(Dev.%20Prog.%20to%20Paramedical%20Personnel),%20Bhopal,%20MP%20(India),%20CODE%20-%200485.mp3</t>
  </si>
  <si>
    <t>04AL_|0_00|0572.00</t>
  </si>
  <si>
    <t>0573</t>
  </si>
  <si>
    <t>3816</t>
  </si>
  <si>
    <t>0573.00 Archa Vigraha Puja Aur Murti Puja Me Antar, CODE - 0486</t>
  </si>
  <si>
    <t>http://archive.org/download/ssdbpl-01-AL/0573.00%20Archa%20Vigraha%20Puja%20Aur%20Murti%20Puja%20Me%20Antar,%20CODE%20-%200486.mp3</t>
  </si>
  <si>
    <t>04AL_|0_00|0573.00</t>
  </si>
  <si>
    <t>0574</t>
  </si>
  <si>
    <t>981</t>
  </si>
  <si>
    <t>0574.00 Aur Prashnottari, CODE - 0412</t>
  </si>
  <si>
    <t>http://archive.org/download/ssdbpl-01-AL/0574.00%20Aur%20Prashnottari,%20CODE%20-%200412.mp3</t>
  </si>
  <si>
    <t>04AL_|0_00|0574.00</t>
  </si>
  <si>
    <t>0575</t>
  </si>
  <si>
    <t>4823</t>
  </si>
  <si>
    <t>0575.00 Bhagavan Ki Seva Me Lakshmi Ka Upayog, Nandagram Farm, Gujarat (India), CODE - 0490</t>
  </si>
  <si>
    <t>http://archive.org/download/ssdbpl-01-AL/0575.00%20Bhagavan%20Ki%20Seva%20Me%20Lakshmi%20Ka%20Upayog,%20Nandagram%20Farm,%20Gujarat%20(India),%20CODE%20-%200490.mp3</t>
  </si>
  <si>
    <t>04AL_|0_00|0575.00</t>
  </si>
  <si>
    <t>0576</t>
  </si>
  <si>
    <t>0576.00 Bhakti Abhyas Ki ABCD, Bhopal, MP (India), CODE - 0484</t>
  </si>
  <si>
    <t>http://archive.org/download/ssdbpl-01-AL/0576.00%20Bhakti%20Abhyas%20Ki%20ABCD,%20Bhopal,%20MP%20(India),%20CODE%20-%200484.mp3</t>
  </si>
  <si>
    <t>RAW 1038</t>
  </si>
  <si>
    <t>04AL_|0_00|0576.00</t>
  </si>
  <si>
    <t>https://www.youtube.com/watch?v=C5rJVhH_1SQ</t>
  </si>
  <si>
    <t>0577</t>
  </si>
  <si>
    <t>2784</t>
  </si>
  <si>
    <t>0577.00 Bhakti Rasamrita Sindhu, Bhopal, MP (India), CODE - 0487</t>
  </si>
  <si>
    <t>EDITED(dd)-- PryvrtSYNC (Q5)</t>
  </si>
  <si>
    <t>http://archive.org/download/ssdbpl-01-AL/0577.00%20Bhakti%20Rasamrita%20Sindhu,%20Bhopal,%20MP%20(India),%20CODE%20-%200487.mp3</t>
  </si>
  <si>
    <t>04AL_|0_00|0577.00</t>
  </si>
  <si>
    <t>0578</t>
  </si>
  <si>
    <t>3120</t>
  </si>
  <si>
    <t>0578.00 Bhaktivinoda Thakura Ke Bare Me, Svalikhit Jivani Se, Bhopal, MP (India), CODE - 0498</t>
  </si>
  <si>
    <t>EDITED(dd)-- PryvrtSYNC (Q5) --- check raw</t>
  </si>
  <si>
    <t>http://archive.org/download/ssdbpl-01-AL/0578.00%20Bhaktivinoda%20Thakura%20Ke%20Bare%20Me,%20Svalikhit%20Jivani%20Se,%20Bhopal,%20MP%20(India),%20CODE%20-%200498.mp3</t>
  </si>
  <si>
    <t>04AL_|0_00|0578.00</t>
  </si>
  <si>
    <t>0579</t>
  </si>
  <si>
    <t>4627</t>
  </si>
  <si>
    <t>0579.00 Bhakton Ka Sang, CODE - 0401</t>
  </si>
  <si>
    <t>http://archive.org/download/ssdbpl-01-AL/0579.00%20Bhakton%20Ka%20Sang,%20CODE%20-%200401.mp3</t>
  </si>
  <si>
    <t>RAW 0904</t>
  </si>
  <si>
    <t>04AL_|0_00|0579.00</t>
  </si>
  <si>
    <t>0580</t>
  </si>
  <si>
    <t>5016</t>
  </si>
  <si>
    <t>0580.00 Chetana Ka Rahasya, CODE - 0493</t>
  </si>
  <si>
    <t>http://archive.org/download/ssdbpl-01-AL/0580.00%20Chetana%20Ka%20Rahasya,%20CODE%20-%200493.mp3</t>
  </si>
  <si>
    <t>04AL_|0_00|0580.00</t>
  </si>
  <si>
    <t>0581</t>
  </si>
  <si>
    <t>219</t>
  </si>
  <si>
    <t>0581.00 Chune Ki Ghani, CODE - 0488h</t>
  </si>
  <si>
    <t>http://archive.org/download/ssdbpl-01-AL/0581.00%20Chune%20Ki%20Ghani,%20CODE%20-%200488h.mp3</t>
  </si>
  <si>
    <t>0488h</t>
  </si>
  <si>
    <t>04AL_|0_00|0581.00</t>
  </si>
  <si>
    <t>0582</t>
  </si>
  <si>
    <t>3363</t>
  </si>
  <si>
    <t>0582.00 Karma Ke Siddhanta, Bhopal, MP (India), CODE - 0492a</t>
  </si>
  <si>
    <t>http://archive.org/download/ssdbpl-01-AL/0582.00%20Karma%20Ke%20Siddhanta,%20Bhopal,%20MP%20(India),%20CODE%20-%200492a.mp3</t>
  </si>
  <si>
    <t>0492a</t>
  </si>
  <si>
    <t>04AL_|0_00|0582.00</t>
  </si>
  <si>
    <t>https://www.youtube.com/watch?v=9NBaEUrHoJ4</t>
  </si>
  <si>
    <t>0583</t>
  </si>
  <si>
    <t>5593</t>
  </si>
  <si>
    <t>0583.00 Karma Ke Siddhanta, Prashnottari, Bhopal, MP (India), CODE - 0492b</t>
  </si>
  <si>
    <t>http://archive.org/download/ssdbpl-01-AL/0583.00%20Karma%20Ke%20Siddhanta,%20Prashnottari,%20Bhopal,%20MP%20(India),%20CODE%20-%200492b.mp3</t>
  </si>
  <si>
    <t>0492b</t>
  </si>
  <si>
    <t>04AL_|0_00|0583.00</t>
  </si>
  <si>
    <t>0584</t>
  </si>
  <si>
    <t>2588</t>
  </si>
  <si>
    <t>0584.00 Kaun Hai Bhagavan, CODE - 0414</t>
  </si>
  <si>
    <t>http://archive.org/download/ssdbpl-01-AL/0584.00%20Kaun%20Hai%20Bhagavan,%20CODE%20-%200414.mp3</t>
  </si>
  <si>
    <t>RAW 1046</t>
  </si>
  <si>
    <t>04AL_|0_00|0584.00</t>
  </si>
  <si>
    <t>0585</t>
  </si>
  <si>
    <t>201</t>
  </si>
  <si>
    <t>0585.00 Lime Ghani, CODE - 0488e</t>
  </si>
  <si>
    <t>http://archive.org/download/ssdbpl-01-AL/0585.00%20Lime%20Ghani,%20CODE%20-%200488e.mp3</t>
  </si>
  <si>
    <t>0488e</t>
  </si>
  <si>
    <t>04AL_|0_00|0585.00</t>
  </si>
  <si>
    <t>0586</t>
  </si>
  <si>
    <t>6309</t>
  </si>
  <si>
    <t>0586.00 Markine Bhagavat Dharma, CODE - 2049</t>
  </si>
  <si>
    <t>http://archive.org/download/ssdbpl-01-AL/0586.00%20Markine%20Bhagavat%20Dharma,%20CODE%20-%202049.mp3</t>
  </si>
  <si>
    <t>RAW 0596</t>
  </si>
  <si>
    <t>2049</t>
  </si>
  <si>
    <t>04AL_|0_00|0586.00</t>
  </si>
  <si>
    <t>0587</t>
  </si>
  <si>
    <t>3305</t>
  </si>
  <si>
    <t>0587.00 Prashnottari, CODE - 0411</t>
  </si>
  <si>
    <t>http://archive.org/download/ssdbpl-01-AL/0587.00%20Prashnottari,%20CODE%20-%200411.mp3</t>
  </si>
  <si>
    <t>04AL_|0_00|0587.00</t>
  </si>
  <si>
    <t>0588</t>
  </si>
  <si>
    <t>3294</t>
  </si>
  <si>
    <t>0588.00 Prashnottari -- Pachmani Camp, CODE - 0410</t>
  </si>
  <si>
    <t>http://archive.org/download/ssdbpl-01-AL/0588.00%20Prashnottari%20--%20Pachmani%20Camp,%20CODE%20-%200410.mp3</t>
  </si>
  <si>
    <t>RAW 1203</t>
  </si>
  <si>
    <t>04AL_|0_00|0588.00</t>
  </si>
  <si>
    <t>0589</t>
  </si>
  <si>
    <t>5122</t>
  </si>
  <si>
    <t>0589.00 Prerna Ka Rahashya, CODE - 2047</t>
  </si>
  <si>
    <t>http://archive.org/download/ssdbpl-01-AL/0589.00%20Prerna%20Ka%20Rahashya,%20CODE%20-%202047.mp3</t>
  </si>
  <si>
    <t>RAW 0581</t>
  </si>
  <si>
    <t>2047</t>
  </si>
  <si>
    <t>04AL_|0_00|0589.00</t>
  </si>
  <si>
    <t>0590</t>
  </si>
  <si>
    <t>0590.00 Ram-rahim Aur Sex Ki Iccha, CODE - 0494</t>
  </si>
  <si>
    <t>http://archive.org/download/ssdbpl-01-AL/0590.00%20Ram-rahim%20Aur%20Sex%20Ki%20Iccha,%20CODE%20-%200494.mp3</t>
  </si>
  <si>
    <t>04AL_|0_00|0590.00</t>
  </si>
  <si>
    <t>0591</t>
  </si>
  <si>
    <t>3519</t>
  </si>
  <si>
    <t>0591.00 Saranagati Ka Mahattva, CODE - 0491</t>
  </si>
  <si>
    <t>http://archive.org/download/ssdbpl-01-AL/0591.00%20Saranagati%20Ka%20Mahattva,%20CODE%20-%200491.mp3</t>
  </si>
  <si>
    <t>04AL_|0_00|0591.00</t>
  </si>
  <si>
    <t>0592</t>
  </si>
  <si>
    <t>3326</t>
  </si>
  <si>
    <t>0592.00 Srila Prabhupada --- Adhyatmik Jagat Se Aaye Doot, CODE - 0497</t>
  </si>
  <si>
    <t>http://archive.org/download/ssdbpl-01-AL/0592.00%20Srila%20Prabhupada%20---%20Adhyatmik%20Jagat%20Se%20Aaye%20Doot,%20CODE%20-%200497.mp3</t>
  </si>
  <si>
    <t>04AL_|0_00|0592.00</t>
  </si>
  <si>
    <t>0593</t>
  </si>
  <si>
    <t>3498</t>
  </si>
  <si>
    <t>0593.00 Srila Prabhupada Ka Vartalaap Hindi Vivaran Ke Sath, CODE - 0496</t>
  </si>
  <si>
    <t>http://archive.org/download/ssdbpl-01-AL/0593.00%20Srila%20Prabhupada%20Ka%20Vartalaap%20Hindi%20Vivaran%20Ke%20Sath,%20CODE%20-%200496.mp3</t>
  </si>
  <si>
    <t>04AL_|0_00|0593.00</t>
  </si>
  <si>
    <t>0594</t>
  </si>
  <si>
    <t>2706</t>
  </si>
  <si>
    <t>0594.00 Srila Prabhupada Ki Pustake Padhne Ki Kalaa, CODE - 0495</t>
  </si>
  <si>
    <t>http://archive.org/download/ssdbpl-01-AL/0594.00%20Srila%20Prabhupada%20Ki%20Pustake%20Padhne%20Ki%20Kalaa,%20CODE%20-%200495.mp3</t>
  </si>
  <si>
    <t>04AL_|0_00|0594.00</t>
  </si>
  <si>
    <t>0595</t>
  </si>
  <si>
    <t>0595.00 Vastavik Vaigyanik --- Bhakta, CODE - 0499</t>
  </si>
  <si>
    <t>http://archive.org/download/ssdbpl-01-AL/0595.00%20Vastavik%20Vaigyanik%20---%20Bhakta,%20CODE%20-%200499.mp3</t>
  </si>
  <si>
    <t>04AL_|0_00|0595.00</t>
  </si>
  <si>
    <t>0596</t>
  </si>
  <si>
    <t>0596.00 Vidhya Banam Avidhya (Isopanishad Verse 5), CODE - 2048</t>
  </si>
  <si>
    <t>http://archive.org/download/ssdbpl-01-AL/0596.00%20Vidhya%20Banam%20Avidhya%20(Isopanishad%20Verse%205),%20CODE%20-%202048.mp3</t>
  </si>
  <si>
    <t>RAW 0589</t>
  </si>
  <si>
    <t>2048</t>
  </si>
  <si>
    <t>04AL_|0_00|0596.00</t>
  </si>
  <si>
    <t>0597</t>
  </si>
  <si>
    <t>0597.00 Who Is Supreme, CODE - 0500</t>
  </si>
  <si>
    <t>http://archive.org/download/ssdbpl-01-AL/0597.00%20Who%20Is%20Supreme,%20CODE%20-%200500.mp3</t>
  </si>
  <si>
    <t>RAW 1207</t>
  </si>
  <si>
    <t>04AL_|0_00|0597.00</t>
  </si>
  <si>
    <t>0598</t>
  </si>
  <si>
    <t>4464</t>
  </si>
  <si>
    <t>0598.00 Svatantrata Din, 2015-08-08, CODE - 0475</t>
  </si>
  <si>
    <t>20150808</t>
  </si>
  <si>
    <t>http://archive.org/download/ssdbpl-01-AL/0598.00%20Svatantrata%20Din,%202015-08-08,%20CODE%20-%200475.mp3</t>
  </si>
  <si>
    <t>04AL_|20150808_00|0598.00</t>
  </si>
  <si>
    <t>0599</t>
  </si>
  <si>
    <t>3774</t>
  </si>
  <si>
    <t>0599.00 Brahmand Ka Srot, 2015-09-19, Bhopal, MP (India), CODE - 0476</t>
  </si>
  <si>
    <t>20150919</t>
  </si>
  <si>
    <t>EDITED(dd)-- PryvrtSYNC (Q6)</t>
  </si>
  <si>
    <t>http://archive.org/download/ssdbpl-01-AL/0599.00%20Brahmand%20Ka%20Srot,%202015-09-19,%20Bhopal,%20MP%20(India),%20CODE%20-%200476.mp3</t>
  </si>
  <si>
    <t>04AL_|20150919_00|0599.00</t>
  </si>
  <si>
    <t>0600</t>
  </si>
  <si>
    <t>2027</t>
  </si>
  <si>
    <t>0600.00 Ek Adarsh Shikshak Aur Adarsh Chaatra Ke Gun, 2015-10-15, Bhopal, MP (India), CODE - 0477</t>
  </si>
  <si>
    <t>http://archive.org/download/ssdbpl-01-AL/0600.00%20Ek%20Adarsh%20Shikshak%20Aur%20Adarsh%20Chaatra%20Ke%20Gun,%202015-10-15,%20Bhopal,%20MP%20(India),%20CODE%20-%200477.mp3</t>
  </si>
  <si>
    <t>04AL_|20151015_00|0600.00</t>
  </si>
  <si>
    <t>0601</t>
  </si>
  <si>
    <t>0601.00 Kerwa Dam Prog -- Harinam, 2015-10-22, Bhopal, MP (India), CODE - 0460</t>
  </si>
  <si>
    <t>http://archive.org/download/ssdbpl-01-AL/0601.00%20Kerwa%20Dam%20Prog%20--%20Harinam,%202015-10-22,%20Bhopal,%20MP%20(India),%20CODE%20-%200460.mp3</t>
  </si>
  <si>
    <t>04AL_|20151022_00|0601.00</t>
  </si>
  <si>
    <t>0602</t>
  </si>
  <si>
    <t>4381</t>
  </si>
  <si>
    <t>0602.00 Crude Oil Sabhyata Ka Kaala Bhavishya, 2015-10-24, Bhopal, MP (India), CODE - 0478</t>
  </si>
  <si>
    <t>20151024</t>
  </si>
  <si>
    <t>http://archive.org/download/ssdbpl-01-AL/0602.00%20Crude%20Oil%20Sabhyata%20Ka%20Kaala%20Bhavishya,%202015-10-24,%20Bhopal,%20MP%20(India),%20CODE%20-%200478.mp3</t>
  </si>
  <si>
    <t>04AL_|20151024_00|0602.00</t>
  </si>
  <si>
    <t>0603</t>
  </si>
  <si>
    <t>4196</t>
  </si>
  <si>
    <t>0603.00 Karma Hi Puja Hai !!!, 2015-11-28, Bhopal, MP (India), CODE - 0479</t>
  </si>
  <si>
    <t>http://archive.org/download/ssdbpl-01-AL/0603.00%20Karma%20Hi%20Puja%20Hai%20!!!,%202015-11-28,%20Bhopal,%20MP%20(India),%20CODE%20-%200479.mp3</t>
  </si>
  <si>
    <t>RAW 0650</t>
  </si>
  <si>
    <t>04AL_|20151128_00|0603.00</t>
  </si>
  <si>
    <t>0604</t>
  </si>
  <si>
    <t>5044</t>
  </si>
  <si>
    <t>0604.00 Europe Yatra Ki Report, 2016-00-00, Nandagram Farm, Gujarat (India), CODE - 0407</t>
  </si>
  <si>
    <t>http://archive.org/download/ssdbpl-01-AL/0604.00%20Europe%20Yatra%20Ki%20Report,%202016-00-00,%20Nandagram%20Farm,%20Gujarat%20(India),%20CODE%20-%200407.mp3</t>
  </si>
  <si>
    <t>04AL_|20160000_00|0604.00</t>
  </si>
  <si>
    <t>0605</t>
  </si>
  <si>
    <t>3910</t>
  </si>
  <si>
    <t>0605.00 Buri Adato Ke Upar Vijay, 2016-03-12, Bhopal, MP (India), CODE - 0480</t>
  </si>
  <si>
    <t>20160312</t>
  </si>
  <si>
    <t>http://archive.org/download/ssdbpl-01-AL/0605.00%20Buri%20Adato%20Ke%20Upar%20Vijay,%202016-03-12,%20Bhopal,%20MP%20(India),%20CODE%20-%200480.mp3</t>
  </si>
  <si>
    <t>04AL_|20160312_00|0605.00</t>
  </si>
  <si>
    <t>0606</t>
  </si>
  <si>
    <t>2023</t>
  </si>
  <si>
    <t>0606.00 Savyasachi Das Ki Jivani, 2017-04-23, Bhopal, MP (India), CODE - 0481</t>
  </si>
  <si>
    <t>http://archive.org/download/ssdbpl-01-AL/0606.00%20Savyasachi%20Das%20Ki%20Jivani,%202017-04-23,%20Bhopal,%20MP%20(India),%20CODE%20-%200481.mp3</t>
  </si>
  <si>
    <t>04AL_|20170423_00|0606.00</t>
  </si>
  <si>
    <t>0607</t>
  </si>
  <si>
    <t>0607.00 Krishnabhavanamrta Ka Abhyas Kyon Karen, 2017-04-26, Bhopal, MP (India), CODE - 0482</t>
  </si>
  <si>
    <t>http://archive.org/download/ssdbpl-01-AL/0607.00%20Krishnabhavanamrta%20Ka%20Abhyas%20Kyon%20Karen,%202017-04-26,%20Bhopal,%20MP%20(India),%20CODE%20-%200482.mp3</t>
  </si>
  <si>
    <t>04AL_|20170426_00|0607.00</t>
  </si>
  <si>
    <t>0608</t>
  </si>
  <si>
    <t>3295</t>
  </si>
  <si>
    <t>0608.00 Kya Kam Karte Hath Prarthana Karte Hoth Se Behtar hai, 2017-05-07, Bhopal, MP (India), CODE - 0418</t>
  </si>
  <si>
    <t>http://archive.org/download/ssdbpl-01-AL/0608.00%20Kya%20Kam%20Karte%20Hath%20Prarthana%20Karte%20Hoth%20Se%20Behtar%20hai,%202017-05-07,%20Bhopal,%20MP%20(India),%20CODE%20-%200418.mp3</t>
  </si>
  <si>
    <t>RAW 0033</t>
  </si>
  <si>
    <t>04AL_|20170507_00|0608.00</t>
  </si>
  <si>
    <t>0609</t>
  </si>
  <si>
    <t>1670</t>
  </si>
  <si>
    <t>0609.00 Samasya Bataye, Samadhan Paaye --- Gita Ki Challenge, Part-1, 2017-05-12, CODE - 0420</t>
  </si>
  <si>
    <t>20170512</t>
  </si>
  <si>
    <t>http://archive.org/download/ssdbpl-01-AL/0609.00%20Samasya%20Bataye,%20Samadhan%20Paaye%20---%20Gita%20Ki%20Challenge,%20Part-1,%202017-05-12,%20CODE%20-%200420.mp3</t>
  </si>
  <si>
    <t>RAW 0029</t>
  </si>
  <si>
    <t>04AL_|20170512_00|0609.00</t>
  </si>
  <si>
    <t>0610</t>
  </si>
  <si>
    <t>2099</t>
  </si>
  <si>
    <t>0610.00 Samasya Bataye, Samadhan Paaye --- Gita Ki Challenge, Part-2, 2017-05-13, CODE - 0421</t>
  </si>
  <si>
    <t>20170513</t>
  </si>
  <si>
    <t>http://archive.org/download/ssdbpl-01-AL/0610.00%20Samasya%20Bataye,%20Samadhan%20Paaye%20---%20Gita%20Ki%20Challenge,%20Part-2,%202017-05-13,%20CODE%20-%200421.mp3</t>
  </si>
  <si>
    <t>RAW 0028</t>
  </si>
  <si>
    <t>04AL_|20170513_00|0610.00</t>
  </si>
  <si>
    <t>0611</t>
  </si>
  <si>
    <t>0611.00 Sahan Karo Nahi to Rog Se Maro, 2017-06-01, Bhopal, MP (India), CODE - 0422</t>
  </si>
  <si>
    <t>http://archive.org/download/ssdbpl-01-AL/0611.00%20Sahan%20Karo%20Nahi%20to%20Rog%20Se%20Maro,%202017-06-01,%20Bhopal,%20MP%20(India),%20CODE%20-%200422.mp3</t>
  </si>
  <si>
    <t>RAW 0022</t>
  </si>
  <si>
    <t>04AL_|20170601_00|0611.00</t>
  </si>
  <si>
    <t>0612</t>
  </si>
  <si>
    <t>3920</t>
  </si>
  <si>
    <t>0612.00 Adhunik Vigyan Ke Baad Bhagavan Ki Jarurat Hi Nahi Rahi, 2017-06-10, Bhopal, MP (India), CODE - 0423</t>
  </si>
  <si>
    <t>20170610</t>
  </si>
  <si>
    <t>http://archive.org/download/ssdbpl-01-AL/0612.00%20Adhunik%20Vigyan%20Ke%20Baad%20Bhagavan%20Ki%20Jarurat%20Hi%20Nahi%20Rahi,%202017-06-10,%20Bhopal,%20MP%20(India),%20CODE%20-%200423.mp3</t>
  </si>
  <si>
    <t>RAW 0014</t>
  </si>
  <si>
    <t>04AL_|20170610_00|0612.00</t>
  </si>
  <si>
    <t>0613</t>
  </si>
  <si>
    <t>1202</t>
  </si>
  <si>
    <t>0613.00 Muslim Manavata Sammelan, 2017-12-23, Bhopal, MP (India), CODE - 0424</t>
  </si>
  <si>
    <t>20171223</t>
  </si>
  <si>
    <t>http://archive.org/download/ssdbpl-01-AL/0613.00%20Muslim%20Manavata%20Sammelan,%202017-12-23,%20Bhopal,%20MP%20(India),%20CODE%20-%200424.mp3</t>
  </si>
  <si>
    <t>RAW 0671</t>
  </si>
  <si>
    <t>04AL_|20171223_00|0613.00</t>
  </si>
  <si>
    <t>0614</t>
  </si>
  <si>
    <t>0614.00 Vedas -- Vigyan Aur Atma Sakshatkar, 2018-00-00, Bhopal (MANIT) MP (India), CODE - 0483</t>
  </si>
  <si>
    <t>Bhopal (MANIT) MP (India)</t>
  </si>
  <si>
    <t>http://archive.org/download/ssdbpl-01-AL/0614.00%20Vedas%20--%20Vigyan%20Aur%20Atma%20Sakshatkar,%202018-00-00,%20Bhopal%20(MANIT)%20MP%20(India),%20CODE%20-%200483.mp3</t>
  </si>
  <si>
    <t>04AL_|20180000_00|0614.00</t>
  </si>
  <si>
    <t>0615</t>
  </si>
  <si>
    <t>3760</t>
  </si>
  <si>
    <t>0615.00 Dare To Win Darwin, 2018-03-24, Bhopal, MP (India), CODE - 0426</t>
  </si>
  <si>
    <t>20180324</t>
  </si>
  <si>
    <t>http://archive.org/download/ssdbpl-01-AL/0615.00%20Dare%20To%20Win%20Darwin,%202018-03-24,%20Bhopal,%20MP%20(India),%20CODE%20-%200426.mp3</t>
  </si>
  <si>
    <t>RAW 0680</t>
  </si>
  <si>
    <t>04AL_|20180324_00|0615.00</t>
  </si>
  <si>
    <t>0616</t>
  </si>
  <si>
    <t>3827</t>
  </si>
  <si>
    <t>0616.00 Balarama Purnima, 2018, 2018-08-26, Bhopal, MP (India), CODE - 0427</t>
  </si>
  <si>
    <t>20180826</t>
  </si>
  <si>
    <t>http://archive.org/download/ssdbpl-01-AL/0616.00%20Balarama%20Purnima,%202018,%202018-08-26,%20Bhopal,%20MP%20(India),%20CODE%20-%200427.mp3</t>
  </si>
  <si>
    <t>RAW 0750</t>
  </si>
  <si>
    <t>04AL_|20180826_00|0616.00</t>
  </si>
  <si>
    <t>0617</t>
  </si>
  <si>
    <t>4456</t>
  </si>
  <si>
    <t>0617.00 Kya Ek Vaigyanik Bhagavan Me Maan Sakta Hai, 2018-08-28, Bhopal, MP (India), CODE - 0429</t>
  </si>
  <si>
    <t>20180828</t>
  </si>
  <si>
    <t>http://archive.org/download/ssdbpl-01-AL/0617.00%20Kya%20Ek%20Vaigyanik%20Bhagavan%20Me%20Maan%20Sakta%20Hai,%202018-08-28,%20Bhopal,%20MP%20(India),%20CODE%20-%200429.mp3</t>
  </si>
  <si>
    <t>RAW 0696</t>
  </si>
  <si>
    <t>04AL_|20180828_00|0617.00</t>
  </si>
  <si>
    <t>0618</t>
  </si>
  <si>
    <t>5085</t>
  </si>
  <si>
    <t>0618.00 Kya Vaigyanik Kabhi Bhi Brahmand Ko Samajh Sakte Hai, 2018-08-29, Bhopal, MP (India), CODE - 0430</t>
  </si>
  <si>
    <t>20180829</t>
  </si>
  <si>
    <t>http://archive.org/download/ssdbpl-01-AL/0618.00%20Kya%20Vaigyanik%20Kabhi%20Bhi%20Brahmand%20Ko%20Samajh%20Sakte%20Hai,%202018-08-29,%20Bhopal,%20MP%20(India),%20CODE%20-%200430.mp3</t>
  </si>
  <si>
    <t>RAW 0012</t>
  </si>
  <si>
    <t>04AL_|20180829_00|0618.00</t>
  </si>
  <si>
    <t>0619</t>
  </si>
  <si>
    <t>4617</t>
  </si>
  <si>
    <t>0619.00 Kali Yug Ke Liye Sahi Yog, 2018-08-30, Bhopal, MP (India), CODE - 0432</t>
  </si>
  <si>
    <t>20180830</t>
  </si>
  <si>
    <t>http://archive.org/download/ssdbpl-01-AL/0619.00%20Kali%20Yug%20Ke%20Liye%20Sahi%20Yog,%202018-08-30,%20Bhopal,%20MP%20(India),%20CODE%20-%200432.mp3</t>
  </si>
  <si>
    <t>RAW 0011</t>
  </si>
  <si>
    <t>04AL_|20180830_00|0619.00</t>
  </si>
  <si>
    <t>0620</t>
  </si>
  <si>
    <t>3117</t>
  </si>
  <si>
    <t>0620.00 Bhagavan Ko Kaise Dekh Sakte Hai, 2018-09-02, Bhopal (MANIT) MP (India), CODE - 1000</t>
  </si>
  <si>
    <t>20180902</t>
  </si>
  <si>
    <t>http://archive.org/download/ssdbpl-01-AL/0620.00%20Bhagavan%20Ko%20Kaise%20Dekh%20Sakte%20Hai,%202018-09-02,%20Bhopal%20(MANIT)%20MP%20(India),%20CODE%20-%201000.mp3</t>
  </si>
  <si>
    <t>1000</t>
  </si>
  <si>
    <t>04AL_|20180902_00|0620.00</t>
  </si>
  <si>
    <t>https://www.youtube.com/watch?v=kFFc3Vgr5L4</t>
  </si>
  <si>
    <t>0621</t>
  </si>
  <si>
    <t>3599</t>
  </si>
  <si>
    <t>0621.00 Chetana Ka Rahasya, 2018-09-02, Bhopal (MANIT) MP (India), CODE - 1001</t>
  </si>
  <si>
    <t>http://archive.org/download/ssdbpl-01-AL/0621.00%20Chetana%20Ka%20Rahasya,%202018-09-02,%20Bhopal%20(MANIT)%20MP%20(India),%20CODE%20-%201001.mp3</t>
  </si>
  <si>
    <t>1001</t>
  </si>
  <si>
    <t>04AL_|20180902_00|0621.00</t>
  </si>
  <si>
    <t>https://www.youtube.com/watch?v=RkxfbE9HB8c</t>
  </si>
  <si>
    <t>0622</t>
  </si>
  <si>
    <t>3631</t>
  </si>
  <si>
    <t>0622.00 Sanchi Stupa Ki History, 2018-09-30, Sanchi, MP (India), CODE - 0413</t>
  </si>
  <si>
    <t>20180930</t>
  </si>
  <si>
    <t>Sanchi, MP (India)</t>
  </si>
  <si>
    <t>EDITED(dd)-- YTdownloaded (Q2)*</t>
  </si>
  <si>
    <t>http://archive.org/download/ssdbpl-01-AL/0622.00%20Sanchi%20Stupa%20Ki%20History,%202018-09-30,%20Sanchi,%20MP%20(India),%20CODE%20-%200413.mp3</t>
  </si>
  <si>
    <t>04AL_|20180930_00|0622.00</t>
  </si>
  <si>
    <t>https://www.youtube.com/watch?v=IteKtoFUJ6o</t>
  </si>
  <si>
    <t>0623</t>
  </si>
  <si>
    <t>0623.00 Karma Ka Siddhanta, 2018-12-01, Bhopal, MP (India), CODE - 1002</t>
  </si>
  <si>
    <t>20181201</t>
  </si>
  <si>
    <t>http://archive.org/download/ssdbpl-01-AL/0623.00%20Karma%20Ka%20Siddhanta,%202018-12-01,%20Bhopal,%20MP%20(India),%20CODE%20-%201002.mp3</t>
  </si>
  <si>
    <t>1002</t>
  </si>
  <si>
    <t>04AL_|20181201_00|0623.00</t>
  </si>
  <si>
    <t>0624</t>
  </si>
  <si>
    <t>3151</t>
  </si>
  <si>
    <t>0624.00 Diksha, 2019-00-00, CODE - 0452</t>
  </si>
  <si>
    <t>http://archive.org/download/ssdbpl-01-AL/0624.00%20Diksha,%202019-00-00,%20CODE%20-%200452.mp3</t>
  </si>
  <si>
    <t>RAW 0062</t>
  </si>
  <si>
    <t>04AL_|20190000_00|0624.00</t>
  </si>
  <si>
    <t>0625</t>
  </si>
  <si>
    <t>259</t>
  </si>
  <si>
    <t>0625.00 Prashnottari, 2019-00-00, CODE - 0453</t>
  </si>
  <si>
    <t>http://archive.org/download/ssdbpl-01-AL/0625.00%20Prashnottari,%202019-00-00,%20CODE%20-%200453.mp3</t>
  </si>
  <si>
    <t>RAW 0043</t>
  </si>
  <si>
    <t>04AL_|20190000_00|0625.00</t>
  </si>
  <si>
    <t>0626</t>
  </si>
  <si>
    <t>2890</t>
  </si>
  <si>
    <t>0626.00 Sadhana, 2019-00-00, CODE - 0454</t>
  </si>
  <si>
    <t>http://archive.org/download/ssdbpl-01-AL/0626.00%20Sadhana,%202019-00-00,%20CODE%20-%200454.mp3</t>
  </si>
  <si>
    <t>RAW 0060</t>
  </si>
  <si>
    <t>04AL_|20190000_00|0626.00</t>
  </si>
  <si>
    <t>0627</t>
  </si>
  <si>
    <t>2094</t>
  </si>
  <si>
    <t>0627.00 Utsaha Se Hum Hamare Mul Svabhav Me Sthapit Hone Chahiye, 2019-00-00, CODE - 0451</t>
  </si>
  <si>
    <t>http://archive.org/download/ssdbpl-01-AL/0627.00%20Utsaha%20Se%20Hum%20Hamare%20Mul%20Svabhav%20Me%20Sthapit%20Hone%20Chahiye,%202019-00-00,%20CODE%20-%200451.mp3</t>
  </si>
  <si>
    <t>RAW 0068</t>
  </si>
  <si>
    <t>04AL_|20190000_00|0627.00</t>
  </si>
  <si>
    <t>0628</t>
  </si>
  <si>
    <t>0628.00 Rahasya Agle Janma Ka, 2019-01-13, Bhopal, MP (India), CODE - 1003</t>
  </si>
  <si>
    <t>20190113</t>
  </si>
  <si>
    <t>http://archive.org/download/ssdbpl-01-AL/0628.00%20Rahasya%20Agle%20Janma%20Ka,%202019-01-13,%20Bhopal,%20MP%20(India),%20CODE%20-%201003.mp3</t>
  </si>
  <si>
    <t>1003</t>
  </si>
  <si>
    <t>04AL_|20190113_00|0628.00</t>
  </si>
  <si>
    <t>https://www.youtube.com/watch?v=QuHJwVzfqyI</t>
  </si>
  <si>
    <t>0629</t>
  </si>
  <si>
    <t>0629.00 Bhagavad Gita Ke Paripeksh Se Persoanlity Development, Part-1, 2019-01-19, Bhopal, MP (India), CODE - 1004</t>
  </si>
  <si>
    <t>http://archive.org/download/ssdbpl-01-AL/0629.00%20Bhagavad%20Gita%20Ke%20Paripeksh%20Se%20Persoanlity%20Development,%20Part-1,%202019-01-19,%20Bhopal,%20MP%20(India),%20CODE%20-%201004.mp3</t>
  </si>
  <si>
    <t>1004</t>
  </si>
  <si>
    <t>04AL_|20190119_00|0629.00</t>
  </si>
  <si>
    <t>https://www.youtube.com/watch?v=mMa0jTl8SSg</t>
  </si>
  <si>
    <t>0630</t>
  </si>
  <si>
    <t>3166</t>
  </si>
  <si>
    <t>0630.00 Bhagavad Gita Ke Paripeksh Se Persoanlity Development, Part-2, 2019-01-19, Bhopal, MP (India), CODE - 1005</t>
  </si>
  <si>
    <t>http://archive.org/download/ssdbpl-01-AL/0630.00%20Bhagavad%20Gita%20Ke%20Paripeksh%20Se%20Persoanlity%20Development,%20Part-2,%202019-01-19,%20Bhopal,%20MP%20(India),%20CODE%20-%201005.mp3</t>
  </si>
  <si>
    <t>1005</t>
  </si>
  <si>
    <t>04AL_|20190119_00|0630.00</t>
  </si>
  <si>
    <t>https://www.youtube.com/watch?v=ZsJA1WNHIfo</t>
  </si>
  <si>
    <t>0631</t>
  </si>
  <si>
    <t>4151</t>
  </si>
  <si>
    <t>0631.00 Paap Karma Kya, Unka Parinam Kya, Kaise Bache, 2019-03-30, Bhopal, MP (India), CODE - 0440</t>
  </si>
  <si>
    <t>20190330</t>
  </si>
  <si>
    <t>http://archive.org/download/ssdbpl-01-AL/0631.00%20Paap%20Karma%20Kya,%20Unka%20Parinam%20Kya,%20Kaise%20Bache,%202019-03-30,%20Bhopal,%20MP%20(India),%20CODE%20-%200440.mp3</t>
  </si>
  <si>
    <t>RAW 0756</t>
  </si>
  <si>
    <t>04AL_|20190330_00|0631.00</t>
  </si>
  <si>
    <t>0632</t>
  </si>
  <si>
    <t>0632.00 Bhagavad-gita Hai Sarvottama Vigyan, 2019-04-07, Bhopal, MP (India), CODE - 0441</t>
  </si>
  <si>
    <t>http://archive.org/download/ssdbpl-01-AL/0632.00%20Bhagavad-gita%20Hai%20Sarvottama%20Vigyan,%202019-04-07,%20Bhopal,%20MP%20(India),%20CODE%20-%200441.mp3</t>
  </si>
  <si>
    <t>RAW 0768</t>
  </si>
  <si>
    <t>04AL_|20190407_00|0632.00</t>
  </si>
  <si>
    <t>0633</t>
  </si>
  <si>
    <t>1810</t>
  </si>
  <si>
    <t>0633.00 Abhakti Sambandhit Asaktiyo Ki List Aur Inhe Kaise Chode, 2019-04-16, Bhopal, MP (India), CODE - 0442</t>
  </si>
  <si>
    <t>20190416</t>
  </si>
  <si>
    <t>http://archive.org/download/ssdbpl-01-AL/0633.00%20Abhakti%20Sambandhit%20Asaktiyo%20Ki%20List%20Aur%20Inhe%20Kaise%20Chode,%202019-04-16,%20Bhopal,%20MP%20(India),%20CODE%20-%200442.mp3</t>
  </si>
  <si>
    <t>RAW 0774</t>
  </si>
  <si>
    <t>04AL_|20190416_00|0633.00</t>
  </si>
  <si>
    <t>0634</t>
  </si>
  <si>
    <t>1198</t>
  </si>
  <si>
    <t>0634.00 Yukta Vairagya, 2019-04-17, Bhopal, MP (India), CODE - 0443</t>
  </si>
  <si>
    <t>20190417</t>
  </si>
  <si>
    <t>http://archive.org/download/ssdbpl-01-AL/0634.00%20Yukta%20Vairagya,%202019-04-17,%20Bhopal,%20MP%20(India),%20CODE%20-%200443.mp3</t>
  </si>
  <si>
    <t>RAW 0775</t>
  </si>
  <si>
    <t>04AL_|20190417_00|0634.00</t>
  </si>
  <si>
    <t>0635</t>
  </si>
  <si>
    <t>0635.00 Bhagava Kapada Pehan Lene Se Brahmachari Nahi Ban Jate, 2019-04-26, CODE - 0449</t>
  </si>
  <si>
    <t>20190426</t>
  </si>
  <si>
    <t>http://archive.org/download/ssdbpl-01-AL/0635.00%20Bhagava%20Kapada%20Pehan%20Lene%20Se%20Brahmachari%20Nahi%20Ban%20Jate,%202019-04-26,%20CODE%20-%200449.mp3</t>
  </si>
  <si>
    <t>RAW 0782</t>
  </si>
  <si>
    <t>04AL_|20190426_00|0635.00</t>
  </si>
  <si>
    <t>0636</t>
  </si>
  <si>
    <t>2953</t>
  </si>
  <si>
    <t>0636.00 Grihastha Ashram, 2019-04-30, CODE - 0408</t>
  </si>
  <si>
    <t>20190430</t>
  </si>
  <si>
    <t>http://archive.org/download/ssdbpl-01-AL/0636.00%20Grihastha%20Ashram,%202019-04-30,%20CODE%20-%200408.mp3</t>
  </si>
  <si>
    <t>RAW 0887</t>
  </si>
  <si>
    <t>04AL_|20190430_00|0636.00</t>
  </si>
  <si>
    <t>0637</t>
  </si>
  <si>
    <t>4026</t>
  </si>
  <si>
    <t>0637.00 Ab Hamari Bari Hai, 2019-10-13, Bhopal, MP (India), CODE - 1006</t>
  </si>
  <si>
    <t>20191013</t>
  </si>
  <si>
    <t>http://archive.org/download/ssdbpl-01-AL/0637.00%20Ab%20Hamari%20Bari%20Hai,%202019-10-13,%20Bhopal,%20MP%20(India),%20CODE%20-%201006.mp3</t>
  </si>
  <si>
    <t>1006</t>
  </si>
  <si>
    <t>04AL_|20191013_00|0637.00</t>
  </si>
  <si>
    <t>https://www.youtube.com/watch?v=zgSXHABYVp0</t>
  </si>
  <si>
    <t>0638</t>
  </si>
  <si>
    <t>2155</t>
  </si>
  <si>
    <t>0638.00 Pushkar Mahatmya, 2019-11-01, Pushkar Tirth, Rajasthan (India), CODE - 1007</t>
  </si>
  <si>
    <t>20191101</t>
  </si>
  <si>
    <t>Pushkar Tirth, Rajasthan (India)</t>
  </si>
  <si>
    <t>http://archive.org/download/ssdbpl-01-AL/0638.00%20Pushkar%20Mahatmya,%202019-11-01,%20Pushkar%20Tirth,%20Rajasthan%20(India),%20CODE%20-%201007.mp3</t>
  </si>
  <si>
    <t>1007</t>
  </si>
  <si>
    <t>04AL_|20191101_00|0638.00</t>
  </si>
  <si>
    <t>https://www.youtube.com/watch?v=s0EOQ3DVXEw</t>
  </si>
  <si>
    <t>0639</t>
  </si>
  <si>
    <t>4478</t>
  </si>
  <si>
    <t>0639.00 Gita Mahotsava, 2019-12-25, Bhopal, MP (India), CODE - 1008</t>
  </si>
  <si>
    <t>20191225</t>
  </si>
  <si>
    <t>http://archive.org/download/ssdbpl-01-AL/0639.00%20Gita%20Mahotsava,%202019-12-25,%20Bhopal,%20MP%20(India),%20CODE%20-%201008.mp3</t>
  </si>
  <si>
    <t>1008</t>
  </si>
  <si>
    <t>04AL_|20191225_00|0639.00</t>
  </si>
  <si>
    <t>https://www.youtube.com/watch?v=ryjn85QRA4Y</t>
  </si>
  <si>
    <t>0640</t>
  </si>
  <si>
    <t>4530</t>
  </si>
  <si>
    <t>0640.00 Prachin Veda Aur Adhunik Bharat, 2020-02-01, Bhopal, MP (India), CODE - 1009</t>
  </si>
  <si>
    <t>20200201</t>
  </si>
  <si>
    <t>http://archive.org/download/ssdbpl-01-AL/0640.00%20Prachin%20Veda%20Aur%20Adhunik%20Bharat,%202020-02-01,%20Bhopal,%20MP%20(India),%20CODE%20-%201009.mp3</t>
  </si>
  <si>
    <t>1009</t>
  </si>
  <si>
    <t>04AL_|20200201_00|0640.00</t>
  </si>
  <si>
    <t>https://www.youtube.com/watch?v=hFN7_m_b2ec</t>
  </si>
  <si>
    <t>0641</t>
  </si>
  <si>
    <t>4241</t>
  </si>
  <si>
    <t>0641.00 Jivan Ka Param Lakshya, 2020-02-16, Baroda, Gujarat (India), CODE - 1010</t>
  </si>
  <si>
    <t>20200216</t>
  </si>
  <si>
    <t>http://archive.org/download/ssdbpl-01-AL/0641.00%20Jivan%20Ka%20Param%20Lakshya,%202020-02-16,%20Baroda,%20Gujarat%20(India),%20CODE%20-%201010.mp3</t>
  </si>
  <si>
    <t>1010</t>
  </si>
  <si>
    <t>04AL_|20200216_00|0641.00</t>
  </si>
  <si>
    <t>https://www.youtube.com/watch?v=h9Abwd_Ny5g</t>
  </si>
  <si>
    <t>0642</t>
  </si>
  <si>
    <t>4104</t>
  </si>
  <si>
    <t>0642.00 Chaitanya Mahaprabhu Ka Shiksha Ashtakam, 2020-03-08, Hoshangabad (Narmadapuram), MP (India), CODE - 1011</t>
  </si>
  <si>
    <t>20200308</t>
  </si>
  <si>
    <t>http://archive.org/download/ssdbpl-01-AL/0642.00%20Chaitanya%20Mahaprabhu%20Ka%20Shiksha%20Ashtakam,%202020-03-08,%20Hoshangabad%20(Narmadapuram),%20MP%20(India),%20CODE%20-%201011.mp3</t>
  </si>
  <si>
    <t>1011</t>
  </si>
  <si>
    <t>04AL_|20200308_00|0642.00</t>
  </si>
  <si>
    <t>https://www.youtube.com/watch?v=cnXge0-HZAE</t>
  </si>
  <si>
    <t>0643</t>
  </si>
  <si>
    <t>4069</t>
  </si>
  <si>
    <t>0643.00 Kaise Karen Dhyanpurvak Japa, 2020-03-18, Dibrugarh, Assam (India), CODE - 1013</t>
  </si>
  <si>
    <t>http://archive.org/download/ssdbpl-01-AL/0643.00%20Kaise%20Karen%20Dhyanpurvak%20Japa,%202020-03-18,%20Dibrugarh,%20Assam%20(India),%20CODE%20-%201013.mp3</t>
  </si>
  <si>
    <t>1013</t>
  </si>
  <si>
    <t>04AL_|20200318_00|0643.00</t>
  </si>
  <si>
    <t>https://www.youtube.com/watch?v=OQpsMIoZwoU</t>
  </si>
  <si>
    <t>0644</t>
  </si>
  <si>
    <t>4950</t>
  </si>
  <si>
    <t>0644.00 Sukh, Dukh, Aur Acche Bure Sapne, 2020-03-18, Assam (India), CODE - 1012</t>
  </si>
  <si>
    <t>http://archive.org/download/ssdbpl-01-AL/0644.00%20Sukh,%20Dukh,%20Aur%20Acche%20Bure%20Sapne,%202020-03-18,%20Assam%20(India),%20CODE%20-%201012.mp3</t>
  </si>
  <si>
    <t>1012</t>
  </si>
  <si>
    <t>04AL_|20200318_00|0644.00</t>
  </si>
  <si>
    <t>https://www.youtube.com/watch?v=juQr7FMn4Dk</t>
  </si>
  <si>
    <t>0645</t>
  </si>
  <si>
    <t>0645.00 Kisaan Ka Beta Kyon Kisaan Na Bane, 2020-03-19, Assam (India), CODE - 1014</t>
  </si>
  <si>
    <t>http://archive.org/download/ssdbpl-01-AL/0645.00%20Kisaan%20Ka%20Beta%20Kyon%20Kisaan%20Na%20Bane,%202020-03-19,%20Assam%20(India),%20CODE%20-%201014.mp3</t>
  </si>
  <si>
    <t>1014</t>
  </si>
  <si>
    <t>04AL_|20200319_00|0645.00</t>
  </si>
  <si>
    <t>https://www.youtube.com/watch?v=8fQzBT2rqms</t>
  </si>
  <si>
    <t>0646</t>
  </si>
  <si>
    <t>5412</t>
  </si>
  <si>
    <t>0646.00 Kya Veda Virodhabhasi Hai, 2020-03-19, Assam (India), CODE - 1015</t>
  </si>
  <si>
    <t>http://archive.org/download/ssdbpl-01-AL/0646.00%20Kya%20Veda%20Virodhabhasi%20Hai,%202020-03-19,%20Assam%20(India),%20CODE%20-%201015.mp3</t>
  </si>
  <si>
    <t>1015</t>
  </si>
  <si>
    <t>04AL_|20200319_00|0646.00</t>
  </si>
  <si>
    <t>https://www.youtube.com/watch?v=7HCs6ctOzVY</t>
  </si>
  <si>
    <t>0647</t>
  </si>
  <si>
    <t>3496</t>
  </si>
  <si>
    <t>0647.00 Mukti Tattva, 2020-05-13, CODE - 0457</t>
  </si>
  <si>
    <t>20200513</t>
  </si>
  <si>
    <t>http://archive.org/download/ssdbpl-01-AL/0647.00%20Mukti%20Tattva,%202020-05-13,%20CODE%20-%200457.mp3</t>
  </si>
  <si>
    <t>RAW 0916</t>
  </si>
  <si>
    <t>04AL_|20200513_00|0647.00</t>
  </si>
  <si>
    <t>0648</t>
  </si>
  <si>
    <t>3406</t>
  </si>
  <si>
    <t>0648.00 Grihastha Ashram Ki Jay !, 2020-12-24, CODE - 0461</t>
  </si>
  <si>
    <t>20201224</t>
  </si>
  <si>
    <t>http://archive.org/download/ssdbpl-01-AL/0648.00%20Grihastha%20Ashram%20Ki%20Jay%20!,%202020-12-24,%20CODE%20-%200461.mp3</t>
  </si>
  <si>
    <t>RAW 0886</t>
  </si>
  <si>
    <t>04AL_|20201224_00|0648.00</t>
  </si>
  <si>
    <t>0649</t>
  </si>
  <si>
    <t>0649.00 Yuvavastha Me Adhyatmik Jivan Ka Mahattva, 2021-01-03, Bhopal, MP (India), CODE - 0463</t>
  </si>
  <si>
    <t>20210103</t>
  </si>
  <si>
    <t>http://archive.org/download/ssdbpl-01-AL/0649.00%20Yuvavastha%20Me%20Adhyatmik%20Jivan%20Ka%20Mahattva,%202021-01-03,%20Bhopal,%20MP%20(India),%20CODE%20-%200463.mp3</t>
  </si>
  <si>
    <t>RAW 0800</t>
  </si>
  <si>
    <t>04AL_|20210103_00|0649.00</t>
  </si>
  <si>
    <t>0650</t>
  </si>
  <si>
    <t>2108</t>
  </si>
  <si>
    <t>0650.00 Kam Vasana --- Brahmachari Aur Grihastha Dono Ke Liye Chunauti, 2021-03-22, CODE - 0465</t>
  </si>
  <si>
    <t>http://archive.org/download/ssdbpl-01-AL/0650.00%20Kam%20Vasana%20---%20Brahmachari%20Aur%20Grihastha%20Dono%20Ke%20Liye%20Chunauti,%202021-03-22,%20CODE%20-%200465.mp3</t>
  </si>
  <si>
    <t>04AL_|20210322_00|0650.00</t>
  </si>
  <si>
    <t>0651</t>
  </si>
  <si>
    <t>0651.00 Kya Ek Shuddh Bhakta Bhi Maya Me Gir Sakta Hai, 2021-03-30, Bhopal, MP (India), CODE - 0468</t>
  </si>
  <si>
    <t>20210330</t>
  </si>
  <si>
    <t>http://archive.org/download/ssdbpl-01-AL/0651.00%20Kya%20Ek%20Shuddh%20Bhakta%20Bhi%20Maya%20Me%20Gir%20Sakta%20Hai,%202021-03-30,%20Bhopal,%20MP%20(India),%20CODE%20-%200468.mp3</t>
  </si>
  <si>
    <t>04AL_|20210330_00|0651.00</t>
  </si>
  <si>
    <t>0652</t>
  </si>
  <si>
    <t>0652.00 Nava Vivahita Dampatti Ko Updesh, 2021-05-23, Bhaktigram Farm, MP (India), CODE - 0469</t>
  </si>
  <si>
    <t>20210523</t>
  </si>
  <si>
    <t>EDITED-- PryvrtSYNC (Q1)</t>
  </si>
  <si>
    <t>http://archive.org/download/ssdbpl-01-AL/0652.00%20Nava%20Vivahita%20Dampatti%20Ko%20Updesh,%202021-05-23,%20Bhaktigram%20Farm,%20MP%20(India),%20CODE%20-%200469.mp3</t>
  </si>
  <si>
    <t>04AL_|20210523_00|0652.00</t>
  </si>
  <si>
    <t>0653</t>
  </si>
  <si>
    <t>2381</t>
  </si>
  <si>
    <t>0653.00 Kheti Karna Bhi Bhakti Hai, 2021-05-31, Bhaktigram Farm, MP (India), CODE - 0470</t>
  </si>
  <si>
    <t>20210531</t>
  </si>
  <si>
    <t>http://archive.org/download/ssdbpl-01-AL/0653.00%20Kheti%20Karna%20Bhi%20Bhakti%20Hai,%202021-05-31,%20Bhaktigram%20Farm,%20MP%20(India),%20CODE%20-%200470.mp3</t>
  </si>
  <si>
    <t>04AL_|20210531_00|0653.00</t>
  </si>
  <si>
    <t>0654</t>
  </si>
  <si>
    <t>5053</t>
  </si>
  <si>
    <t>0654.00 Prashnottari, 2021, 2021-06-24, Bhopal, MP (India), CODE - 1016</t>
  </si>
  <si>
    <t>20210624</t>
  </si>
  <si>
    <t>http://archive.org/download/ssdbpl-01-AL/0654.00%20Prashnottari,%202021,%202021-06-24,%20Bhopal,%20MP%20(India),%20CODE%20-%201016.mp3</t>
  </si>
  <si>
    <t>1016</t>
  </si>
  <si>
    <t>04AL_|20210624_00|0654.00</t>
  </si>
  <si>
    <t>https://www.youtube.com/watch?v=xWyFsjXYCxo</t>
  </si>
  <si>
    <t>0655</t>
  </si>
  <si>
    <t>0655.00 Pumsavana Samskara Ke Vishay Me, 2021-07-11, Bhaktigram Farm, MP (India), CODE - 0471</t>
  </si>
  <si>
    <t>http://archive.org/download/ssdbpl-01-AL/0655.00%20Pumsavana%20Samskara%20Ke%20Vishay%20Me,%202021-07-11,%20Bhaktigram%20Farm,%20MP%20(India),%20CODE%20-%200471.mp3</t>
  </si>
  <si>
    <t>04AL_|20210711_00|0655.00</t>
  </si>
  <si>
    <t>0656</t>
  </si>
  <si>
    <t>1597</t>
  </si>
  <si>
    <t>0656.00 Anand Mahotsava, 2021-09-12, Ahmedabad, Gujarat (India), CODE - 0472</t>
  </si>
  <si>
    <t>20210912</t>
  </si>
  <si>
    <t>http://archive.org/download/ssdbpl-01-AL/0656.00%20Anand%20Mahotsava,%202021-09-12,%20Ahmedabad,%20Gujarat%20(India),%20CODE%20-%200472.mp3</t>
  </si>
  <si>
    <t>04AL_|20210912_00|0656.00</t>
  </si>
  <si>
    <t>0657</t>
  </si>
  <si>
    <t>0657.00 Paramatma Sarvavyapi Hote Hue Bhi Rupvan Hai, 2021-09-16, Ahmedabad, Gujarat (India), CODE - 0473</t>
  </si>
  <si>
    <t>20210916</t>
  </si>
  <si>
    <t>http://archive.org/download/ssdbpl-01-AL/0657.00%20Paramatma%20Sarvavyapi%20Hote%20Hue%20Bhi%20Rupvan%20Hai,%202021-09-16,%20Ahmedabad,%20Gujarat%20(India),%20CODE%20-%200473.mp3</t>
  </si>
  <si>
    <t>04AL_|20210916_00|0657.00</t>
  </si>
  <si>
    <t>0658</t>
  </si>
  <si>
    <t>0658.00 Jivan Ka Lakshya (Gandhinagar Polytechnic College), 2021-10-16, Gandhinagar, Gujarat (India), CODE - 1017</t>
  </si>
  <si>
    <t>20211016</t>
  </si>
  <si>
    <t>Gandhinagar, Gujarat (India)</t>
  </si>
  <si>
    <t>http://archive.org/download/ssdbpl-01-AL/0658.00%20Jivan%20Ka%20Lakshya%20(Gandhinagar%20Polytechnic%20College),%202021-10-16,%20Gandhinagar,%20Gujarat%20(India),%20CODE%20-%201017.mp3</t>
  </si>
  <si>
    <t>1017</t>
  </si>
  <si>
    <t>04AL_|20211016_00|0658.00</t>
  </si>
  <si>
    <t>https://www.youtube.com/watch?v=VZxTUKHQ6xs</t>
  </si>
  <si>
    <t>0659</t>
  </si>
  <si>
    <t>2445</t>
  </si>
  <si>
    <t>0659.00 Mann Kare Ya Na Kare, Bhagavan Ki Seva Karo, 2022-02-05, CODE - 1018</t>
  </si>
  <si>
    <t>20220205</t>
  </si>
  <si>
    <t>http://archive.org/download/ssdbpl-01-AL/0659.00%20Mann%20Kare%20Ya%20Na%20Kare,%20Bhagavan%20Ki%20Seva%20Karo,%202022-02-05,%20CODE%20-%201018.mp3</t>
  </si>
  <si>
    <t>1018</t>
  </si>
  <si>
    <t>04AL_|20220205_00|0659.00</t>
  </si>
  <si>
    <t>https://www.youtube.com/watch?v=Akwdu7vdM9A</t>
  </si>
  <si>
    <t>0660</t>
  </si>
  <si>
    <t>4510</t>
  </si>
  <si>
    <t>0660.00 Kya Adhunik Vigyan Vastav Me Vaigyanik Paddhatti Ko Palan Karta Hai, 2023-05-13, Baroda, Gujarat (India), CODE - 1019</t>
  </si>
  <si>
    <t>20230513</t>
  </si>
  <si>
    <t>http://archive.org/download/ssdbpl-01-AL/0660.00%20Kya%20Adhunik%20Vigyan%20Vastav%20Me%20Vaigyanik%20Paddhatti%20Ko%20Palan%20Karta%20Hai,%202023-05-13,%20Baroda,%20Gujarat%20(India),%20CODE%20-%201019.mp3</t>
  </si>
  <si>
    <t>1019</t>
  </si>
  <si>
    <t>04AL_|20230513_00|0660.00</t>
  </si>
  <si>
    <t>https://www.youtube.com/watch?v=xBYVDDbDqrs</t>
  </si>
  <si>
    <t>0661</t>
  </si>
  <si>
    <t>2711</t>
  </si>
  <si>
    <t>0661.00 Adhunikaran Ke Lubhavne Mukhote Se Bache, 2023-05-14, Baroda, Gujarat (India), CODE - 1020</t>
  </si>
  <si>
    <t>http://archive.org/download/ssdbpl-01-AL/0661.00%20Adhunikaran%20Ke%20Lubhavne%20Mukhote%20Se%20Bache,%202023-05-14,%20Baroda,%20Gujarat%20(India),%20CODE%20-%201020.mp3</t>
  </si>
  <si>
    <t>1020</t>
  </si>
  <si>
    <t>04AL_|20230514_00|0661.00</t>
  </si>
  <si>
    <t>https://www.youtube.com/watch?v=jImMW8HUC00</t>
  </si>
  <si>
    <t>0662</t>
  </si>
  <si>
    <t>5647</t>
  </si>
  <si>
    <t>0662.00 Shashvat Sukh Aur Shanti Ki Talash Me, 2023-06-18, Bharuch, Gujarat (India), CODE - 1021</t>
  </si>
  <si>
    <t>20230618</t>
  </si>
  <si>
    <t>http://archive.org/download/ssdbpl-01-AL/0662.00%20Shashvat%20Sukh%20Aur%20Shanti%20Ki%20Talash%20Me,%202023-06-18,%20Bharuch,%20Gujarat%20(India),%20CODE%20-%201021.mp3</t>
  </si>
  <si>
    <t>1021</t>
  </si>
  <si>
    <t>04AL_|20230618_00|0662.00</t>
  </si>
  <si>
    <t>https://www.youtube.com/watch?v=NQahs6qH3-w</t>
  </si>
  <si>
    <t>0663</t>
  </si>
  <si>
    <t>2750</t>
  </si>
  <si>
    <t>0663.00 Krishna Gun, 2023-09-07, Bhopal, MP (India), CODE - 1022</t>
  </si>
  <si>
    <t>20230907</t>
  </si>
  <si>
    <t>http://archive.org/download/ssdbpl-01-AL/0663.00%20Krishna%20Gun,%202023-09-07,%20Bhopal,%20MP%20(India),%20CODE%20-%201022.mp3</t>
  </si>
  <si>
    <t>1022</t>
  </si>
  <si>
    <t>04AL_|20230907_00|0663.00</t>
  </si>
  <si>
    <t>https://www.youtube.com/watch?v=awazHyPiCao</t>
  </si>
  <si>
    <t>0664</t>
  </si>
  <si>
    <t>0664.00 Krishna Seva, 2023-09-07, Bhopal, MP (India), CODE - 1023</t>
  </si>
  <si>
    <t>http://archive.org/download/ssdbpl-01-AL/0664.00%20Krishna%20Seva,%202023-09-07,%20Bhopal,%20MP%20(India),%20CODE%20-%201023.mp3</t>
  </si>
  <si>
    <t>1023</t>
  </si>
  <si>
    <t>04AL_|20230907_00|0664.00</t>
  </si>
  <si>
    <t>https://www.youtube.com/watch?v=FQhtNKyyHqw</t>
  </si>
  <si>
    <t>0665</t>
  </si>
  <si>
    <t>1846</t>
  </si>
  <si>
    <t>0665.00 Diksha Ka Mahattva, 2023-11-05, Bharuch, Gujarat (India), CODE - 1024</t>
  </si>
  <si>
    <t>20231105</t>
  </si>
  <si>
    <t>http://archive.org/download/ssdbpl-01-AL/0665.00%20Diksha%20Ka%20Mahattva,%202023-11-05,%20Bharuch,%20Gujarat%20(India),%20CODE%20-%201024.mp3</t>
  </si>
  <si>
    <t>1024</t>
  </si>
  <si>
    <t>04AL_|20231105_00|0665.00</t>
  </si>
  <si>
    <t>https://www.youtube.com/watch?v=37OMY8UnK64</t>
  </si>
  <si>
    <t>0666</t>
  </si>
  <si>
    <t>SEM</t>
  </si>
  <si>
    <t>2017 श्रवण कीर्तन शिविर (वृंदावन) प्रश्नोत्तरी</t>
  </si>
  <si>
    <t>2017 Shravan Kirtan Shivir (Vrindavan) Prashnottari</t>
  </si>
  <si>
    <t>4056</t>
  </si>
  <si>
    <t>0666.00 2017 Shravan Kirtan Shivir (Vrindavan) Prashnottari, 2017-00-00, Vrindavan, UP (India), CODE - 0515a</t>
  </si>
  <si>
    <t>20170000</t>
  </si>
  <si>
    <t>Vrindavan, UP (India)</t>
  </si>
  <si>
    <t>http://archive.org/download/ssdbpl-05-sem/0666.00%202017%20Shravan%20Kirtan%20Shivir%20(Vrindavan)%20Prashnottari,%202017-00-00,%20Vrindavan,%20UP%20(India),%20CODE%20-%200515a.mp3</t>
  </si>
  <si>
    <t>0515a</t>
  </si>
  <si>
    <t>05SEM_|00_2017 Shravan Kirtan Shivir (Vrindavan) Prashnottari|0515a</t>
  </si>
  <si>
    <t>0667</t>
  </si>
  <si>
    <t>भक्त-प्रशिक्षण के सिद्धांत, भाग-1</t>
  </si>
  <si>
    <t>Bhakta Prashikshan Ke Siddhanta, Part-1</t>
  </si>
  <si>
    <t>3447</t>
  </si>
  <si>
    <t>0667.00 Bhakta Prashikshan Ke Siddhanta, Part-1, 2018-05-26, Bhopal, MP (India), CODE - 0529a</t>
  </si>
  <si>
    <t>20180526</t>
  </si>
  <si>
    <t>http://archive.org/download/ssdbpl-05-sem/0667.00%20Bhakta%20Prashikshan%20Ke%20Siddhanta,%20Part-1,%202018-05-26,%20Bhopal,%20MP%20(India),%20CODE%20-%200529a.mp3</t>
  </si>
  <si>
    <t>RAW 0691</t>
  </si>
  <si>
    <t>0529a</t>
  </si>
  <si>
    <t>05SEM_|00_Bhakta Prashikshan Ke Siddhanta, Part-1|0529a</t>
  </si>
  <si>
    <t>0668</t>
  </si>
  <si>
    <t>भक्त-प्रशिक्षण के सिद्धांत, भाग-2</t>
  </si>
  <si>
    <t>Bhakta Prashikshan Ke Siddhanta, Part-2</t>
  </si>
  <si>
    <t>2207</t>
  </si>
  <si>
    <t>0668.00 Bhakta Prashikshan Ke Siddhanta, Part-2, 2018-05-26, Bhopal, MP (India), CODE - 0529b</t>
  </si>
  <si>
    <t>http://archive.org/download/ssdbpl-05-sem/0668.00%20Bhakta%20Prashikshan%20Ke%20Siddhanta,%20Part-2,%202018-05-26,%20Bhopal,%20MP%20(India),%20CODE%20-%200529b.mp3</t>
  </si>
  <si>
    <t>RAW 0692</t>
  </si>
  <si>
    <t>0529b</t>
  </si>
  <si>
    <t>05SEM_|00_Bhakta Prashikshan Ke Siddhanta, Part-2|0529b</t>
  </si>
  <si>
    <t>0669</t>
  </si>
  <si>
    <t>भक्तों का संग करने की कला, भाग-1</t>
  </si>
  <si>
    <t>Bhakto Ka Sang Karne Ki Kala, Bhag-1</t>
  </si>
  <si>
    <t>5565</t>
  </si>
  <si>
    <t>0669.00 Bhakto Ka Sang Karne Ki Kala, Bhag-1, 2018-01-30, Bhopal, MP (India), CODE - 0517a</t>
  </si>
  <si>
    <t>20180130</t>
  </si>
  <si>
    <t>http://archive.org/download/ssdbpl-05-sem/0669.00%20Bhakto%20Ka%20Sang%20Karne%20Ki%20Kala,%20Bhag-1,%202018-01-30,%20Bhopal,%20MP%20(India),%20CODE%20-%200517a.mp3</t>
  </si>
  <si>
    <t>RAW 0673</t>
  </si>
  <si>
    <t>0517a</t>
  </si>
  <si>
    <t>05SEM_|00_Bhakto Ka Sang Karne Ki Kala, Bhag-1|0517a</t>
  </si>
  <si>
    <t>0670</t>
  </si>
  <si>
    <t>भक्तों का संग करने की कला, भाग-2</t>
  </si>
  <si>
    <t>Bhakto Ka Sang Karne Ki Kala, Bhag-2</t>
  </si>
  <si>
    <t>4562</t>
  </si>
  <si>
    <t>0670.00 Bhakto Ka Sang Karne Ki Kala, Bhag-2, 2018-01-31, Bhopal, MP (India), CODE - 0517b</t>
  </si>
  <si>
    <t>20180131</t>
  </si>
  <si>
    <t>http://archive.org/download/ssdbpl-05-sem/0670.00%20Bhakto%20Ka%20Sang%20Karne%20Ki%20Kala,%20Bhag-2,%202018-01-31,%20Bhopal,%20MP%20(India),%20CODE%20-%200517b.mp3</t>
  </si>
  <si>
    <t>RAW 0674</t>
  </si>
  <si>
    <t>0517b</t>
  </si>
  <si>
    <t>05SEM_|00_Bhakto Ka Sang Karne Ki Kala, Bhag-2|0517b</t>
  </si>
  <si>
    <t>0671</t>
  </si>
  <si>
    <t>भक्तों का संग करने की कला, भाग-3</t>
  </si>
  <si>
    <t>Bhakto Ka Sang Karne Ki Kala, Bhag-3</t>
  </si>
  <si>
    <t>4536</t>
  </si>
  <si>
    <t>0671.00 Bhakto Ka Sang Karne Ki Kala, Bhag-3, 2018-02-01, Bhopal, MP (India), CODE - 0517c</t>
  </si>
  <si>
    <t>20180201</t>
  </si>
  <si>
    <t>http://archive.org/download/ssdbpl-05-sem/0671.00%20Bhakto%20Ka%20Sang%20Karne%20Ki%20Kala,%20Bhag-3,%202018-02-01,%20Bhopal,%20MP%20(India),%20CODE%20-%200517c.mp3</t>
  </si>
  <si>
    <t>RAW 0675</t>
  </si>
  <si>
    <t>0517c</t>
  </si>
  <si>
    <t>05SEM_|00_Bhakto Ka Sang Karne Ki Kala, Bhag-3|0517c</t>
  </si>
  <si>
    <t>0672</t>
  </si>
  <si>
    <t>भक्तों के लिए कर्म योग, भाग-1</t>
  </si>
  <si>
    <t>Bhakto Ke Liye Karma Yog, Part-1</t>
  </si>
  <si>
    <t>0672.00 Bhakto Ke Liye Karma Yog, Part-1, 2021-06-18, Bhopal, MP (India), CODE - 0518a</t>
  </si>
  <si>
    <t>20210618</t>
  </si>
  <si>
    <t>http://archive.org/download/ssdbpl-05-sem/0672.00%20Bhakto%20Ke%20Liye%20Karma%20Yog,%20Part-1,%202021-06-18,%20Bhopal,%20MP%20(India),%20CODE%20-%200518a.mp3</t>
  </si>
  <si>
    <t>0518a</t>
  </si>
  <si>
    <t>05SEM_|00_Bhakto Ke Liye Karma Yog, Part-1|0518a</t>
  </si>
  <si>
    <t>0673</t>
  </si>
  <si>
    <t>भक्तों के लिए कर्म योग, भाग-2</t>
  </si>
  <si>
    <t>Bhakto Ke Liye Karma Yog, Part-2</t>
  </si>
  <si>
    <t>0673.00 Bhakto Ke Liye Karma Yog, Part-2, 2021-06-19, Bhopal, MP (India), CODE - 0518b</t>
  </si>
  <si>
    <t>20210619</t>
  </si>
  <si>
    <t>http://archive.org/download/ssdbpl-05-sem/0673.00%20Bhakto%20Ke%20Liye%20Karma%20Yog,%20Part-2,%202021-06-19,%20Bhopal,%20MP%20(India),%20CODE%20-%200518b.mp3</t>
  </si>
  <si>
    <t>0518b</t>
  </si>
  <si>
    <t>05SEM_|00_Bhakto Ke Liye Karma Yog, Part-2|0518b</t>
  </si>
  <si>
    <t>0674</t>
  </si>
  <si>
    <t>भक्तों के लिए कर्म योग, भाग-3</t>
  </si>
  <si>
    <t>Bhakto Ke Liye Karma Yog, Part-3</t>
  </si>
  <si>
    <t>5693</t>
  </si>
  <si>
    <t>0674.00 Bhakto Ke Liye Karma Yog, Part-3, 2021-06-20, Bhopal, MP (India), CODE - 0518c</t>
  </si>
  <si>
    <t>20210620</t>
  </si>
  <si>
    <t>http://archive.org/download/ssdbpl-05-sem/0674.00%20Bhakto%20Ke%20Liye%20Karma%20Yog,%20Part-3,%202021-06-20,%20Bhopal,%20MP%20(India),%20CODE%20-%200518c.mp3</t>
  </si>
  <si>
    <t>0518c</t>
  </si>
  <si>
    <t>05SEM_|00_Bhakto Ke Liye Karma Yog, Part-3|0518c</t>
  </si>
  <si>
    <t>0675</t>
  </si>
  <si>
    <t>भक्तों के लिए कर्म योग, भाग-4</t>
  </si>
  <si>
    <t>Bhakto Ke Liye Karma Yog, Part-4</t>
  </si>
  <si>
    <t>3319</t>
  </si>
  <si>
    <t>0675.00 Bhakto Ke Liye Karma Yog, Part-4, 2021-06-20, Bhopal, MP (India), CODE - 0518d</t>
  </si>
  <si>
    <t>http://archive.org/download/ssdbpl-05-sem/0675.00%20Bhakto%20Ke%20Liye%20Karma%20Yog,%20Part-4,%202021-06-20,%20Bhopal,%20MP%20(India),%20CODE%20-%200518d.mp3</t>
  </si>
  <si>
    <t>0518d</t>
  </si>
  <si>
    <t>05SEM_|00_Bhakto Ke Liye Karma Yog, Part-4|0518d</t>
  </si>
  <si>
    <t>0676</t>
  </si>
  <si>
    <t>भक्तों के लिए कर्म योग, भाग-5</t>
  </si>
  <si>
    <t>Bhakto Ke Liye Karma Yog, Part-5</t>
  </si>
  <si>
    <t>0676.00 Bhakto Ke Liye Karma Yog, Part-5, 2021-06-21, Bhopal, MP (India), CODE - 0518e</t>
  </si>
  <si>
    <t>20210621</t>
  </si>
  <si>
    <t>http://archive.org/download/ssdbpl-05-sem/0676.00%20Bhakto%20Ke%20Liye%20Karma%20Yog,%20Part-5,%202021-06-21,%20Bhopal,%20MP%20(India),%20CODE%20-%200518e.mp3</t>
  </si>
  <si>
    <t>0518e</t>
  </si>
  <si>
    <t>05SEM_|00_Bhakto Ke Liye Karma Yog, Part-5|0518e</t>
  </si>
  <si>
    <t>0677</t>
  </si>
  <si>
    <t>ब्रह्मचर्य १--</t>
  </si>
  <si>
    <t xml:space="preserve">Brahmacarya 1 -- </t>
  </si>
  <si>
    <t>5005</t>
  </si>
  <si>
    <t>0677.00 Brahmacarya 1 -- , CODE - 0402a</t>
  </si>
  <si>
    <t>http://archive.org/download/ssdbpl-05-sem/0677.00%20Brahmacarya%201%20--%20,%20CODE%20-%200402a.mp3</t>
  </si>
  <si>
    <t>RAW 0871</t>
  </si>
  <si>
    <t>0402a</t>
  </si>
  <si>
    <t>05SEM_|00_Brahmacarya 1 -- |0402a</t>
  </si>
  <si>
    <t>0678</t>
  </si>
  <si>
    <t>ब्रह्मचर्य २ -- ब्रह्मचारी का जीवन</t>
  </si>
  <si>
    <t>Brahmacarya 2 -- Brahmachari Ka Jivan</t>
  </si>
  <si>
    <t>3691</t>
  </si>
  <si>
    <t>0678.00 Brahmacarya 2 -- Brahmachari Ka Jivan, CODE - 0402b</t>
  </si>
  <si>
    <t>http://archive.org/download/ssdbpl-05-sem/0678.00%20Brahmacarya%202%20--%20Brahmachari%20Ka%20Jivan,%20CODE%20-%200402b.mp3</t>
  </si>
  <si>
    <t>RAW 1112</t>
  </si>
  <si>
    <t>0402b</t>
  </si>
  <si>
    <t>05SEM_|00_Brahmacarya 2 -- Brahmachari Ka Jivan|0402b</t>
  </si>
  <si>
    <t>0679</t>
  </si>
  <si>
    <t>ब्रह्मचर्य ३ -- कृष्णभावनामृत मे ब्रह्मचर्य</t>
  </si>
  <si>
    <t>Brahmacarya 3 -- Krishnabhavanamrta Me Brahmacharya</t>
  </si>
  <si>
    <t>1617</t>
  </si>
  <si>
    <t>0679.00 Brahmacarya 3 -- Krishnabhavanamrta Me Brahmacharya, CODE - 0402c</t>
  </si>
  <si>
    <t>http://archive.org/download/ssdbpl-05-sem/0679.00%20Brahmacarya%203%20--%20Krishnabhavanamrta%20Me%20Brahmacharya,%20CODE%20-%200402c.mp3</t>
  </si>
  <si>
    <t>RAW 0984</t>
  </si>
  <si>
    <t>0402c</t>
  </si>
  <si>
    <t>05SEM_|00_Brahmacarya 3 -- Krishnabhavanamrta Me Brahmacharya|0402c</t>
  </si>
  <si>
    <t>0680</t>
  </si>
  <si>
    <t>ब्रह्मचर्य ४ --</t>
  </si>
  <si>
    <t xml:space="preserve">Brahmacarya 4 -- </t>
  </si>
  <si>
    <t>3740</t>
  </si>
  <si>
    <t>0680.00 Brahmacarya 4 -- , CODE - 0402d</t>
  </si>
  <si>
    <t>http://archive.org/download/ssdbpl-05-sem/0680.00%20Brahmacarya%204%20--%20,%20CODE%20-%200402d.mp3</t>
  </si>
  <si>
    <t>RAW 0872</t>
  </si>
  <si>
    <t>0402d</t>
  </si>
  <si>
    <t>05SEM_|00_Brahmacarya 4 -- |0402d</t>
  </si>
  <si>
    <t>0681</t>
  </si>
  <si>
    <t>ब्रह्मचर्य ५ --- ब्रह्मचारी बने रहना</t>
  </si>
  <si>
    <t>Brahmacarya 5 --- Brahmachari Bane Rehna</t>
  </si>
  <si>
    <t>2796</t>
  </si>
  <si>
    <t>0681.00 Brahmacarya 5 --- Brahmachari Bane Rehna, 2019-04-24, CODE - 0402e</t>
  </si>
  <si>
    <t>20190424</t>
  </si>
  <si>
    <t>http://archive.org/download/ssdbpl-05-sem/0681.00%20Brahmacarya%205%20---%20Brahmachari%20Bane%20Rehna,%202019-04-24,%20CODE%20-%200402e.mp3</t>
  </si>
  <si>
    <t>RAW 1056</t>
  </si>
  <si>
    <t>0402e</t>
  </si>
  <si>
    <t>05SEM_|00_Brahmacarya 5 --- Brahmachari Bane Rehna|0402e</t>
  </si>
  <si>
    <t>0682</t>
  </si>
  <si>
    <t>ब्रह्मचर्य ६ --- (19)</t>
  </si>
  <si>
    <t>Brahmacarya 6 --- (19)</t>
  </si>
  <si>
    <t>3680</t>
  </si>
  <si>
    <t>0682.00 Brahmacarya 6 --- (19), CODE - 0402f</t>
  </si>
  <si>
    <t>http://archive.org/download/ssdbpl-05-sem/0682.00%20Brahmacarya%206%20---%20(19),%20CODE%20-%200402f.mp3</t>
  </si>
  <si>
    <t>RAW 0529</t>
  </si>
  <si>
    <t>0402f</t>
  </si>
  <si>
    <t>05SEM_|00_Brahmacarya 6 --- (19)|0402f</t>
  </si>
  <si>
    <t>0683</t>
  </si>
  <si>
    <t>ब्रह्मचर्य ७ --- (20)</t>
  </si>
  <si>
    <t>Brahmacarya 7 --- (20)</t>
  </si>
  <si>
    <t>0683.00 Brahmacarya 7 --- (20), CODE - 0402g</t>
  </si>
  <si>
    <t>http://archive.org/download/ssdbpl-05-sem/0683.00%20Brahmacarya%207%20---%20(20),%20CODE%20-%200402g.mp3</t>
  </si>
  <si>
    <t>RAW 0526</t>
  </si>
  <si>
    <t>0402g</t>
  </si>
  <si>
    <t>05SEM_|00_Brahmacarya 7 --- (20)|0402g</t>
  </si>
  <si>
    <t>0684</t>
  </si>
  <si>
    <t>चैतन्य लीला, दिन-1</t>
  </si>
  <si>
    <t>Chaitanya Lila, Day-1</t>
  </si>
  <si>
    <t>0684.00 Chaitanya Lila, Day-1, 2016-03-20, Bhopal, MP (India), CODE - 0519a</t>
  </si>
  <si>
    <t>20160320</t>
  </si>
  <si>
    <t>http://archive.org/download/ssdbpl-05-sem/0684.00%20Chaitanya%20Lila,%20Day-1,%202016-03-20,%20Bhopal,%20MP%20(India),%20CODE%20-%200519a.mp3</t>
  </si>
  <si>
    <t>0519a</t>
  </si>
  <si>
    <t>05SEM_|00_Chaitanya Lila, Day-1|0519a</t>
  </si>
  <si>
    <t>0685</t>
  </si>
  <si>
    <t>चैतन्य लीला, दिन-2</t>
  </si>
  <si>
    <t>Chaitanya Lila, Day-2</t>
  </si>
  <si>
    <t>4411</t>
  </si>
  <si>
    <t>0685.00 Chaitanya Lila, Day-2, 2016-03-21, Bhopal, MP (India), CODE - 0519b</t>
  </si>
  <si>
    <t>20160321</t>
  </si>
  <si>
    <t>http://archive.org/download/ssdbpl-05-sem/0685.00%20Chaitanya%20Lila,%20Day-2,%202016-03-21,%20Bhopal,%20MP%20(India),%20CODE%20-%200519b.mp3</t>
  </si>
  <si>
    <t>0519b</t>
  </si>
  <si>
    <t>05SEM_|00_Chaitanya Lila, Day-2|0519b</t>
  </si>
  <si>
    <t>0686</t>
  </si>
  <si>
    <t>चैतन्य लीला, दिन-3</t>
  </si>
  <si>
    <t>Chaitanya Lila, Day-3</t>
  </si>
  <si>
    <t>4268</t>
  </si>
  <si>
    <t>0686.00 Chaitanya Lila, Day-3, 2016-03-22, Bhopal, MP (India), CODE - 0519c</t>
  </si>
  <si>
    <t>20160322</t>
  </si>
  <si>
    <t>http://archive.org/download/ssdbpl-05-sem/0686.00%20Chaitanya%20Lila,%20Day-3,%202016-03-22,%20Bhopal,%20MP%20(India),%20CODE%20-%200519c.mp3</t>
  </si>
  <si>
    <t>0519c</t>
  </si>
  <si>
    <t>05SEM_|00_Chaitanya Lila, Day-3|0519c</t>
  </si>
  <si>
    <t>0687</t>
  </si>
  <si>
    <t>चैतन्य लीला, दिन-4</t>
  </si>
  <si>
    <t>Chaitanya Lila, Day-4</t>
  </si>
  <si>
    <t>4350</t>
  </si>
  <si>
    <t>0687.00 Chaitanya Lila, Day-4, 2016-03-23, Bhopal, MP (India), CODE - 0519d</t>
  </si>
  <si>
    <t>20160323</t>
  </si>
  <si>
    <t>http://archive.org/download/ssdbpl-05-sem/0687.00%20Chaitanya%20Lila,%20Day-4,%202016-03-23,%20Bhopal,%20MP%20(India),%20CODE%20-%200519d.mp3</t>
  </si>
  <si>
    <t>0519d</t>
  </si>
  <si>
    <t>05SEM_|00_Chaitanya Lila, Day-4|0519d</t>
  </si>
  <si>
    <t>0688</t>
  </si>
  <si>
    <t>चैतन्य शिक्षामृत, भाग-01</t>
  </si>
  <si>
    <t>Chaitanya Shikshamrita, Part-01</t>
  </si>
  <si>
    <t>0688.00 Chaitanya Shikshamrita, Part-01, 2023-00-00, CODE - 0520a</t>
  </si>
  <si>
    <t>20230000</t>
  </si>
  <si>
    <t>http://archive.org/download/ssdbpl-05-sem/0688.00%20Chaitanya%20Shikshamrita,%20Part-01,%202023-00-00,%20CODE%20-%200520a.mp3</t>
  </si>
  <si>
    <t>0520a</t>
  </si>
  <si>
    <t>05SEM_|00_Chaitanya Shikshamrita, Part-01|0520a</t>
  </si>
  <si>
    <t>0689</t>
  </si>
  <si>
    <t>चैतन्य शिक्षामृत, भाग-02</t>
  </si>
  <si>
    <t>Chaitanya Shikshamrita, Part-02</t>
  </si>
  <si>
    <t>2565</t>
  </si>
  <si>
    <t>0689.00 Chaitanya Shikshamrita, Part-02, 2023-00-00, CODE - 0520b</t>
  </si>
  <si>
    <t>http://archive.org/download/ssdbpl-05-sem/0689.00%20Chaitanya%20Shikshamrita,%20Part-02,%202023-00-00,%20CODE%20-%200520b.mp3</t>
  </si>
  <si>
    <t>0520b</t>
  </si>
  <si>
    <t>05SEM_|00_Chaitanya Shikshamrita, Part-02|0520b</t>
  </si>
  <si>
    <t>0690</t>
  </si>
  <si>
    <t>चैतन्य शिक्षामृत, भाग-03</t>
  </si>
  <si>
    <t>Chaitanya Shikshamrita, Part-03</t>
  </si>
  <si>
    <t>3042</t>
  </si>
  <si>
    <t>0690.00 Chaitanya Shikshamrita, Part-03, 2023-00-00, CODE - 0520c</t>
  </si>
  <si>
    <t>http://archive.org/download/ssdbpl-05-sem/0690.00%20Chaitanya%20Shikshamrita,%20Part-03,%202023-00-00,%20CODE%20-%200520c.mp3</t>
  </si>
  <si>
    <t>0520c</t>
  </si>
  <si>
    <t>05SEM_|00_Chaitanya Shikshamrita, Part-03|0520c</t>
  </si>
  <si>
    <t>0691</t>
  </si>
  <si>
    <t>चैतन्य शिक्षामृत, भाग-04</t>
  </si>
  <si>
    <t>Chaitanya Shikshamrita, Part-04</t>
  </si>
  <si>
    <t>0691.00 Chaitanya Shikshamrita, Part-04, 2023-00-00, CODE - 0520d</t>
  </si>
  <si>
    <t>http://archive.org/download/ssdbpl-05-sem/0691.00%20Chaitanya%20Shikshamrita,%20Part-04,%202023-00-00,%20CODE%20-%200520d.mp3</t>
  </si>
  <si>
    <t>0520d</t>
  </si>
  <si>
    <t>05SEM_|00_Chaitanya Shikshamrita, Part-04|0520d</t>
  </si>
  <si>
    <t>0692</t>
  </si>
  <si>
    <t>चैतन्य शिक्षामृत, भाग-05</t>
  </si>
  <si>
    <t>Chaitanya Shikshamrita, Part-05</t>
  </si>
  <si>
    <t>0692.00 Chaitanya Shikshamrita, Part-05, 2023-00-00, CODE - 0520e</t>
  </si>
  <si>
    <t>http://archive.org/download/ssdbpl-05-sem/0692.00%20Chaitanya%20Shikshamrita,%20Part-05,%202023-00-00,%20CODE%20-%200520e.mp3</t>
  </si>
  <si>
    <t>0520e</t>
  </si>
  <si>
    <t>05SEM_|00_Chaitanya Shikshamrita, Part-05|0520e</t>
  </si>
  <si>
    <t>0693</t>
  </si>
  <si>
    <t>चैतन्य शिक्षामृत, भाग-06</t>
  </si>
  <si>
    <t>Chaitanya Shikshamrita, Part-06</t>
  </si>
  <si>
    <t>4231</t>
  </si>
  <si>
    <t>0693.00 Chaitanya Shikshamrita, Part-06, 2023-00-00, CODE - 0520f</t>
  </si>
  <si>
    <t>http://archive.org/download/ssdbpl-05-sem/0693.00%20Chaitanya%20Shikshamrita,%20Part-06,%202023-00-00,%20CODE%20-%200520f.mp3</t>
  </si>
  <si>
    <t>0520f</t>
  </si>
  <si>
    <t>05SEM_|00_Chaitanya Shikshamrita, Part-06|0520f</t>
  </si>
  <si>
    <t>0694</t>
  </si>
  <si>
    <t>चैतन्य शिक्षामृत, भाग-07</t>
  </si>
  <si>
    <t>Chaitanya Shikshamrita, Part-07</t>
  </si>
  <si>
    <t>0694.00 Chaitanya Shikshamrita, Part-07, 2023-00-00, CODE - 0520g</t>
  </si>
  <si>
    <t>http://archive.org/download/ssdbpl-05-sem/0694.00%20Chaitanya%20Shikshamrita,%20Part-07,%202023-00-00,%20CODE%20-%200520g.mp3</t>
  </si>
  <si>
    <t>0520g</t>
  </si>
  <si>
    <t>05SEM_|00_Chaitanya Shikshamrita, Part-07|0520g</t>
  </si>
  <si>
    <t>0695</t>
  </si>
  <si>
    <t>चैतन्य शिक्षामृत, भाग-08</t>
  </si>
  <si>
    <t>Chaitanya Shikshamrita, Part-08</t>
  </si>
  <si>
    <t>4488</t>
  </si>
  <si>
    <t>0695.00 Chaitanya Shikshamrita, Part-08, 2023-00-00, CODE - 0520h</t>
  </si>
  <si>
    <t>http://archive.org/download/ssdbpl-05-sem/0695.00%20Chaitanya%20Shikshamrita,%20Part-08,%202023-00-00,%20CODE%20-%200520h.mp3</t>
  </si>
  <si>
    <t>0520h</t>
  </si>
  <si>
    <t>05SEM_|00_Chaitanya Shikshamrita, Part-08|0520h</t>
  </si>
  <si>
    <t>0696</t>
  </si>
  <si>
    <t>चैतन्य शिक्षामृत, भाग-09</t>
  </si>
  <si>
    <t>Chaitanya Shikshamrita, Part-09</t>
  </si>
  <si>
    <t>3158</t>
  </si>
  <si>
    <t>0696.00 Chaitanya Shikshamrita, Part-09, 2023-00-00, CODE - 0520i</t>
  </si>
  <si>
    <t>http://archive.org/download/ssdbpl-05-sem/0696.00%20Chaitanya%20Shikshamrita,%20Part-09,%202023-00-00,%20CODE%20-%200520i.mp3</t>
  </si>
  <si>
    <t>0520i</t>
  </si>
  <si>
    <t>05SEM_|00_Chaitanya Shikshamrita, Part-09|0520i</t>
  </si>
  <si>
    <t>0697</t>
  </si>
  <si>
    <t>चैतन्य शिक्षामृत, भाग-10</t>
  </si>
  <si>
    <t>Chaitanya Shikshamrita, Part-10</t>
  </si>
  <si>
    <t>3784</t>
  </si>
  <si>
    <t>0697.00 Chaitanya Shikshamrita, Part-10, 2023-00-00, CODE - 0520j</t>
  </si>
  <si>
    <t>http://archive.org/download/ssdbpl-05-sem/0697.00%20Chaitanya%20Shikshamrita,%20Part-10,%202023-00-00,%20CODE%20-%200520j.mp3</t>
  </si>
  <si>
    <t>0520j</t>
  </si>
  <si>
    <t>05SEM_|00_Chaitanya Shikshamrita, Part-10|0520j</t>
  </si>
  <si>
    <t>0698</t>
  </si>
  <si>
    <t>चैतन्य शिक्षामृत, भाग-11</t>
  </si>
  <si>
    <t>Chaitanya Shikshamrita, Part-11</t>
  </si>
  <si>
    <t>0698.00 Chaitanya Shikshamrita, Part-11, 2023-00-00, CODE - 0520k</t>
  </si>
  <si>
    <t>http://archive.org/download/ssdbpl-05-sem/0698.00%20Chaitanya%20Shikshamrita,%20Part-11,%202023-00-00,%20CODE%20-%200520k.mp3</t>
  </si>
  <si>
    <t>0520k</t>
  </si>
  <si>
    <t>05SEM_|00_Chaitanya Shikshamrita, Part-11|0520k</t>
  </si>
  <si>
    <t>0699</t>
  </si>
  <si>
    <t>चैतन्य शिक्षामृत, भाग-12</t>
  </si>
  <si>
    <t>Chaitanya Shikshamrita, Part-12</t>
  </si>
  <si>
    <t>0699.00 Chaitanya Shikshamrita, Part-12, 2023-00-00, CODE - 0520l</t>
  </si>
  <si>
    <t>http://archive.org/download/ssdbpl-05-sem/0699.00%20Chaitanya%20Shikshamrita,%20Part-12,%202023-00-00,%20CODE%20-%200520l.mp3</t>
  </si>
  <si>
    <t>0520l</t>
  </si>
  <si>
    <t>05SEM_|00_Chaitanya Shikshamrita, Part-12|0520l</t>
  </si>
  <si>
    <t>0700</t>
  </si>
  <si>
    <t>चैतन्य शिक्षामृत, भाग-13</t>
  </si>
  <si>
    <t>Chaitanya Shikshamrita, Part-13</t>
  </si>
  <si>
    <t>0700.00 Chaitanya Shikshamrita, Part-13, 2023-00-00, CODE - 0520m</t>
  </si>
  <si>
    <t>http://archive.org/download/ssdbpl-05-sem/0700.00%20Chaitanya%20Shikshamrita,%20Part-13,%202023-00-00,%20CODE%20-%200520m.mp3</t>
  </si>
  <si>
    <t>0520m</t>
  </si>
  <si>
    <t>05SEM_|00_Chaitanya Shikshamrita, Part-13|0520m</t>
  </si>
  <si>
    <t>चैतन्य शिक्षामृत, भाग-14</t>
  </si>
  <si>
    <t>Chaitanya Shikshamrita, Part-14</t>
  </si>
  <si>
    <t>0701.00 Chaitanya Shikshamrita, Part-14, 2023-00-00, CODE - 0520n</t>
  </si>
  <si>
    <t>http://archive.org/download/ssdbpl-05-sem/0701.00%20Chaitanya%20Shikshamrita,%20Part-14,%202023-00-00,%20CODE%20-%200520n.mp3</t>
  </si>
  <si>
    <t>0520n</t>
  </si>
  <si>
    <t>05SEM_|00_Chaitanya Shikshamrita, Part-14|0520n</t>
  </si>
  <si>
    <t>चैतन्य शिक्षामृत, भाग-15</t>
  </si>
  <si>
    <t>Chaitanya Shikshamrita, Part-15</t>
  </si>
  <si>
    <t>3875</t>
  </si>
  <si>
    <t>0702.00 Chaitanya Shikshamrita, Part-15, 2023-00-00, CODE - 0520o</t>
  </si>
  <si>
    <t>http://archive.org/download/ssdbpl-05-sem/0702.00%20Chaitanya%20Shikshamrita,%20Part-15,%202023-00-00,%20CODE%20-%200520o.mp3</t>
  </si>
  <si>
    <t>0520o</t>
  </si>
  <si>
    <t>05SEM_|00_Chaitanya Shikshamrita, Part-15|0520o</t>
  </si>
  <si>
    <t>चैतन्य शिक्षामृत, भाग-16</t>
  </si>
  <si>
    <t>Chaitanya Shikshamrita, Part-16</t>
  </si>
  <si>
    <t>3654</t>
  </si>
  <si>
    <t>0703.00 Chaitanya Shikshamrita, Part-16, 2023-00-00, CODE - 0520p</t>
  </si>
  <si>
    <t>http://archive.org/download/ssdbpl-05-sem/0703.00%20Chaitanya%20Shikshamrita,%20Part-16,%202023-00-00,%20CODE%20-%200520p.mp3</t>
  </si>
  <si>
    <t>0520p</t>
  </si>
  <si>
    <t>05SEM_|00_Chaitanya Shikshamrita, Part-16|0520p</t>
  </si>
  <si>
    <t>दैनिक नित्य क्रिया (पंचरात्र प्रदीप से), भाग-1</t>
  </si>
  <si>
    <t>Dainik Nitya Kriya (Pancharatra Pradeep Se), Part-1</t>
  </si>
  <si>
    <t>0704.00 Dainik Nitya Kriya (Pancharatra Pradeep Se), Part-1, Bhopal, MP (India), CODE - 0528a</t>
  </si>
  <si>
    <t>http://archive.org/download/ssdbpl-05-sem/0704.00%20Dainik%20Nitya%20Kriya%20(Pancharatra%20Pradeep%20Se),%20Part-1,%20Bhopal,%20MP%20(India),%20CODE%20-%200528a.mp3</t>
  </si>
  <si>
    <t>0528a</t>
  </si>
  <si>
    <t>05SEM_|00_Dainik Nitya Kriya (Pancharatra Pradeep Se), Part-1|0528a</t>
  </si>
  <si>
    <t>दैनिक नित्य क्रिया (पंचरात्र प्रदीप से), भाग-2</t>
  </si>
  <si>
    <t>Dainik Nitya Kriya (Pancharatra Pradeep Se), Part-2</t>
  </si>
  <si>
    <t>0705.00 Dainik Nitya Kriya (Pancharatra Pradeep Se), Part-2, Bhopal, MP (India), CODE - 0528b</t>
  </si>
  <si>
    <t>http://archive.org/download/ssdbpl-05-sem/0705.00%20Dainik%20Nitya%20Kriya%20(Pancharatra%20Pradeep%20Se),%20Part-2,%20Bhopal,%20MP%20(India),%20CODE%20-%200528b.mp3</t>
  </si>
  <si>
    <t>0528b</t>
  </si>
  <si>
    <t>05SEM_|00_Dainik Nitya Kriya (Pancharatra Pradeep Se), Part-2|0528b</t>
  </si>
  <si>
    <t>दैनिक नित्य क्रिया (पंचरात्र प्रदीप से), भाग-3</t>
  </si>
  <si>
    <t>Dainik Nitya Kriya (Pancharatra Pradeep Se), Part-3</t>
  </si>
  <si>
    <t>2463</t>
  </si>
  <si>
    <t>0706.00 Dainik Nitya Kriya (Pancharatra Pradeep Se), Part-3, Bhopal, MP (India), CODE - 0528c</t>
  </si>
  <si>
    <t>EDITED(dd)-- PryvrtSYNC (Q5)*</t>
  </si>
  <si>
    <t>http://archive.org/download/ssdbpl-05-sem/0706.00%20Dainik%20Nitya%20Kriya%20(Pancharatra%20Pradeep%20Se),%20Part-3,%20Bhopal,%20MP%20(India),%20CODE%20-%200528c.mp3</t>
  </si>
  <si>
    <t>0528c</t>
  </si>
  <si>
    <t>05SEM_|00_Dainik Nitya Kriya (Pancharatra Pradeep Se), Part-3|0528c</t>
  </si>
  <si>
    <t>दीक्षा के पहले और बाद की तैयारी कैसे करें, भाग-1</t>
  </si>
  <si>
    <t>Diksa Ke Pehle Aur Baad Ki Taiyaari Kaise Kare, Part-1</t>
  </si>
  <si>
    <t>4717</t>
  </si>
  <si>
    <t>0707.00 Diksa Ke Pehle Aur Baad Ki Taiyaari Kaise Kare, Part-1, 2021-08-13, Bhopal, MP (India), CODE - 1501a</t>
  </si>
  <si>
    <t>20210813</t>
  </si>
  <si>
    <t>http://archive.org/download/ssdbpl-05-sem/0707.00%20Diksa%20Ke%20Pehle%20Aur%20Baad%20Ki%20Taiyaari%20Kaise%20Kare,%20Part-1,%202021-08-13,%20Bhopal,%20MP%20(India),%20CODE%20-%201501a.mp3</t>
  </si>
  <si>
    <t>1501a</t>
  </si>
  <si>
    <t>05SEM_|00_Diksa Ke Pehle Aur Baad Ki Taiyaari Kaise Kare, Part-1|1501a</t>
  </si>
  <si>
    <t>https://www.youtube.com/watch?v=yNbxWgODVqc</t>
  </si>
  <si>
    <t>दीक्षा के पहले और बाद की तैयारी कैसे करें, भाग-2</t>
  </si>
  <si>
    <t>Diksa Ke Pehle Aur Baad Ki Taiyaari Kaise Kare, Part-2</t>
  </si>
  <si>
    <t>3622</t>
  </si>
  <si>
    <t>0708.00 Diksa Ke Pehle Aur Baad Ki Taiyaari Kaise Kare, Part-2, 2021-08-13, Bhopal, MP (India), CODE - 1501b</t>
  </si>
  <si>
    <t>http://archive.org/download/ssdbpl-05-sem/0708.00%20Diksa%20Ke%20Pehle%20Aur%20Baad%20Ki%20Taiyaari%20Kaise%20Kare,%20Part-2,%202021-08-13,%20Bhopal,%20MP%20(India),%20CODE%20-%201501b.mp3</t>
  </si>
  <si>
    <t>1501b</t>
  </si>
  <si>
    <t>05SEM_|00_Diksa Ke Pehle Aur Baad Ki Taiyaari Kaise Kare, Part-2|1501b</t>
  </si>
  <si>
    <t>https://www.youtube.com/watch?v=Tp9HMwhodlE</t>
  </si>
  <si>
    <t>डीवाईएस (एलएनसीटी), सत्र-1, रहस्यमय ब्रह्मांड के पीछे मास्टरमाइंड</t>
  </si>
  <si>
    <t>DYS (LNCT), Session-1, Rahasyamay Brahmand Ke Piche Mastermind</t>
  </si>
  <si>
    <t>3543</t>
  </si>
  <si>
    <t>0709.00 DYS (LNCT), Session-1, Rahasyamay Brahmand Ke Piche Mastermind, Bhopal, MP (India), CODE - 0536a</t>
  </si>
  <si>
    <t>http://archive.org/download/ssdbpl-05-sem/0709.00%20DYS%20(LNCT),%20Session-1,%20Rahasyamay%20Brahmand%20Ke%20Piche%20Mastermind,%20Bhopal,%20MP%20(India),%20CODE%20-%200536a.mp3</t>
  </si>
  <si>
    <t>0536a</t>
  </si>
  <si>
    <t>05SEM_|00_DYS (LNCT), Session-1, Rahasyamay Brahmand Ke Piche Mastermind|0536a</t>
  </si>
  <si>
    <t>डीवाईएस (एलएनसीटी), सत्र-2, क्या वैदिक ज्ञान सही है?</t>
  </si>
  <si>
    <t>DYS (LNCT), Session-2, Kya Vedic Gyan Sahi Hai?</t>
  </si>
  <si>
    <t>4117</t>
  </si>
  <si>
    <t>0710.00 DYS (LNCT), Session-2, Kya Vedic Gyan Sahi Hai, Bhopal, MP (India), CODE - 0536b</t>
  </si>
  <si>
    <t>http://archive.org/download/ssdbpl-05-sem/0710.00%20DYS%20(LNCT),%20Session-2,%20Kya%20Vedic%20Gyan%20Sahi%20Hai,%20Bhopal,%20MP%20(India),%20CODE%20-%200536b.mp3</t>
  </si>
  <si>
    <t>0536b</t>
  </si>
  <si>
    <t>05SEM_|00_DYS (LNCT), Session-2, Kya Vedic Gyan Sahi Hai?|0536b</t>
  </si>
  <si>
    <t>गौर कथा, भाग-1, अवतार रहस्य</t>
  </si>
  <si>
    <t>Gaura Katha, Part-1, Avatara Rahasya</t>
  </si>
  <si>
    <t>5052</t>
  </si>
  <si>
    <t>0711.00 Gaura Katha, Part-1, Avatara Rahasya, 2022-03-13, Jamnagar, Gujarat (India), CODE - 1502a</t>
  </si>
  <si>
    <t>20220313</t>
  </si>
  <si>
    <t>http://archive.org/download/ssdbpl-05-sem/0711.00%20Gaura%20Katha,%20Part-1,%20Avatara%20Rahasya,%202022-03-13,%20Jamnagar,%20Gujarat%20(India),%20CODE%20-%201502a.mp3</t>
  </si>
  <si>
    <t>1502a</t>
  </si>
  <si>
    <t>05SEM_|00_Gaura Katha, Part-1, Avatara Rahasya|1502a</t>
  </si>
  <si>
    <t>https://www.youtube.com/watch?v=0yc1qZqmn8U</t>
  </si>
  <si>
    <t>गौर कथा, भाग-2, रूप सनातन शिक्षा-1</t>
  </si>
  <si>
    <t>Gaura Katha, Part-2, Rupa Sanatan Siksha-1</t>
  </si>
  <si>
    <t>4908</t>
  </si>
  <si>
    <t>0712.00 Gaura Katha, Part-2, Rupa Sanatan Siksha-1, 2022-03-15, Jamnagar, Gujarat (India), CODE - 1502b</t>
  </si>
  <si>
    <t>20220315</t>
  </si>
  <si>
    <t>http://archive.org/download/ssdbpl-05-sem/0712.00%20Gaura%20Katha,%20Part-2,%20Rupa%20Sanatan%20Siksha-1,%202022-03-15,%20Jamnagar,%20Gujarat%20(India),%20CODE%20-%201502b.mp3</t>
  </si>
  <si>
    <t>1502b</t>
  </si>
  <si>
    <t>05SEM_|00_Gaura Katha, Part-2, Rupa Sanatan Siksha-1|1502b</t>
  </si>
  <si>
    <t>https://www.youtube.com/watch?v=y0zdqHHAlmg</t>
  </si>
  <si>
    <t>गौर कथा, भाग-3, रूप सनातन शिक्षा-2</t>
  </si>
  <si>
    <t>Gaura Katha, Part-3, Rupa Sanatan Siksha-2</t>
  </si>
  <si>
    <t>4873</t>
  </si>
  <si>
    <t>0713.00 Gaura Katha, Part-3, Rupa Sanatan Siksha-2, 2022-03-16, Jamnagar, Gujarat (India), CODE - 1502c</t>
  </si>
  <si>
    <t>20220316</t>
  </si>
  <si>
    <t>http://archive.org/download/ssdbpl-05-sem/0713.00%20Gaura%20Katha,%20Part-3,%20Rupa%20Sanatan%20Siksha-2,%202022-03-16,%20Jamnagar,%20Gujarat%20(India),%20CODE%20-%201502c.mp3</t>
  </si>
  <si>
    <t>1502c</t>
  </si>
  <si>
    <t>05SEM_|00_Gaura Katha, Part-3, Rupa Sanatan Siksha-2|1502c</t>
  </si>
  <si>
    <t>https://www.youtube.com/watch?v=qsWuhcNGjNU</t>
  </si>
  <si>
    <t>गौरा कथ, भाग-4, रूप सनातन शिक्षा-3</t>
  </si>
  <si>
    <t>Gaura Katha, Part-4, Rupa Sanatan Siksha-3</t>
  </si>
  <si>
    <t>5577</t>
  </si>
  <si>
    <t>0714.00 Gaura Katha, Part-4, Rupa Sanatan Siksha-3, 2022-03-17, Jamnagar, Gujarat (India), CODE - 1502d</t>
  </si>
  <si>
    <t>20220317</t>
  </si>
  <si>
    <t>http://archive.org/download/ssdbpl-05-sem/0714.00%20Gaura%20Katha,%20Part-4,%20Rupa%20Sanatan%20Siksha-3,%202022-03-17,%20Jamnagar,%20Gujarat%20(India),%20CODE%20-%201502d.mp3</t>
  </si>
  <si>
    <t>1502d</t>
  </si>
  <si>
    <t>05SEM_|00_Gaura Katha, Part-4, Rupa Sanatan Siksha-3|1502d</t>
  </si>
  <si>
    <t>https://www.youtube.com/watch?v=Qe8Rdq9mXso</t>
  </si>
  <si>
    <t>0715</t>
  </si>
  <si>
    <t>गौरा कथ, भाग-5, रूप सनातन शिक्षा-4</t>
  </si>
  <si>
    <t>Gaura Katha, Part-5, Rupa Sanatan Siksha-4</t>
  </si>
  <si>
    <t>4607</t>
  </si>
  <si>
    <t>0715.00 Gaura Katha, Part-5, Rupa Sanatan Siksha-4, 2022-03-18, Jamnagar, Gujarat (India), CODE - 1502e</t>
  </si>
  <si>
    <t>20220318</t>
  </si>
  <si>
    <t>http://archive.org/download/ssdbpl-05-sem/0715.00%20Gaura%20Katha,%20Part-5,%20Rupa%20Sanatan%20Siksha-4,%202022-03-18,%20Jamnagar,%20Gujarat%20(India),%20CODE%20-%201502e.mp3</t>
  </si>
  <si>
    <t>1502e</t>
  </si>
  <si>
    <t>05SEM_|00_Gaura Katha, Part-5, Rupa Sanatan Siksha-4|1502e</t>
  </si>
  <si>
    <t>https://www.youtube.com/watch?v=s1liH9TobdA</t>
  </si>
  <si>
    <t>गौर लीला, सनातन शिक्षा, भाग-1</t>
  </si>
  <si>
    <t>Gaura Lila, Sanatana Shiksha, Part-1</t>
  </si>
  <si>
    <t>3387</t>
  </si>
  <si>
    <t>0716.00 Gaura Lila, Sanatana Shiksha, Part-1, 2020-02-06, Bhopal, MP (India), CODE - 1503a</t>
  </si>
  <si>
    <t>20200206</t>
  </si>
  <si>
    <t>http://archive.org/download/ssdbpl-05-sem/0716.00%20Gaura%20Lila,%20Sanatana%20Shiksha,%20Part-1,%202020-02-06,%20Bhopal,%20MP%20(India),%20CODE%20-%201503a.mp3</t>
  </si>
  <si>
    <t>1503a</t>
  </si>
  <si>
    <t>05SEM_|00_Gaura Lila, Sanatana Shiksha, Part-1|1503a</t>
  </si>
  <si>
    <t>https://www.youtube.com/watch?v=nhu8RTIzCFU</t>
  </si>
  <si>
    <t>गौर लीला, सनातन शिक्षा, भाग-2</t>
  </si>
  <si>
    <t>Gaura Lila, Sanatana Shiksha, Part-2</t>
  </si>
  <si>
    <t>0717.00 Gaura Lila, Sanatana Shiksha, Part-2, 2020-02-07, Bhopal, MP (India), CODE - 1503b</t>
  </si>
  <si>
    <t>20200207</t>
  </si>
  <si>
    <t>http://archive.org/download/ssdbpl-05-sem/0717.00%20Gaura%20Lila,%20Sanatana%20Shiksha,%20Part-2,%202020-02-07,%20Bhopal,%20MP%20(India),%20CODE%20-%201503b.mp3</t>
  </si>
  <si>
    <t>1503b</t>
  </si>
  <si>
    <t>05SEM_|00_Gaura Lila, Sanatana Shiksha, Part-2|1503b</t>
  </si>
  <si>
    <t>https://www.youtube.com/watch?v=e5Ovq_2ZX-Y</t>
  </si>
  <si>
    <t>गौर लीला, सनातन शिक्षा, भाग-3</t>
  </si>
  <si>
    <t>Gaura Lila, Sanatana Shiksha, Part-3</t>
  </si>
  <si>
    <t>0718.00 Gaura Lila, Sanatana Shiksha, Part-3, 2020-02-09, Bhopal, MP (India), CODE - 1503c</t>
  </si>
  <si>
    <t>20200209</t>
  </si>
  <si>
    <t>http://archive.org/download/ssdbpl-05-sem/0718.00%20Gaura%20Lila,%20Sanatana%20Shiksha,%20Part-3,%202020-02-09,%20Bhopal,%20MP%20(India),%20CODE%20-%201503c.mp3</t>
  </si>
  <si>
    <t>1503c</t>
  </si>
  <si>
    <t>05SEM_|00_Gaura Lila, Sanatana Shiksha, Part-3|1503c</t>
  </si>
  <si>
    <t>https://www.youtube.com/watch?v=i5Y2wdLJbLU</t>
  </si>
  <si>
    <t>0719</t>
  </si>
  <si>
    <t>गौर लीला, सनातन शिक्षा, भाग-4</t>
  </si>
  <si>
    <t>Gaura Lila, Sanatana Shiksha, Part-4</t>
  </si>
  <si>
    <t>4776</t>
  </si>
  <si>
    <t>0719.00 Gaura Lila, Sanatana Shiksha, Part-4, 2020-02-10, Bhopal, MP (India), CODE - 1503d</t>
  </si>
  <si>
    <t>20200210</t>
  </si>
  <si>
    <t>http://archive.org/download/ssdbpl-05-sem/0719.00%20Gaura%20Lila,%20Sanatana%20Shiksha,%20Part-4,%202020-02-10,%20Bhopal,%20MP%20(India),%20CODE%20-%201503d.mp3</t>
  </si>
  <si>
    <t>1503d</t>
  </si>
  <si>
    <t>05SEM_|00_Gaura Lila, Sanatana Shiksha, Part-4|1503d</t>
  </si>
  <si>
    <t>https://www.youtube.com/watch?v=MU96dXOF8kE</t>
  </si>
  <si>
    <t>0720</t>
  </si>
  <si>
    <t>गौर लीला, सनातन शिक्षा, भाग-5</t>
  </si>
  <si>
    <t>Gaura Lila, Sanatana Shiksha, Part-5</t>
  </si>
  <si>
    <t>0720.00 Gaura Lila, Sanatana Shiksha, Part-5, 2020-02-10, Bhopal, MP (India), CODE - 1503e</t>
  </si>
  <si>
    <t>http://archive.org/download/ssdbpl-05-sem/0720.00%20Gaura%20Lila,%20Sanatana%20Shiksha,%20Part-5,%202020-02-10,%20Bhopal,%20MP%20(India),%20CODE%20-%201503e.mp3</t>
  </si>
  <si>
    <t>1503e</t>
  </si>
  <si>
    <t>05SEM_|00_Gaura Lila, Sanatana Shiksha, Part-5|1503e</t>
  </si>
  <si>
    <t>https://www.youtube.com/watch?v=UIRsanZDlq0</t>
  </si>
  <si>
    <t>0721</t>
  </si>
  <si>
    <t>गीता कोर्स (9-14 अगस्त), दिन-1, मनुष्य जीवन का लक्ष्य</t>
  </si>
  <si>
    <t>Gita Course (Aug 9-14), Day-1, Manushya Jivan Ka Lakshya</t>
  </si>
  <si>
    <t>4876</t>
  </si>
  <si>
    <t>0721.00 Gita Course (Aug 9-14), Day-1, Manushya Jivan Ka Lakshya, CODE - 0522a</t>
  </si>
  <si>
    <t>http://archive.org/download/ssdbpl-05-sem/0721.00%20Gita%20Course%20(Aug%209-14),%20Day-1,%20Manushya%20Jivan%20Ka%20Lakshya,%20CODE%20-%200522a.mp3</t>
  </si>
  <si>
    <t>0522a</t>
  </si>
  <si>
    <t>05SEM_|00_Gita Course (Aug 9-14), Day-1, Manushya Jivan Ka Lakshya|0522a</t>
  </si>
  <si>
    <t>0722</t>
  </si>
  <si>
    <t>गीता कोर्स (9-14 अगस्त), दिन-2a, क्या विज्ञान ही सब कुछ है?</t>
  </si>
  <si>
    <t>Gita Course (Aug 9-14), Day-2a, Kya Vigyan Hi Sab Kuch Hai?</t>
  </si>
  <si>
    <t>0722.00 Gita Course (Aug 9-14), Day-2a, Kya Vigyan Hi Sab Kuch Hai, CODE - 0522b</t>
  </si>
  <si>
    <t>EDITED(dd)-- PryvrtSYNC (Q3) -- merged part-1+2</t>
  </si>
  <si>
    <t>http://archive.org/download/ssdbpl-05-sem/0722.00%20Gita%20Course%20(Aug%209-14),%20Day-2a,%20Kya%20Vigyan%20Hi%20Sab%20Kuch%20Hai,%20CODE%20-%200522b.mp3</t>
  </si>
  <si>
    <t>MERGED part-1+2</t>
  </si>
  <si>
    <t>0522b</t>
  </si>
  <si>
    <t>05SEM_|00_Gita Course (Aug 9-14), Day-2a, Kya Vigyan Hi Sab Kuch Hai?|0522b</t>
  </si>
  <si>
    <t>0723</t>
  </si>
  <si>
    <t>गीता कोर्स (9-14 अगस्त), दिन-3, आत्मा का विज्ञान</t>
  </si>
  <si>
    <t>Gita Course (Aug 9-14), Day-3, Atma Ka Vigyan</t>
  </si>
  <si>
    <t>4920</t>
  </si>
  <si>
    <t>0723.00 Gita Course (Aug 9-14), Day-3, Atma Ka Vigyan, CODE - 0522c</t>
  </si>
  <si>
    <t>http://archive.org/download/ssdbpl-05-sem/0723.00%20Gita%20Course%20(Aug%209-14),%20Day-3,%20Atma%20Ka%20Vigyan,%20CODE%20-%200522c.mp3</t>
  </si>
  <si>
    <t>0522c</t>
  </si>
  <si>
    <t>05SEM_|00_Gita Course (Aug 9-14), Day-3, Atma Ka Vigyan|0522c</t>
  </si>
  <si>
    <t>0724</t>
  </si>
  <si>
    <t>गीता कोर्स (9-14 अगस्त), दिन-4, ---</t>
  </si>
  <si>
    <t>Gita Course (Aug 9-14), Day-4, ---</t>
  </si>
  <si>
    <t>5042</t>
  </si>
  <si>
    <t>0724.00 Gita Course (Aug 9-14), Day-4, ---, CODE - 0522d</t>
  </si>
  <si>
    <t>http://archive.org/download/ssdbpl-05-sem/0724.00%20Gita%20Course%20(Aug%209-14),%20Day-4,%20---,%20CODE%20-%200522d.mp3</t>
  </si>
  <si>
    <t>0522d</t>
  </si>
  <si>
    <t>05SEM_|00_Gita Course (Aug 9-14), Day-4, ---|0522d</t>
  </si>
  <si>
    <t>0725</t>
  </si>
  <si>
    <t>गीता कोर्स (9-14 अगस्त), दिन-5, कौन है भगवान</t>
  </si>
  <si>
    <t>Gita Course (Aug 9-14), Day-5, Kaun Hai Bhagavan</t>
  </si>
  <si>
    <t>5147</t>
  </si>
  <si>
    <t>0725.00 Gita Course (Aug 9-14), Day-5, Kaun Hai Bhagavan, CODE - 0522e</t>
  </si>
  <si>
    <t>http://archive.org/download/ssdbpl-05-sem/0725.00%20Gita%20Course%20(Aug%209-14),%20Day-5,%20Kaun%20Hai%20Bhagavan,%20CODE%20-%200522e.mp3</t>
  </si>
  <si>
    <t>0522e</t>
  </si>
  <si>
    <t>05SEM_|00_Gita Course (Aug 9-14), Day-5, Kaun Hai Bhagavan|0522e</t>
  </si>
  <si>
    <t>0726</t>
  </si>
  <si>
    <t>गीता कोर्स (9-14 अगस्त), दिन-6, कृष्ण और देवी देवताओं का संबंध</t>
  </si>
  <si>
    <t>Gita Course (Aug 9-14), Day-6, Krishna Aur Devi Devataon Ka Sambandh</t>
  </si>
  <si>
    <t>6076</t>
  </si>
  <si>
    <t>0726.00 Gita Course (Aug 9-14), Day-6, Krishna Aur Devi Devataon Ka Sambandh, CODE - 0522f</t>
  </si>
  <si>
    <t>http://archive.org/download/ssdbpl-05-sem/0726.00%20Gita%20Course%20(Aug%209-14),%20Day-6,%20Krishna%20Aur%20Devi%20Devataon%20Ka%20Sambandh,%20CODE%20-%200522f.mp3</t>
  </si>
  <si>
    <t>0522f</t>
  </si>
  <si>
    <t>05SEM_|00_Gita Course (Aug 9-14), Day-6, Krishna Aur Devi Devataon Ka Sambandh|0522f</t>
  </si>
  <si>
    <t>0727</t>
  </si>
  <si>
    <t>गीता पाठ्यक्रम (बीएसएनएल) सत्र_1_भगवद गीता समझने की आवश्यकता एवं तरिका</t>
  </si>
  <si>
    <t>Gita Course (BSNL) Session_1_Bhagvad Gita Samajne Ki Avsykta Evam Tarika</t>
  </si>
  <si>
    <t>0727.00 Gita Course (BSNL) Session_1_Bhagvad Gita Samajne Ki Avsykta Evam Tarika, 2005-03-00, Vallabh Vidyanagar (BSNL Colony), Gujarat (India), CODE - 2101a</t>
  </si>
  <si>
    <t>20050300</t>
  </si>
  <si>
    <t>Vallabh Vidyanagar (BSNL Colony), Gujarat (India)</t>
  </si>
  <si>
    <t>http://archive.org/download/ssdbpl-05-sem/0727.00%20Gita%20Course%20(BSNL)%20Session_1_Bhagvad%20Gita%20Samajne%20Ki%20Avsykta%20Evam%20Tarika,%202005-03-00,%20Vallabh%20Vidyanagar%20(BSNL%20Colony),%20Gujarat%20(India),%20CODE%20-%202101a.mp3</t>
  </si>
  <si>
    <t>RAW 0971</t>
  </si>
  <si>
    <t>2101a</t>
  </si>
  <si>
    <t>05SEM_|00_Gita Course (BSNL) Session_1_Bhagvad Gita Samajne Ki Avsykta Evam Tarika|2101a</t>
  </si>
  <si>
    <t>0728</t>
  </si>
  <si>
    <t>गीता पाठ्यक्रम (बीएसएनएल) सत्र_2_भगवान कौन है</t>
  </si>
  <si>
    <t>Gita Course (BSNL) Session_2_Bhagvan Kaun Hai</t>
  </si>
  <si>
    <t>5261</t>
  </si>
  <si>
    <t>0728.00 Gita Course (BSNL) Session_2_Bhagvan Kaun Hai, 2005-03-00, Vallabh Vidyanagar (BSNL Colony), Gujarat (India), CODE - 2101b</t>
  </si>
  <si>
    <t>http://archive.org/download/ssdbpl-05-sem/0728.00%20Gita%20Course%20(BSNL)%20Session_2_Bhagvan%20Kaun%20Hai,%202005-03-00,%20Vallabh%20Vidyanagar%20(BSNL%20Colony),%20Gujarat%20(India),%20CODE%20-%202101b.mp3</t>
  </si>
  <si>
    <t>RAW 0972</t>
  </si>
  <si>
    <t>2101b</t>
  </si>
  <si>
    <t>05SEM_|00_Gita Course (BSNL) Session_2_Bhagvan Kaun Hai|2101b</t>
  </si>
  <si>
    <t>0729</t>
  </si>
  <si>
    <t>गीता पाठ्यक्रम (बीएसएनएल) सत्र_3_हम कौन हैं</t>
  </si>
  <si>
    <t>Gita Course (BSNL) Session_3_Ham Kaun Hai</t>
  </si>
  <si>
    <t>5267</t>
  </si>
  <si>
    <t>0729.00 Gita Course (BSNL) Session_3_Ham Kaun Hai, 2005-03-00, Vallabh Vidyanagar (BSNL Colony), Gujarat (India), CODE - 2101c</t>
  </si>
  <si>
    <t>http://archive.org/download/ssdbpl-05-sem/0729.00%20Gita%20Course%20(BSNL)%20Session_3_Ham%20Kaun%20Hai,%202005-03-00,%20Vallabh%20Vidyanagar%20(BSNL%20Colony),%20Gujarat%20(India),%20CODE%20-%202101c.mp3</t>
  </si>
  <si>
    <t>RAW 0973</t>
  </si>
  <si>
    <t>2101c</t>
  </si>
  <si>
    <t>05SEM_|00_Gita Course (BSNL) Session_3_Ham Kaun Hai|2101c</t>
  </si>
  <si>
    <t>0730</t>
  </si>
  <si>
    <t>गीता पाठ्यक्रम (बीएसएनएल) सत्र_4_कर्म का सिद्धांत</t>
  </si>
  <si>
    <t>Gita Course (BSNL) Session_4_Karma Ka Siddhanta</t>
  </si>
  <si>
    <t>4796</t>
  </si>
  <si>
    <t>0730.00 Gita Course (BSNL) Session_4_Karma Ka Siddhanta, 2005-03-00, Vallabh Vidyanagar (BSNL Colony), Gujarat (India), CODE - 2101d</t>
  </si>
  <si>
    <t>http://archive.org/download/ssdbpl-05-sem/0730.00%20Gita%20Course%20(BSNL)%20Session_4_Karma%20Ka%20Siddhanta,%202005-03-00,%20Vallabh%20Vidyanagar%20(BSNL%20Colony),%20Gujarat%20(India),%20CODE%20-%202101d.mp3</t>
  </si>
  <si>
    <t>RAW 0974</t>
  </si>
  <si>
    <t>2101d</t>
  </si>
  <si>
    <t>05SEM_|00_Gita Course (BSNL) Session_4_Karma Ka Siddhanta|2101d</t>
  </si>
  <si>
    <t>0731</t>
  </si>
  <si>
    <t>गीता पाठ्यक्रम (बीएसएनएल) सत्र_5_सर्वश्रेष्ठ योग पद्धति</t>
  </si>
  <si>
    <t>Gita Course (BSNL) Session_5_Sarvashrestha Yoga Paddhati</t>
  </si>
  <si>
    <t>5394</t>
  </si>
  <si>
    <t>0731.00 Gita Course (BSNL) Session_5_Sarvashrestha Yoga Paddhati, 2005-03-00, Vallabh Vidyanagar (BSNL Colony), Gujarat (India), CODE - 2101e</t>
  </si>
  <si>
    <t>http://archive.org/download/ssdbpl-05-sem/0731.00%20Gita%20Course%20(BSNL)%20Session_5_Sarvashrestha%20Yoga%20Paddhati,%202005-03-00,%20Vallabh%20Vidyanagar%20(BSNL%20Colony),%20Gujarat%20(India),%20CODE%20-%202101e.mp3</t>
  </si>
  <si>
    <t>RAW 0975</t>
  </si>
  <si>
    <t>2101e</t>
  </si>
  <si>
    <t>05SEM_|00_Gita Course (BSNL) Session_5_Sarvashrestha Yoga Paddhati|2101e</t>
  </si>
  <si>
    <t>0732</t>
  </si>
  <si>
    <t>गीता पाठ्यक्रम (बीएसएनएल) सत्र_6_भक्तियोग का व्यावहारिक ज्ञान</t>
  </si>
  <si>
    <t>Gita Course (BSNL) Session_6_Bhaktiyoga Ka Vyavaharik Gyan</t>
  </si>
  <si>
    <t>5397</t>
  </si>
  <si>
    <t>0732.00 Gita Course (BSNL) Session_6_Bhaktiyoga Ka Vyavaharik Gyan, 2005-03-00, Vallabh Vidyanagar (BSNL Colony), Gujarat (India), CODE - 2101f</t>
  </si>
  <si>
    <t>http://archive.org/download/ssdbpl-05-sem/0732.00%20Gita%20Course%20(BSNL)%20Session_6_Bhaktiyoga%20Ka%20Vyavaharik%20Gyan,%202005-03-00,%20Vallabh%20Vidyanagar%20(BSNL%20Colony),%20Gujarat%20(India),%20CODE%20-%202101f.mp3</t>
  </si>
  <si>
    <t>RAW 0976</t>
  </si>
  <si>
    <t>2101f</t>
  </si>
  <si>
    <t>05SEM_|00_Gita Course (BSNL) Session_6_Bhaktiyoga Ka Vyavaharik Gyan|2101f</t>
  </si>
  <si>
    <t>0733</t>
  </si>
  <si>
    <t>गीता कोर्स (बुधोईघाट), दिन-1</t>
  </si>
  <si>
    <t>Gita Course (Budhoighat), Day-1</t>
  </si>
  <si>
    <t>4489</t>
  </si>
  <si>
    <t>0733.00 Gita Course (Budhoighat), Day-1, Budhoighat, Assam (India), CODE - 0523a</t>
  </si>
  <si>
    <t>Budhoighat, Assam (India)</t>
  </si>
  <si>
    <t>http://archive.org/download/ssdbpl-05-sem/0733.00%20Gita%20Course%20(Budhoighat),%20Day-1,%20Budhoighat,%20Assam%20(India),%20CODE%20-%200523a.mp3</t>
  </si>
  <si>
    <t>0523a</t>
  </si>
  <si>
    <t>05SEM_|00_Gita Course (Budhoighat), Day-1|0523a</t>
  </si>
  <si>
    <t>0734</t>
  </si>
  <si>
    <t>गीता कोर्स (बुधोईघाट), दिन-2</t>
  </si>
  <si>
    <t>Gita Course (Budhoighat), Day-2</t>
  </si>
  <si>
    <t>5533</t>
  </si>
  <si>
    <t>0734.00 Gita Course (Budhoighat), Day-2, Budhoighat, Assam (India), CODE - 0523b</t>
  </si>
  <si>
    <t>http://archive.org/download/ssdbpl-05-sem/0734.00%20Gita%20Course%20(Budhoighat),%20Day-2,%20Budhoighat,%20Assam%20(India),%20CODE%20-%200523b.mp3</t>
  </si>
  <si>
    <t>0523b</t>
  </si>
  <si>
    <t>05SEM_|00_Gita Course (Budhoighat), Day-2|0523b</t>
  </si>
  <si>
    <t>0735</t>
  </si>
  <si>
    <t>गीता कोर्स (बुधोईघाट), दिन-3</t>
  </si>
  <si>
    <t>Gita Course (Budhoighat), Day-3</t>
  </si>
  <si>
    <t>5398</t>
  </si>
  <si>
    <t>0735.00 Gita Course (Budhoighat), Day-3, Budhoighat, Assam (India), CODE - 0523c</t>
  </si>
  <si>
    <t>http://archive.org/download/ssdbpl-05-sem/0735.00%20Gita%20Course%20(Budhoighat),%20Day-3,%20Budhoighat,%20Assam%20(India),%20CODE%20-%200523c.mp3</t>
  </si>
  <si>
    <t>0523c</t>
  </si>
  <si>
    <t>05SEM_|00_Gita Course (Budhoighat), Day-3|0523c</t>
  </si>
  <si>
    <t>0736</t>
  </si>
  <si>
    <t>गीता कोर्स (बुधोईघाट), दिन-4</t>
  </si>
  <si>
    <t>Gita Course (Budhoighat), Day-4</t>
  </si>
  <si>
    <t>5095</t>
  </si>
  <si>
    <t>0736.00 Gita Course (Budhoighat), Day-4, Budhoighat, Assam (India), CODE - 0523d</t>
  </si>
  <si>
    <t>http://archive.org/download/ssdbpl-05-sem/0736.00%20Gita%20Course%20(Budhoighat),%20Day-4,%20Budhoighat,%20Assam%20(India),%20CODE%20-%200523d.mp3</t>
  </si>
  <si>
    <t>0523d</t>
  </si>
  <si>
    <t>05SEM_|00_Gita Course (Budhoighat), Day-4|0523d</t>
  </si>
  <si>
    <t>0737</t>
  </si>
  <si>
    <t>गीता कोर्स (बुधोईघाट), दिन-5</t>
  </si>
  <si>
    <t>Gita Course (Budhoighat), Day-5</t>
  </si>
  <si>
    <t>5808</t>
  </si>
  <si>
    <t>0737.00 Gita Course (Budhoighat), Day-5, Budhoighat, Assam (India), CODE - 0523e</t>
  </si>
  <si>
    <t>http://archive.org/download/ssdbpl-05-sem/0737.00%20Gita%20Course%20(Budhoighat),%20Day-5,%20Budhoighat,%20Assam%20(India),%20CODE%20-%200523e.mp3</t>
  </si>
  <si>
    <t>0523e</t>
  </si>
  <si>
    <t>05SEM_|00_Gita Course (Budhoighat), Day-5|0523e</t>
  </si>
  <si>
    <t>0738</t>
  </si>
  <si>
    <t>गीता कोर्स (बुधोईघाट), दिन-6</t>
  </si>
  <si>
    <t>Gita Course (Budhoighat), Day-6</t>
  </si>
  <si>
    <t>5512</t>
  </si>
  <si>
    <t>0738.00 Gita Course (Budhoighat), Day-6, Budhoighat, Assam (India), CODE - 0523f</t>
  </si>
  <si>
    <t>http://archive.org/download/ssdbpl-05-sem/0738.00%20Gita%20Course%20(Budhoighat),%20Day-6,%20Budhoighat,%20Assam%20(India),%20CODE%20-%200523f.mp3</t>
  </si>
  <si>
    <t>0523f</t>
  </si>
  <si>
    <t>05SEM_|00_Gita Course (Budhoighat), Day-6|0523f</t>
  </si>
  <si>
    <t>0739</t>
  </si>
  <si>
    <t>गीता कोर्स (मोडासा), दिन-1</t>
  </si>
  <si>
    <t>Gita Course (Modasa), Day-1</t>
  </si>
  <si>
    <t>4087</t>
  </si>
  <si>
    <t>0739.00 Gita Course (Modasa), Day-1, 2016-02-01, Modasa, Gujarat (India), CODE - 0524a</t>
  </si>
  <si>
    <t>20160201</t>
  </si>
  <si>
    <t>http://archive.org/download/ssdbpl-05-sem/0739.00%20Gita%20Course%20(Modasa),%20Day-1,%202016-02-01,%20Modasa,%20Gujarat%20(India),%20CODE%20-%200524a.mp3</t>
  </si>
  <si>
    <t>0524a</t>
  </si>
  <si>
    <t>05SEM_|00_Gita Course (Modasa), Day-1|0524a</t>
  </si>
  <si>
    <t>0740</t>
  </si>
  <si>
    <t>गीता कोर्स (मोडासा), दिन-2</t>
  </si>
  <si>
    <t>Gita Course (Modasa), Day-2</t>
  </si>
  <si>
    <t>3833</t>
  </si>
  <si>
    <t>0740.00 Gita Course (Modasa), Day-2, 2016-02-02, Modasa, Gujarat (India), CODE - 0524b</t>
  </si>
  <si>
    <t>EDITED-- PryvrtSYNC (Q3)</t>
  </si>
  <si>
    <t>http://archive.org/download/ssdbpl-05-sem/0740.00%20Gita%20Course%20(Modasa),%20Day-2,%202016-02-02,%20Modasa,%20Gujarat%20(India),%20CODE%20-%200524b.mp3</t>
  </si>
  <si>
    <t>0524b</t>
  </si>
  <si>
    <t>05SEM_|00_Gita Course (Modasa), Day-2|0524b</t>
  </si>
  <si>
    <t>0741</t>
  </si>
  <si>
    <t>गीता कोर्स (मोडासा), दिन-3</t>
  </si>
  <si>
    <t>Gita Course (Modasa), Day-3</t>
  </si>
  <si>
    <t>4603</t>
  </si>
  <si>
    <t>0741.00 Gita Course (Modasa), Day-3, 2016-02-03, Modasa, Gujarat (India), CODE - 0524c</t>
  </si>
  <si>
    <t>20160203</t>
  </si>
  <si>
    <t>http://archive.org/download/ssdbpl-05-sem/0741.00%20Gita%20Course%20(Modasa),%20Day-3,%202016-02-03,%20Modasa,%20Gujarat%20(India),%20CODE%20-%200524c.mp3</t>
  </si>
  <si>
    <t>0524c</t>
  </si>
  <si>
    <t>05SEM_|00_Gita Course (Modasa), Day-3|0524c</t>
  </si>
  <si>
    <t>0742</t>
  </si>
  <si>
    <t>गीता कोर्स (मोडासा), दिन-4</t>
  </si>
  <si>
    <t>Gita Course (Modasa), Day-4</t>
  </si>
  <si>
    <t>3728</t>
  </si>
  <si>
    <t>0742.00 Gita Course (Modasa), Day-4, 2016-02-04, Modasa, Gujarat (India), CODE - 0524d</t>
  </si>
  <si>
    <t>20160204</t>
  </si>
  <si>
    <t>EDITED(dd)-- PryvrtSYNC (Q3) __ merged</t>
  </si>
  <si>
    <t>http://archive.org/download/ssdbpl-05-sem/0742.00%20Gita%20Course%20(Modasa),%20Day-4,%202016-02-04,%20Modasa,%20Gujarat%20(India),%20CODE%20-%200524d.mp3</t>
  </si>
  <si>
    <t>0524d</t>
  </si>
  <si>
    <t>05SEM_|00_Gita Course (Modasa), Day-4|0524d</t>
  </si>
  <si>
    <t>0743</t>
  </si>
  <si>
    <t>गीता कोर्स (मोडासा), दिन-5</t>
  </si>
  <si>
    <t>Gita Course (Modasa), Day-5</t>
  </si>
  <si>
    <t>3745</t>
  </si>
  <si>
    <t>0743.00 Gita Course (Modasa), Day-5, 2016-02-05, Modasa, Gujarat (India), CODE - 0524e</t>
  </si>
  <si>
    <t>20160205</t>
  </si>
  <si>
    <t>http://archive.org/download/ssdbpl-05-sem/0743.00%20Gita%20Course%20(Modasa),%20Day-5,%202016-02-05,%20Modasa,%20Gujarat%20(India),%20CODE%20-%200524e.mp3</t>
  </si>
  <si>
    <t>0524e</t>
  </si>
  <si>
    <t>05SEM_|00_Gita Course (Modasa), Day-5|0524e</t>
  </si>
  <si>
    <t>0744</t>
  </si>
  <si>
    <t>गीता कोर्स (मोडासा), दिन-6</t>
  </si>
  <si>
    <t>Gita Course (Modasa), Day-6</t>
  </si>
  <si>
    <t>4037</t>
  </si>
  <si>
    <t>0744.00 Gita Course (Modasa), Day-6, 2016-02-06, Modasa, Gujarat (India), CODE - 0524f</t>
  </si>
  <si>
    <t>20160206</t>
  </si>
  <si>
    <t>http://archive.org/download/ssdbpl-05-sem/0744.00%20Gita%20Course%20(Modasa),%20Day-6,%202016-02-06,%20Modasa,%20Gujarat%20(India),%20CODE%20-%200524f.mp3</t>
  </si>
  <si>
    <t>0524f</t>
  </si>
  <si>
    <t>05SEM_|00_Gita Course (Modasa), Day-6|0524f</t>
  </si>
  <si>
    <t>0745</t>
  </si>
  <si>
    <t>गीता कोर्स (14-19 सितम्बर), दिन-1, जीवन की मेन्यूअल, मनुष्य जीवन का ध्येय, मैं यहाँ क्यों हूँ, कौन है नियंत्रण करता?</t>
  </si>
  <si>
    <t>Gita Course (Sep 14-19), Day-1, Life Ki User Manual, Manushya Jivan Ka Dhyeya, Me Yaha Kyo Hu, Kaun Hai Niyantran Karta</t>
  </si>
  <si>
    <t>4513</t>
  </si>
  <si>
    <t>0745.00 Gita Course (Sep 14-19), Day-1, Life Ki User Manual, Manushya Jivan Ka Dhyeya, Me Yaha Kyo Hu, Kaun Hai Niyantran Karta, CODE - 0525a</t>
  </si>
  <si>
    <t>http://archive.org/download/ssdbpl-05-sem/0745.00%20Gita%20Course%20(Sep%2014-19),%20Day-1,%20Life%20Ki%20User%20Manual,%20Manushya%20Jivan%20Ka%20Dhyeya,%20Me%20Yaha%20Kyo%20Hu,%20Kaun%20Hai%20Niyantran%20Karta,%20CODE%20-%200525a.mp3</t>
  </si>
  <si>
    <t>0525a</t>
  </si>
  <si>
    <t>05SEM_|00_Gita Course (Sep 14-19), Day-1, Life Ki User Manual, Manushya Jivan Ka Dhyeya, Me Yaha Kyo Hu, Kaun Hai Niyantran Karta|0525a</t>
  </si>
  <si>
    <t>0746</t>
  </si>
  <si>
    <t>गीता कोर्स (14-19 सितम्बर), दिन-2, क्या विज्ञान ही सब कुछ है, क्या सबूत कि वैदिक विज्ञान सही है?</t>
  </si>
  <si>
    <t>Gita Course (Sep 14-19), Day-2, Kya Vigyan Hi Sab Kuch Hai, Kya Saboot Ki Vaidik Vigyan Sahi Hai</t>
  </si>
  <si>
    <t>4556</t>
  </si>
  <si>
    <t>0746.00 Gita Course (Sep 14-19), Day-2, Kya Vigyan Hi Sab Kuch Hai, Kya Saboot Ki Vaidik Vigyan Sahi Hai, CODE - 0525b</t>
  </si>
  <si>
    <t>http://archive.org/download/ssdbpl-05-sem/0746.00%20Gita%20Course%20(Sep%2014-19),%20Day-2,%20Kya%20Vigyan%20Hi%20Sab%20Kuch%20Hai,%20Kya%20Saboot%20Ki%20Vaidik%20Vigyan%20Sahi%20Hai,%20CODE%20-%200525b.mp3</t>
  </si>
  <si>
    <t>0525b</t>
  </si>
  <si>
    <t>05SEM_|00_Gita Course (Sep 14-19), Day-2, Kya Vigyan Hi Sab Kuch Hai, Kya Saboot Ki Vaidik Vigyan Sahi Hai|0525b</t>
  </si>
  <si>
    <t>0747</t>
  </si>
  <si>
    <t>गीता कोर्स (14-19 सितम्बर), दिन-3, आत्मा के अस्तित्व का प्रमाण</t>
  </si>
  <si>
    <t>Gita Course (Sep 14-19), Day-3, Atma Ke Astitva Ka Saboot</t>
  </si>
  <si>
    <t>0747.00 Gita Course (Sep 14-19), Day-3, Atma Ke Astitva Ka Saboot, CODE - 0525c</t>
  </si>
  <si>
    <t>http://archive.org/download/ssdbpl-05-sem/0747.00%20Gita%20Course%20(Sep%2014-19),%20Day-3,%20Atma%20Ke%20Astitva%20Ka%20Saboot,%20CODE%20-%200525c.mp3</t>
  </si>
  <si>
    <t>0525c</t>
  </si>
  <si>
    <t>05SEM_|00_Gita Course (Sep 14-19), Day-3, Atma Ke Astitva Ka Saboot|0525c</t>
  </si>
  <si>
    <t>0748</t>
  </si>
  <si>
    <t>गीता कोर्स (14-19 सितम्बर), दिन-4, कैसे बना ये संसार, आप अकेले नहीं हैं, दुनिया भगवान की कष्ट हमारे, भगवान कहां से आए</t>
  </si>
  <si>
    <t>Gita Course (Sep 14-19), Day-4, Kaise Bana Yeh Samsaar, Aap Akele Nahi Hai, Duniya Bhagavan Ki Kasht Hamare, Bhagavan Kaha Se Aaye</t>
  </si>
  <si>
    <t>4589</t>
  </si>
  <si>
    <t>0748.00 Gita Course (Sep 14-19), Day-4, Kaise Bana Yeh Samsaar, Aap Akele Nahi Hai, Duniya Bhagavan Ki Kasht Hamare, Bhagavan Kaha Se Aaye, CODE - 0525d</t>
  </si>
  <si>
    <t>http://archive.org/download/ssdbpl-05-sem/0748.00%20Gita%20Course%20(Sep%2014-19),%20Day-4,%20Kaise%20Bana%20Yeh%20Samsaar,%20Aap%20Akele%20Nahi%20Hai,%20Duniya%20Bhagavan%20Ki%20Kasht%20Hamare,%20Bhagavan%20Kaha%20Se%20Aaye,%20CODE%20-%200525d.mp3</t>
  </si>
  <si>
    <t>0525d</t>
  </si>
  <si>
    <t>05SEM_|00_Gita Course (Sep 14-19), Day-4, Kaise Bana Yeh Samsaar, Aap Akele Nahi Hai, Duniya Bhagavan Ki Kasht Hamare, Bhagavan Kaha Se Aaye|0525d</t>
  </si>
  <si>
    <t>0749</t>
  </si>
  <si>
    <t>गीता कोर्स (14-19 सितम्बर), दिन-5, भगवान कहा से आये</t>
  </si>
  <si>
    <t>Gita Course (Sep 14-19), Day-5, Bhagavan Kaha Se Aaye</t>
  </si>
  <si>
    <t>4742</t>
  </si>
  <si>
    <t>0749.00 Gita Course (Sep 14-19), Day-5, Bhagavan Kaha Se Aaye, CODE - 0525e</t>
  </si>
  <si>
    <t>http://archive.org/download/ssdbpl-05-sem/0749.00%20Gita%20Course%20(Sep%2014-19),%20Day-5,%20Bhagavan%20Kaha%20Se%20Aaye,%20CODE%20-%200525e.mp3</t>
  </si>
  <si>
    <t>0525e</t>
  </si>
  <si>
    <t>05SEM_|00_Gita Course (Sep 14-19), Day-5, Bhagavan Kaha Se Aaye|0525e</t>
  </si>
  <si>
    <t>0750</t>
  </si>
  <si>
    <t>गीता कोर्स (14-19 सितम्बर), दिन-6, मिलिए भगवान के मैनेजर से, कृष्ण और देवी देवताओं में संबंध</t>
  </si>
  <si>
    <t>Gita Course (Sep 14-19), Day-6, Miliye Bhagavan Ke Manager Se, Krishna Aur Devi Devataon Me Sambandh</t>
  </si>
  <si>
    <t>5073</t>
  </si>
  <si>
    <t>0750.00 Gita Course (Sep 14-19), Day-6, Miliye Bhagavan Ke Manager Se, Krishna Aur Devi Devataon Me Sambandh, CODE - 0525f</t>
  </si>
  <si>
    <t>http://archive.org/download/ssdbpl-05-sem/0750.00%20Gita%20Course%20(Sep%2014-19),%20Day-6,%20Miliye%20Bhagavan%20Ke%20Manager%20Se,%20Krishna%20Aur%20Devi%20Devataon%20Me%20Sambandh,%20CODE%20-%200525f.mp3</t>
  </si>
  <si>
    <t>0525f</t>
  </si>
  <si>
    <t>05SEM_|00_Gita Course (Sep 14-19), Day-6, Miliye Bhagavan Ke Manager Se, Krishna Aur Devi Devataon Me Sambandh|0525f</t>
  </si>
  <si>
    <t>0751</t>
  </si>
  <si>
    <t>गीता पाठ्यक्रम (स्टूडियो), सत्र-1, भगवद गीता का हमारे जीवन में महत्त्व</t>
  </si>
  <si>
    <t>Gita Course (Studio), Session-1, Bhagavad Gita Ka Hamare Jivan Me Mahattva</t>
  </si>
  <si>
    <t>2382</t>
  </si>
  <si>
    <t>0751.00 Gita Course (Studio), Session-1, Bhagavad Gita Ka Hamare Jivan Me Mahattva, 2023-01-09, Bhopal, MP (India), CODE - 1504a</t>
  </si>
  <si>
    <t>20230109</t>
  </si>
  <si>
    <t>http://archive.org/download/ssdbpl-05-sem/0751.00%20Gita%20Course%20(Studio),%20Session-1,%20Bhagavad%20Gita%20Ka%20Hamare%20Jivan%20Me%20Mahattva,%202023-01-09,%20Bhopal,%20MP%20(India),%20CODE%20-%201504a.mp3</t>
  </si>
  <si>
    <t>1504a</t>
  </si>
  <si>
    <t>05SEM_|00_Gita Course (Studio), Session-1, Bhagavad Gita Ka Hamare Jivan Me Mahattva|1504a</t>
  </si>
  <si>
    <t>https://www.youtube.com/watch?v=ATM8YoQ6odk</t>
  </si>
  <si>
    <t>0752</t>
  </si>
  <si>
    <t>गीता पाठ्यक्रम (स्टूडियो), सत्र-2, भगवद गीता को समझने की पद्धति</t>
  </si>
  <si>
    <t>Gita Course (Studio), Session-2, Bhagavad Gita Ko Samajhne Ki Paddhatti</t>
  </si>
  <si>
    <t>0752.00 Gita Course (Studio), Session-2, Bhagavad Gita Ko Samajhne Ki Paddhatti, 2023-01-10, Bhopal, MP (India), CODE - 1504b</t>
  </si>
  <si>
    <t>20230110</t>
  </si>
  <si>
    <t>http://archive.org/download/ssdbpl-05-sem/0752.00%20Gita%20Course%20(Studio),%20Session-2,%20Bhagavad%20Gita%20Ko%20Samajhne%20Ki%20Paddhatti,%202023-01-10,%20Bhopal,%20MP%20(India),%20CODE%20-%201504b.mp3</t>
  </si>
  <si>
    <t>1504b</t>
  </si>
  <si>
    <t>05SEM_|00_Gita Course (Studio), Session-2, Bhagavad Gita Ko Samajhne Ki Paddhatti|1504b</t>
  </si>
  <si>
    <t>https://www.youtube.com/watch?v=RMYCiIIhMhM</t>
  </si>
  <si>
    <t>0753</t>
  </si>
  <si>
    <t>गीता पाठ्यक्रम (स्टूडियो), सत्र-3, क्या भगवान् है? यदि है तो कौन?</t>
  </si>
  <si>
    <t>Gita Course (Studio), Session-3, Kya Bhagavan Hai? Yadi Hai to Kaun?</t>
  </si>
  <si>
    <t>2496</t>
  </si>
  <si>
    <t>0753.00 Gita Course (Studio), Session-3, Kya Bhagavan Hai Yadi Hai to Kaun, 2023-01-11, Bhopal, MP (India), CODE - 1504c</t>
  </si>
  <si>
    <t>20230111</t>
  </si>
  <si>
    <t>http://archive.org/download/ssdbpl-05-sem/0753.00%20Gita%20Course%20(Studio),%20Session-3,%20Kya%20Bhagavan%20Hai%20Yadi%20Hai%20to%20Kaun,%202023-01-11,%20Bhopal,%20MP%20(India),%20CODE%20-%201504c.mp3</t>
  </si>
  <si>
    <t>1504c</t>
  </si>
  <si>
    <t>05SEM_|00_Gita Course (Studio), Session-3, Kya Bhagavan Hai? Yadi Hai to Kaun?|1504c</t>
  </si>
  <si>
    <t>https://www.youtube.com/watch?v=vLJlbZa6pFc</t>
  </si>
  <si>
    <t>0754</t>
  </si>
  <si>
    <t>गीता पाठ्यक्रम (स्टूडियो), सत्र-4, क्या ये नश्वर शरीर और मन ही हम हैं?</t>
  </si>
  <si>
    <t>Gita Course (Studio), Session-4, Kya Ye Nashwar Sharir Aur Mann Hi Hum Hai?</t>
  </si>
  <si>
    <t>2405</t>
  </si>
  <si>
    <t>0754.00 Gita Course (Studio), Session-4, Kya Ye Nashwar Sharir Aur Mann Hi Hum Hai, 2023-01-12, Bhopal, MP (India), CODE - 1504d</t>
  </si>
  <si>
    <t>20230112</t>
  </si>
  <si>
    <t>http://archive.org/download/ssdbpl-05-sem/0754.00%20Gita%20Course%20(Studio),%20Session-4,%20Kya%20Ye%20Nashwar%20Sharir%20Aur%20Mann%20Hi%20Hum%20Hai,%202023-01-12,%20Bhopal,%20MP%20(India),%20CODE%20-%201504d.mp3</t>
  </si>
  <si>
    <t>1504d</t>
  </si>
  <si>
    <t>05SEM_|00_Gita Course (Studio), Session-4, Kya Ye Nashwar Sharir Aur Mann Hi Hum Hai?|1504d</t>
  </si>
  <si>
    <t>https://www.youtube.com/watch?v=NoQHPjTIZtM</t>
  </si>
  <si>
    <t>0755</t>
  </si>
  <si>
    <t>गीता पाठ्यक्रम (स्टूडियो), सत्र-5, जीवन में दु:ख क्यों आते हैं</t>
  </si>
  <si>
    <t>Gita Course (Studio), Session-5, Jivan Me Dukh Kyo Aate Hai</t>
  </si>
  <si>
    <t>2589</t>
  </si>
  <si>
    <t>0755.00 Gita Course (Studio), Session-5, Jivan Me Dukh Kyo Aate Hai, 2023-01-13, Bhopal, MP (India), CODE - 1504e</t>
  </si>
  <si>
    <t>20230113</t>
  </si>
  <si>
    <t>http://archive.org/download/ssdbpl-05-sem/0755.00%20Gita%20Course%20(Studio),%20Session-5,%20Jivan%20Me%20Dukh%20Kyo%20Aate%20Hai,%202023-01-13,%20Bhopal,%20MP%20(India),%20CODE%20-%201504e.mp3</t>
  </si>
  <si>
    <t>1504e</t>
  </si>
  <si>
    <t>05SEM_|00_Gita Course (Studio), Session-5, Jivan Me Dukh Kyo Aate Hai|1504e</t>
  </si>
  <si>
    <t>https://www.youtube.com/watch?v=O1AlfsiN1LM</t>
  </si>
  <si>
    <t>0756</t>
  </si>
  <si>
    <t>गीता पाठ्यक्रम (स्टूडियो), सत्र-6, क्या कहीं नित्य सुख है? यदि है तो कहाँ?</t>
  </si>
  <si>
    <t>Gita Course (Studio), Session-6, Kya Kahi Nitya Sukh Hai? Yadi Hai to Kaha?</t>
  </si>
  <si>
    <t>3261</t>
  </si>
  <si>
    <t>0756.00 Gita Course (Studio), Session-6, Kya Kahi Nitya Sukh Hai Yadi Hai to Kaha, 2023-01-14, Bhopal, MP (India), CODE - 1504f</t>
  </si>
  <si>
    <t>20230114</t>
  </si>
  <si>
    <t>http://archive.org/download/ssdbpl-05-sem/0756.00%20Gita%20Course%20(Studio),%20Session-6,%20Kya%20Kahi%20Nitya%20Sukh%20Hai%20Yadi%20Hai%20to%20Kaha,%202023-01-14,%20Bhopal,%20MP%20(India),%20CODE%20-%201504f.mp3</t>
  </si>
  <si>
    <t>1504f</t>
  </si>
  <si>
    <t>05SEM_|00_Gita Course (Studio), Session-6, Kya Kahi Nitya Sukh Hai? Yadi Hai to Kaha?|1504f</t>
  </si>
  <si>
    <t>https://www.youtube.com/watch?v=5ORx7vf14Ug</t>
  </si>
  <si>
    <t>0757</t>
  </si>
  <si>
    <t>गीता पाठ्यक्रम, 2006 (सितम्बर), सत्र-01, क्या वैज्ञानिक आविष्कार भगवान की सत्ता को चुनौती देते हैं</t>
  </si>
  <si>
    <t>Gita Course, 2006 (Sep), Session-01, Kya Vaigyanik Avishkar Bhagavan Ki Satta Ko Chunauti Hai</t>
  </si>
  <si>
    <t>4274</t>
  </si>
  <si>
    <t>0757.00 Gita Course, 2006 (Sep), Session-01, Kya Vaigyanik Avishkar Bhagavan Ki Satta Ko Chunauti Hai, 2006-09-00, Vallabh Vidyanagar, Gujarat (India), CODE - 2102a</t>
  </si>
  <si>
    <t>20060900</t>
  </si>
  <si>
    <t>http://archive.org/download/ssdbpl-05-sem/0757.00%20Gita%20Course,%202006%20(Sep),%20Session-01,%20Kya%20Vaigyanik%20Avishkar%20Bhagavan%20Ki%20Satta%20Ko%20Chunauti%20Hai,%202006-09-00,%20Vallabh%20Vidyanagar,%20Gujarat%20(India),%20CODE%20-%202102a.mp3</t>
  </si>
  <si>
    <t>RAW 0553</t>
  </si>
  <si>
    <t>2102a</t>
  </si>
  <si>
    <t>05SEM_|00_Gita Course, 2006 (Sep), Session-01, Kya Vaigyanik Avishkar Bhagavan Ki Satta Ko Chunauti Hai|2102a</t>
  </si>
  <si>
    <t>0758</t>
  </si>
  <si>
    <t>गीता पाठ्यक्रम, 2006 (सितम्बर), सत्र-02, क्या भगवान अपनी उपस्थति के लिए वैज्ञानिक प्रयोगों पर निर्भर हैं</t>
  </si>
  <si>
    <t>Gita Course, 2006 (Sep), Session-02, Kya Bhagavan Apni Upasthiti Ke Liye Vaigyanik Prayogo Par Nirbhar Hai</t>
  </si>
  <si>
    <t>5714</t>
  </si>
  <si>
    <t>0758.00 Gita Course, 2006 (Sep), Session-02, Kya Bhagavan Apni Upasthiti Ke Liye Vaigyanik Prayogo Par Nirbhar Hai, 2006-09-00, Vallabh Vidyanagar, Gujarat (India), CODE - 2102b</t>
  </si>
  <si>
    <t>http://archive.org/download/ssdbpl-05-sem/0758.00%20Gita%20Course,%202006%20(Sep),%20Session-02,%20Kya%20Bhagavan%20Apni%20Upasthiti%20Ke%20Liye%20Vaigyanik%20Prayogo%20Par%20Nirbhar%20Hai,%202006-09-00,%20Vallabh%20Vidyanagar,%20Gujarat%20(India),%20CODE%20-%202102b.mp3</t>
  </si>
  <si>
    <t>RAW 0562</t>
  </si>
  <si>
    <t>2102b</t>
  </si>
  <si>
    <t>05SEM_|00_Gita Course, 2006 (Sep), Session-02, Kya Bhagavan Apni Upasthiti Ke Liye Vaigyanik Prayogo Par Nirbhar Hai|2102b</t>
  </si>
  <si>
    <t>0759</t>
  </si>
  <si>
    <t>गीता पाठ्यक्रम, 2006 (सितम्बर), सत्र-03, आप मृत्यु उपरान्त जानवर भी बन सकते हैं</t>
  </si>
  <si>
    <t>Gita Course, 2006 (Sep), Session-03, Aap Mrityu Uparant Jaanvar Bhi Ban Sakte Hai</t>
  </si>
  <si>
    <t>5324</t>
  </si>
  <si>
    <t>0759.00 Gita Course, 2006 (Sep), Session-03, Aap Mrityu Uparant Jaanvar Bhi Ban Sakte Hai, 2006-09-00, Vallabh Vidyanagar, Gujarat (India), CODE - 2102c</t>
  </si>
  <si>
    <t>http://archive.org/download/ssdbpl-05-sem/0759.00%20Gita%20Course,%202006%20(Sep),%20Session-03,%20Aap%20Mrityu%20Uparant%20Jaanvar%20Bhi%20Ban%20Sakte%20Hai,%202006-09-00,%20Vallabh%20Vidyanagar,%20Gujarat%20(India),%20CODE%20-%202102c.mp3</t>
  </si>
  <si>
    <t>RAW 0570</t>
  </si>
  <si>
    <t>2102c</t>
  </si>
  <si>
    <t>05SEM_|00_Gita Course, 2006 (Sep), Session-03, Aap Mrityu Uparant Jaanvar Bhi Ban Sakte Hai|2102c</t>
  </si>
  <si>
    <t>0760</t>
  </si>
  <si>
    <t>गीता पाठ्यक्रम, 2006 (सितम्बर), सत्र-04, जीवन की मूल समस्याओं का निवारण</t>
  </si>
  <si>
    <t>Gita Course, 2006 (Sep), Session-04, Jivan Ki Mulbhut Samasyaon Ka Nivaran</t>
  </si>
  <si>
    <t>6019</t>
  </si>
  <si>
    <t>0760.00 Gita Course, 2006 (Sep), Session-04, Jivan Ki Mulbhut Samasyaon Ka Nivaran, 2006-09-00, Vallabh Vidyanagar, Gujarat (India), CODE - 2102d</t>
  </si>
  <si>
    <t>http://archive.org/download/ssdbpl-05-sem/0760.00%20Gita%20Course,%202006%20(Sep),%20Session-04,%20Jivan%20Ki%20Mulbhut%20Samasyaon%20Ka%20Nivaran,%202006-09-00,%20Vallabh%20Vidyanagar,%20Gujarat%20(India),%20CODE%20-%202102d.mp3</t>
  </si>
  <si>
    <t>RAW 0578</t>
  </si>
  <si>
    <t>2102d</t>
  </si>
  <si>
    <t>05SEM_|00_Gita Course, 2006 (Sep), Session-04, Jivan Ki Mulbhut Samasyaon Ka Nivaran|2102d</t>
  </si>
  <si>
    <t>0761</t>
  </si>
  <si>
    <t>गीता पाठ्यक्रम, 2006 (सितम्बर), सत्र-05, भगवद् गीता का जीवन में व्यावहारिक अनुशीलन</t>
  </si>
  <si>
    <t>Gita Course, 2006 (Sep), Session-05, Bhagavad Gita Ka Jivan Mein Vyavaharik Anushilan</t>
  </si>
  <si>
    <t>3863</t>
  </si>
  <si>
    <t>0761.00 Gita Course, 2006 (Sep), Session-05, Bhagavad Gita Ka Jivan Mein Vyavaharik Anushilan, 2006-09-00, Vallabh Vidyanagar, Gujarat (India), CODE - 2102e</t>
  </si>
  <si>
    <t>http://archive.org/download/ssdbpl-05-sem/0761.00%20Gita%20Course,%202006%20(Sep),%20Session-05,%20Bhagavad%20Gita%20Ka%20Jivan%20Mein%20Vyavaharik%20Anushilan,%202006-09-00,%20Vallabh%20Vidyanagar,%20Gujarat%20(India),%20CODE%20-%202102e.mp3</t>
  </si>
  <si>
    <t>RAW 0585</t>
  </si>
  <si>
    <t>2102e</t>
  </si>
  <si>
    <t>05SEM_|00_Gita Course, 2006 (Sep), Session-05, Bhagavad Gita Ka Jivan Mein Vyavaharik Anushilan|2102e</t>
  </si>
  <si>
    <t>0762</t>
  </si>
  <si>
    <t>गीता कोर्स, एडवांस्ड, 01. गीता महात्म्य इस्कॉन अहमदाबाद</t>
  </si>
  <si>
    <t>Gita Course, Advanced, 01. Gita Mahatmaya ISKCON A'bad</t>
  </si>
  <si>
    <t>4846</t>
  </si>
  <si>
    <t>0762.00 Gita Course, Advanced, 01. Gita Mahatmaya ISKCON A'bad, 2008-12-18, Ahmedabad, Gujarat (India), CODE - 2103a</t>
  </si>
  <si>
    <t>20081218</t>
  </si>
  <si>
    <t>http://archive.org/download/ssdbpl-05-sem/0762.00%20Gita%20Course,%20Advanced,%2001.%20Gita%20Mahatmaya%20ISKCON%20A'bad,%202008-12-18,%20Ahmedabad,%20Gujarat%20(India),%20CODE%20-%202103a.mp3</t>
  </si>
  <si>
    <t>RAW 0555</t>
  </si>
  <si>
    <t>2103a</t>
  </si>
  <si>
    <t>05SEM_|00_Gita Course, Advanced, 01. Gita Mahatmaya ISKCON A'bad|2103a</t>
  </si>
  <si>
    <t>0763</t>
  </si>
  <si>
    <t>गीता कोर्स, एडवांस्ड, 02. गीता महात्म्य इस्कॉन अहमदाबाद</t>
  </si>
  <si>
    <t>Gita Course, Advanced, 02. Gita Mahatmaya ISKCON A'bad</t>
  </si>
  <si>
    <t>5719</t>
  </si>
  <si>
    <t>0763.00 Gita Course, Advanced, 02. Gita Mahatmaya ISKCON A'bad, 2008-12-25, Ahmedabad, Gujarat (India), CODE - 2103b</t>
  </si>
  <si>
    <t>20081225</t>
  </si>
  <si>
    <t>http://archive.org/download/ssdbpl-05-sem/0763.00%20Gita%20Course,%20Advanced,%2002.%20Gita%20Mahatmaya%20ISKCON%20A'bad,%202008-12-25,%20Ahmedabad,%20Gujarat%20(India),%20CODE%20-%202103b.mp3</t>
  </si>
  <si>
    <t>RAW 0564</t>
  </si>
  <si>
    <t>2103b</t>
  </si>
  <si>
    <t>05SEM_|00_Gita Course, Advanced, 02. Gita Mahatmaya ISKCON A'bad|2103b</t>
  </si>
  <si>
    <t>0764</t>
  </si>
  <si>
    <t>गीता कोर्स, एडवांस्ड, 03. सफलता की कुंजी भाग्य या पुरुषार्थ इस्कॉन अहमदाबाद</t>
  </si>
  <si>
    <t>Gita Course, Advanced, 03. Safalta Ki Kunji Bhagya Ya Purusharth ISKCON A'bad</t>
  </si>
  <si>
    <t>5634</t>
  </si>
  <si>
    <t>0764.00 Gita Course, Advanced, 03. Safalta Ki Kunji Bhagya Ya Purusharth ISKCON A'bad, 2009-01-02, Ahmedabad, Gujarat (India), CODE - 2103c</t>
  </si>
  <si>
    <t>20090102</t>
  </si>
  <si>
    <t>http://archive.org/download/ssdbpl-05-sem/0764.00%20Gita%20Course,%20Advanced,%2003.%20Safalta%20Ki%20Kunji%20Bhagya%20Ya%20Purusharth%20ISKCON%20A'bad,%202009-01-02,%20Ahmedabad,%20Gujarat%20(India),%20CODE%20-%202103c.mp3</t>
  </si>
  <si>
    <t>RAW 0572</t>
  </si>
  <si>
    <t>2103c</t>
  </si>
  <si>
    <t>05SEM_|00_Gita Course, Advanced, 03. Safalta Ki Kunji Bhagya Ya Purusharth ISKCON A'bad|2103c</t>
  </si>
  <si>
    <t>0765</t>
  </si>
  <si>
    <t>गीता कोर्स, एडवांस्ड, 04. भौतिक जगत के जंजाल से उद्धार, इस्कॉन अहमदाबाद</t>
  </si>
  <si>
    <t>Gita Course, Advanced, 04. Bhautik Jagat Ke Janjal Se Uddhar, ISKCON A'bad</t>
  </si>
  <si>
    <t>7749</t>
  </si>
  <si>
    <t>0765.00 Gita Course, Advanced, 04. Bhautik Jagat Ke Janjal Se Uddhar, ISKCON A'bad, 2009-01-09, Ahmedabad, Gujarat (India), CODE - 2103d</t>
  </si>
  <si>
    <t>20090109</t>
  </si>
  <si>
    <t>http://archive.org/download/ssdbpl-05-sem/0765.00%20Gita%20Course,%20Advanced,%2004.%20Bhautik%20Jagat%20Ke%20Janjal%20Se%20Uddhar,%20ISKCON%20A'bad,%202009-01-09,%20Ahmedabad,%20Gujarat%20(India),%20CODE%20-%202103d.mp3</t>
  </si>
  <si>
    <t>RAW 0580</t>
  </si>
  <si>
    <t>2103d</t>
  </si>
  <si>
    <t>05SEM_|00_Gita Course, Advanced, 04. Bhautik Jagat Ke Janjal Se Uddhar, ISKCON A'bad|2103d</t>
  </si>
  <si>
    <t>0766</t>
  </si>
  <si>
    <t>गीता कोर्स, एडवांस्ड, 05. अध्याय-1</t>
  </si>
  <si>
    <t>Gita Course, Advanced, 05. Ch.-1</t>
  </si>
  <si>
    <t>0766.00 Gita Course, Advanced, 05. Ch.-1, 2009-01-16, Ahmedabad, Gujarat (India), CODE - 2103e</t>
  </si>
  <si>
    <t>20090116</t>
  </si>
  <si>
    <t>http://archive.org/download/ssdbpl-05-sem/0766.00%20Gita%20Course,%20Advanced,%2005.%20Ch.-1,%202009-01-16,%20Ahmedabad,%20Gujarat%20(India),%20CODE%20-%202103e.mp3</t>
  </si>
  <si>
    <t>RAW 0587</t>
  </si>
  <si>
    <t>2103e</t>
  </si>
  <si>
    <t>05SEM_|00_Gita Course, Advanced, 05. Ch.-1|2103e</t>
  </si>
  <si>
    <t>0767</t>
  </si>
  <si>
    <t>गीता कोर्स, एडवांस्ड, 06. अध्याय-2 (भाग-1)</t>
  </si>
  <si>
    <t>Gita Course, Advanced, 06. Ch.-2(Part-1)</t>
  </si>
  <si>
    <t>0767.00 Gita Course, Advanced, 06. Ch.-2(Part-1), 2009-01-23, Ahmedabad, Gujarat (India), CODE - 2103f</t>
  </si>
  <si>
    <t>20090123</t>
  </si>
  <si>
    <t>http://archive.org/download/ssdbpl-05-sem/0767.00%20Gita%20Course,%20Advanced,%2006.%20Ch.-2(Part-1),%202009-01-23,%20Ahmedabad,%20Gujarat%20(India),%20CODE%20-%202103f.mp3</t>
  </si>
  <si>
    <t>RAW 0591</t>
  </si>
  <si>
    <t>2103f</t>
  </si>
  <si>
    <t>05SEM_|00_Gita Course, Advanced, 06. Ch.-2(Part-1)|2103f</t>
  </si>
  <si>
    <t>0768</t>
  </si>
  <si>
    <t>गीता कोर्स, एडवांस्ड, 07. अध्याय-2 (भाग-2)</t>
  </si>
  <si>
    <t>Gita Course, Advanced, 07. Ch.-2(Part-2)</t>
  </si>
  <si>
    <t>0768.00 Gita Course, Advanced, 07. Ch.-2(Part-2), 2009-01-30, Ahmedabad, Gujarat (India), CODE - 2103g</t>
  </si>
  <si>
    <t>20090130</t>
  </si>
  <si>
    <t>http://archive.org/download/ssdbpl-05-sem/0768.00%20Gita%20Course,%20Advanced,%2007.%20Ch.-2(Part-2),%202009-01-30,%20Ahmedabad,%20Gujarat%20(India),%20CODE%20-%202103g.mp3</t>
  </si>
  <si>
    <t>RAW 0595</t>
  </si>
  <si>
    <t>2103g</t>
  </si>
  <si>
    <t>05SEM_|00_Gita Course, Advanced, 07. Ch.-2(Part-2)|2103g</t>
  </si>
  <si>
    <t>0769</t>
  </si>
  <si>
    <t>गीता कोर्स, एडवांस्ड, 08. अध्याय-3 (भाग-1)</t>
  </si>
  <si>
    <t>Gita Course, Advanced, 08. Ch.-3(Part-1)</t>
  </si>
  <si>
    <t>5199</t>
  </si>
  <si>
    <t>0769.00 Gita Course, Advanced, 08. Ch.-3(Part-1), 2009-02-06, Ahmedabad, Gujarat (India), CODE - 2103h</t>
  </si>
  <si>
    <t>20090206</t>
  </si>
  <si>
    <t>http://archive.org/download/ssdbpl-05-sem/0769.00%20Gita%20Course,%20Advanced,%2008.%20Ch.-3(Part-1),%202009-02-06,%20Ahmedabad,%20Gujarat%20(India),%20CODE%20-%202103h.mp3</t>
  </si>
  <si>
    <t>RAW 0600</t>
  </si>
  <si>
    <t>2103h</t>
  </si>
  <si>
    <t>05SEM_|00_Gita Course, Advanced, 08. Ch.-3(Part-1)|2103h</t>
  </si>
  <si>
    <t>0770</t>
  </si>
  <si>
    <t>गीता कोर्स, एडवांस्ड, 09. अध्याय-3 (भाग-2)</t>
  </si>
  <si>
    <t>Gita Course, Advanced, 09. Ch.-3(Part-2)</t>
  </si>
  <si>
    <t>6465</t>
  </si>
  <si>
    <t>0770.00 Gita Course, Advanced, 09. Ch.-3(Part-2), 2009-02-13, Ahmedabad, Gujarat (India), CODE - 2103i</t>
  </si>
  <si>
    <t>20090213</t>
  </si>
  <si>
    <t>http://archive.org/download/ssdbpl-05-sem/0770.00%20Gita%20Course,%20Advanced,%2009.%20Ch.-3(Part-2),%202009-02-13,%20Ahmedabad,%20Gujarat%20(India),%20CODE%20-%202103i.mp3</t>
  </si>
  <si>
    <t>RAW 0606</t>
  </si>
  <si>
    <t>2103i</t>
  </si>
  <si>
    <t>05SEM_|00_Gita Course, Advanced, 09. Ch.-3(Part-2)|2103i</t>
  </si>
  <si>
    <t>0771</t>
  </si>
  <si>
    <t>गीता कोर्स, एडवांस्ड, 10. अध्याय-4</t>
  </si>
  <si>
    <t>Gita Course, Advanced, 10. Ch.-4</t>
  </si>
  <si>
    <t>5579</t>
  </si>
  <si>
    <t>0771.00 Gita Course, Advanced, 10. Ch.-4, 2009-02-09, Ahmedabad, Gujarat (India), CODE - 2103j</t>
  </si>
  <si>
    <t>20090209</t>
  </si>
  <si>
    <t>http://archive.org/download/ssdbpl-05-sem/0771.00%20Gita%20Course,%20Advanced,%2010.%20Ch.-4,%202009-02-09,%20Ahmedabad,%20Gujarat%20(India),%20CODE%20-%202103j.mp3</t>
  </si>
  <si>
    <t>RAW 0610</t>
  </si>
  <si>
    <t>2103j</t>
  </si>
  <si>
    <t>05SEM_|00_Gita Course, Advanced, 10. Ch.-4|2103j</t>
  </si>
  <si>
    <t>0772</t>
  </si>
  <si>
    <t>गीता कोर्स, एडवांस्ड, 11. अध्याय-5</t>
  </si>
  <si>
    <t>Gita Course, Advanced, 11. Ch.-5</t>
  </si>
  <si>
    <t>4554</t>
  </si>
  <si>
    <t>0772.00 Gita Course, Advanced, 11. Ch.-5, 2009-03-13, Ahmedabad, Gujarat (India), CODE - 2103k</t>
  </si>
  <si>
    <t>20090313</t>
  </si>
  <si>
    <t>http://archive.org/download/ssdbpl-05-sem/0772.00%20Gita%20Course,%20Advanced,%2011.%20Ch.-5,%202009-03-13,%20Ahmedabad,%20Gujarat%20(India),%20CODE%20-%202103k.mp3</t>
  </si>
  <si>
    <t>RAW 0613</t>
  </si>
  <si>
    <t>2103k</t>
  </si>
  <si>
    <t>05SEM_|00_Gita Course, Advanced, 11. Ch.-5|2103k</t>
  </si>
  <si>
    <t>0773</t>
  </si>
  <si>
    <t>गीता कोर्स, अहमदाबाद, DYS-01_क्या भगवान का अस्तित्व है?</t>
  </si>
  <si>
    <t>Gita Course, Ahmedabad, DYS-01_Kya Bhagavan Ka Astittva Hai?</t>
  </si>
  <si>
    <t>4613</t>
  </si>
  <si>
    <t>0773.00 Gita Course, Ahmedabad, DYS-01_Kya Bhagavan Ka Astittva Hai, 2008-06-23, Ahmedabad, Gujarat (India), CODE - 2104a</t>
  </si>
  <si>
    <t>20080623</t>
  </si>
  <si>
    <t>http://archive.org/download/ssdbpl-05-sem/0773.00%20Gita%20Course,%20Ahmedabad,%20DYS-01_Kya%20Bhagavan%20Ka%20Astittva%20Hai,%202008-06-23,%20Ahmedabad,%20Gujarat%20(India),%20CODE%20-%202104a.mp3</t>
  </si>
  <si>
    <t>RAW 0880</t>
  </si>
  <si>
    <t>2104a</t>
  </si>
  <si>
    <t>05SEM_|00_Gita Course, Ahmedabad, DYS-01_Kya Bhagavan Ka Astittva Hai?|2104a</t>
  </si>
  <si>
    <t>0774</t>
  </si>
  <si>
    <t>गीता कोर्स, अहमदाबाद, DYS-02_जीवन का मूल सूत्र है जीवन</t>
  </si>
  <si>
    <t>Gita Course, Ahmedabad, DYS-02_Jivan Ka Mul Sutra Hai Jivan</t>
  </si>
  <si>
    <t>6269</t>
  </si>
  <si>
    <t>0774.00 Gita Course, Ahmedabad, DYS-02_Jivan Ka Mul Sutra Hai Jivan, 2008-06-24, Ahmedabad, Gujarat (India), CODE - 2104b</t>
  </si>
  <si>
    <t>20080624</t>
  </si>
  <si>
    <t>http://archive.org/download/ssdbpl-05-sem/0774.00%20Gita%20Course,%20Ahmedabad,%20DYS-02_Jivan%20Ka%20Mul%20Sutra%20Hai%20Jivan,%202008-06-24,%20Ahmedabad,%20Gujarat%20(India),%20CODE%20-%202104b.mp3</t>
  </si>
  <si>
    <t>RAW 0881</t>
  </si>
  <si>
    <t>2104b</t>
  </si>
  <si>
    <t>05SEM_|00_Gita Course, Ahmedabad, DYS-02_Jivan Ka Mul Sutra Hai Jivan|2104b</t>
  </si>
  <si>
    <t>0775</t>
  </si>
  <si>
    <t>गीता कोर्स, अहमदाबाद, DYS-03_भगवान को देखने का तरीका</t>
  </si>
  <si>
    <t>Gita Course, Ahmedabad, DYS-03_Bhagavan Ko Dekhane Ka Tarika</t>
  </si>
  <si>
    <t>5718</t>
  </si>
  <si>
    <t>0775.00 Gita Course, Ahmedabad, DYS-03_Bhagavan Ko Dekhane Ka Tarika, 2008-06-25, Ahmedabad, Gujarat (India), CODE - 2104c</t>
  </si>
  <si>
    <t>20080625</t>
  </si>
  <si>
    <t>http://archive.org/download/ssdbpl-05-sem/0775.00%20Gita%20Course,%20Ahmedabad,%20DYS-03_Bhagavan%20Ko%20Dekhane%20Ka%20Tarika,%202008-06-25,%20Ahmedabad,%20Gujarat%20(India),%20CODE%20-%202104c.mp3</t>
  </si>
  <si>
    <t>RAW 0882</t>
  </si>
  <si>
    <t>2104c</t>
  </si>
  <si>
    <t>05SEM_|00_Gita Course, Ahmedabad, DYS-03_Bhagavan Ko Dekhane Ka Tarika|2104c</t>
  </si>
  <si>
    <t>0776</t>
  </si>
  <si>
    <t>गीता कोर्स, अहमदाबाद, DYS-04_भगवान कौन है</t>
  </si>
  <si>
    <t>Gita Course, Ahmedabad, DYS-04_Bhagavan Kaun Hai</t>
  </si>
  <si>
    <t>6171</t>
  </si>
  <si>
    <t>0776.00 Gita Course, Ahmedabad, DYS-04_Bhagavan Kaun Hai, 2008-06-26, Ahmedabad, Gujarat (India), CODE - 2104d</t>
  </si>
  <si>
    <t>20080626</t>
  </si>
  <si>
    <t>http://archive.org/download/ssdbpl-05-sem/0776.00%20Gita%20Course,%20Ahmedabad,%20DYS-04_Bhagavan%20Kaun%20Hai,%202008-06-26,%20Ahmedabad,%20Gujarat%20(India),%20CODE%20-%202104d.mp3</t>
  </si>
  <si>
    <t>RAW 0883</t>
  </si>
  <si>
    <t>2104d</t>
  </si>
  <si>
    <t>05SEM_|00_Gita Course, Ahmedabad, DYS-04_Bhagavan Kaun Hai|2104d</t>
  </si>
  <si>
    <t>0777</t>
  </si>
  <si>
    <t>गीता कोर्स, अहमदाबाद, DYS-05_भगवद प्राप्ति कैसे हो?</t>
  </si>
  <si>
    <t>Gita Course, Ahmedabad, DYS-05_Bhagavad Prapti Kaise Ho?</t>
  </si>
  <si>
    <t>6874</t>
  </si>
  <si>
    <t>0777.00 Gita Course, Ahmedabad, DYS-05_Bhagavad Prapti Kaise Ho, 2008-06-27, Ahmedabad, Gujarat (India), CODE - 2104e</t>
  </si>
  <si>
    <t>20080627</t>
  </si>
  <si>
    <t>http://archive.org/download/ssdbpl-05-sem/0777.00%20Gita%20Course,%20Ahmedabad,%20DYS-05_Bhagavad%20Prapti%20Kaise%20Ho,%202008-06-27,%20Ahmedabad,%20Gujarat%20(India),%20CODE%20-%202104e.mp3</t>
  </si>
  <si>
    <t>RAW 0884</t>
  </si>
  <si>
    <t>2104e</t>
  </si>
  <si>
    <t>05SEM_|00_Gita Course, Ahmedabad, DYS-05_Bhagavad Prapti Kaise Ho?|2104e</t>
  </si>
  <si>
    <t>0778</t>
  </si>
  <si>
    <t>गीता कोर्स, मुरादनगर, !दिन_1 -मनुष्य जीवन में भगवद गीता की अवश्यकता</t>
  </si>
  <si>
    <t>Gita Course, Muradnagar, !Day_1-Manusya Jivan Me Bhagvad Gita Ki Avashykta</t>
  </si>
  <si>
    <t>0778.00 Gita Course, Muradnagar, !Day_1-Manusya Jivan Me Bhagvad Gita Ki Avashykta, 2007-00-00, Muradnagar, UP (India), CODE - 2105a</t>
  </si>
  <si>
    <t>20070000</t>
  </si>
  <si>
    <t>http://archive.org/download/ssdbpl-05-sem/0778.00%20Gita%20Course,%20Muradnagar,%20!Day_1-Manusya%20Jivan%20Me%20Bhagvad%20Gita%20Ki%20Avashykta,%202007-00-00,%20Muradnagar,%20UP%20(India),%20CODE%20-%202105a.mp3</t>
  </si>
  <si>
    <t>RAW 0530</t>
  </si>
  <si>
    <t>2105a</t>
  </si>
  <si>
    <t>05SEM_|00_Gita Course, Muradnagar, !Day_1-Manusya Jivan Me Bhagvad Gita Ki Avashykta|2105a</t>
  </si>
  <si>
    <t>0779</t>
  </si>
  <si>
    <t>गीता कोर्स, मुरादनगर, !Day _2_भगवद गीता समझने का तरीका</t>
  </si>
  <si>
    <t>Gita Course, Muradnagar, !Day_2_Bhagvad Gita Samjhne Ka Tarika</t>
  </si>
  <si>
    <t>0779.00 Gita Course, Muradnagar, !Day_2_Bhagvad Gita Samjhne Ka Tarika, 2007-00-00, Muradnagar, UP (India), CODE - 2105b</t>
  </si>
  <si>
    <t>http://archive.org/download/ssdbpl-05-sem/0779.00%20Gita%20Course,%20Muradnagar,%20!Day_2_Bhagvad%20Gita%20Samjhne%20Ka%20Tarika,%202007-00-00,%20Muradnagar,%20UP%20(India),%20CODE%20-%202105b.mp3</t>
  </si>
  <si>
    <t>RAW 0531</t>
  </si>
  <si>
    <t>2105b</t>
  </si>
  <si>
    <t>05SEM_|00_Gita Course, Muradnagar, !Day_2_Bhagvad Gita Samjhne Ka Tarika|2105b</t>
  </si>
  <si>
    <t>0780</t>
  </si>
  <si>
    <t>गीता कोर्स, मुरादनगर, !Day _3_क्या आत्मा ही परमात्मा है</t>
  </si>
  <si>
    <t>Gita Course, Muradnagar, !Day_3_Kya Atma Hi Parmatma Hai</t>
  </si>
  <si>
    <t>4053</t>
  </si>
  <si>
    <t>0780.00 Gita Course, Muradnagar, !Day_3_Kya Atma Hi Parmatma Hai, 2007-00-00, Muradnagar, UP (India), CODE - 2105c</t>
  </si>
  <si>
    <t>http://archive.org/download/ssdbpl-05-sem/0780.00%20Gita%20Course,%20Muradnagar,%20!Day_3_Kya%20Atma%20Hi%20Parmatma%20Hai,%202007-00-00,%20Muradnagar,%20UP%20(India),%20CODE%20-%202105c.mp3</t>
  </si>
  <si>
    <t>RAW 0532</t>
  </si>
  <si>
    <t>2105c</t>
  </si>
  <si>
    <t>05SEM_|00_Gita Course, Muradnagar, !Day_3_Kya Atma Hi Parmatma Hai|2105c</t>
  </si>
  <si>
    <t>0781</t>
  </si>
  <si>
    <t>गीता कोर्स, मुरादनगर, !Day _4_पुनर्जन्म का विज्ञान</t>
  </si>
  <si>
    <t>Gita Course, Muradnagar, !Day_4_Punarjanma Ka Vigyan</t>
  </si>
  <si>
    <t>4373</t>
  </si>
  <si>
    <t>0781.00 Gita Course, Muradnagar, !Day_4_Punarjanma Ka Vigyan, 2007-00-00, Muradnagar, UP (India), CODE - 2105d</t>
  </si>
  <si>
    <t>http://archive.org/download/ssdbpl-05-sem/0781.00%20Gita%20Course,%20Muradnagar,%20!Day_4_Punarjanma%20Ka%20Vigyan,%202007-00-00,%20Muradnagar,%20UP%20(India),%20CODE%20-%202105d.mp3</t>
  </si>
  <si>
    <t>RAW 0533</t>
  </si>
  <si>
    <t>2105d</t>
  </si>
  <si>
    <t>05SEM_|00_Gita Course, Muradnagar, !Day_4_Punarjanma Ka Vigyan|2105d</t>
  </si>
  <si>
    <t>0782</t>
  </si>
  <si>
    <t>गीता कोर्स, मुरादनगर, !Day _5_धर्म क्या है</t>
  </si>
  <si>
    <t>Gita Course, Muradnagar, !Day_5_Dharma Kya Hai</t>
  </si>
  <si>
    <t>4099</t>
  </si>
  <si>
    <t>0782.00 Gita Course, Muradnagar, !Day_5_Dharma Kya Hai, 2007-00-00, Muradnagar, UP (India), CODE - 2105e</t>
  </si>
  <si>
    <t>http://archive.org/download/ssdbpl-05-sem/0782.00%20Gita%20Course,%20Muradnagar,%20!Day_5_Dharma%20Kya%20Hai,%202007-00-00,%20Muradnagar,%20UP%20(India),%20CODE%20-%202105e.mp3</t>
  </si>
  <si>
    <t>RAW 0534</t>
  </si>
  <si>
    <t>2105e</t>
  </si>
  <si>
    <t>05SEM_|00_Gita Course, Muradnagar, !Day_5_Dharma Kya Hai|2105e</t>
  </si>
  <si>
    <t>0783</t>
  </si>
  <si>
    <t>गीता कोर्स, मुरादनगर, !Day _6_गृहस्थ जीवन में भक्ति का अनुशीलन</t>
  </si>
  <si>
    <t>Gita Course, Muradnagar, !Day_6_Grihastha Jivan Me Bhakti Ka Anusilan</t>
  </si>
  <si>
    <t>4286</t>
  </si>
  <si>
    <t>0783.00 Gita Course, Muradnagar, !Day_6_Grihastha Jivan Me Bhakti Ka Anusilan, 2007-00-00, Muradnagar, UP (India), CODE - 2105f</t>
  </si>
  <si>
    <t>http://archive.org/download/ssdbpl-05-sem/0783.00%20Gita%20Course,%20Muradnagar,%20!Day_6_Grihastha%20Jivan%20Me%20Bhakti%20Ka%20Anusilan,%202007-00-00,%20Muradnagar,%20UP%20(India),%20CODE%20-%202105f.mp3</t>
  </si>
  <si>
    <t>RAW 0535</t>
  </si>
  <si>
    <t>2105f</t>
  </si>
  <si>
    <t>05SEM_|00_Gita Course, Muradnagar, !Day_6_Grihastha Jivan Me Bhakti Ka Anusilan|2105f</t>
  </si>
  <si>
    <t>0784</t>
  </si>
  <si>
    <t>गृहस्थ संगोष्ठी, भाग-1</t>
  </si>
  <si>
    <t>Grihastha Seminar, Part-1</t>
  </si>
  <si>
    <t>3359</t>
  </si>
  <si>
    <t>0784.00 Grihastha Seminar, Part-1, 2023-10-07, Bhopal, MP (India), CODE - 1505a</t>
  </si>
  <si>
    <t>20231007</t>
  </si>
  <si>
    <t>http://archive.org/download/ssdbpl-05-sem/0784.00%20Grihastha%20Seminar,%20Part-1,%202023-10-07,%20Bhopal,%20MP%20(India),%20CODE%20-%201505a.mp3</t>
  </si>
  <si>
    <t>1505a</t>
  </si>
  <si>
    <t>05SEM_|00_Grihastha Seminar, Part-1|1505a</t>
  </si>
  <si>
    <t>https://www.youtube.com/watch?v=6phcjESv0lo</t>
  </si>
  <si>
    <t>0785</t>
  </si>
  <si>
    <t>गृहस्थ संगोष्ठी, भाग-2</t>
  </si>
  <si>
    <t>Grihastha Seminar, Part-2</t>
  </si>
  <si>
    <t>6986</t>
  </si>
  <si>
    <t>0785.00 Grihastha Seminar, Part-2, 2023-10-08, Bhopal, MP (India), CODE - 1505b</t>
  </si>
  <si>
    <t>20231008</t>
  </si>
  <si>
    <t>http://archive.org/download/ssdbpl-05-sem/0785.00%20Grihastha%20Seminar,%20Part-2,%202023-10-08,%20Bhopal,%20MP%20(India),%20CODE%20-%201505b.mp3</t>
  </si>
  <si>
    <t>1505b</t>
  </si>
  <si>
    <t>05SEM_|00_Grihastha Seminar, Part-2|1505b</t>
  </si>
  <si>
    <t>https://www.youtube.com/watch?v=FhL3wOmBnxo</t>
  </si>
  <si>
    <t>0786</t>
  </si>
  <si>
    <t>गुरु शिष्य संबंध में शिक्षा का महत्त्व, सत्र-1</t>
  </si>
  <si>
    <t>Guru Sisya Sambandh Me Siksha Ka Mahattva, Session-1</t>
  </si>
  <si>
    <t>4002</t>
  </si>
  <si>
    <t>0786.00 Guru Sisya Sambandh Me Siksha Ka Mahattva, Session-1, 2023-05-05, Bharuch, Gujarat (India), CODE - 1506a</t>
  </si>
  <si>
    <t>20230505</t>
  </si>
  <si>
    <t>http://archive.org/download/ssdbpl-05-sem/0786.00%20Guru%20Sisya%20Sambandh%20Me%20Siksha%20Ka%20Mahattva,%20Session-1,%202023-05-05,%20Bharuch,%20Gujarat%20(India),%20CODE%20-%201506a.mp3</t>
  </si>
  <si>
    <t>1506a</t>
  </si>
  <si>
    <t>05SEM_|00_Guru Sisya Sambandh Me Siksha Ka Mahattva, Session-1|1506a</t>
  </si>
  <si>
    <t>https://www.youtube.com/watch?v=U92OWUuL5Pg</t>
  </si>
  <si>
    <t>0787</t>
  </si>
  <si>
    <t>गुरु शिष्य संबंध में शिक्षा का महत्त्व, सत्र-2</t>
  </si>
  <si>
    <t>Guru Sisya Sambandh Me Siksha Ka Mahattva, Session-2</t>
  </si>
  <si>
    <t>4529</t>
  </si>
  <si>
    <t>0787.00 Guru Sisya Sambandh Me Siksha Ka Mahattva, Session-2, 2023-05-05, Bharuch, Gujarat (India), CODE - 1506b</t>
  </si>
  <si>
    <t>http://archive.org/download/ssdbpl-05-sem/0787.00%20Guru%20Sisya%20Sambandh%20Me%20Siksha%20Ka%20Mahattva,%20Session-2,%202023-05-05,%20Bharuch,%20Gujarat%20(India),%20CODE%20-%201506b.mp3</t>
  </si>
  <si>
    <t>1506b</t>
  </si>
  <si>
    <t>05SEM_|00_Guru Sisya Sambandh Me Siksha Ka Mahattva, Session-2|1506b</t>
  </si>
  <si>
    <t>https://www.youtube.com/watch?v=he1KeD4vlwg</t>
  </si>
  <si>
    <t>0788</t>
  </si>
  <si>
    <t>गुरु शिष्य संबंध में शिक्षा का महत्त्व, सत्र-3</t>
  </si>
  <si>
    <t>Guru Sisya Sambandh Me Siksha Ka Mahattva, Session-3</t>
  </si>
  <si>
    <t>4730</t>
  </si>
  <si>
    <t>0788.00 Guru Sisya Sambandh Me Siksha Ka Mahattva, Session-3, 2023-05-06, Bharuch, Gujarat (India), CODE - 1506c</t>
  </si>
  <si>
    <t>20230506</t>
  </si>
  <si>
    <t>http://archive.org/download/ssdbpl-05-sem/0788.00%20Guru%20Sisya%20Sambandh%20Me%20Siksha%20Ka%20Mahattva,%20Session-3,%202023-05-06,%20Bharuch,%20Gujarat%20(India),%20CODE%20-%201506c.mp3</t>
  </si>
  <si>
    <t>1506c</t>
  </si>
  <si>
    <t>05SEM_|00_Guru Sisya Sambandh Me Siksha Ka Mahattva, Session-3|1506c</t>
  </si>
  <si>
    <t>https://www.youtube.com/watch?v=oD1OLbRrt9E</t>
  </si>
  <si>
    <t>0789</t>
  </si>
  <si>
    <t>गुरु शिष्य संबंध में शिक्षा का महत्त्व, सत्र-4</t>
  </si>
  <si>
    <t>Guru Sisya Sambandh Me Siksha Ka Mahattva, Session-4</t>
  </si>
  <si>
    <t>6420</t>
  </si>
  <si>
    <t>0789.00 Guru Sisya Sambandh Me Siksha Ka Mahattva, Session-4, 2023-05-06, Bharuch, Gujarat (India), CODE - 1506d</t>
  </si>
  <si>
    <t>http://archive.org/download/ssdbpl-05-sem/0789.00%20Guru%20Sisya%20Sambandh%20Me%20Siksha%20Ka%20Mahattva,%20Session-4,%202023-05-06,%20Bharuch,%20Gujarat%20(India),%20CODE%20-%201506d.mp3</t>
  </si>
  <si>
    <t>1506d</t>
  </si>
  <si>
    <t>05SEM_|00_Guru Sisya Sambandh Me Siksha Ka Mahattva, Session-4|1506d</t>
  </si>
  <si>
    <t>https://www.youtube.com/watch?v=gBWVdNWXo9Q</t>
  </si>
  <si>
    <t>0790</t>
  </si>
  <si>
    <t>गुरु शिष्य संबंध में शिक्षा का महत्त्व, सत्र-5</t>
  </si>
  <si>
    <t>Guru Sisya Sambandh Me Siksha Ka Mahattva, Session-5</t>
  </si>
  <si>
    <t>0790.00 Guru Sisya Sambandh Me Siksha Ka Mahattva, Session-5, 2023-05-07, Bharuch, Gujarat (India), CODE - 1506e</t>
  </si>
  <si>
    <t>http://archive.org/download/ssdbpl-05-sem/0790.00%20Guru%20Sisya%20Sambandh%20Me%20Siksha%20Ka%20Mahattva,%20Session-5,%202023-05-07,%20Bharuch,%20Gujarat%20(India),%20CODE%20-%201506e.mp3</t>
  </si>
  <si>
    <t>1506e</t>
  </si>
  <si>
    <t>05SEM_|00_Guru Sisya Sambandh Me Siksha Ka Mahattva, Session-5|1506e</t>
  </si>
  <si>
    <t>https://www.youtube.com/watch?v=J378v1Js7A8</t>
  </si>
  <si>
    <t>0791</t>
  </si>
  <si>
    <t>ईशोपनिषद्, 00 भूमिका</t>
  </si>
  <si>
    <t>Isopanisad, 00 Bhumika</t>
  </si>
  <si>
    <t>5580</t>
  </si>
  <si>
    <t>0791.00 Isopanisad, 00 Bhumika, Nandagram Farm, Gujarat (India), CODE - 0526a</t>
  </si>
  <si>
    <t>http://archive.org/download/ssdbpl-05-sem/0791.00%20Isopanisad,%2000%20Bhumika,%20Nandagram%20Farm,%20Gujarat%20(India),%20CODE%20-%200526a.mp3</t>
  </si>
  <si>
    <t>0526a</t>
  </si>
  <si>
    <t>05SEM_|00_Isopanisad, 00 Bhumika|0526a</t>
  </si>
  <si>
    <t>0792</t>
  </si>
  <si>
    <t>ईशोपनिषद्, मंत्र 01</t>
  </si>
  <si>
    <t>Isopanisad, Mantra 01</t>
  </si>
  <si>
    <t>3674</t>
  </si>
  <si>
    <t>0792.00 Isopanisad, Mantra 01, Nandagram Farm, Gujarat (India), CODE - 0526b</t>
  </si>
  <si>
    <t>http://archive.org/download/ssdbpl-05-sem/0792.00%20Isopanisad,%20Mantra%2001,%20Nandagram%20Farm,%20Gujarat%20(India),%20CODE%20-%200526b.mp3</t>
  </si>
  <si>
    <t>0526b</t>
  </si>
  <si>
    <t>05SEM_|00_Isopanisad, Mantra 01|0526b</t>
  </si>
  <si>
    <t>0793</t>
  </si>
  <si>
    <t>ईशोपनिषद्, मंत्र 03</t>
  </si>
  <si>
    <t>Isopanisad, Mantra 02</t>
  </si>
  <si>
    <t>3049</t>
  </si>
  <si>
    <t>0793.00 Isopanisad, Mantra 02, Nandagram Farm, Gujarat (India), CODE - 0526c</t>
  </si>
  <si>
    <t>http://archive.org/download/ssdbpl-05-sem/0793.00%20Isopanisad,%20Mantra%2002,%20Nandagram%20Farm,%20Gujarat%20(India),%20CODE%20-%200526c.mp3</t>
  </si>
  <si>
    <t>0526c</t>
  </si>
  <si>
    <t>05SEM_|00_Isopanisad, Mantra 02|0526c</t>
  </si>
  <si>
    <t>0794</t>
  </si>
  <si>
    <t>ईशोपनिषद्, मंगलाचरण</t>
  </si>
  <si>
    <t>Isopanisad, Invocation</t>
  </si>
  <si>
    <t>4313</t>
  </si>
  <si>
    <t>0794.00 Isopanisad, Invocation, Nandagram Farm, Gujarat (India), CODE - 0526d</t>
  </si>
  <si>
    <t>http://archive.org/download/ssdbpl-05-sem/0794.00%20Isopanisad,%20Invocation,%20Nandagram%20Farm,%20Gujarat%20(India),%20CODE%20-%200526d.mp3</t>
  </si>
  <si>
    <t>0526d</t>
  </si>
  <si>
    <t>05SEM_|00_Isopanisad, 00 Invocation|0526d</t>
  </si>
  <si>
    <t>0795</t>
  </si>
  <si>
    <t>काम वासना पर विजय, भाग-1</t>
  </si>
  <si>
    <t>Kaam Vasana Par Vijay, Part-1</t>
  </si>
  <si>
    <t>1544</t>
  </si>
  <si>
    <t>0795.00 Kaam Vasana Par Vijay, Part-1, 2019-04-18, Bhopal, MP (India), CODE - 0444a</t>
  </si>
  <si>
    <t>20190418</t>
  </si>
  <si>
    <t>http://archive.org/download/ssdbpl-05-sem/0795.00%20Kaam%20Vasana%20Par%20Vijay,%20Part-1,%202019-04-18,%20Bhopal,%20MP%20(India),%20CODE%20-%200444a.mp3</t>
  </si>
  <si>
    <t>RAW 0776</t>
  </si>
  <si>
    <t>0444a</t>
  </si>
  <si>
    <t>05SEM_|00_Kaam Vasana Par Vijay, Part-1|0444a</t>
  </si>
  <si>
    <t>0796</t>
  </si>
  <si>
    <t>काम वासना पर विजय, भाग-2</t>
  </si>
  <si>
    <t>Kaam Vasana Par Vijay, Part-2</t>
  </si>
  <si>
    <t>2479</t>
  </si>
  <si>
    <t>0796.00 Kaam Vasana Par Vijay, Part-2, 2019-04-19, Bhopal, MP (India), CODE - 0444b</t>
  </si>
  <si>
    <t>20190419</t>
  </si>
  <si>
    <t>http://archive.org/download/ssdbpl-05-sem/0796.00%20Kaam%20Vasana%20Par%20Vijay,%20Part-2,%202019-04-19,%20Bhopal,%20MP%20(India),%20CODE%20-%200444b.mp3</t>
  </si>
  <si>
    <t>RAW 0777</t>
  </si>
  <si>
    <t>0444b</t>
  </si>
  <si>
    <t>05SEM_|00_Kaam Vasana Par Vijay, Part-2|0444b</t>
  </si>
  <si>
    <t>0797</t>
  </si>
  <si>
    <t>काम वासना पर विजय, भाग-3</t>
  </si>
  <si>
    <t>Kaam Vasana Par Vijay, Part-3</t>
  </si>
  <si>
    <t>0797.00 Kaam Vasana Par Vijay, Part-3, 2019-04-20, Bhopal, MP (India), CODE - 0444c</t>
  </si>
  <si>
    <t>20190420</t>
  </si>
  <si>
    <t>http://archive.org/download/ssdbpl-05-sem/0797.00%20Kaam%20Vasana%20Par%20Vijay,%20Part-3,%202019-04-20,%20Bhopal,%20MP%20(India),%20CODE%20-%200444c.mp3</t>
  </si>
  <si>
    <t>RAW 1049</t>
  </si>
  <si>
    <t>0444c</t>
  </si>
  <si>
    <t>05SEM_|00_Kaam Vasana Par Vijay, Part-3|0444c</t>
  </si>
  <si>
    <t>0798</t>
  </si>
  <si>
    <t>काम वासना पर विजय, भाग-4</t>
  </si>
  <si>
    <t>Kaam Vasana Par Vijay, Part-4</t>
  </si>
  <si>
    <t>2695</t>
  </si>
  <si>
    <t>0798.00 Kaam Vasana Par Vijay, Part-4, 2019-04-23, Bhopal, MP (India), CODE - 0444d</t>
  </si>
  <si>
    <t>20190423</t>
  </si>
  <si>
    <t>http://archive.org/download/ssdbpl-05-sem/0798.00%20Kaam%20Vasana%20Par%20Vijay,%20Part-4,%202019-04-23,%20Bhopal,%20MP%20(India),%20CODE%20-%200444d.mp3</t>
  </si>
  <si>
    <t>RAW 0780</t>
  </si>
  <si>
    <t>0444d</t>
  </si>
  <si>
    <t>05SEM_|00_Kaam Vasana Par Vijay, Part-4|0444d</t>
  </si>
  <si>
    <t>0799</t>
  </si>
  <si>
    <t>प्रश्नोत्तरी -1</t>
  </si>
  <si>
    <t>Prashnottari -1</t>
  </si>
  <si>
    <t>5585</t>
  </si>
  <si>
    <t>0799.00 Prashnottari -1, Bhopal, MP (India), CODE - 0530a</t>
  </si>
  <si>
    <t>http://archive.org/download/ssdbpl-05-sem/0799.00%20Prashnottari%20-1,%20Bhopal,%20MP%20(India),%20CODE%20-%200530a.mp3</t>
  </si>
  <si>
    <t>RAW 1210</t>
  </si>
  <si>
    <t>0530a</t>
  </si>
  <si>
    <t>05SEM_|00_Prashnottari -1|0530a</t>
  </si>
  <si>
    <t>0800</t>
  </si>
  <si>
    <t>प्रश्नोत्तरी -2</t>
  </si>
  <si>
    <t>Prashnottari -2</t>
  </si>
  <si>
    <t>2393</t>
  </si>
  <si>
    <t>0800.00 Prashnottari -2, Bhopal, MP (India), CODE - 0530b</t>
  </si>
  <si>
    <t>http://archive.org/download/ssdbpl-05-sem/0800.00%20Prashnottari%20-2,%20Bhopal,%20MP%20(India),%20CODE%20-%200530b.mp3</t>
  </si>
  <si>
    <t>0530b</t>
  </si>
  <si>
    <t>05SEM_|00_Prashnottari -2|0530b</t>
  </si>
  <si>
    <t>0801</t>
  </si>
  <si>
    <t>प्रश्नोत्तरी -3</t>
  </si>
  <si>
    <t>Prashnottari -3</t>
  </si>
  <si>
    <t>1731</t>
  </si>
  <si>
    <t>0801.00 Prashnottari -3, Bhopal, MP (India), CODE - 0530c</t>
  </si>
  <si>
    <t>http://archive.org/download/ssdbpl-05-sem/0801.00%20Prashnottari%20-3,%20Bhopal,%20MP%20(India),%20CODE%20-%200530c.mp3</t>
  </si>
  <si>
    <t>0530c</t>
  </si>
  <si>
    <t>05SEM_|00_Prashnottari -3|0530c</t>
  </si>
  <si>
    <t>0802</t>
  </si>
  <si>
    <t>प्रश्नोत्तरी -4</t>
  </si>
  <si>
    <t>Prashnottari -4</t>
  </si>
  <si>
    <t>3842</t>
  </si>
  <si>
    <t>0802.00 Prashnottari -4, Bhopal, MP (India), CODE - 0530d</t>
  </si>
  <si>
    <t>http://archive.org/download/ssdbpl-05-sem/0802.00%20Prashnottari%20-4,%20Bhopal,%20MP%20(India),%20CODE%20-%200530d.mp3</t>
  </si>
  <si>
    <t>0530d</t>
  </si>
  <si>
    <t>05SEM_|00_Prashnottari -4|0530d</t>
  </si>
  <si>
    <t>0803</t>
  </si>
  <si>
    <t>पुस्तक वितरण की कला, भाग-1</t>
  </si>
  <si>
    <t>Pustak Vitaran Ki Kala, Bhag-1</t>
  </si>
  <si>
    <t>4036</t>
  </si>
  <si>
    <t>0803.00 Pustak Vitaran Ki Kala, Bhag-1, Bhopal, MP (India), CODE - 0516a</t>
  </si>
  <si>
    <t>http://archive.org/download/ssdbpl-05-sem/0803.00%20Pustak%20Vitaran%20Ki%20Kala,%20Bhag-1,%20Bhopal,%20MP%20(India),%20CODE%20-%200516a.mp3</t>
  </si>
  <si>
    <t>0516a</t>
  </si>
  <si>
    <t>05SEM_|00_Pustak Vitaran Ki Kala, Bhag-1|0516a</t>
  </si>
  <si>
    <t>0804</t>
  </si>
  <si>
    <t>पुस्तक वितरण की कला, भाग-2</t>
  </si>
  <si>
    <t>Pustak Vitaran Ki Kala, Bhag-2</t>
  </si>
  <si>
    <t>0804.00 Pustak Vitaran Ki Kala, Bhag-2, Bhopal, MP (India), CODE - 0516b</t>
  </si>
  <si>
    <t>http://archive.org/download/ssdbpl-05-sem/0804.00%20Pustak%20Vitaran%20Ki%20Kala,%20Bhag-2,%20Bhopal,%20MP%20(India),%20CODE%20-%200516b.mp3</t>
  </si>
  <si>
    <t>0516b</t>
  </si>
  <si>
    <t>05SEM_|00_Pustak Vitaran Ki Kala, Bhag-2|0516b</t>
  </si>
  <si>
    <t>0805</t>
  </si>
  <si>
    <t>पुस्तक वितरण की कला, भाग-3</t>
  </si>
  <si>
    <t>Pustak Vitaran Ki Kala, Bhag-3</t>
  </si>
  <si>
    <t>3317</t>
  </si>
  <si>
    <t>0805.00 Pustak Vitaran Ki Kala, Bhag-3, Bhopal, MP (India), CODE - 0516c</t>
  </si>
  <si>
    <t>http://archive.org/download/ssdbpl-05-sem/0805.00%20Pustak%20Vitaran%20Ki%20Kala,%20Bhag-3,%20Bhopal,%20MP%20(India),%20CODE%20-%200516c.mp3</t>
  </si>
  <si>
    <t>0516c</t>
  </si>
  <si>
    <t>05SEM_|00_Pustak Vitaran Ki Kala, Bhag-3|0516c</t>
  </si>
  <si>
    <t>0806</t>
  </si>
  <si>
    <t>पुस्तक वितरण की कला, भाग-4</t>
  </si>
  <si>
    <t>Pustak Vitaran Ki Kala, Bhag-4</t>
  </si>
  <si>
    <t>3889</t>
  </si>
  <si>
    <t>0806.00 Pustak Vitaran Ki Kala, Bhag-4, Bhopal, MP (India), CODE - 0516d</t>
  </si>
  <si>
    <t>http://archive.org/download/ssdbpl-05-sem/0806.00%20Pustak%20Vitaran%20Ki%20Kala,%20Bhag-4,%20Bhopal,%20MP%20(India),%20CODE%20-%200516d.mp3</t>
  </si>
  <si>
    <t>0516d</t>
  </si>
  <si>
    <t>05SEM_|00_Pustak Vitaran Ki Kala, Bhag-4|0516d</t>
  </si>
  <si>
    <t>0807</t>
  </si>
  <si>
    <t>पुस्तक वितरण - हमारा पारिवारिक व्यवसाय, भाग-4</t>
  </si>
  <si>
    <t>Pustak Vitaran -- Hamara Family Business, Part-4</t>
  </si>
  <si>
    <t>2628</t>
  </si>
  <si>
    <t>0807.00 Pustak Vitaran -- Hamara Family Business, Part-4, CODE - 0527d</t>
  </si>
  <si>
    <t>EDITED(dd)-- PryvrtSYNC (Q4)*</t>
  </si>
  <si>
    <t>http://archive.org/download/ssdbpl-05-sem/0807.00%20Pustak%20Vitaran%20--%20Hamara%20Family%20Business,%20Part-4,%20CODE%20-%200527d.mp3</t>
  </si>
  <si>
    <t>0527d</t>
  </si>
  <si>
    <t>05SEM_|01_Pustak Vitaran -- Hamara Family Business, Part-4|0527d</t>
  </si>
  <si>
    <t>0808</t>
  </si>
  <si>
    <t>पुस्तक वितरण - हमारा पारिवारिक व्यवसाय, भाग-5</t>
  </si>
  <si>
    <t>Pustak Vitaran -- Hamara Family Business, Part-5</t>
  </si>
  <si>
    <t>3228</t>
  </si>
  <si>
    <t>0808.00 Pustak Vitaran -- Hamara Family Business, Part-5, CODE - 0527e</t>
  </si>
  <si>
    <t>http://archive.org/download/ssdbpl-05-sem/0808.00%20Pustak%20Vitaran%20--%20Hamara%20Family%20Business,%20Part-5,%20CODE%20-%200527e.mp3</t>
  </si>
  <si>
    <t>0527e</t>
  </si>
  <si>
    <t>05SEM_|01_Pustak Vitaran -- Hamara Family Business, Part-5|0527e</t>
  </si>
  <si>
    <t>0809</t>
  </si>
  <si>
    <t>पुस्तक वितरण - हमारा पारिवारिक व्यवसाय, भाग-6</t>
  </si>
  <si>
    <t>Pustak Vitaran -- Hamara Family Business, Part-6</t>
  </si>
  <si>
    <t>4491</t>
  </si>
  <si>
    <t>0809.00 Pustak Vitaran -- Hamara Family Business, Part-6, CODE - 0527f</t>
  </si>
  <si>
    <t>http://archive.org/download/ssdbpl-05-sem/0809.00%20Pustak%20Vitaran%20--%20Hamara%20Family%20Business,%20Part-6,%20CODE%20-%200527f.mp3</t>
  </si>
  <si>
    <t>0527f</t>
  </si>
  <si>
    <t>05SEM_|01_Pustak Vitaran -- Hamara Family Business, Part-6|0527f</t>
  </si>
  <si>
    <t>0810</t>
  </si>
  <si>
    <t>पुस्तक वितरण - हमारा पारिवारिक व्यवसाय, भाग-7</t>
  </si>
  <si>
    <t>Pustak Vitaran -- Hamara Family Business, Part-7</t>
  </si>
  <si>
    <t>3716</t>
  </si>
  <si>
    <t>0810.00 Pustak Vitaran -- Hamara Family Business, Part-7, CODE - 0527g</t>
  </si>
  <si>
    <t>http://archive.org/download/ssdbpl-05-sem/0810.00%20Pustak%20Vitaran%20--%20Hamara%20Family%20Business,%20Part-7,%20CODE%20-%200527g.mp3</t>
  </si>
  <si>
    <t>0527g</t>
  </si>
  <si>
    <t>05SEM_|01_Pustak Vitaran -- Hamara Family Business, Part-7|0527g</t>
  </si>
  <si>
    <t>0811</t>
  </si>
  <si>
    <t>RGPV, दिवस-1, विज्ञान और आध्यात्मिकता</t>
  </si>
  <si>
    <t>RGPV, Day-1, Vigyan Aur Adhyatmikta</t>
  </si>
  <si>
    <t>0811.00 RGPV, Day-1, Vigyan Aur Adhyatmikta, 2018-08-16, Bhopal (MANIT) MP (India), CODE - 0406a</t>
  </si>
  <si>
    <t>20180816</t>
  </si>
  <si>
    <t>http://archive.org/download/ssdbpl-05-sem/0811.00%20RGPV,%20Day-1,%20Vigyan%20Aur%20Adhyatmikta,%202018-08-16,%20Bhopal%20(MANIT)%20MP%20(India),%20CODE%20-%200406a.mp3</t>
  </si>
  <si>
    <t>0406a</t>
  </si>
  <si>
    <t>05SEM_|00_RGPV, Day-1, Vigyan Aur Adhyatmikta|0406a</t>
  </si>
  <si>
    <t>0812</t>
  </si>
  <si>
    <t>RGPV, दिवस-2, भारतीय युवा की वास्तविक जिम्मेदारी और अल्बर्ट आइंस्टीन</t>
  </si>
  <si>
    <t>RGPV, Day-2, Bharatiya Yuva Ki Vastavik Jimmedari Aur Albert Einstein</t>
  </si>
  <si>
    <t>4515</t>
  </si>
  <si>
    <t>0812.00 RGPV, Day-2, Bharatiya Yuva Ki Vastavik Jimmedari Aur Albert Einstein, 2018-00-00, Bhopal (MANIT) MP (India), CODE - 0406b</t>
  </si>
  <si>
    <t>http://archive.org/download/ssdbpl-05-sem/0812.00%20RGPV,%20Day-2,%20Bharatiya%20Yuva%20Ki%20Vastavik%20Jimmedari%20Aur%20Albert%20Einstein,%202018-00-00,%20Bhopal%20(MANIT)%20MP%20(India),%20CODE%20-%200406b.mp3</t>
  </si>
  <si>
    <t>0406b</t>
  </si>
  <si>
    <t>05SEM_|00_RGPV, Day-2, Bharatiya Yuva Ki Vastavik Jimmedari Aur Albert Einstein|0406b</t>
  </si>
  <si>
    <t>0813</t>
  </si>
  <si>
    <t>साधना और सेवा में स्थिर कैसे बनें, भाग-1</t>
  </si>
  <si>
    <t>Sadhana Aur Seva Me Sthir Kaise Bane, Part-1</t>
  </si>
  <si>
    <t>2705</t>
  </si>
  <si>
    <t>0813.00 Sadhana Aur Seva Me Sthir Kaise Bane, Part-1, 2021-09-05, Bhopal, MP (India), CODE - 1507a</t>
  </si>
  <si>
    <t>20210905</t>
  </si>
  <si>
    <t>http://archive.org/download/ssdbpl-05-sem/0813.00%20Sadhana%20Aur%20Seva%20Me%20Sthir%20Kaise%20Bane,%20Part-1,%202021-09-05,%20Bhopal,%20MP%20(India),%20CODE%20-%201507a.mp3</t>
  </si>
  <si>
    <t>1507a</t>
  </si>
  <si>
    <t>05SEM_|00_Sadhana Aur Seva Me Sthir Kaise Bane, Part-1|1507a</t>
  </si>
  <si>
    <t>https://www.youtube.com/watch?v=CMipWGbbQgA</t>
  </si>
  <si>
    <t>0814</t>
  </si>
  <si>
    <t>साधना और सेवा में स्थिर कैसे बनें, भाग-2</t>
  </si>
  <si>
    <t>Sadhana Aur Seva Me Sthir Kaise Bane, Part-2</t>
  </si>
  <si>
    <t>4281</t>
  </si>
  <si>
    <t>0814.00 Sadhana Aur Seva Me Sthir Kaise Bane, Part-2, 2021-09-05, Bhopal, MP (India), CODE - 1507b</t>
  </si>
  <si>
    <t>http://archive.org/download/ssdbpl-05-sem/0814.00%20Sadhana%20Aur%20Seva%20Me%20Sthir%20Kaise%20Bane,%20Part-2,%202021-09-05,%20Bhopal,%20MP%20(India),%20CODE%20-%201507b.mp3</t>
  </si>
  <si>
    <t>1507b</t>
  </si>
  <si>
    <t>05SEM_|00_Sadhana Aur Seva Me Sthir Kaise Bane, Part-2|1507b</t>
  </si>
  <si>
    <t>https://www.youtube.com/watch?v=-IDM_kPt5_g</t>
  </si>
  <si>
    <t>0815</t>
  </si>
  <si>
    <t>सृष्टि की रचना, तीन गुण एवं उनसे मुक्ति, भाग-1</t>
  </si>
  <si>
    <t>Srishti Ki Rachna, Tin Guna, Evam Unse Mukti, Part-1</t>
  </si>
  <si>
    <t>0815.00 Srishti Ki Rachna, Tin Guna, Evam Unse Mukti, Part-1, 2021-08-06, CODE - 1509a</t>
  </si>
  <si>
    <t>20210806</t>
  </si>
  <si>
    <t>http://archive.org/download/ssdbpl-05-sem/0815.00%20Srishti%20Ki%20Rachna,%20Tin%20Guna,%20Evam%20Unse%20Mukti,%20Part-1,%202021-08-06,%20CODE%20-%201509a.mp3</t>
  </si>
  <si>
    <t>1509a</t>
  </si>
  <si>
    <t>05SEM_|00_Srishti Ki Rachna, Tin Guna, Evam Unse Mukti, Part-1|1509a</t>
  </si>
  <si>
    <t>https://www.youtube.com/watch?v=6160ozlTFUg</t>
  </si>
  <si>
    <t>0816</t>
  </si>
  <si>
    <t>सृष्टि की रचना, तीन गुण एवं उनसे मुक्ति, भाग-2</t>
  </si>
  <si>
    <t>Srishti Ki Rachna, Tin Guna, Evam Unse Mukti, Part-2</t>
  </si>
  <si>
    <t>3683</t>
  </si>
  <si>
    <t>0816.00 Srishti Ki Rachna, Tin Guna, Evam Unse Mukti, Part-2, 2021-08-07, CODE - 1509b</t>
  </si>
  <si>
    <t>20210807</t>
  </si>
  <si>
    <t>http://archive.org/download/ssdbpl-05-sem/0816.00%20Srishti%20Ki%20Rachna,%20Tin%20Guna,%20Evam%20Unse%20Mukti,%20Part-2,%202021-08-07,%20CODE%20-%201509b.mp3</t>
  </si>
  <si>
    <t>1509b</t>
  </si>
  <si>
    <t>05SEM_|00_Srishti Ki Rachna, Tin Guna, Evam Unse Mukti, Part-2|1509b</t>
  </si>
  <si>
    <t>https://www.youtube.com/watch?v=w2b_MO25Ui4</t>
  </si>
  <si>
    <t>0817</t>
  </si>
  <si>
    <t>सृष्टि की रचना, तीन गुण एवं उनसे मुक्ति, भाग-3</t>
  </si>
  <si>
    <t>Srishti Ki Rachna, Tin Guna, Evam Unse Mukti, Part-3</t>
  </si>
  <si>
    <t>3058</t>
  </si>
  <si>
    <t>0817.00 Srishti Ki Rachna, Tin Guna, Evam Unse Mukti, Part-3, 2021-08-08, CODE - 1509c</t>
  </si>
  <si>
    <t>20210808</t>
  </si>
  <si>
    <t>http://archive.org/download/ssdbpl-05-sem/0817.00%20Srishti%20Ki%20Rachna,%20Tin%20Guna,%20Evam%20Unse%20Mukti,%20Part-3,%202021-08-08,%20CODE%20-%201509c.mp3</t>
  </si>
  <si>
    <t>1509c</t>
  </si>
  <si>
    <t>05SEM_|00_Srishti Ki Rachna, Tin Guna, Evam Unse Mukti, Part-3|1509c</t>
  </si>
  <si>
    <t>https://www.youtube.com/watch?v=jfpTJqHj3A4</t>
  </si>
  <si>
    <t>0818</t>
  </si>
  <si>
    <t>उच्चरण के विषय में - 1, प्रणाम मंत्र</t>
  </si>
  <si>
    <t>Uccharan Ke Vishay Me - 1, Pranam Mantra</t>
  </si>
  <si>
    <t>3570</t>
  </si>
  <si>
    <t>0818.00 Uccharan Ke Vishay Me - 1, Pranam Mantra, Bhopal, MP (India), CODE - 0531a</t>
  </si>
  <si>
    <t>http://archive.org/download/ssdbpl-05-sem/0818.00%20Uccharan%20Ke%20Vishay%20Me%20-%201,%20Pranam%20Mantra,%20Bhopal,%20MP%20(India),%20CODE%20-%200531a.mp3</t>
  </si>
  <si>
    <t>0531a</t>
  </si>
  <si>
    <t>05SEM_|00_Uccharan Ke Vishay Me - 1, Pranam Mantra|0531a</t>
  </si>
  <si>
    <t>0819</t>
  </si>
  <si>
    <t>उच्चरण के विषय में - 2, गुरु पूजा</t>
  </si>
  <si>
    <t>Uccharan Ke Vishay Me - 2, Guru Puja</t>
  </si>
  <si>
    <t>0819.00 Uccharan Ke Vishay Me - 2, Guru Puja, Bhopal, MP (India), CODE - 0531b</t>
  </si>
  <si>
    <t>http://archive.org/download/ssdbpl-05-sem/0819.00%20Uccharan%20Ke%20Vishay%20Me%20-%202,%20Guru%20Puja,%20Bhopal,%20MP%20(India),%20CODE%20-%200531b.mp3</t>
  </si>
  <si>
    <t>0531b</t>
  </si>
  <si>
    <t>05SEM_|00_Uccharan Ke Vishay Me - 2, Guru Puja|0531b</t>
  </si>
  <si>
    <t>0820</t>
  </si>
  <si>
    <t>वैधि भक्ति, भाग-1</t>
  </si>
  <si>
    <t>Vaidhi Bhakti, Part-1</t>
  </si>
  <si>
    <t>0820.00 Vaidhi Bhakti, Part-1, 2016-00-00, Nandagram Farm, Gujarat (India), CODE - 0532a</t>
  </si>
  <si>
    <t>http://archive.org/download/ssdbpl-05-sem/0820.00%20Vaidhi%20Bhakti,%20Part-1,%202016-00-00,%20Nandagram%20Farm,%20Gujarat%20(India),%20CODE%20-%200532a.mp3</t>
  </si>
  <si>
    <t>0532a</t>
  </si>
  <si>
    <t>05SEM_|00_Vaidhi Bhakti, Part-1|0532a</t>
  </si>
  <si>
    <t>0821</t>
  </si>
  <si>
    <t>वैधि भक्ति, भाग-2</t>
  </si>
  <si>
    <t>Vaidhi Bhakti, Part-2</t>
  </si>
  <si>
    <t>4189</t>
  </si>
  <si>
    <t>0821.00 Vaidhi Bhakti, Part-2, 2016-00-00, Nandagram Farm, Gujarat (India), CODE - 0532b</t>
  </si>
  <si>
    <t>http://archive.org/download/ssdbpl-05-sem/0821.00%20Vaidhi%20Bhakti,%20Part-2,%202016-00-00,%20Nandagram%20Farm,%20Gujarat%20(India),%20CODE%20-%200532b.mp3</t>
  </si>
  <si>
    <t>0532b</t>
  </si>
  <si>
    <t>05SEM_|00_Vaidhi Bhakti, Part-2|0532b</t>
  </si>
  <si>
    <t>0822</t>
  </si>
  <si>
    <t>वैधि भक्ति, भाग-3</t>
  </si>
  <si>
    <t>Vaidhi Bhakti, Part-3</t>
  </si>
  <si>
    <t>3354</t>
  </si>
  <si>
    <t>0822.00 Vaidhi Bhakti, Part-3, 2016-00-00, Nandagram Farm, Gujarat (India), CODE - 0532c</t>
  </si>
  <si>
    <t>http://archive.org/download/ssdbpl-05-sem/0822.00%20Vaidhi%20Bhakti,%20Part-3,%202016-00-00,%20Nandagram%20Farm,%20Gujarat%20(India),%20CODE%20-%200532c.mp3</t>
  </si>
  <si>
    <t>0532c</t>
  </si>
  <si>
    <t>05SEM_|00_Vaidhi Bhakti, Part-3|0532c</t>
  </si>
  <si>
    <t>0823</t>
  </si>
  <si>
    <t>वैष्णव निंदा, भाग-1</t>
  </si>
  <si>
    <t>Vaishnava Ninda, Part-1</t>
  </si>
  <si>
    <t>5941</t>
  </si>
  <si>
    <t>0823.00 Vaishnava Ninda, Part-1, CODE - 0533a</t>
  </si>
  <si>
    <t>http://archive.org/download/ssdbpl-05-sem/0823.00%20Vaishnava%20Ninda,%20Part-1,%20CODE%20-%200533a.mp3</t>
  </si>
  <si>
    <t>0533a</t>
  </si>
  <si>
    <t>05SEM_|00_Vaishnava Ninda, Part-1|0533a</t>
  </si>
  <si>
    <t>0824</t>
  </si>
  <si>
    <t>वैष्णव निंदा, भाग-2</t>
  </si>
  <si>
    <t>Vaishnava Ninda, Part-2</t>
  </si>
  <si>
    <t>2384</t>
  </si>
  <si>
    <t>0824.00 Vaishnava Ninda, Part-2, CODE - 0533b</t>
  </si>
  <si>
    <t>http://archive.org/download/ssdbpl-05-sem/0824.00%20Vaishnava%20Ninda,%20Part-2,%20CODE%20-%200533b.mp3</t>
  </si>
  <si>
    <t>0533b</t>
  </si>
  <si>
    <t>05SEM_|00_Vaishnava Ninda, Part-2|0533b</t>
  </si>
  <si>
    <t>0825</t>
  </si>
  <si>
    <t>वैष्णव सदाचार --- प्रसादम</t>
  </si>
  <si>
    <t>Vaishnava Sadachar --- Prasadam</t>
  </si>
  <si>
    <t>0825.00 Vaishnava Sadachar --- Prasadam, Bhopal, MP (India), CODE - 0534a</t>
  </si>
  <si>
    <t>http://archive.org/download/ssdbpl-05-sem/0825.00%20Vaishnava%20Sadachar%20---%20Prasadam,%20Bhopal,%20MP%20(India),%20CODE%20-%200534a.mp3</t>
  </si>
  <si>
    <t>0534a</t>
  </si>
  <si>
    <t>05SEM_|00_Vaishnava Sadachar --- Prasadam|0534a</t>
  </si>
  <si>
    <t>0826</t>
  </si>
  <si>
    <t>वर्णाश्रम संगोष्ठी, फरीदाबाद, भाग-1</t>
  </si>
  <si>
    <t>Varnasrama Seminar, Faridabad, Part-1</t>
  </si>
  <si>
    <t>8168</t>
  </si>
  <si>
    <t>0826.00 Varnasrama Seminar, Faridabad, Part-1, 2020-02-29, Faridabad, New Delhi (India), CODE - 1510a</t>
  </si>
  <si>
    <t>20200229</t>
  </si>
  <si>
    <t>Faridabad, New Delhi (India)</t>
  </si>
  <si>
    <t>http://archive.org/download/ssdbpl-05-sem/0826.00%20Varnasrama%20Seminar,%20Faridabad,%20Part-1,%202020-02-29,%20Faridabad,%20New%20Delhi%20(India),%20CODE%20-%201510a.mp3</t>
  </si>
  <si>
    <t>1510a</t>
  </si>
  <si>
    <t>05SEM_|00_Varnasrama Seminar, Faridabad, Part-1|1510a</t>
  </si>
  <si>
    <t>https://www.youtube.com/watch?v=RB1k5tNmNAs</t>
  </si>
  <si>
    <t>0827</t>
  </si>
  <si>
    <t>वर्णाश्रम संगोष्ठी, फरीदाबाद, भाग-2</t>
  </si>
  <si>
    <t>Varnasrama Seminar, Faridabad, Part-2</t>
  </si>
  <si>
    <t>8006</t>
  </si>
  <si>
    <t>0827.00 Varnasrama Seminar, Faridabad, Part-2, 2020-03-01, Faridabad, New Delhi (India), CODE - 1510b</t>
  </si>
  <si>
    <t>20200301</t>
  </si>
  <si>
    <t>http://archive.org/download/ssdbpl-05-sem/0827.00%20Varnasrama%20Seminar,%20Faridabad,%20Part-2,%202020-03-01,%20Faridabad,%20New%20Delhi%20(India),%20CODE%20-%201510b.mp3</t>
  </si>
  <si>
    <t>1510b</t>
  </si>
  <si>
    <t>05SEM_|00_Varnasrama Seminar, Faridabad, Part-2|1510b</t>
  </si>
  <si>
    <t>https://www.youtube.com/watch?v=fZEg4OHi9eQ</t>
  </si>
  <si>
    <t>0828</t>
  </si>
  <si>
    <t>वर्णाश्रम संगोष्ठी, फरीदाबाद, भाग-3</t>
  </si>
  <si>
    <t>Varnasrama Seminar, Faridabad, Part-3</t>
  </si>
  <si>
    <t>5926</t>
  </si>
  <si>
    <t>0828.00 Varnasrama Seminar, Faridabad, Part-3, 2020-03-01, Faridabad, New Delhi (India), CODE - 1510c</t>
  </si>
  <si>
    <t>http://archive.org/download/ssdbpl-05-sem/0828.00%20Varnasrama%20Seminar,%20Faridabad,%20Part-3,%202020-03-01,%20Faridabad,%20New%20Delhi%20(India),%20CODE%20-%201510c.mp3</t>
  </si>
  <si>
    <t>1510c</t>
  </si>
  <si>
    <t>05SEM_|00_Varnasrama Seminar, Faridabad, Part-3|1510c</t>
  </si>
  <si>
    <t>https://www.youtube.com/watch?v=FJfpgaxtjhs</t>
  </si>
  <si>
    <t>0829</t>
  </si>
  <si>
    <t>वर्णाश्रम संगोष्ठी, फरीदाबाद, भाग-4</t>
  </si>
  <si>
    <t>Varnasrama Seminar, Faridabad, Part-4</t>
  </si>
  <si>
    <t>7229</t>
  </si>
  <si>
    <t>0829.00 Varnasrama Seminar, Faridabad, Part-4, 2020-03-02, Faridabad, New Delhi (India), CODE - 1510d</t>
  </si>
  <si>
    <t>20200302</t>
  </si>
  <si>
    <t>http://archive.org/download/ssdbpl-05-sem/0829.00%20Varnasrama%20Seminar,%20Faridabad,%20Part-4,%202020-03-02,%20Faridabad,%20New%20Delhi%20(India),%20CODE%20-%201510d.mp3</t>
  </si>
  <si>
    <t>1510d</t>
  </si>
  <si>
    <t>05SEM_|00_Varnasrama Seminar, Faridabad, Part-4|1510d</t>
  </si>
  <si>
    <t>https://www.youtube.com/watch?v=8uTupmDFL6w</t>
  </si>
  <si>
    <t>0830</t>
  </si>
  <si>
    <t>वर्णाश्रम संगोष्ठी, फरीदाबाद, भाग-5</t>
  </si>
  <si>
    <t>Varnasrama Seminar, Faridabad, Part-5</t>
  </si>
  <si>
    <t>5607</t>
  </si>
  <si>
    <t>0830.00 Varnasrama Seminar, Faridabad, Part-5, 2020-03-04, Faridabad, New Delhi (India), CODE - 1510e</t>
  </si>
  <si>
    <t>20200304</t>
  </si>
  <si>
    <t>http://archive.org/download/ssdbpl-05-sem/0830.00%20Varnasrama%20Seminar,%20Faridabad,%20Part-5,%202020-03-04,%20Faridabad,%20New%20Delhi%20(India),%20CODE%20-%201510e.mp3</t>
  </si>
  <si>
    <t>1510e</t>
  </si>
  <si>
    <t>05SEM_|00_Varnasrama Seminar, Faridabad, Part-5|1510e</t>
  </si>
  <si>
    <t>https://www.youtube.com/watch?v=dwJk42WKTQE</t>
  </si>
  <si>
    <t>0831</t>
  </si>
  <si>
    <t>वेद में विज्ञान, भाग-1, पाइथागोरस, ब्रह्मांड, वास्तु शास्त्र</t>
  </si>
  <si>
    <t>Veda Me Vigyan, Part-1, Pythagoras, Universe, Vastu Sastra</t>
  </si>
  <si>
    <t>4118</t>
  </si>
  <si>
    <t>0831.00 Veda Me Vigyan, Part-1, Pythagoras, Universe, Vastu Sastra, 2023-02-01, Bhopal, MP (India), CODE - 1508a</t>
  </si>
  <si>
    <t>20230201</t>
  </si>
  <si>
    <t>http://archive.org/download/ssdbpl-05-sem/0831.00%20Veda%20Me%20Vigyan,%20Part-1,%20Pythagoras,%20Universe,%20Vastu%20Sastra,%202023-02-01,%20Bhopal,%20MP%20(India),%20CODE%20-%201508a.mp3</t>
  </si>
  <si>
    <t>1508a</t>
  </si>
  <si>
    <t>05SEM_|00_Veda Me Vigyan, Part-1, Pythagoras, Universe, Vastu Sastra|1508a</t>
  </si>
  <si>
    <t>https://www.youtube.com/watch?v=Uf-OhPuP6ts</t>
  </si>
  <si>
    <t>0832</t>
  </si>
  <si>
    <t>वेद में विज्ञान, भाग-2</t>
  </si>
  <si>
    <t>Veda Me Vigyan, Part-2</t>
  </si>
  <si>
    <t>0832.00 Veda Me Vigyan, Part-2, 2023-02-02, Bhopal, MP (India), CODE - 1508b</t>
  </si>
  <si>
    <t>20230202</t>
  </si>
  <si>
    <t>http://archive.org/download/ssdbpl-05-sem/0832.00%20Veda%20Me%20Vigyan,%20Part-2,%202023-02-02,%20Bhopal,%20MP%20(India),%20CODE%20-%201508b.mp3</t>
  </si>
  <si>
    <t>1508b</t>
  </si>
  <si>
    <t>05SEM_|00_Veda Me Vigyan, Part-2|1508b</t>
  </si>
  <si>
    <t>https://www.youtube.com/watch?v=jap5QOfWYvA</t>
  </si>
  <si>
    <t>0833</t>
  </si>
  <si>
    <t>वैदिक पाठ्यक्रम -1, वेद -- ज्ञान और उसका महत्त्व</t>
  </si>
  <si>
    <t>Vedic Course -1, Veda -- Gyan Aur Uska Mahattva</t>
  </si>
  <si>
    <t>4310</t>
  </si>
  <si>
    <t>0833.00 Vedic Course -1, Veda -- Gyan Aur Uska Mahattva, 2018-09-07, Bhopal (MANIT) MP (India), CODE - 0433a</t>
  </si>
  <si>
    <t>http://archive.org/download/ssdbpl-05-sem/0833.00%20Vedic%20Course%20-1,%20Veda%20--%20Gyan%20Aur%20Uska%20Mahattva,%202018-09-07,%20Bhopal%20(MANIT)%20MP%20(India),%20CODE%20-%200433a.mp3</t>
  </si>
  <si>
    <t>RAW 0987</t>
  </si>
  <si>
    <t>0433a</t>
  </si>
  <si>
    <t>05SEM_|00_Vedic Course -1, Veda -- Gyan Aur Uska Mahattva|0433a</t>
  </si>
  <si>
    <t>0834</t>
  </si>
  <si>
    <t>वैदिक पाठ्यक्रम -2, पूरे जगत के अस्तित्व का रहस्य</t>
  </si>
  <si>
    <t>Vedic Course -2, Pure Jagat Ke Astitva Ka Rahasya</t>
  </si>
  <si>
    <t>4990</t>
  </si>
  <si>
    <t>0834.00 Vedic Course -2, Pure Jagat Ke Astitva Ka Rahasya, 2018-09-11, Bhopal (MANIT) MP (India), CODE - 0433b</t>
  </si>
  <si>
    <t>http://archive.org/download/ssdbpl-05-sem/0834.00%20Vedic%20Course%20-2,%20Pure%20Jagat%20Ke%20Astitva%20Ka%20Rahasya,%202018-09-11,%20Bhopal%20(MANIT)%20MP%20(India),%20CODE%20-%200433b.mp3</t>
  </si>
  <si>
    <t>RAW 0989</t>
  </si>
  <si>
    <t>0433b</t>
  </si>
  <si>
    <t>05SEM_|00_Vedic Course -2, Pure Jagat Ke Astitva Ka Rahasya|0433b</t>
  </si>
  <si>
    <t>0835</t>
  </si>
  <si>
    <t>वैदिक कोर्स -3, भगवान को कैसे देखें</t>
  </si>
  <si>
    <t>Vedic Course -3, Bhagavan Ko Kaise Dekhe</t>
  </si>
  <si>
    <t>4553</t>
  </si>
  <si>
    <t>0835.00 Vedic Course -3, Bhagavan Ko Kaise Dekhe, 2018-09-12, Bhopal (MANIT) MP (India), CODE - 0433c</t>
  </si>
  <si>
    <t>http://archive.org/download/ssdbpl-05-sem/0835.00%20Vedic%20Course%20-3,%20Bhagavan%20Ko%20Kaise%20Dekhe,%202018-09-12,%20Bhopal%20(MANIT)%20MP%20(India),%20CODE%20-%200433c.mp3</t>
  </si>
  <si>
    <t>RAW 0998</t>
  </si>
  <si>
    <t>0433c</t>
  </si>
  <si>
    <t>05SEM_|00_Vedic Course -3, Bhagavan Ko Kaise Dekhe|0433c</t>
  </si>
  <si>
    <t>0836</t>
  </si>
  <si>
    <t>वैदिक कोर्स-4, क्या डार्विनवाद सही है?</t>
  </si>
  <si>
    <t>Vedic Course -4, Kya Darwinvad Sahi hai?</t>
  </si>
  <si>
    <t>3657</t>
  </si>
  <si>
    <t>0836.00 Vedic Course -4, Kya Darwinvad Sahi hai, 2018-10-06, Bhopal (MANIT) MP (India), CODE - 0433d</t>
  </si>
  <si>
    <t>20181006</t>
  </si>
  <si>
    <t>http://archive.org/download/ssdbpl-05-sem/0836.00%20Vedic%20Course%20-4,%20Kya%20Darwinvad%20Sahi%20hai,%202018-10-06,%20Bhopal%20(MANIT)%20MP%20(India),%20CODE%20-%200433d.mp3</t>
  </si>
  <si>
    <t>RAW 0995</t>
  </si>
  <si>
    <t>0433d</t>
  </si>
  <si>
    <t>05SEM_|00_Vedic Course -4, Kya Darwinvad Sahi hai?|0433d</t>
  </si>
  <si>
    <t>0837</t>
  </si>
  <si>
    <t>वैदिक ज्ञान, सत्य या कल्पना? भाग १</t>
  </si>
  <si>
    <t>Vedic Gyaan, Satya Ya Kalpana? Part-1</t>
  </si>
  <si>
    <t>3545</t>
  </si>
  <si>
    <t>0837.00 Vedic Gyaan, Satya Ya Kalpana Part-1, 2021-01-17, Bhopal, MP (India), CODE - 1511a</t>
  </si>
  <si>
    <t>http://archive.org/download/ssdbpl-05-sem/0837.00%20Vedic%20Gyaan,%20Satya%20Ya%20Kalpana%20Part-1,%202021-01-17,%20Bhopal,%20MP%20(India),%20CODE%20-%201511a.mp3</t>
  </si>
  <si>
    <t>1511a</t>
  </si>
  <si>
    <t>05SEM_|00_Vedic Gyaan, Satya Ya Kalpana? Part-1|1511a</t>
  </si>
  <si>
    <t>https://www.youtube.com/watch?v=aY6IgUfG5zU</t>
  </si>
  <si>
    <t>0838</t>
  </si>
  <si>
    <t>वैदिक ज्ञान, सत्य या कल्पना? भाग २</t>
  </si>
  <si>
    <t>Vedic Gyaan, Satya Ya Kalpana? Part-2</t>
  </si>
  <si>
    <t>4370</t>
  </si>
  <si>
    <t>0838.00 Vedic Gyaan, Satya Ya Kalpana Part-2, 2021-01-24, Bhopal, MP (India), CODE - 1511b</t>
  </si>
  <si>
    <t>http://archive.org/download/ssdbpl-05-sem/0838.00%20Vedic%20Gyaan,%20Satya%20Ya%20Kalpana%20Part-2,%202021-01-24,%20Bhopal,%20MP%20(India),%20CODE%20-%201511b.mp3</t>
  </si>
  <si>
    <t>1511b</t>
  </si>
  <si>
    <t>05SEM_|00_Vedic Gyaan, Satya Ya Kalpana? Part-2|1511b</t>
  </si>
  <si>
    <t>https://www.youtube.com/watch?v=d2WPxLHHY4c</t>
  </si>
  <si>
    <t>0839</t>
  </si>
  <si>
    <t>विवादों का समाधान करने की कला, भाग-1</t>
  </si>
  <si>
    <t>Vivado Ka Samadhan Karne Ki Kala, Part-1</t>
  </si>
  <si>
    <t>4797</t>
  </si>
  <si>
    <t>0839.00 Vivado Ka Samadhan Karne Ki Kala, Part-1, 2015-10-20, Nandagram Farm, Gujarat (India), CODE - 0521a</t>
  </si>
  <si>
    <t>20151020</t>
  </si>
  <si>
    <t>http://archive.org/download/ssdbpl-05-sem/0839.00%20Vivado%20Ka%20Samadhan%20Karne%20Ki%20Kala,%20Part-1,%202015-10-20,%20Nandagram%20Farm,%20Gujarat%20(India),%20CODE%20-%200521a.mp3</t>
  </si>
  <si>
    <t>0521a</t>
  </si>
  <si>
    <t>05SEM_|00_Vivado Ka Samadhan Karne Ki Kala, Part-1|0521a</t>
  </si>
  <si>
    <t>0840</t>
  </si>
  <si>
    <t>विवादों का समाधान करने की कला, भाग-2</t>
  </si>
  <si>
    <t>Vivado Ka Samadhan Karne Ki Kala, Part-2</t>
  </si>
  <si>
    <t>0840.00 Vivado Ka Samadhan Karne Ki Kala, Part-2, 2015-10-21, Nandagram Farm, Gujarat (India), CODE - 0521b</t>
  </si>
  <si>
    <t>20151021</t>
  </si>
  <si>
    <t>http://archive.org/download/ssdbpl-05-sem/0840.00%20Vivado%20Ka%20Samadhan%20Karne%20Ki%20Kala,%20Part-2,%202015-10-21,%20Nandagram%20Farm,%20Gujarat%20(India),%20CODE%20-%200521b.mp3</t>
  </si>
  <si>
    <t>0521b</t>
  </si>
  <si>
    <t>05SEM_|00_Vivado Ka Samadhan Karne Ki Kala, Part-2|0521b</t>
  </si>
  <si>
    <t>0841</t>
  </si>
  <si>
    <t>योग सीढ़ी सेमिनार, भाग-1</t>
  </si>
  <si>
    <t>Yoga Ladder Seminar, Part-1</t>
  </si>
  <si>
    <t>8130</t>
  </si>
  <si>
    <t>0841.00 Yoga Ladder Seminar, Part-1, CODE - 0535a</t>
  </si>
  <si>
    <t>http://archive.org/download/ssdbpl-05-sem/0841.00%20Yoga%20Ladder%20Seminar,%20Part-1,%20CODE%20-%200535a.mp3</t>
  </si>
  <si>
    <t>0535a</t>
  </si>
  <si>
    <t>05SEM_|00_Yoga Ladder Seminar, Part-1|0535a</t>
  </si>
  <si>
    <t>0842</t>
  </si>
  <si>
    <t>योग सीढ़ी सेमिनार, भाग-2</t>
  </si>
  <si>
    <t>Yoga Ladder Seminar, Part-2</t>
  </si>
  <si>
    <t>7959</t>
  </si>
  <si>
    <t>0842.00 Yoga Ladder Seminar, Part-2, CODE - 0535b</t>
  </si>
  <si>
    <t>http://archive.org/download/ssdbpl-05-sem/0842.00%20Yoga%20Ladder%20Seminar,%20Part-2,%20CODE%20-%200535b.mp3</t>
  </si>
  <si>
    <t>0535b</t>
  </si>
  <si>
    <t>05SEM_|00_Yoga Ladder Seminar, Part-2|0535b</t>
  </si>
  <si>
    <t>0843</t>
  </si>
  <si>
    <t>योग सीढ़ी सेमिनार, भाग-3</t>
  </si>
  <si>
    <t>Yoga Ladder Seminar, Part-3</t>
  </si>
  <si>
    <t>4389</t>
  </si>
  <si>
    <t>0843.00 Yoga Ladder Seminar, Part-3, CODE - 0535c</t>
  </si>
  <si>
    <t>http://archive.org/download/ssdbpl-05-sem/0843.00%20Yoga%20Ladder%20Seminar,%20Part-3,%20CODE%20-%200535c.mp3</t>
  </si>
  <si>
    <t>0535c</t>
  </si>
  <si>
    <t>05SEM_|00_Yoga Ladder Seminar, Part-3|0535c</t>
  </si>
  <si>
    <t>0844</t>
  </si>
  <si>
    <t>योग सीढ़ी सेमिनार, भाग-4</t>
  </si>
  <si>
    <t>Yoga Ladder Seminar, Part-4</t>
  </si>
  <si>
    <t>9194</t>
  </si>
  <si>
    <t>0844.00 Yoga Ladder Seminar, Part-4, CODE - 0535d</t>
  </si>
  <si>
    <t>http://archive.org/download/ssdbpl-05-sem/0844.00%20Yoga%20Ladder%20Seminar,%20Part-4,%20CODE%20-%200535d.mp3</t>
  </si>
  <si>
    <t>0535d</t>
  </si>
  <si>
    <t>05SEM_|00_Yoga Ladder Seminar, Part-4|0535d</t>
  </si>
  <si>
    <t>0845</t>
  </si>
  <si>
    <t>योग सीढ़ी सेमिनार, भाग-5</t>
  </si>
  <si>
    <t>Yoga Ladder Seminar, Part-5</t>
  </si>
  <si>
    <t>7441</t>
  </si>
  <si>
    <t>0845.00 Yoga Ladder Seminar, Part-5, CODE - 0535e</t>
  </si>
  <si>
    <t>http://archive.org/download/ssdbpl-05-sem/0845.00%20Yoga%20Ladder%20Seminar,%20Part-5,%20CODE%20-%200535e.mp3</t>
  </si>
  <si>
    <t>0535e</t>
  </si>
  <si>
    <t>05SEM_|00_Yoga Ladder Seminar, Part-5|0535e</t>
  </si>
  <si>
    <t>0846</t>
  </si>
  <si>
    <t>योग सीढ़ी सेमिनार, भाग-6</t>
  </si>
  <si>
    <t>Yoga Ladder Seminar, Part-6</t>
  </si>
  <si>
    <t>10528</t>
  </si>
  <si>
    <t>0846.00 Yoga Ladder Seminar, Part-6, CODE - 0535f</t>
  </si>
  <si>
    <t>http://archive.org/download/ssdbpl-05-sem/0846.00%20Yoga%20Ladder%20Seminar,%20Part-6,%20CODE%20-%200535f.mp3</t>
  </si>
  <si>
    <t>0535f</t>
  </si>
  <si>
    <t>05SEM_|00_Yoga Ladder Seminar, Part-6|0535f</t>
  </si>
  <si>
    <t>0847</t>
  </si>
  <si>
    <t>NOI</t>
  </si>
  <si>
    <t>उपदेशामृत 00. भूमिका</t>
  </si>
  <si>
    <t>Upadeshamrita 00. Bhumika</t>
  </si>
  <si>
    <t>3253</t>
  </si>
  <si>
    <t>0847.00 Upadeshamrita 00. Bhumika, CODE - 0671a</t>
  </si>
  <si>
    <t>http://archive.org/download/ssdbpl-06-noi/0847.00%20Upadeshamrita%2000.%20Bhumika,%20CODE%20-%200671a.mp3</t>
  </si>
  <si>
    <t>0671a</t>
  </si>
  <si>
    <t>06NoI_|00_Upadeshamrita 00. Bhumika|0671a</t>
  </si>
  <si>
    <t>0848</t>
  </si>
  <si>
    <t>उपदेशामृत 01. भूमिका भाग-2 + प्रथम श्लोक</t>
  </si>
  <si>
    <t>Upadeshamrita 01. Bhumika Part-2 + Pratham Slok</t>
  </si>
  <si>
    <t>3703</t>
  </si>
  <si>
    <t>0848.00 Upadeshamrita 01. Bhumika Part-2 + Pratham Slok, CODE - 0671b</t>
  </si>
  <si>
    <t>http://archive.org/download/ssdbpl-06-noi/0848.00%20Upadeshamrita%2001.%20Bhumika%20Part-2%20+%20Pratham%20Slok,%20CODE%20-%200671b.mp3</t>
  </si>
  <si>
    <t>RAW 0956</t>
  </si>
  <si>
    <t>0671b</t>
  </si>
  <si>
    <t>06NoI_|00_Upadeshamrita 01. Bhumika Part-2 + Pratham Slok|0671b</t>
  </si>
  <si>
    <t>0849</t>
  </si>
  <si>
    <t>उपदेशामृत 02. भाग-1 -- अत्याहार और प्रयास</t>
  </si>
  <si>
    <t>Upadeshamrita 02. Bhag-1 -- Atyahara Aur Prayas</t>
  </si>
  <si>
    <t>0849.00 Upadeshamrita 02. Bhag-1 -- Atyahara Aur Prayas, CODE - 0671c</t>
  </si>
  <si>
    <t>http://archive.org/download/ssdbpl-06-noi/0849.00%20Upadeshamrita%2002.%20Bhag-1%20--%20Atyahara%20Aur%20Prayas,%20CODE%20-%200671c.mp3</t>
  </si>
  <si>
    <t>RAW 1002</t>
  </si>
  <si>
    <t>0671c</t>
  </si>
  <si>
    <t>06NoI_|00_Upadeshamrita 02. Bhag-1 -- Atyahara Aur Prayas|0671c</t>
  </si>
  <si>
    <t>0850</t>
  </si>
  <si>
    <t>उपदेशामृत 02. भाग-2 - प्रजल्प</t>
  </si>
  <si>
    <t>Upadeshamrita 02. Bhag-2 -- Prajalpa</t>
  </si>
  <si>
    <t>4000</t>
  </si>
  <si>
    <t>0850.00 Upadeshamrita 02. Bhag-2 -- Prajalpa, CODE - 0671d</t>
  </si>
  <si>
    <t>http://archive.org/download/ssdbpl-06-noi/0850.00%20Upadeshamrita%2002.%20Bhag-2%20--%20Prajalpa,%20CODE%20-%200671d.mp3</t>
  </si>
  <si>
    <t>RAW 0958</t>
  </si>
  <si>
    <t>0671d</t>
  </si>
  <si>
    <t>06NoI_|00_Upadeshamrita 02. Bhag-2 -- Prajalpa|0671d</t>
  </si>
  <si>
    <t>0851</t>
  </si>
  <si>
    <t>उपदेशामृत 02. भाग-3 -- नियमाग्रह और जनसंग</t>
  </si>
  <si>
    <t>Upadeshamrita 02. Bhag-3 -- Niyamagraha Aur Janasanga</t>
  </si>
  <si>
    <t>3850</t>
  </si>
  <si>
    <t>0851.00 Upadeshamrita 02. Bhag-3 -- Niyamagraha Aur Janasanga, CODE - 0671e</t>
  </si>
  <si>
    <t>http://archive.org/download/ssdbpl-06-noi/0851.00%20Upadeshamrita%2002.%20Bhag-3%20--%20Niyamagraha%20Aur%20Janasanga,%20CODE%20-%200671e.mp3</t>
  </si>
  <si>
    <t>0671e</t>
  </si>
  <si>
    <t>06NoI_|00_Upadeshamrita 02. Bhag-3 -- Niyamagraha Aur Janasanga|0671e</t>
  </si>
  <si>
    <t>0852</t>
  </si>
  <si>
    <t>उपदेशामृत 02. भाग-4 -- लौल्यम्</t>
  </si>
  <si>
    <t>Upadeshamrita 02. Bhag-4 -- Laulyam</t>
  </si>
  <si>
    <t>3937</t>
  </si>
  <si>
    <t>0852.00 Upadeshamrita 02. Bhag-4 -- Laulyam, CODE - 0671f</t>
  </si>
  <si>
    <t>http://archive.org/download/ssdbpl-06-noi/0852.00%20Upadeshamrita%2002.%20Bhag-4%20--%20Laulyam,%20CODE%20-%200671f.mp3</t>
  </si>
  <si>
    <t>RAW 1004</t>
  </si>
  <si>
    <t>0671f</t>
  </si>
  <si>
    <t>06NoI_|00_Upadeshamrita 02. Bhag-4 -- Laulyam|0671f</t>
  </si>
  <si>
    <t>0853</t>
  </si>
  <si>
    <t>उपदेशामृत 03. भाग-1-उत्साह</t>
  </si>
  <si>
    <t>Upadeshamrita 03. Bhag-1 -- Utsaha</t>
  </si>
  <si>
    <t>3729</t>
  </si>
  <si>
    <t>0853.00 Upadeshamrita 03. Bhag-1 -- Utsaha, CODE - 0671f+</t>
  </si>
  <si>
    <t>http://archive.org/download/ssdbpl-06-noi/0853.00%20Upadeshamrita%2003.%20Bhag-1%20--%20Utsaha,%20CODE%20-%200671f+.mp3</t>
  </si>
  <si>
    <t>RAW 0789</t>
  </si>
  <si>
    <t>0671f+</t>
  </si>
  <si>
    <t>06NoI_|00_Upadeshamrita 03. Bhag-1 -- Utsaha|0671f+</t>
  </si>
  <si>
    <t>0854</t>
  </si>
  <si>
    <t>उपदेशामृत 03. भाग-2 -- निश्चय, धैर्य, कर्म प्रवर्तन</t>
  </si>
  <si>
    <t>Upadeshamrita 03. Bhag-2 -- Nischaya, Dhairya, Karma Pravartana</t>
  </si>
  <si>
    <t>4120</t>
  </si>
  <si>
    <t>0854.00 Upadeshamrita 03. Bhag-2 -- Nischaya, Dhairya, Karma Pravartana, CODE - 0671g</t>
  </si>
  <si>
    <t>http://archive.org/download/ssdbpl-06-noi/0854.00%20Upadeshamrita%2003.%20Bhag-2%20--%20Nischaya,%20Dhairya,%20Karma%20Pravartana,%20CODE%20-%200671g.mp3</t>
  </si>
  <si>
    <t>0671g</t>
  </si>
  <si>
    <t>06NoI_|00_Upadeshamrita 03. Bhag-2 -- Nischaya, Dhairya, Karma Pravartana|0671g</t>
  </si>
  <si>
    <t>0855</t>
  </si>
  <si>
    <t>उपदेशामृत 03. भाग-3 -- सतोवृत्ति-1</t>
  </si>
  <si>
    <t>Upadeshamrita 03. Bhag-3 -- Satovrtti-1</t>
  </si>
  <si>
    <t>3812</t>
  </si>
  <si>
    <t>0855.00 Upadeshamrita 03. Bhag-3 -- Satovrtti-1, CODE - 0671h</t>
  </si>
  <si>
    <t>http://archive.org/download/ssdbpl-06-noi/0855.00%20Upadeshamrita%2003.%20Bhag-3%20--%20Satovrtti-1,%20CODE%20-%200671h.mp3</t>
  </si>
  <si>
    <t>RAW 0962</t>
  </si>
  <si>
    <t>0671h</t>
  </si>
  <si>
    <t>06NoI_|00_Upadeshamrita 03. Bhag-3 -- Satovrtti-1|0671h</t>
  </si>
  <si>
    <t>0856</t>
  </si>
  <si>
    <t>उपदेशामृत 03. भाग-3 -- सतोवृत्ति-2</t>
  </si>
  <si>
    <t>Upadeshamrita 03. Bhag-4 -- Satovrtti-2</t>
  </si>
  <si>
    <t>3835</t>
  </si>
  <si>
    <t>0856.00 Upadeshamrita 03. Bhag-4 -- Satovrtti-2, CODE - 0671i</t>
  </si>
  <si>
    <t>http://archive.org/download/ssdbpl-06-noi/0856.00%20Upadeshamrita%2003.%20Bhag-4%20--%20Satovrtti-2,%20CODE%20-%200671i.mp3</t>
  </si>
  <si>
    <t>RAW 0963</t>
  </si>
  <si>
    <t>0671i</t>
  </si>
  <si>
    <t>06NoI_|00_Upadeshamrita 03. Bhag-4 -- Satovrtti-2|0671i</t>
  </si>
  <si>
    <t>0857</t>
  </si>
  <si>
    <t>उपदेशामृत 03. भाग-3 -- सतोवृत्ति-3</t>
  </si>
  <si>
    <t>Upadeshamrita 03. Bhag-5 -- Satovrtti-3</t>
  </si>
  <si>
    <t>2104</t>
  </si>
  <si>
    <t>0857.00 Upadeshamrita 03. Bhag-5 -- Satovrtti-3, CODE - 0671j</t>
  </si>
  <si>
    <t>http://archive.org/download/ssdbpl-06-noi/0857.00%20Upadeshamrita%2003.%20Bhag-5%20--%20Satovrtti-3,%20CODE%20-%200671j.mp3</t>
  </si>
  <si>
    <t>RAW 0964</t>
  </si>
  <si>
    <t>0671j</t>
  </si>
  <si>
    <t>06NoI_|00_Upadeshamrita 03. Bhag-5 -- Satovrtti-3|0671j</t>
  </si>
  <si>
    <t>0858</t>
  </si>
  <si>
    <t>उपदेशामृत 03. भाग-3 -- सतोवृत्ति-4</t>
  </si>
  <si>
    <t>Upadeshamrita 03. Bhag-6 -- Satovrtti-4</t>
  </si>
  <si>
    <t>2745</t>
  </si>
  <si>
    <t>0858.00 Upadeshamrita 03. Bhag-6 -- Satovrtti-4, CODE - 0671k</t>
  </si>
  <si>
    <t>http://archive.org/download/ssdbpl-06-noi/0858.00%20Upadeshamrita%2003.%20Bhag-6%20--%20Satovrtti-4,%20CODE%20-%200671k.mp3</t>
  </si>
  <si>
    <t>RAW 0965</t>
  </si>
  <si>
    <t>0671k</t>
  </si>
  <si>
    <t>06NoI_|00_Upadeshamrita 03. Bhag-6 -- Satovrtti-4|0671k</t>
  </si>
  <si>
    <t>0859</t>
  </si>
  <si>
    <t>उपदेशामृत 04 और 05</t>
  </si>
  <si>
    <t>Upadeshamrita 04 aur 05</t>
  </si>
  <si>
    <t>3947</t>
  </si>
  <si>
    <t>0859.00 Upadeshamrita 04 aur 05, CODE - 0671l</t>
  </si>
  <si>
    <t>http://archive.org/download/ssdbpl-06-noi/0859.00%20Upadeshamrita%2004%20aur%2005,%20CODE%20-%200671l.mp3</t>
  </si>
  <si>
    <t>RAW 0966</t>
  </si>
  <si>
    <t>0671l</t>
  </si>
  <si>
    <t>06NoI_|00_Upadeshamrita 04 aur 05|0671l</t>
  </si>
  <si>
    <t>0860</t>
  </si>
  <si>
    <t>उपदेशामृत 06, भाग-1</t>
  </si>
  <si>
    <t>Upadeshamrita 06, Bhag-1</t>
  </si>
  <si>
    <t>0860.00 Upadeshamrita 06, Bhag-1, CODE - 0671m</t>
  </si>
  <si>
    <t>http://archive.org/download/ssdbpl-06-noi/0860.00%20Upadeshamrita%2006,%20Bhag-1,%20CODE%20-%200671m.mp3</t>
  </si>
  <si>
    <t>RAW 0967</t>
  </si>
  <si>
    <t>0671m</t>
  </si>
  <si>
    <t>06NoI_|00_Upadeshamrita 06, Bhag-1|0671m</t>
  </si>
  <si>
    <t>0861</t>
  </si>
  <si>
    <t>उपदेशामृत 06, भाग-2. वैष्णव निंदा</t>
  </si>
  <si>
    <t>Upadeshamrita 06, Bhag-2. Vaisnava Ninda</t>
  </si>
  <si>
    <t>3574</t>
  </si>
  <si>
    <t>0861.00 Upadeshamrita 06, Bhag-2. Vaisnava Ninda, CODE - 0671n</t>
  </si>
  <si>
    <t>http://archive.org/download/ssdbpl-06-noi/0861.00%20Upadeshamrita%2006,%20Bhag-2.%20Vaisnava%20Ninda,%20CODE%20-%200671n.mp3</t>
  </si>
  <si>
    <t>RAW 1007</t>
  </si>
  <si>
    <t>0671n</t>
  </si>
  <si>
    <t>06NoI_|00_Upadeshamrita 06, Bhag-2. Vaisnava Ninda|0671n</t>
  </si>
  <si>
    <t>0862</t>
  </si>
  <si>
    <t>उपदेशामृत 07 और 08</t>
  </si>
  <si>
    <t>Upadeshamrita 07 aur 08</t>
  </si>
  <si>
    <t>4203</t>
  </si>
  <si>
    <t>0862.00 Upadeshamrita 07 aur 08, CODE - 0671o</t>
  </si>
  <si>
    <t>http://archive.org/download/ssdbpl-06-noi/0862.00%20Upadeshamrita%2007%20aur%2008,%20CODE%20-%200671o.mp3</t>
  </si>
  <si>
    <t>0671o</t>
  </si>
  <si>
    <t>06NoI_|00_Upadeshamrita 07 aur 08|0671o</t>
  </si>
  <si>
    <t>0863</t>
  </si>
  <si>
    <t>उपदेशामृत 09, 10, और 11</t>
  </si>
  <si>
    <t>Upadeshamrita 09, 10, aur 11</t>
  </si>
  <si>
    <t>3096</t>
  </si>
  <si>
    <t>0863.00 Upadeshamrita 09, 10, aur 11, CODE - 0671p</t>
  </si>
  <si>
    <t>http://archive.org/download/ssdbpl-06-noi/0863.00%20Upadeshamrita%2009,%2010,%20aur%2011,%20CODE%20-%200671p.mp3</t>
  </si>
  <si>
    <t>RAW 1006</t>
  </si>
  <si>
    <t>0671p</t>
  </si>
  <si>
    <t>06NoI_|00_Upadeshamrita 09, 10, aur 11|0671p</t>
  </si>
  <si>
    <t>0864</t>
  </si>
  <si>
    <t>उपदेशामृत, BACE - श्लोक 2, 2018-02-13</t>
  </si>
  <si>
    <t>Upadesamrita, BACE - sloka 2, 2018-02-13</t>
  </si>
  <si>
    <t>2237</t>
  </si>
  <si>
    <t>0864.00 Upadesamrita, BACE - sloka 2, 2018-02-13, CODE - 0672a</t>
  </si>
  <si>
    <t>http://archive.org/download/ssdbpl-06-noi/0864.00%20Upadesamrita,%20BACE%20-%20sloka%202,%202018-02-13,%20CODE%20-%200672a.mp3</t>
  </si>
  <si>
    <t>0672a</t>
  </si>
  <si>
    <t>06NoI_|00_Upadesamrita, BACE - sloka 2, 2018-02-13|0672a</t>
  </si>
  <si>
    <t>0865</t>
  </si>
  <si>
    <t>उपदेशामृत, BACE - श्लोक 2, 2018-02-14</t>
  </si>
  <si>
    <t>Upadesamrita, BACE - sloka 2, 2018-02-14</t>
  </si>
  <si>
    <t>2980</t>
  </si>
  <si>
    <t>0865.00 Upadesamrita, BACE - sloka 2, 2018-02-14, CODE - 0672b</t>
  </si>
  <si>
    <t>20180214</t>
  </si>
  <si>
    <t>http://archive.org/download/ssdbpl-06-noi/0865.00%20Upadesamrita,%20BACE%20-%20sloka%202,%202018-02-14,%20CODE%20-%200672b.mp3</t>
  </si>
  <si>
    <t>0672b</t>
  </si>
  <si>
    <t>06NoI_|00_Upadesamrita, BACE - sloka 2, 2018-02-14|0672b</t>
  </si>
  <si>
    <t>0866</t>
  </si>
  <si>
    <t>उपदेशामृत, BACE - श्लोक 2, 2018-02-15</t>
  </si>
  <si>
    <t>Upadesamrita, BACE - sloka 2, 2018-02-15</t>
  </si>
  <si>
    <t>1678</t>
  </si>
  <si>
    <t>0866.00 Upadesamrita, BACE - sloka 2, 2018-02-15, CODE - 0672c</t>
  </si>
  <si>
    <t>20180215</t>
  </si>
  <si>
    <t>http://archive.org/download/ssdbpl-06-noi/0866.00%20Upadesamrita,%20BACE%20-%20sloka%202,%202018-02-15,%20CODE%20-%200672c.mp3</t>
  </si>
  <si>
    <t>0672c</t>
  </si>
  <si>
    <t>06NoI_|00_Upadesamrita, BACE - sloka 2, 2018-02-15|0672c</t>
  </si>
  <si>
    <t>0867</t>
  </si>
  <si>
    <t>VAD</t>
  </si>
  <si>
    <t>1. वर्णाश्रम धर्म और श्रील प्रभुपाद</t>
  </si>
  <si>
    <t>1. Varnasrama Dharma Aur Srila Prabhupada</t>
  </si>
  <si>
    <t>4572</t>
  </si>
  <si>
    <t>0867.00 1. Varnasrama Dharma Aur Srila Prabhupada, 2008-10-11, Surat, Gujarat (India), CODE - 2110a</t>
  </si>
  <si>
    <t>20081011</t>
  </si>
  <si>
    <t>http://archive.org/download/ssdbpl-07-vad/0867.00%201.%20Varnasrama%20Dharma%20Aur%20Srila%20Prabhupada,%202008-10-11,%20Surat,%20Gujarat%20(India),%20CODE%20-%202110a.mp3</t>
  </si>
  <si>
    <t>RAW 0552</t>
  </si>
  <si>
    <t>2110a</t>
  </si>
  <si>
    <t>07VAD_|00_1. Varnasrama Dharma Aur Srila Prabhupada|2110a</t>
  </si>
  <si>
    <t>0868</t>
  </si>
  <si>
    <t>2. वर्णाश्रम धर्म क्या है?</t>
  </si>
  <si>
    <t>2. Varnasrama Dharma Kya Hai</t>
  </si>
  <si>
    <t>8362</t>
  </si>
  <si>
    <t>0868.00 2. Varnasrama Dharma Kya Hai, 2008-10-12, Surat, Gujarat (India), CODE - 2110b</t>
  </si>
  <si>
    <t>http://archive.org/download/ssdbpl-07-vad/0868.00%202.%20Varnasrama%20Dharma%20Kya%20Hai,%202008-10-12,%20Surat,%20Gujarat%20(India),%20CODE%20-%202110b.mp3</t>
  </si>
  <si>
    <t>RAW 0561</t>
  </si>
  <si>
    <t>2110b</t>
  </si>
  <si>
    <t>07VAD_|00_2. Varnasrama Dharma Kya Hai|2110b</t>
  </si>
  <si>
    <t>0869</t>
  </si>
  <si>
    <t>3. वर्णाश्रम धर्म को कैसे स्थापित करें</t>
  </si>
  <si>
    <t>3. Varnasrama Dharma Ko Kaise Sthapit Karen</t>
  </si>
  <si>
    <t>4579</t>
  </si>
  <si>
    <t>0869.00 3. Varnasrama Dharma Ko Kaise Sthapit Karen, 2008-10-12, Surat, Gujarat (India), CODE - 2110c</t>
  </si>
  <si>
    <t>http://archive.org/download/ssdbpl-07-vad/0869.00%203.%20Varnasrama%20Dharma%20Ko%20Kaise%20Sthapit%20Karen,%202008-10-12,%20Surat,%20Gujarat%20(India),%20CODE%20-%202110c.mp3</t>
  </si>
  <si>
    <t>RAW 0569</t>
  </si>
  <si>
    <t>2110c</t>
  </si>
  <si>
    <t>07VAD_|00_3. Varnasrama Dharma Ko Kaise Sthapit Karen|2110c</t>
  </si>
  <si>
    <t>0870</t>
  </si>
  <si>
    <t>दैवी बनाम असुरी सरकार (श्रीमद् भागवतम् ४.२२.४५)</t>
  </si>
  <si>
    <t>Daivi Vs Asuri Sarkar (SB 4.22.45)</t>
  </si>
  <si>
    <t>0870.00 Daivi Vs Asuri Sarkar (SB 4.22.45), 2008-03-22, Vallabh Vidyanagar, Gujarat (India), CODE - 2114</t>
  </si>
  <si>
    <t>20080322</t>
  </si>
  <si>
    <t>http://archive.org/download/ssdbpl-07-vad/0870.00%20Daivi%20Vs%20Asuri%20Sarkar%20(SB%204.22.45),%202008-03-22,%20Vallabh%20Vidyanagar,%20Gujarat%20(India),%20CODE%20-%202114.mp3</t>
  </si>
  <si>
    <t>RAW 0575</t>
  </si>
  <si>
    <t>2114</t>
  </si>
  <si>
    <t>07VAD_|00_Daivi Vs Asuri Sarkar (SB 4.22.45)|2114</t>
  </si>
  <si>
    <t>0871</t>
  </si>
  <si>
    <t>दुधो नाहो पूतो फलो !</t>
  </si>
  <si>
    <t>Dudho Naaho Puto Phalo !</t>
  </si>
  <si>
    <t>0871.00 Dudho Naaho Puto Phalo !, 2019-00-00, Bhopal, MP (India), CODE - 0562</t>
  </si>
  <si>
    <t>http://archive.org/download/ssdbpl-07-vad/0871.00%20Dudho%20Naaho%20Puto%20Phalo%20!,%202019-00-00,%20Bhopal,%20MP%20(India),%20CODE%20-%200562.mp3</t>
  </si>
  <si>
    <t>07VAD_|00_Dudho Naaho Puto Phalo !|0562</t>
  </si>
  <si>
    <t>0872</t>
  </si>
  <si>
    <t>गृहस्थों के लिए वर्णाश्रम धर्म, भाग-1</t>
  </si>
  <si>
    <t>Grihasthon Ke Liye Varnasrama Dharma, Part-1</t>
  </si>
  <si>
    <t>5672</t>
  </si>
  <si>
    <t>0872.00 Grihasthon Ke Liye Varnasrama Dharma, Part-1, 2018-04-01, Bhopal, MP (India), CODE - 0561a</t>
  </si>
  <si>
    <t>20180401</t>
  </si>
  <si>
    <t>http://archive.org/download/ssdbpl-07-vad/0872.00%20Grihasthon%20Ke%20Liye%20Varnasrama%20Dharma,%20Part-1,%202018-04-01,%20Bhopal,%20MP%20(India),%20CODE%20-%200561a.mp3</t>
  </si>
  <si>
    <t>RAW 0681</t>
  </si>
  <si>
    <t>0561a</t>
  </si>
  <si>
    <t>07VAD_|00_Grihasthon Ke Liye Varnasrama Dharma, Part-1|0561a</t>
  </si>
  <si>
    <t>0873</t>
  </si>
  <si>
    <t>गृहस्थों के लिए वर्णाश्रम धर्म, भाग-2</t>
  </si>
  <si>
    <t>Grihasthon Ke Liye Varnasrama Dharma, Part-2</t>
  </si>
  <si>
    <t>3610</t>
  </si>
  <si>
    <t>0873.00 Grihasthon Ke Liye Varnasrama Dharma, Part-2, 2018-05-06, Bhopal, MP (India), CODE - 0561b</t>
  </si>
  <si>
    <t>http://archive.org/download/ssdbpl-07-vad/0873.00%20Grihasthon%20Ke%20Liye%20Varnasrama%20Dharma,%20Part-2,%202018-05-06,%20Bhopal,%20MP%20(India),%20CODE%20-%200561b.mp3</t>
  </si>
  <si>
    <t>RAW 0684</t>
  </si>
  <si>
    <t>0561b</t>
  </si>
  <si>
    <t>07VAD_|00_Grihasthon Ke Liye Varnasrama Dharma, Part-2|0561b</t>
  </si>
  <si>
    <t>0874</t>
  </si>
  <si>
    <t>इस्कॉन भक्तों के लिए वर्णाश्रम चेतावणी</t>
  </si>
  <si>
    <t>ISKCON Bhakto Ke Liye Varansrama Chetavani</t>
  </si>
  <si>
    <t>4193</t>
  </si>
  <si>
    <t>0874.00 ISKCON Bhakto Ke Liye Varansrama Chetavani, 2008-00-00, Ahmedabad, Gujarat (India), CODE - 2113</t>
  </si>
  <si>
    <t>20080000</t>
  </si>
  <si>
    <t>http://archive.org/download/ssdbpl-07-vad/0874.00%20ISKCON%20Bhakto%20Ke%20Liye%20Varansrama%20Chetavani,%202008-00-00,%20Ahmedabad,%20Gujarat%20(India),%20CODE%20-%202113.mp3</t>
  </si>
  <si>
    <t>RAW 0567</t>
  </si>
  <si>
    <t>2113</t>
  </si>
  <si>
    <t>07VAD_|00_ISKCON Bhakto Ke Liye Varansrama Chetavani|2113</t>
  </si>
  <si>
    <t>0875</t>
  </si>
  <si>
    <t>कृषि विश्वविद्यालय 1. भगवत साक्षात्कार -- जीवन का ध्येय</t>
  </si>
  <si>
    <t>Krushi University 01. Bhagavat Sakshatkar -- Jivan Ka Dhyeya</t>
  </si>
  <si>
    <t>6128</t>
  </si>
  <si>
    <t>0875.00 Krushi University 01. Bhagavat Sakshatkar -- Jivan Ka Dhyeya, 2008-02-21, Vallabh Vidyanagar (Agri University), Gujarat (India), CODE - 2111a</t>
  </si>
  <si>
    <t>20080221</t>
  </si>
  <si>
    <t>Vallabh Vidyanagar (Agri University), Gujarat (India)</t>
  </si>
  <si>
    <t>http://archive.org/download/ssdbpl-07-vad/0875.00%20Krushi%20University%2001.%20Bhagavat%20Sakshatkar%20--%20Jivan%20Ka%20Dhyeya,%202008-02-21,%20Vallabh%20Vidyanagar%20(Agri%20University),%20Gujarat%20(India),%20CODE%20-%202111a.mp3</t>
  </si>
  <si>
    <t>RAW 0559</t>
  </si>
  <si>
    <t>2111a</t>
  </si>
  <si>
    <t>07VAD_|00_Krushi University 01. Bhagavat Sakshatkar -- Jivan Ka Dhyeya|2111a</t>
  </si>
  <si>
    <t>0876</t>
  </si>
  <si>
    <t>कृषि विश्वविद्यालय 2. एक अद्भुत मैनेजर -- प्रकृति</t>
  </si>
  <si>
    <t>Krushi University 02. Ek Adbhut Manager -- Prakiti</t>
  </si>
  <si>
    <t>6104</t>
  </si>
  <si>
    <t>0876.00 Krushi University 02. Ek Adbhut Manager -- Prakiti, 2008-02-22, Vallabh Vidyanagar (Agri University), Gujarat (India), CODE - 2111b</t>
  </si>
  <si>
    <t>20080222</t>
  </si>
  <si>
    <t>http://archive.org/download/ssdbpl-07-vad/0876.00%20Krushi%20University%2002.%20Ek%20Adbhut%20Manager%20--%20Prakiti,%202008-02-22,%20Vallabh%20Vidyanagar%20(Agri%20University),%20Gujarat%20(India),%20CODE%20-%202111b.mp3</t>
  </si>
  <si>
    <t>RAW 0568</t>
  </si>
  <si>
    <t>2111b</t>
  </si>
  <si>
    <t>07VAD_|00_Krushi University 02. Ek Adbhut Manager -- Prakiti|2111b</t>
  </si>
  <si>
    <t>0877</t>
  </si>
  <si>
    <t>कृषि विश्वविद्यालय 3. आर्थिक समस्याओं का समाधान -- कृषि और गोरक्षा</t>
  </si>
  <si>
    <t>Krushi University 03. Arthik Samasya Ka Bhagavan Ka Samadhan --  Krushi Aur Goraksha</t>
  </si>
  <si>
    <t>6888</t>
  </si>
  <si>
    <t>0877.00 Krushi University 03. Arthik Samasya Ka Bhagavan Ka Samadhan --  Krushi Aur Goraksha, 2008-02-24, Vallabh Vidyanagar (Agri University), Gujarat (India), CODE - 2111c</t>
  </si>
  <si>
    <t>20080224</t>
  </si>
  <si>
    <t>http://archive.org/download/ssdbpl-07-vad/0877.00%20Krushi%20University%2003.%20Arthik%20Samasya%20Ka%20Bhagavan%20Ka%20Samadhan%20--%20%20Krushi%20Aur%20Goraksha,%202008-02-24,%20Vallabh%20Vidyanagar%20(Agri%20University),%20Gujarat%20(India),%20CODE%20-%202111c.mp3</t>
  </si>
  <si>
    <t>RAW 0576</t>
  </si>
  <si>
    <t>2111c</t>
  </si>
  <si>
    <t>07VAD_|00_Krushi University 03. Arthik Samasya Ka Bhagavan Ka Samadhan --  Krushi Aur Goraksha|2111c</t>
  </si>
  <si>
    <t>0878</t>
  </si>
  <si>
    <t>कृषि विश्वविद्यालय 4. प्रगतिशील आधुनिक समाज और एक किसान की भूमिका</t>
  </si>
  <si>
    <t>Krushi University 04. Pathbhrasht Adhunik Samaj Aur Ek Kisaan Ki Bhumika</t>
  </si>
  <si>
    <t>6617</t>
  </si>
  <si>
    <t>0878.00 Krushi University 04. Pathbhrasht Adhunik Samaj Aur Ek Kisaan Ki Bhumika, 2008-02-26, Vallabh Vidyanagar (Agri University), Gujarat (India), CODE - 2111d</t>
  </si>
  <si>
    <t>20080226</t>
  </si>
  <si>
    <t>http://archive.org/download/ssdbpl-07-vad/0878.00%20Krushi%20University%2004.%20Pathbhrasht%20Adhunik%20Samaj%20Aur%20Ek%20Kisaan%20Ki%20Bhumika,%202008-02-26,%20Vallabh%20Vidyanagar%20(Agri%20University),%20Gujarat%20(India),%20CODE%20-%202111d.mp3</t>
  </si>
  <si>
    <t>RAW 0584</t>
  </si>
  <si>
    <t>2111d</t>
  </si>
  <si>
    <t>07VAD_|00_Krushi University 04. Pathbhrasht Adhunik Samaj Aur Ek Kisaan Ki Bhumika|2111d</t>
  </si>
  <si>
    <t>0879</t>
  </si>
  <si>
    <t>सभी कुछ ब्राह्मण की ही सम्पत्ति है (श्रीमद् भागवतम ४.२२.४६)</t>
  </si>
  <si>
    <t>Sabhi Kuch Brahmana Ki Hi Sampatti Hai (SB 4.22.46)</t>
  </si>
  <si>
    <t>5022</t>
  </si>
  <si>
    <t>0879.00 Sabhi Kuch Brahmana Ki Hi Sampatti Hai (SB 4.22.46), 2008-02-00, Vallabh Vidyanagar, Gujarat (India), CODE - 2115</t>
  </si>
  <si>
    <t>20080200</t>
  </si>
  <si>
    <t>http://archive.org/download/ssdbpl-07-vad/0879.00%20Sabhi%20Kuch%20Brahmana%20Ki%20Hi%20Sampatti%20Hai%20(SB%204.22.46),%202008-02-00,%20Vallabh%20Vidyanagar,%20Gujarat%20(India),%20CODE%20-%202115.mp3</t>
  </si>
  <si>
    <t>RAW 0583</t>
  </si>
  <si>
    <t>2115</t>
  </si>
  <si>
    <t>07VAD_|00_Sabhi Kuch Brahmana Ki Hi Sampatti Hai (SB 4.22.46)|2115</t>
  </si>
  <si>
    <t>0880</t>
  </si>
  <si>
    <t>शूद्र वर्ग के लक्षण</t>
  </si>
  <si>
    <t>Shudra Varg Ke Lakshan</t>
  </si>
  <si>
    <t>4663</t>
  </si>
  <si>
    <t>0880.00 Shudra Varg Ke Lakshan, 2019-00-00, Bhopal, MP (India), CODE - 0563</t>
  </si>
  <si>
    <t>http://archive.org/download/ssdbpl-07-vad/0880.00%20Shudra%20Varg%20Ke%20Lakshan,%202019-00-00,%20Bhopal,%20MP%20(India),%20CODE%20-%200563.mp3</t>
  </si>
  <si>
    <t>RAW 0074</t>
  </si>
  <si>
    <t>07VAD_|00_Shudra Varg Ke Lakshan|0563</t>
  </si>
  <si>
    <t>0881</t>
  </si>
  <si>
    <t>श्रील प्रभुपाद की रूपरेखा वर्णाश्रम स्थापित करने के लिए, भाग-1</t>
  </si>
  <si>
    <t>Srila Prabhupada Ki Ruprekha Varnasrama Dharma Sthapit Karne Ke Liye, Part-1</t>
  </si>
  <si>
    <t>6391</t>
  </si>
  <si>
    <t>0881.00 Srila Prabhupada Ki Ruprekha Varnasrama Dharma Sthapit Karne Ke Liye, Part-1, 2022-08-15, CZECH Republic, CODE - 1512a</t>
  </si>
  <si>
    <t>20220815</t>
  </si>
  <si>
    <t>http://archive.org/download/ssdbpl-07-vad/0881.00%20Srila%20Prabhupada%20Ki%20Ruprekha%20Varnasrama%20Dharma%20Sthapit%20Karne%20Ke%20Liye,%20Part-1,%202022-08-15,%20CZECH%20Republic,%20CODE%20-%201512a.mp3</t>
  </si>
  <si>
    <t>1512a</t>
  </si>
  <si>
    <t>07VAD_|00_Srila Prabhupada Ki Ruprekha Varnasrama Dharma Sthapit Karne Ke Liye, Part-1|1512a</t>
  </si>
  <si>
    <t>https://www.youtube.com/watch?v=Ipn4rRFFwE8</t>
  </si>
  <si>
    <t>0882</t>
  </si>
  <si>
    <t>श्रील प्रभुपाद की रूपरेखा वर्णाश्रम स्थापित करने के लिए, भाग-2</t>
  </si>
  <si>
    <t>Srila Prabhupada Ki Ruprekha Varnasrama Dharma Sthapit Karne Ke Liye, Part-2</t>
  </si>
  <si>
    <t>8870</t>
  </si>
  <si>
    <t>0882.00 Srila Prabhupada Ki Ruprekha Varnasrama Dharma Sthapit Karne Ke Liye, Part-2, 2022-08-15, CZECH Republic, CODE - 1512b</t>
  </si>
  <si>
    <t>http://archive.org/download/ssdbpl-07-vad/0882.00%20Srila%20Prabhupada%20Ki%20Ruprekha%20Varnasrama%20Dharma%20Sthapit%20Karne%20Ke%20Liye,%20Part-2,%202022-08-15,%20CZECH%20Republic,%20CODE%20-%201512b.mp3</t>
  </si>
  <si>
    <t>1512b</t>
  </si>
  <si>
    <t>07VAD_|00_Srila Prabhupada Ki Ruprekha Varnasrama Dharma Sthapit Karne Ke Liye, Part-2|1512b</t>
  </si>
  <si>
    <t>https://www.youtube.com/watch?v=68uU3nMl9cU</t>
  </si>
  <si>
    <t>0883</t>
  </si>
  <si>
    <t>वर्णाश्रम चेतावणी--एक शुरुआत</t>
  </si>
  <si>
    <t>Varnasrama Chetavani -- Ek Shuruat</t>
  </si>
  <si>
    <t>6310</t>
  </si>
  <si>
    <t>0883.00 Varnasrama Chetavani -- Ek Shuruat, 2008-02-04, Ahmedabad, Gujarat (India), CODE - 2112</t>
  </si>
  <si>
    <t>20080204</t>
  </si>
  <si>
    <t>http://archive.org/download/ssdbpl-07-vad/0883.00%20Varnasrama%20Chetavani%20--%20Ek%20Shuruat,%202008-02-04,%20Ahmedabad,%20Gujarat%20(India),%20CODE%20-%202112.mp3</t>
  </si>
  <si>
    <t>RAW 0558</t>
  </si>
  <si>
    <t>2112</t>
  </si>
  <si>
    <t>07VAD_|00_Varnasrama Chetavani -- Ek Shuruat|2112</t>
  </si>
  <si>
    <t>0884</t>
  </si>
  <si>
    <t>वर्णाश्रम कथा, भाग-01</t>
  </si>
  <si>
    <t>Varnasrama Katha, Bhag-01</t>
  </si>
  <si>
    <t>3250</t>
  </si>
  <si>
    <t>0884.00 Varnasrama Katha, Bhag-01, 2021-05-20, Bhaktigram Farm, MP (India), CODE - 0564a</t>
  </si>
  <si>
    <t>20210520</t>
  </si>
  <si>
    <t>http://archive.org/download/ssdbpl-07-vad/0884.00%20Varnasrama%20Katha,%20Bhag-01,%202021-05-20,%20Bhaktigram%20Farm,%20MP%20(India),%20CODE%20-%200564a.mp3</t>
  </si>
  <si>
    <t>0564a</t>
  </si>
  <si>
    <t>07VAD_|00_Varnasrama Katha, Bhag-01|0564a</t>
  </si>
  <si>
    <t>0885</t>
  </si>
  <si>
    <t>वर्णाश्रम कथा, भाग-02, वर्णाश्रम और गृहस्थ आश्रम</t>
  </si>
  <si>
    <t>Varnasrama Katha, Bhag-02, Varnasrama Aur Grihastha Ashram</t>
  </si>
  <si>
    <t>0885.00 Varnasrama Katha, Bhag-02, Varnasrama Aur Grihastha Ashram, 2021-05-21, Bhaktigram Farm, MP (India), CODE - 0564b</t>
  </si>
  <si>
    <t>20210521</t>
  </si>
  <si>
    <t>http://archive.org/download/ssdbpl-07-vad/0885.00%20Varnasrama%20Katha,%20Bhag-02,%20Varnasrama%20Aur%20Grihastha%20Ashram,%202021-05-21,%20Bhaktigram%20Farm,%20MP%20(India),%20CODE%20-%200564b.mp3</t>
  </si>
  <si>
    <t>0564b</t>
  </si>
  <si>
    <t>07VAD_|00_Varnasrama Katha, Bhag-02, Varnasrama Aur Grihastha Ashram|0564b</t>
  </si>
  <si>
    <t>0886</t>
  </si>
  <si>
    <t>वर्णाश्रम कथा, भाग-03, बेरोजगारी हटाओ</t>
  </si>
  <si>
    <t>Varnasrama Katha, Bhag-03, Berojgari Hatao</t>
  </si>
  <si>
    <t>2999</t>
  </si>
  <si>
    <t>0886.00 Varnasrama Katha, Bhag-03, Berojgari Hatao, 2021-05-22, Bhaktigram Farm, MP (India), CODE - 0564c</t>
  </si>
  <si>
    <t>20210522</t>
  </si>
  <si>
    <t>http://archive.org/download/ssdbpl-07-vad/0886.00%20Varnasrama%20Katha,%20Bhag-03,%20Berojgari%20Hatao,%202021-05-22,%20Bhaktigram%20Farm,%20MP%20(India),%20CODE%20-%200564c.mp3</t>
  </si>
  <si>
    <t>0564c</t>
  </si>
  <si>
    <t>07VAD_|00_Varnasrama Katha, Bhag-03, Berojgari Hatao|0564c</t>
  </si>
  <si>
    <t>0887</t>
  </si>
  <si>
    <t>वर्णाश्रम कथा, भाग-04, समुदाय के हित में ही हमारा हित</t>
  </si>
  <si>
    <t>Varnasrama Katha, Bhag-04, Samudaay Ke Hit Me Hi Hamara Hit</t>
  </si>
  <si>
    <t>3150</t>
  </si>
  <si>
    <t>0887.00 Varnasrama Katha, Bhag-04, Samudaay Ke Hit Me Hi Hamara Hit, 2021-05-28, Bhaktigram Farm, MP (India), CODE - 0564d</t>
  </si>
  <si>
    <t>20210528</t>
  </si>
  <si>
    <t>http://archive.org/download/ssdbpl-07-vad/0887.00%20Varnasrama%20Katha,%20Bhag-04,%20Samudaay%20Ke%20Hit%20Me%20Hi%20Hamara%20Hit,%202021-05-28,%20Bhaktigram%20Farm,%20MP%20(India),%20CODE%20-%200564d.mp3</t>
  </si>
  <si>
    <t>0564d</t>
  </si>
  <si>
    <t>07VAD_|00_Varnasrama Katha, Bhag-04, Samudaay Ke Hit Me Hi Hamara Hit|0564d</t>
  </si>
  <si>
    <t>0888</t>
  </si>
  <si>
    <t>वर्णाश्रम कथा, भाग-05, धार्मिक लोग निठल्ले नहीं होते</t>
  </si>
  <si>
    <t>Varnasrama Katha, Bhag-05, Dharmik Log Nithalle Nahi Hote</t>
  </si>
  <si>
    <t>2834</t>
  </si>
  <si>
    <t>0888.00 Varnasrama Katha, Bhag-05, Dharmik Log Nithalle Nahi Hote, 2021-05-29, Bhaktigram Farm, MP (India), CODE - 0564e</t>
  </si>
  <si>
    <t>20210529</t>
  </si>
  <si>
    <t>http://archive.org/download/ssdbpl-07-vad/0888.00%20Varnasrama%20Katha,%20Bhag-05,%20Dharmik%20Log%20Nithalle%20Nahi%20Hote,%202021-05-29,%20Bhaktigram%20Farm,%20MP%20(India),%20CODE%20-%200564e.mp3</t>
  </si>
  <si>
    <t>0564e</t>
  </si>
  <si>
    <t>07VAD_|00_Varnasrama Katha, Bhag-05, Dharmik Log Nithalle Nahi Hote|0564e</t>
  </si>
  <si>
    <t>0889</t>
  </si>
  <si>
    <t>वर्णाश्रम कथा, भाग-06, आज्ञाकारिता है शूद्र का आवश्यक गुण</t>
  </si>
  <si>
    <t>Varnasrama Katha, Bhag-06, Aagyakarita Hai Shudra Ka Avashyak Gun</t>
  </si>
  <si>
    <t>2585</t>
  </si>
  <si>
    <t>0889.00 Varnasrama Katha, Bhag-06, Aagyakarita Hai Shudra Ka Avashyak Gun, 2021-06-01, Bhaktigram Farm, MP (India), CODE - 0564f</t>
  </si>
  <si>
    <t>20210601</t>
  </si>
  <si>
    <t>http://archive.org/download/ssdbpl-07-vad/0889.00%20Varnasrama%20Katha,%20Bhag-06,%20Aagyakarita%20Hai%20Shudra%20Ka%20Avashyak%20Gun,%202021-06-01,%20Bhaktigram%20Farm,%20MP%20(India),%20CODE%20-%200564f.mp3</t>
  </si>
  <si>
    <t>0564f</t>
  </si>
  <si>
    <t>07VAD_|00_Varnasrama Katha, Bhag-06, Aagyakarita Hai Shudra Ka Avashyak Gun|0564f</t>
  </si>
  <si>
    <t>0890</t>
  </si>
  <si>
    <t>वर्णाश्रम कथा, भाग-07, चमचमाति पाशविक सभ्यता</t>
  </si>
  <si>
    <t>Varnasrama Katha, Bhag-07, Chamchamati Pashavik Sabhyata</t>
  </si>
  <si>
    <t>0890.00 Varnasrama Katha, Bhag-07, Chamchamati Pashavik Sabhyata, 2021-06-02, Bhaktigram Farm, MP (India), CODE - 0564g</t>
  </si>
  <si>
    <t>20210602</t>
  </si>
  <si>
    <t>http://archive.org/download/ssdbpl-07-vad/0890.00%20Varnasrama%20Katha,%20Bhag-07,%20Chamchamati%20Pashavik%20Sabhyata,%202021-06-02,%20Bhaktigram%20Farm,%20MP%20(India),%20CODE%20-%200564g.mp3</t>
  </si>
  <si>
    <t>0564g</t>
  </si>
  <si>
    <t>07VAD_|00_Varnasrama Katha, Bhag-07, Chamchamati Pashavik Sabhyata|0564g</t>
  </si>
  <si>
    <t>0891</t>
  </si>
  <si>
    <t>वर्णाश्रम कथा, भाग-08, रोजगार देने की अद्भुत योजना</t>
  </si>
  <si>
    <t>Varnasrama Katha, Bhag-08, Rojgar Dene Ki Adbhut Yojana</t>
  </si>
  <si>
    <t>2773</t>
  </si>
  <si>
    <t>0891.00 Varnasrama Katha, Bhag-08, Rojgar Dene Ki Adbhut Yojana, 2021-06-04, Bhaktigram Farm, MP (India), CODE - 0564h</t>
  </si>
  <si>
    <t>20210604</t>
  </si>
  <si>
    <t>http://archive.org/download/ssdbpl-07-vad/0891.00%20Varnasrama%20Katha,%20Bhag-08,%20Rojgar%20Dene%20Ki%20Adbhut%20Yojana,%202021-06-04,%20Bhaktigram%20Farm,%20MP%20(India),%20CODE%20-%200564h.mp3</t>
  </si>
  <si>
    <t>0564h</t>
  </si>
  <si>
    <t>07VAD_|00_Varnasrama Katha, Bhag-08, Rojgar Dene Ki Adbhut Yojana|0564h</t>
  </si>
  <si>
    <t>0892</t>
  </si>
  <si>
    <t>वर्णाश्रम कथा, भाग-09</t>
  </si>
  <si>
    <t>Varnasrama Katha, Bhag-09</t>
  </si>
  <si>
    <t>2527</t>
  </si>
  <si>
    <t>0892.00 Varnasrama Katha, Bhag-09, 2021-06-05, Bhaktigram Farm, MP (India), CODE - 0564i</t>
  </si>
  <si>
    <t>20210605</t>
  </si>
  <si>
    <t>http://archive.org/download/ssdbpl-07-vad/0892.00%20Varnasrama%20Katha,%20Bhag-09,%202021-06-05,%20Bhaktigram%20Farm,%20MP%20(India),%20CODE%20-%200564i.mp3</t>
  </si>
  <si>
    <t>0564i</t>
  </si>
  <si>
    <t>07VAD_|00_Varnasrama Katha, Bhag-09|0564i</t>
  </si>
  <si>
    <t>0893</t>
  </si>
  <si>
    <t>वर्णाश्रम कथा, भाग-10</t>
  </si>
  <si>
    <t>Varnasrama Katha, Bhag-10</t>
  </si>
  <si>
    <t>0893.00 Varnasrama Katha, Bhag-10, 2021-06-06, Bhaktigram Farm, MP (India), CODE - 0564j</t>
  </si>
  <si>
    <t>20210606</t>
  </si>
  <si>
    <t>http://archive.org/download/ssdbpl-07-vad/0893.00%20Varnasrama%20Katha,%20Bhag-10,%202021-06-06,%20Bhaktigram%20Farm,%20MP%20(India),%20CODE%20-%200564j.mp3</t>
  </si>
  <si>
    <t>0564j</t>
  </si>
  <si>
    <t>07VAD_|00_Varnasrama Katha, Bhag-10|0564j</t>
  </si>
  <si>
    <t>0894</t>
  </si>
  <si>
    <t>वर्णाश्रम कथा, भाग-11, गुरुकुल एवं वर्णाश्रम कॉलेज, एक तारातम्य</t>
  </si>
  <si>
    <t>Varnasrama Katha, Bhag-11, Gurukul Evam Varnasrama College, Taratamya</t>
  </si>
  <si>
    <t>2609</t>
  </si>
  <si>
    <t>0894.00 Varnasrama Katha, Bhag-11, Gurukul Evam Varnasrama College, Taratamya, 2021-06-07, Bhaktigram Farm, MP (India), CODE - 0564k</t>
  </si>
  <si>
    <t>20210607</t>
  </si>
  <si>
    <t>http://archive.org/download/ssdbpl-07-vad/0894.00%20Varnasrama%20Katha,%20Bhag-11,%20Gurukul%20Evam%20Varnasrama%20College,%20Taratamya,%202021-06-07,%20Bhaktigram%20Farm,%20MP%20(India),%20CODE%20-%200564k.mp3</t>
  </si>
  <si>
    <t>0564k</t>
  </si>
  <si>
    <t>07VAD_|00_Varnasrama Katha, Bhag-11, Gurukul Evam Varnasrama College, Taratamya|0564k</t>
  </si>
  <si>
    <t>0895</t>
  </si>
  <si>
    <t>वर्णाश्रम कथा, भाग-12, मशीन अर्थात् बेरोजगारी</t>
  </si>
  <si>
    <t>Varnasrama Katha, Bhag-12, Machine Arthat Berojgari</t>
  </si>
  <si>
    <t>3280</t>
  </si>
  <si>
    <t>0895.00 Varnasrama Katha, Bhag-12, Machine Arthat Berojgari, 2021-06-09, Bhaktigram Farm, MP (India), CODE - 0564l</t>
  </si>
  <si>
    <t>20210609</t>
  </si>
  <si>
    <t>http://archive.org/download/ssdbpl-07-vad/0895.00%20Varnasrama%20Katha,%20Bhag-12,%20Machine%20Arthat%20Berojgari,%202021-06-09,%20Bhaktigram%20Farm,%20MP%20(India),%20CODE%20-%200564l.mp3</t>
  </si>
  <si>
    <t>0564l</t>
  </si>
  <si>
    <t>07VAD_|00_Varnasrama Katha, Bhag-12, Machine Arthat Berojgari|0564l</t>
  </si>
  <si>
    <t>0896</t>
  </si>
  <si>
    <t>वर्णाश्रम कथा, भाग-13, कृषि समुदाय का आधार - परोपकार</t>
  </si>
  <si>
    <t>Varnasrama Katha, Bhag-13, Krushi Samudaay Ka Adhar -- Paropkar</t>
  </si>
  <si>
    <t>2759</t>
  </si>
  <si>
    <t>0896.00 Varnasrama Katha, Bhag-13, Krushi Samudaay Ka Adhar -- Paropkar, 2021-06-10, Bhaktigram Farm, MP (India), CODE - 0564m</t>
  </si>
  <si>
    <t>20210610</t>
  </si>
  <si>
    <t>http://archive.org/download/ssdbpl-07-vad/0896.00%20Varnasrama%20Katha,%20Bhag-13,%20Krushi%20Samudaay%20Ka%20Adhar%20--%20Paropkar,%202021-06-10,%20Bhaktigram%20Farm,%20MP%20(India),%20CODE%20-%200564m.mp3</t>
  </si>
  <si>
    <t>0564m</t>
  </si>
  <si>
    <t>07VAD_|00_Varnasrama Katha, Bhag-13, Krushi Samudaay Ka Adhar -- Paropkar|0564m</t>
  </si>
  <si>
    <t>0897</t>
  </si>
  <si>
    <t>वर्णाश्रम कथा, भाग-14, वर्ण का निर्धारण कौन करेगा?</t>
  </si>
  <si>
    <t>Varnasrama Katha, Bhag-14, Varna Ka Nirdharan Kaun Karega</t>
  </si>
  <si>
    <t>2538</t>
  </si>
  <si>
    <t>0897.00 Varnasrama Katha, Bhag-14, Varna Ka Nirdharan Kaun Karega, 2021-06-11, Bhaktigram Farm, MP (India), CODE - 0564n</t>
  </si>
  <si>
    <t>20210611</t>
  </si>
  <si>
    <t>http://archive.org/download/ssdbpl-07-vad/0897.00%20Varnasrama%20Katha,%20Bhag-14,%20Varna%20Ka%20Nirdharan%20Kaun%20Karega,%202021-06-11,%20Bhaktigram%20Farm,%20MP%20(India),%20CODE%20-%200564n.mp3</t>
  </si>
  <si>
    <t>0564n</t>
  </si>
  <si>
    <t>07VAD_|00_Varnasrama Katha, Bhag-14, Varna Ka Nirdharan Kaun Karega|0564n</t>
  </si>
  <si>
    <t>0898</t>
  </si>
  <si>
    <t>वर्णाश्रम व्यवस्था, भाग-01</t>
  </si>
  <si>
    <t>Varnasrama Vyavastha, Bhag-01</t>
  </si>
  <si>
    <t>2965</t>
  </si>
  <si>
    <t>0898.00 Varnasrama Vyavastha, Bhag-01, 2019-02-15, Bhopal, MP (India), CODE - 0563a</t>
  </si>
  <si>
    <t>20190215</t>
  </si>
  <si>
    <t>http://archive.org/download/ssdbpl-07-vad/0898.00%20Varnasrama%20Vyavastha,%20Bhag-01,%202019-02-15,%20Bhopal,%20MP%20(India),%20CODE%20-%200563a.mp3</t>
  </si>
  <si>
    <t>RAW 1015</t>
  </si>
  <si>
    <t>0563a</t>
  </si>
  <si>
    <t>07VAD_|00_Varnasrama Vyavastha, Bhag-01|0563a</t>
  </si>
  <si>
    <t>0899</t>
  </si>
  <si>
    <t>वर्णाश्रम व्यवस्था, भाग-02</t>
  </si>
  <si>
    <t>Varnasrama Vyavastha, Bhag-02</t>
  </si>
  <si>
    <t>2844</t>
  </si>
  <si>
    <t>0899.00 Varnasrama Vyavastha, Bhag-02, 2019-02-16, Bhopal, MP (India), CODE - 0563b</t>
  </si>
  <si>
    <t>20190216</t>
  </si>
  <si>
    <t>http://archive.org/download/ssdbpl-07-vad/0899.00%20Varnasrama%20Vyavastha,%20Bhag-02,%202019-02-16,%20Bhopal,%20MP%20(India),%20CODE%20-%200563b.mp3</t>
  </si>
  <si>
    <t>RAW 1016</t>
  </si>
  <si>
    <t>0563b</t>
  </si>
  <si>
    <t>07VAD_|00_Varnasrama Vyavastha, Bhag-02|0563b</t>
  </si>
  <si>
    <t>0900</t>
  </si>
  <si>
    <t>वर्णाश्रम व्यवस्था, भाग-03</t>
  </si>
  <si>
    <t>Varnasrama Vyavastha, Bhag-03</t>
  </si>
  <si>
    <t>3942</t>
  </si>
  <si>
    <t>0900.00 Varnasrama Vyavastha, Bhag-03, 2019-02-17, Bhopal, MP (India), CODE - 0563c</t>
  </si>
  <si>
    <t>20190217</t>
  </si>
  <si>
    <t>http://archive.org/download/ssdbpl-07-vad/0900.00%20Varnasrama%20Vyavastha,%20Bhag-03,%202019-02-17,%20Bhopal,%20MP%20(India),%20CODE%20-%200563c.mp3</t>
  </si>
  <si>
    <t>RAW 1017</t>
  </si>
  <si>
    <t>0563c</t>
  </si>
  <si>
    <t>07VAD_|00_Varnasrama Vyavastha, Bhag-03|0563c</t>
  </si>
  <si>
    <t>0901</t>
  </si>
  <si>
    <t>वर्णाश्रम व्यवस्था, भाग-04</t>
  </si>
  <si>
    <t>Varnasrama Vyavastha, Bhag-04</t>
  </si>
  <si>
    <t>0901.00 Varnasrama Vyavastha, Bhag-04, 2019-02-18, Bhopal, MP (India), CODE - 0563d</t>
  </si>
  <si>
    <t>20190218</t>
  </si>
  <si>
    <t>http://archive.org/download/ssdbpl-07-vad/0901.00%20Varnasrama%20Vyavastha,%20Bhag-04,%202019-02-18,%20Bhopal,%20MP%20(India),%20CODE%20-%200563d.mp3</t>
  </si>
  <si>
    <t>RAW 1018</t>
  </si>
  <si>
    <t>0563d</t>
  </si>
  <si>
    <t>07VAD_|00_Varnasrama Vyavastha, Bhag-04|0563d</t>
  </si>
  <si>
    <t>0902</t>
  </si>
  <si>
    <t>वर्णाश्रम व्यवस्था, भाग-05</t>
  </si>
  <si>
    <t>Varnasrama Vyavastha, Bhag-05</t>
  </si>
  <si>
    <t>3997</t>
  </si>
  <si>
    <t>0902.00 Varnasrama Vyavastha, Bhag-05, 2019-02-19, Bhopal, MP (India), CODE - 0563e</t>
  </si>
  <si>
    <t>20190219</t>
  </si>
  <si>
    <t>http://archive.org/download/ssdbpl-07-vad/0902.00%20Varnasrama%20Vyavastha,%20Bhag-05,%202019-02-19,%20Bhopal,%20MP%20(India),%20CODE%20-%200563e.mp3</t>
  </si>
  <si>
    <t>RAW 1019</t>
  </si>
  <si>
    <t>0563e</t>
  </si>
  <si>
    <t>07VAD_|00_Varnasrama Vyavastha, Bhag-05|0563e</t>
  </si>
  <si>
    <t>0903</t>
  </si>
  <si>
    <t>वर्णाश्रम व्यवस्था, भाग-06</t>
  </si>
  <si>
    <t>Varnasrama Vyavastha, Bhag-06</t>
  </si>
  <si>
    <t>4167</t>
  </si>
  <si>
    <t>0903.00 Varnasrama Vyavastha, Bhag-06, 2019-02-21, Bhopal, MP (India), CODE - 0563f</t>
  </si>
  <si>
    <t>20190221</t>
  </si>
  <si>
    <t>http://archive.org/download/ssdbpl-07-vad/0903.00%20Varnasrama%20Vyavastha,%20Bhag-06,%202019-02-21,%20Bhopal,%20MP%20(India),%20CODE%20-%200563f.mp3</t>
  </si>
  <si>
    <t>RAW 1020</t>
  </si>
  <si>
    <t>0563f</t>
  </si>
  <si>
    <t>07VAD_|00_Varnasrama Vyavastha, Bhag-06|0563f</t>
  </si>
  <si>
    <t>0904</t>
  </si>
  <si>
    <t>वर्णाश्रम व्यवस्था, भाग-10</t>
  </si>
  <si>
    <t>Varnasrama Vyavastha, Bhag-10</t>
  </si>
  <si>
    <t>5456</t>
  </si>
  <si>
    <t>0904.00 Varnasrama Vyavastha, Bhag-10, 2019-02-26, Bhopal, MP (India), CODE - 0563j</t>
  </si>
  <si>
    <t>20190226</t>
  </si>
  <si>
    <t>http://archive.org/download/ssdbpl-07-vad/0904.00%20Varnasrama%20Vyavastha,%20Bhag-10,%202019-02-26,%20Bhopal,%20MP%20(India),%20CODE%20-%200563j.mp3</t>
  </si>
  <si>
    <t>RAW 1024</t>
  </si>
  <si>
    <t>0563j</t>
  </si>
  <si>
    <t>07VAD_|00_Varnasrama Vyavastha, Bhag-10|0563j</t>
  </si>
  <si>
    <t>0905</t>
  </si>
  <si>
    <t>वर्णाश्रम व्यवस्था, भाग-11</t>
  </si>
  <si>
    <t>Varnasrama Vyavastha, Bhag-11</t>
  </si>
  <si>
    <t>3896</t>
  </si>
  <si>
    <t>0905.00 Varnasrama Vyavastha, Bhag-11, 2019-00-00, Bhopal, MP (India), CODE - 0563k</t>
  </si>
  <si>
    <t>http://archive.org/download/ssdbpl-07-vad/0905.00%20Varnasrama%20Vyavastha,%20Bhag-11,%202019-00-00,%20Bhopal,%20MP%20(India),%20CODE%20-%200563k.mp3</t>
  </si>
  <si>
    <t>RAW 1025</t>
  </si>
  <si>
    <t>0563k</t>
  </si>
  <si>
    <t>07VAD_|00_Varnasrama Vyavastha, Bhag-11|0563k</t>
  </si>
  <si>
    <t>// Convert the data to the desired format</t>
  </si>
  <si>
    <t>// const output = data.map((row, index) =&gt; {</t>
  </si>
  <si>
    <t>YOUTH</t>
  </si>
  <si>
    <t>भगवान है तो दिखाओ !</t>
  </si>
  <si>
    <t>Bhagavan Hai To Dikhao !</t>
  </si>
  <si>
    <t>4566</t>
  </si>
  <si>
    <t>0906.00 Bhagavan Hai To Dikhao !, 2015-09-26, Bhopal, MP (India), CODE - 0606</t>
  </si>
  <si>
    <t>20150926</t>
  </si>
  <si>
    <t>http://archive.org/download/ssdbpl-08-youth/0906.00%20Bhagavan%20Hai%20To%20Dikhao%20!,%202015-09-26,%20Bhopal,%20MP%20(India),%20CODE%20-%200606.mp3</t>
  </si>
  <si>
    <t>08YTH_|20150926_00|0906.00</t>
  </si>
  <si>
    <t>//     const hindiTitle = row['Canto Txt'];</t>
  </si>
  <si>
    <t>बिग बैंग या बिग ब्लफ़ ?</t>
  </si>
  <si>
    <t>Big Bang Ya Big Bluff</t>
  </si>
  <si>
    <t>6244</t>
  </si>
  <si>
    <t>0907.00 Big Bang Ya Big Bluff, CODE - 2042</t>
  </si>
  <si>
    <t>http://archive.org/download/ssdbpl-08-youth/0907.00%20Big%20Bang%20Ya%20Big%20Bluff,%20CODE%20-%202042.mp3</t>
  </si>
  <si>
    <t>RAW 0565</t>
  </si>
  <si>
    <t>2042</t>
  </si>
  <si>
    <t>08YTH_|0_00|0907.00</t>
  </si>
  <si>
    <t>//     const englishTitle = row['Ch Txt'];</t>
  </si>
  <si>
    <t>डार्विनवाद का विकास</t>
  </si>
  <si>
    <t>Darwinvad Ka Evolution</t>
  </si>
  <si>
    <t>0908.00 Darwinvad Ka Evolution, 2016-09-13, Bhopal, MP (India), CODE - 0604</t>
  </si>
  <si>
    <t>20160913</t>
  </si>
  <si>
    <t>http://archive.org/download/ssdbpl-08-youth/0908.00%20Darwinvad%20Ka%20Evolution,%202016-09-13,%20Bhopal,%20MP%20(India),%20CODE%20-%200604.mp3</t>
  </si>
  <si>
    <t>08YTH_|20160913_00|0908.00</t>
  </si>
  <si>
    <t>//     const date = `${row['YYYY']}-${row['MM']}-${row['DD']}`;</t>
  </si>
  <si>
    <t>गीतासार --- पाठ्यक्रम पुस्तक</t>
  </si>
  <si>
    <t>Gitasaar --- Course Book</t>
  </si>
  <si>
    <t>2962</t>
  </si>
  <si>
    <t>0909.00 Gitasaar --- Course Book, 2016-09-23, Bhopal, MP (India), CODE - 0607</t>
  </si>
  <si>
    <t>http://archive.org/download/ssdbpl-08-youth/0909.00%20Gitasaar%20---%20Course%20Book,%202016-09-23,%20Bhopal,%20MP%20(India),%20CODE%20-%200607.mp3</t>
  </si>
  <si>
    <t>08YTH_|20160923_00|0909.00</t>
  </si>
  <si>
    <t>//     const duration = parseInt(row['Min'], 10);</t>
  </si>
  <si>
    <t>कौन है परम?</t>
  </si>
  <si>
    <t>Kaun Hai Param?</t>
  </si>
  <si>
    <t>4129</t>
  </si>
  <si>
    <t>0910.00 Kaun Hai Param, 2015-11-07, Bhopal, MP (India), CODE - 0608</t>
  </si>
  <si>
    <t>20151107</t>
  </si>
  <si>
    <t>http://archive.org/download/ssdbpl-08-youth/0910.00%20Kaun%20Hai%20Param,%202015-11-07,%20Bhopal,%20MP%20(India),%20CODE%20-%200608.mp3</t>
  </si>
  <si>
    <t>RAW 0649</t>
  </si>
  <si>
    <t>08YTH_|20151107_00|0910.00</t>
  </si>
  <si>
    <t>क्या आदमी केवल एक हाईटेक रोबोट है?</t>
  </si>
  <si>
    <t>Kya Aadmi Keval Ek Hi-Tech Robot Hai?</t>
  </si>
  <si>
    <t>4152</t>
  </si>
  <si>
    <t>0911.00 Kya Aadmi Keval Ek Hi-Tech Robot Hai, CODE - 0605</t>
  </si>
  <si>
    <t>EDITED(dd)-- PryvrtSYNC (Q6)*</t>
  </si>
  <si>
    <t>http://archive.org/download/ssdbpl-08-youth/0911.00%20Kya%20Aadmi%20Keval%20Ek%20Hi-Tech%20Robot%20Hai,%20CODE%20-%200605.mp3</t>
  </si>
  <si>
    <t>RAW 0896</t>
  </si>
  <si>
    <t>08YTH_|0_00|0911.00</t>
  </si>
  <si>
    <t>//     return {</t>
  </si>
  <si>
    <t>क्या एक वैज्ञानिक भगवान के अस्तित्व को मान सकता है?</t>
  </si>
  <si>
    <t>Kya Ek Vaigyanik Bhagavan Ke Astitva Ko Maan Sakta Hai?</t>
  </si>
  <si>
    <t>4662</t>
  </si>
  <si>
    <t>0912.00 Kya Ek Vaigyanik Bhagavan Ke Astitva Ko Maan Sakta Hai, 2018-00-00, Bhopal (MANIT) MP (India), CODE - 0603</t>
  </si>
  <si>
    <t>http://archive.org/download/ssdbpl-08-youth/0912.00%20Kya%20Ek%20Vaigyanik%20Bhagavan%20Ke%20Astitva%20Ko%20Maan%20Sakta%20Hai,%202018-00-00,%20Bhopal%20(MANIT)%20MP%20(India),%20CODE%20-%200603.mp3</t>
  </si>
  <si>
    <t>08YTH_|20180000_00|0912.00</t>
  </si>
  <si>
    <t>//         Id: row['Track'],</t>
  </si>
  <si>
    <t>मान को वश में करने की विधि</t>
  </si>
  <si>
    <t>Maan Ko Vash Me Karne Ki Vidhi</t>
  </si>
  <si>
    <t>5621</t>
  </si>
  <si>
    <t>0913.00 Maan Ko Vash Me Karne Ki Vidhi, CODE - 2043</t>
  </si>
  <si>
    <t>http://archive.org/download/ssdbpl-08-youth/0913.00%20Maan%20Ko%20Vash%20Me%20Karne%20Ki%20Vidhi,%20CODE%20-%202043.mp3</t>
  </si>
  <si>
    <t>RAW 0573</t>
  </si>
  <si>
    <t>2043</t>
  </si>
  <si>
    <t>08YTH_|0_00|0913.00</t>
  </si>
  <si>
    <t>//         title: `${englishTitle}__${hindiTitle}, ${date}, CODE - ${row['Track']}……….[ ${row['Min']} min ]`,</t>
  </si>
  <si>
    <t>मेगा युवा महोत्सव (एलएनसीटी 2) पैसा पाओ, सुखी हो जाओ !</t>
  </si>
  <si>
    <t>MEGA Youth Festival (LNCT 2) Paisa Pao, Sukhi Ho Jao !</t>
  </si>
  <si>
    <t>7154</t>
  </si>
  <si>
    <t>0914.00 MEGA Youth Festival (LNCT 2) Paisa Pao, Sukhi Ho Jao !, 2018-08-21, Bhopal, MP (India), CODE - 0601a</t>
  </si>
  <si>
    <t>20180821</t>
  </si>
  <si>
    <t>http://archive.org/download/ssdbpl-08-youth/0914.00%20MEGA%20Youth%20Festival%20(LNCT%202)%20Paisa%20Pao,%20Sukhi%20Ho%20Jao%20!,%202018-08-21,%20Bhopal,%20MP%20(India),%20CODE%20-%200601a.mp3</t>
  </si>
  <si>
    <t>RAW 0875</t>
  </si>
  <si>
    <t>0601a</t>
  </si>
  <si>
    <t>08YTH_|20180821_00|0914.00</t>
  </si>
  <si>
    <t>//         duration: duration,</t>
  </si>
  <si>
    <t>(मेगा यूथ फेस्टिवल) क्या पैसे से सुख खरीदा जा सकता है?</t>
  </si>
  <si>
    <t>MEGA Youth Festival, Kya Paise Se Sukh Kharid Sakte Hai?</t>
  </si>
  <si>
    <t>8847</t>
  </si>
  <si>
    <t>0915.00 MEGA Youth Festival, Kya Paise Se Sukh Kharid Sakte Hai, CODE - 0601b</t>
  </si>
  <si>
    <t>http://archive.org/download/ssdbpl-08-youth/0915.00%20MEGA%20Youth%20Festival,%20Kya%20Paise%20Se%20Sukh%20Kharid%20Sakte%20Hai,%20CODE%20-%200601b.mp3</t>
  </si>
  <si>
    <t>0601b</t>
  </si>
  <si>
    <t>08YTH_|0_00|0915.00</t>
  </si>
  <si>
    <t>//         date: date,</t>
  </si>
  <si>
    <t>पापी पेट का क्या करें?</t>
  </si>
  <si>
    <t>Paapi Pet Ka Kya Kare?</t>
  </si>
  <si>
    <t>3362</t>
  </si>
  <si>
    <t>0916.00 Paapi Pet Ka Kya Kare, 2018-01-14, Bhopal (MANIT) MP (India), CODE - 0602c</t>
  </si>
  <si>
    <t>20180114</t>
  </si>
  <si>
    <t>http://archive.org/download/ssdbpl-08-youth/0916.00%20Paapi%20Pet%20Ka%20Kya%20Kare,%202018-01-14,%20Bhopal%20(MANIT)%20MP%20(India),%20CODE%20-%200602c.mp3</t>
  </si>
  <si>
    <t>0602c</t>
  </si>
  <si>
    <t>08YTH_|20180114_00|0916.00</t>
  </si>
  <si>
    <t>//         details: [</t>
  </si>
  <si>
    <t>प्रकृति के नियम</t>
  </si>
  <si>
    <t>Prakriti Ke Niyam</t>
  </si>
  <si>
    <t>4144</t>
  </si>
  <si>
    <t>0917.00 Prakriti Ke Niyam, 2015-10-31, Bhopal, MP (India), CODE - 0609</t>
  </si>
  <si>
    <t>20151031</t>
  </si>
  <si>
    <t>http://archive.org/download/ssdbpl-08-youth/0917.00%20Prakriti%20Ke%20Niyam,%202015-10-31,%20Bhopal,%20MP%20(India),%20CODE%20-%200609.mp3</t>
  </si>
  <si>
    <t>08YTH_|20151031_00|0917.00</t>
  </si>
  <si>
    <t>//             englishTitle.split(' ')[0],    // Assuming format similar to "BG 2.61"</t>
  </si>
  <si>
    <t>प्रेम बनम काम</t>
  </si>
  <si>
    <t>Prem Banam Kama</t>
  </si>
  <si>
    <t>5388</t>
  </si>
  <si>
    <t>0918.00 Prem Banam Kama, CODE - 2041</t>
  </si>
  <si>
    <t>http://archive.org/download/ssdbpl-08-youth/0918.00%20Prem%20Banam%20Kama,%20CODE%20-%202041.mp3</t>
  </si>
  <si>
    <t>RAW 0556</t>
  </si>
  <si>
    <t>2041</t>
  </si>
  <si>
    <t>08YTH_|0_00|0918.00</t>
  </si>
  <si>
    <t>//             `${englishTitle.split(' ')[1]}__${hindiTitle},`,</t>
  </si>
  <si>
    <t>रसायणों से जीवन -- एक अवैज्ञानिक विचार (मंगलवार युवा उत्सव)</t>
  </si>
  <si>
    <t>Rasaayanon Se Jivan-Ek Avaignanik Vichar (Tuesday Youth Fest.)</t>
  </si>
  <si>
    <t>2488</t>
  </si>
  <si>
    <t>0919.00 Rasaayanon Se Jivan-Ek Avaignanik Vichar (Tuesday Youth Fest.), CODE - 2044</t>
  </si>
  <si>
    <t>http://archive.org/download/ssdbpl-08-youth/0919.00%20Rasaayanon%20Se%20Jivan-Ek%20Avaignanik%20Vichar%20(Tuesday%20Youth%20Fest.),%20CODE%20-%202044.mp3</t>
  </si>
  <si>
    <t>RAW 0592</t>
  </si>
  <si>
    <t>2044</t>
  </si>
  <si>
    <t>08YTH_|0_00|0919.00</t>
  </si>
  <si>
    <t>//             date.split('-')[2],</t>
  </si>
  <si>
    <t>सैक्स --- असीम दुख का कारण</t>
  </si>
  <si>
    <t>Sex --- Aseem Dukh Ka Karan</t>
  </si>
  <si>
    <t>3107</t>
  </si>
  <si>
    <t>0920.00 Sex --- Aseem Dukh Ka Karan, 2023-02-04, Bhopal, MP (India), CODE - 1513</t>
  </si>
  <si>
    <t>20230204</t>
  </si>
  <si>
    <t>http://archive.org/download/ssdbpl-08-youth/0920.00%20Sex%20---%20Aseem%20Dukh%20Ka%20Karan,%202023-02-04,%20Bhopal,%20MP%20(India),%20CODE%20-%201513.mp3</t>
  </si>
  <si>
    <t>1513</t>
  </si>
  <si>
    <t>08YTH_|20230204_00|0920.00</t>
  </si>
  <si>
    <t>https://www.youtube.com/watch?v=ytg3oEO1y0E</t>
  </si>
  <si>
    <t>//             new Date(date).toLocaleString('en-US', { month: 'short' }),</t>
  </si>
  <si>
    <t>सेक्स और आजका युवा वर्ग</t>
  </si>
  <si>
    <t>Sex Aur Aajka Yuva Varg (Youth Prog)</t>
  </si>
  <si>
    <t>4089</t>
  </si>
  <si>
    <t>0921.00 Sex Aur Aajka Yuva Varg (Youth Prog), 2018-03-15, Bhopal, MP (India), CODE - 0425</t>
  </si>
  <si>
    <t>20180315</t>
  </si>
  <si>
    <t>http://archive.org/download/ssdbpl-08-youth/0921.00%20Sex%20Aur%20Aajka%20Yuva%20Varg%20(Youth%20Prog),%202018-03-15,%20Bhopal,%20MP%20(India),%20CODE%20-%200425.mp3</t>
  </si>
  <si>
    <t>RAW 0679</t>
  </si>
  <si>
    <t>08YTH_|20180315_00|0921.00</t>
  </si>
  <si>
    <t>//             `${date.split('-')[0]},`,</t>
  </si>
  <si>
    <t>तनाव सहन कैसे करूँ?</t>
  </si>
  <si>
    <t>Stress Management Kaise Karun?</t>
  </si>
  <si>
    <t>3566</t>
  </si>
  <si>
    <t>0922.00 Stress Management Kaise Karun, 2023-02-08, Bhopal, MP (India), CODE - 1514</t>
  </si>
  <si>
    <t>20230208</t>
  </si>
  <si>
    <t>http://archive.org/download/ssdbpl-08-youth/0922.00%20Stress%20Management%20Kaise%20Karun,%202023-02-08,%20Bhopal,%20MP%20(India),%20CODE%20-%201514.mp3</t>
  </si>
  <si>
    <t>1514</t>
  </si>
  <si>
    <t>08YTH_|20230208_00|0922.00</t>
  </si>
  <si>
    <t>https://www.youtube.com/watch?v=QghhqJI8LuA</t>
  </si>
  <si>
    <t>//             "CODE",</t>
  </si>
  <si>
    <t>युवा जीवन में कड़े और सही निर्णय लेना</t>
  </si>
  <si>
    <t>Yuva Jivan Me Kade Aur Sahi Nirnay Lena</t>
  </si>
  <si>
    <t>0923.00 Yuva Jivan Me Kade Aur Sahi Nirnay Lena, 2020-08-21, Bhopal, MP (India), CODE - 0459</t>
  </si>
  <si>
    <t>20200821</t>
  </si>
  <si>
    <t>http://archive.org/download/ssdbpl-08-youth/0923.00%20Yuva%20Jivan%20Me%20Kade%20Aur%20Sahi%20Nirnay%20Lena,%202020-08-21,%20Bhopal,%20MP%20(India),%20CODE%20-%200459.mp3</t>
  </si>
  <si>
    <t>RAW 1000</t>
  </si>
  <si>
    <t>08YTH_|20200821_00|0923.00</t>
  </si>
  <si>
    <t>//             "-",</t>
  </si>
  <si>
    <t>//             `${row['Track']}……….[`,</t>
  </si>
  <si>
    <t>//             `${row['Min']}`,</t>
  </si>
  <si>
    <t>//             "min",</t>
  </si>
  <si>
    <t>//             "]",</t>
  </si>
  <si>
    <t>//             "|",</t>
  </si>
  <si>
    <t>//             hindiTitle,</t>
  </si>
  <si>
    <t>//             `yr:${date}`,</t>
  </si>
  <si>
    <t>//             `ct:${englishTitle.split(' ')[0]}`,</t>
  </si>
  <si>
    <t>//             `L:${row['Genre']}`,</t>
  </si>
  <si>
    <t>//             `cty:${row['Conductor']}`,</t>
  </si>
  <si>
    <t>//             `${row['Less Than']}`,</t>
  </si>
  <si>
    <t>//             "|"</t>
  </si>
  <si>
    <t>//         ],</t>
  </si>
  <si>
    <t>//         audioLink: row['Link MP3'],</t>
  </si>
  <si>
    <t>//         sortId: `${row['SortCode (AlbumArtist)']}`,</t>
  </si>
  <si>
    <t>//         youtubeLink: row['YT Link'] || "",</t>
  </si>
  <si>
    <t>//         youtubeLinkExists: !!row['YT Link'],</t>
  </si>
  <si>
    <t>//         loading: false</t>
  </si>
  <si>
    <t>//     };</t>
  </si>
  <si>
    <t>// });</t>
  </si>
  <si>
    <t>// // Write the output to a JS file</t>
  </si>
  <si>
    <t>// const outputString = `module.exports = ${JSON.stringify(output, null, 2)};`;</t>
  </si>
  <si>
    <t>// fs.writeFileSync('output.js', outputString);</t>
  </si>
  <si>
    <t>0924</t>
  </si>
  <si>
    <t>FEST</t>
  </si>
  <si>
    <t>अद्वैत आचार्य आविर्भाव दिवस, 2021</t>
  </si>
  <si>
    <t>Advaita Acharya Avirbhav Din, 2021</t>
  </si>
  <si>
    <t>2087</t>
  </si>
  <si>
    <t>0924.00 Advaita Acharya Avirbhav Din, 2021, 2021-02-19, CODE - 0621</t>
  </si>
  <si>
    <t>20210219</t>
  </si>
  <si>
    <t>http://archive.org/download/ssdbpl-09-fest/0924.00%20Advaita%20Acharya%20Avirbhav%20Din,%202021,%202021-02-19,%20CODE%20-%200621.mp3</t>
  </si>
  <si>
    <t>RAW 0919</t>
  </si>
  <si>
    <t>09FEST_|00_Advaita Acharya Avirbhav Din, 2021|20210219</t>
  </si>
  <si>
    <t>0925</t>
  </si>
  <si>
    <t>अद्वैत सप्तमी, 2024</t>
  </si>
  <si>
    <t>Advaita Saptami, 2024</t>
  </si>
  <si>
    <t>0925.00 Advaita Saptami, 2024, 2024-02-16, CODE - 1800</t>
  </si>
  <si>
    <t>20240216</t>
  </si>
  <si>
    <t>http://archive.org/download/ssdbpl-09-fest/0925.00%20Advaita%20Saptami,%202024,%202024-02-16,%20CODE%20-%201800.mp3</t>
  </si>
  <si>
    <t>1800</t>
  </si>
  <si>
    <t>09FEST_|00_Advaita Saptami, 2024|20240216</t>
  </si>
  <si>
    <t>https://www.youtube.com/watch?v=Jj1DkPsdQNQ</t>
  </si>
  <si>
    <t>0926</t>
  </si>
  <si>
    <t>अद्वैताचार्य आविर्भाव दिवस, 2023</t>
  </si>
  <si>
    <t>Advaitacharya Avirbhav Din, 2023</t>
  </si>
  <si>
    <t>3054</t>
  </si>
  <si>
    <t>0926.00 Advaitacharya Avirbhav Din, 2023, 2023-01-28, CODE - 1801</t>
  </si>
  <si>
    <t>20230128</t>
  </si>
  <si>
    <t>http://archive.org/download/ssdbpl-09-fest/0926.00%20Advaitacharya%20Avirbhav%20Din,%202023,%202023-01-28,%20CODE%20-%201801.mp3</t>
  </si>
  <si>
    <t>1801</t>
  </si>
  <si>
    <t>09FEST_|00_Advaitacharya Avirbhav Din, 2023|20230128</t>
  </si>
  <si>
    <t>https://www.youtube.com/watch?v=p1rf9gWeeS8</t>
  </si>
  <si>
    <t>0927</t>
  </si>
  <si>
    <t>बलराम पूर्णिमा, 2019, CC 1.05.004</t>
  </si>
  <si>
    <t>Balarama Purnima, 2019, CC 1.05.004</t>
  </si>
  <si>
    <t>4980</t>
  </si>
  <si>
    <t>0927.00 Balarama Purnima, 2019, CC 1.05.004, 2019-00-00, CODE - 0016+</t>
  </si>
  <si>
    <t>http://archive.org/download/ssdbpl-09-fest/0927.00%20Balarama%20Purnima,%202019,%20CC%201.05.004,%202019-00-00,%20CODE%20-%200016+.mp3</t>
  </si>
  <si>
    <t>RAW 0079</t>
  </si>
  <si>
    <t>0016+</t>
  </si>
  <si>
    <t>09FEST_|00_Balarama Purnima, 2019, CC 1.05.004|20190000</t>
  </si>
  <si>
    <t>0928</t>
  </si>
  <si>
    <t>बलराम पूर्णिमा, 2021, बलरामजी हैं सेवक कृष्ण के, सिखाते हैं कृष्ण सेवा</t>
  </si>
  <si>
    <t>Balarama Purnima, 2021, Balaramji Hai Sevak Krishna Ke, Sikhate Hai Krishna Seva</t>
  </si>
  <si>
    <t>3600</t>
  </si>
  <si>
    <t>0928.00 Balarama Purnima, 2021, Balaramji Hai Sevak Krishna Ke, Sikhate Hai Krishna Seva, 2021-08-22, CODE - 1802</t>
  </si>
  <si>
    <t>http://archive.org/download/ssdbpl-09-fest/0928.00%20Balarama%20Purnima,%202021,%20Balaramji%20Hai%20Sevak%20Krishna%20Ke,%20Sikhate%20Hai%20Krishna%20Seva,%202021-08-22,%20CODE%20-%201802.mp3</t>
  </si>
  <si>
    <t>09FEST_|00_Balarama Purnima, 2021, Balaramji Hai Sevak Krishna Ke, Sikhate Hai Krishna Seva|20210822</t>
  </si>
  <si>
    <t>https://www.youtube.com/watch?v=Fumr2KQZOM8</t>
  </si>
  <si>
    <t>0929</t>
  </si>
  <si>
    <t>बलराम पूर्णिमा, बलराम तत्व</t>
  </si>
  <si>
    <t>Balarama Purnima, Balarama Tattva</t>
  </si>
  <si>
    <t>0929.00 Balarama Purnima, Balarama Tattva, CODE - 0623</t>
  </si>
  <si>
    <t>http://archive.org/download/ssdbpl-09-fest/0929.00%20Balarama%20Purnima,%20Balarama%20Tattva,%20CODE%20-%200623.mp3</t>
  </si>
  <si>
    <t>RAW 0813</t>
  </si>
  <si>
    <t>09FEST_|00_Balarama Purnima, Balarama Tattva|0</t>
  </si>
  <si>
    <t>0930</t>
  </si>
  <si>
    <t>बलराम पूर्णिमा, निताई पद कमल भजन का तत्पर्य</t>
  </si>
  <si>
    <t>Balarama Purnima, Nitai Pada Kamala Bhajan Ka Tatparya</t>
  </si>
  <si>
    <t>4218</t>
  </si>
  <si>
    <t>0930.00 Balarama Purnima, Nitai Pada Kamala Bhajan Ka Tatparya, 2018-08-26, CODE - 0622</t>
  </si>
  <si>
    <t>http://archive.org/download/ssdbpl-09-fest/0930.00%20Balarama%20Purnima,%20Nitai%20Pada%20Kamala%20Bhajan%20Ka%20Tatparya,%202018-08-26,%20CODE%20-%200622.mp3</t>
  </si>
  <si>
    <t>09FEST_|00_Balarama Purnima, Nitai Pada Kamala Bhajan Ka Tatparya|20180826</t>
  </si>
  <si>
    <t>0931</t>
  </si>
  <si>
    <t>भक्तिसिद्धांत सरस्वती ठाकुर आविर्भाव दिन, 2018</t>
  </si>
  <si>
    <t>Bhaktisiddhanta Sarasvati Thakura Avirbhav Din, 2018</t>
  </si>
  <si>
    <t>3752</t>
  </si>
  <si>
    <t>0931.00 Bhaktisiddhanta Sarasvati Thakura Avirbhav Din, 2018, 2018-00-00, CODE - 0626</t>
  </si>
  <si>
    <t>http://archive.org/download/ssdbpl-09-fest/0931.00%20Bhaktisiddhanta%20Sarasvati%20Thakura%20Avirbhav%20Din,%202018,%202018-00-00,%20CODE%20-%200626.mp3</t>
  </si>
  <si>
    <t>09FEST_|00_Bhaktisiddhanta Sarasvati Thakura Avirbhav Din, 2018|20180000</t>
  </si>
  <si>
    <t>0932</t>
  </si>
  <si>
    <t>भक्तिसिद्धांत सरस्वती ठाकुर आविर्भाव दिन, 2018 -- कलैक्शन कैसे करें</t>
  </si>
  <si>
    <t>Bhaktisiddhanta Sarasvati Thakura Avirbhav Din, 2018 -- Collection Kaise Kare</t>
  </si>
  <si>
    <t>0932.00 Bhaktisiddhanta Sarasvati Thakura Avirbhav Din, 2018 -- Collection Kaise Kare, 2018-02-05, CODE - 0627</t>
  </si>
  <si>
    <t>20180205</t>
  </si>
  <si>
    <t>http://archive.org/download/ssdbpl-09-fest/0932.00%20Bhaktisiddhanta%20Sarasvati%20Thakura%20Avirbhav%20Din,%202018%20--%20Collection%20Kaise%20Kare,%202018-02-05,%20CODE%20-%200627.mp3</t>
  </si>
  <si>
    <t>RAW 0676</t>
  </si>
  <si>
    <t>09FEST_|00_Bhaktisiddhanta Sarasvati Thakura Avirbhav Din, 2018 -- Collection Kaise Kare|20180205</t>
  </si>
  <si>
    <t>0933</t>
  </si>
  <si>
    <t>भक्तिसिद्धांत सरस्वती ठाकुर आविर्भाव दीन, वैष्णव सिद्धांत में इनका योगदान</t>
  </si>
  <si>
    <t>Bhaktisiddhanta Sarasvati Thakura Avirbhav Din, Vaisnava Siddhanta Me Inka Yogdan</t>
  </si>
  <si>
    <t>0933.00 Bhaktisiddhanta Sarasvati Thakura Avirbhav Din, Vaisnava Siddhanta Me Inka Yogdan, CODE - 0625</t>
  </si>
  <si>
    <t>http://archive.org/download/ssdbpl-09-fest/0933.00%20Bhaktisiddhanta%20Sarasvati%20Thakura%20Avirbhav%20Din,%20Vaisnava%20Siddhanta%20Me%20Inka%20Yogdan,%20CODE%20-%200625.mp3</t>
  </si>
  <si>
    <t>09FEST_|00_Bhaktisiddhanta Sarasvati Thakura Avirbhav Din, Vaisnava Siddhanta Me Inka Yogdan|0</t>
  </si>
  <si>
    <t>0934</t>
  </si>
  <si>
    <t>भक्तिसिद्धांत सरस्वती ठाकुर आविर्भाव दिवस, 2020</t>
  </si>
  <si>
    <t>Bhaktisiddhanta Sarasvati Thakura Avirbhav Divas, 2020</t>
  </si>
  <si>
    <t>6506</t>
  </si>
  <si>
    <t>0934.00 Bhaktisiddhanta Sarasvati Thakura Avirbhav Divas, 2020, 2020-02-13, CODE - 1803</t>
  </si>
  <si>
    <t>20200213</t>
  </si>
  <si>
    <t>http://archive.org/download/ssdbpl-09-fest/0934.00%20Bhaktisiddhanta%20Sarasvati%20Thakura%20Avirbhav%20Divas,%202020,%202020-02-13,%20CODE%20-%201803.mp3</t>
  </si>
  <si>
    <t>1803</t>
  </si>
  <si>
    <t>09FEST_|00_Bhaktisiddhanta Sarasvati Thakura Avirbhav Divas, 2020|20200213</t>
  </si>
  <si>
    <t>https://www.youtube.com/watch?v=lKti_yJG2Cc</t>
  </si>
  <si>
    <t>0935</t>
  </si>
  <si>
    <t>भक्तिसिद्धांत सरस्वती ठाकुर तिरोभाव दिवस, 2021</t>
  </si>
  <si>
    <t>Bhaktisiddhanta Sarasvati Thakura Tirobhav Divas, 2021</t>
  </si>
  <si>
    <t>3403</t>
  </si>
  <si>
    <t>0935.00 Bhaktisiddhanta Sarasvati Thakura Tirobhav Divas, 2021, 2021-01-03, CODE - 0630</t>
  </si>
  <si>
    <t>EDITED-- PryvrtSYNC (Q4)</t>
  </si>
  <si>
    <t>http://archive.org/download/ssdbpl-09-fest/0935.00%20Bhaktisiddhanta%20Sarasvati%20Thakura%20Tirobhav%20Divas,%202021,%202021-01-03,%20CODE%20-%200630.mp3</t>
  </si>
  <si>
    <t>09FEST_|00_Bhaktisiddhanta Sarasvati Thakura Tirobhav Divas, 2021|20210103</t>
  </si>
  <si>
    <t>https://www.youtube.com/watch?v=uL3gyJHQU0E</t>
  </si>
  <si>
    <t>0936</t>
  </si>
  <si>
    <t>भक्तिसिद्धांत सरस्वती ठाकुर तिरोभाव, 2021</t>
  </si>
  <si>
    <t>Bhaktisiddhanta Sarasvati Thakura Tirobhav, 2021</t>
  </si>
  <si>
    <t>0936.00 Bhaktisiddhanta Sarasvati Thakura Tirobhav, 2021, 2021-12-23, CODE - 1804</t>
  </si>
  <si>
    <t>20211223</t>
  </si>
  <si>
    <t>http://archive.org/download/ssdbpl-09-fest/0936.00%20Bhaktisiddhanta%20Sarasvati%20Thakura%20Tirobhav,%202021,%202021-12-23,%20CODE%20-%201804.mp3</t>
  </si>
  <si>
    <t>1804</t>
  </si>
  <si>
    <t>09FEST_|00_Bhaktisiddhanta Sarasvati Thakura Tirobhav, 2021|20211223</t>
  </si>
  <si>
    <t>https://www.youtube.com/watch?v=v8QIsjhgywg</t>
  </si>
  <si>
    <t>0937</t>
  </si>
  <si>
    <t>भक्तिसिद्धांत सरस्वती ठाकुर तिरोभाव, भाग-1</t>
  </si>
  <si>
    <t>Bhaktisiddhanta Sarasvati Thakura Tirobhav, Part-1</t>
  </si>
  <si>
    <t>0937.00 Bhaktisiddhanta Sarasvati Thakura Tirobhav, Part-1, CODE - 0629a</t>
  </si>
  <si>
    <t>http://archive.org/download/ssdbpl-09-fest/0937.00%20Bhaktisiddhanta%20Sarasvati%20Thakura%20Tirobhav,%20Part-1,%20CODE%20-%200629a.mp3</t>
  </si>
  <si>
    <t>0629a</t>
  </si>
  <si>
    <t>09FEST_|00_Bhaktisiddhanta Sarasvati Thakura Tirobhav, Part-1|0</t>
  </si>
  <si>
    <t>0938</t>
  </si>
  <si>
    <t>भक्तिसिद्धांत सरस्वती ठाकुर तिरोभाव, भाग-2</t>
  </si>
  <si>
    <t>Bhaktisiddhanta Sarasvati Thakura Tirobhav, Part-2</t>
  </si>
  <si>
    <t>0938.00 Bhaktisiddhanta Sarasvati Thakura Tirobhav, Part-2, CODE - 0629b</t>
  </si>
  <si>
    <t>http://archive.org/download/ssdbpl-09-fest/0938.00%20Bhaktisiddhanta%20Sarasvati%20Thakura%20Tirobhav,%20Part-2,%20CODE%20-%200629b.mp3</t>
  </si>
  <si>
    <t>RAW 1246</t>
  </si>
  <si>
    <t>0629b</t>
  </si>
  <si>
    <t>09FEST_|00_Bhaktisiddhanta Sarasvati Thakura Tirobhav, Part-2|0</t>
  </si>
  <si>
    <t>0939</t>
  </si>
  <si>
    <t>भक्तिसिद्धांत सरस्वती ठाकुर, तिरोभाव, 2023</t>
  </si>
  <si>
    <t>Bhaktisiddhanta Sarasvati Thakura, Tirobhav, 2023</t>
  </si>
  <si>
    <t>2950</t>
  </si>
  <si>
    <t>0939.00 Bhaktisiddhanta Sarasvati Thakura, Tirobhav, 2023, 2023-12-31, CODE - 1805</t>
  </si>
  <si>
    <t>20231231</t>
  </si>
  <si>
    <t>http://archive.org/download/ssdbpl-09-fest/0939.00%20Bhaktisiddhanta%20Sarasvati%20Thakura,%20Tirobhav,%202023,%202023-12-31,%20CODE%20-%201805.mp3</t>
  </si>
  <si>
    <t>1805</t>
  </si>
  <si>
    <t>09FEST_|00_Bhaktisiddhanta Sarasvati Thakura, Tirobhav, 2023|20231231</t>
  </si>
  <si>
    <t>https://www.youtube.com/watch?v=xz4rHbcTzt8</t>
  </si>
  <si>
    <t>0940</t>
  </si>
  <si>
    <t>भक्तिविनोद ठाकुर आविर्भाव दिन -- स्वालिखित जीवनी से उनके बारे में</t>
  </si>
  <si>
    <t>Bhaktivinoda Thakura Avirbhav Din -- Svalikhit Jivani Se Unke Bareme</t>
  </si>
  <si>
    <t>0940.00 Bhaktivinoda Thakura Avirbhav Din -- Svalikhit Jivani Se Unke Bareme, CODE - 0631</t>
  </si>
  <si>
    <t>http://archive.org/download/ssdbpl-09-fest/0940.00%20Bhaktivinoda%20Thakura%20Avirbhav%20Din%20--%20Svalikhit%20Jivani%20Se%20Unke%20Bareme,%20CODE%20-%200631.mp3</t>
  </si>
  <si>
    <t>09FEST_|00_Bhaktivinoda Thakura Avirbhav Din -- Svalikhit Jivani Se Unke Bareme|0</t>
  </si>
  <si>
    <t>0941</t>
  </si>
  <si>
    <t>भक्तिविनोद ठाकुर आविर्भाव दिन, २०१५</t>
  </si>
  <si>
    <t>Bhaktivinoda Thakura Avirbhav Din, 2015</t>
  </si>
  <si>
    <t>3350</t>
  </si>
  <si>
    <t>0941.00 Bhaktivinoda Thakura Avirbhav Din, 2015, 2015-09-26, CODE - 0632</t>
  </si>
  <si>
    <t>http://archive.org/download/ssdbpl-09-fest/0941.00%20Bhaktivinoda%20Thakura%20Avirbhav%20Din,%202015,%202015-09-26,%20CODE%20-%200632.mp3</t>
  </si>
  <si>
    <t>RAW 0645</t>
  </si>
  <si>
    <t>09FEST_|00_Bhaktivinoda Thakura Avirbhav Din, 2015|20150926</t>
  </si>
  <si>
    <t>0942</t>
  </si>
  <si>
    <t>भक्तिविनोद ठाकुर आविर्भाव, 2023, भक्तिविनोद महिमा</t>
  </si>
  <si>
    <t>Bhaktivinoda Thakura Avirbhav, 2023, Bhaktivinoda Mahima</t>
  </si>
  <si>
    <t>2985</t>
  </si>
  <si>
    <t>0942.00 Bhaktivinoda Thakura Avirbhav, 2023, Bhaktivinoda Mahima, 2023-09-27, CODE - 1806</t>
  </si>
  <si>
    <t>20230927</t>
  </si>
  <si>
    <t>http://archive.org/download/ssdbpl-09-fest/0942.00%20Bhaktivinoda%20Thakura%20Avirbhav,%202023,%20Bhaktivinoda%20Mahima,%202023-09-27,%20CODE%20-%201806.mp3</t>
  </si>
  <si>
    <t>1806</t>
  </si>
  <si>
    <t>09FEST_|00_Bhaktivinoda Thakura Avirbhav, 2023, Bhaktivinoda Mahima|20230927</t>
  </si>
  <si>
    <t>https://www.youtube.com/watch?v=UziR9iPmtbU</t>
  </si>
  <si>
    <t>0943</t>
  </si>
  <si>
    <t>भक्तिविनोद ठाकुर, तिरोभाव दिन, 2021</t>
  </si>
  <si>
    <t>Bhaktivinoda Thakura, Tirobhav Din, 2021</t>
  </si>
  <si>
    <t>0943.00 Bhaktivinoda Thakura, Tirobhav Din, 2021, 2021-06-09, CODE - 1807</t>
  </si>
  <si>
    <t>http://archive.org/download/ssdbpl-09-fest/0943.00%20Bhaktivinoda%20Thakura,%20Tirobhav%20Din,%202021,%202021-06-09,%20CODE%20-%201807.mp3</t>
  </si>
  <si>
    <t>1807</t>
  </si>
  <si>
    <t>09FEST_|00_Bhaktivinoda Thakura, Tirobhav Din, 2021|20210609</t>
  </si>
  <si>
    <t>https://www.youtube.com/watch?v=nX1mnlMAvYQ</t>
  </si>
  <si>
    <t>0944</t>
  </si>
  <si>
    <t>गौर कथा, भाग-1</t>
  </si>
  <si>
    <t>Gaura Katha, Part-1</t>
  </si>
  <si>
    <t>2355</t>
  </si>
  <si>
    <t>0944.00 Gaura Katha, Part-1, 2021-03-27, CODE - 0466a</t>
  </si>
  <si>
    <t>20210327</t>
  </si>
  <si>
    <t>http://archive.org/download/ssdbpl-09-fest/0944.00%20Gaura%20Katha,%20Part-1,%202021-03-27,%20CODE%20-%200466a.mp3</t>
  </si>
  <si>
    <t>0466a</t>
  </si>
  <si>
    <t>09FEST_|00_Gaura Katha, Part-1|20210327</t>
  </si>
  <si>
    <t>0945</t>
  </si>
  <si>
    <t>गौर कथा, भाग-2</t>
  </si>
  <si>
    <t>Gaura Katha, Part-2</t>
  </si>
  <si>
    <t>3335</t>
  </si>
  <si>
    <t>0945.00 Gaura Katha, Part-2, 2021-03-28, CODE - 0466b</t>
  </si>
  <si>
    <t>20210328</t>
  </si>
  <si>
    <t>http://archive.org/download/ssdbpl-09-fest/0945.00%20Gaura%20Katha,%20Part-2,%202021-03-28,%20CODE%20-%200466b.mp3</t>
  </si>
  <si>
    <t>0466b</t>
  </si>
  <si>
    <t>09FEST_|00_Gaura Katha, Part-2|20210328</t>
  </si>
  <si>
    <t>0946</t>
  </si>
  <si>
    <t>गौर पूर्णिमा, 2019-03-21, चैतन्य महाप्रभु की शिक्षाएँ, और दैव वर्णाश्रम</t>
  </si>
  <si>
    <t>Gaura Purnima, 2019-03-21, Chaitanya Mahaprabhu Ki Shikshaye, Aur Daiva Varnasrama</t>
  </si>
  <si>
    <t>0946.00 Gaura Purnima, 2019-03-21, Chaitanya Mahaprabhu Ki Shikshaye, Aur Daiva Varnasrama, 2019-03-21, CODE - 0633+</t>
  </si>
  <si>
    <t>20190321</t>
  </si>
  <si>
    <t>http://archive.org/download/ssdbpl-09-fest/0946.00%20Gaura%20Purnima,%202019-03-21,%20Chaitanya%20Mahaprabhu%20Ki%20Shikshaye,%20Aur%20Daiva%20Varnasrama,%202019-03-21,%20CODE%20-%200633+.mp3</t>
  </si>
  <si>
    <t>RAW 0752</t>
  </si>
  <si>
    <t>0633+</t>
  </si>
  <si>
    <t>09FEST_|00_Gaura Purnima, 2019-03-21, Chaitanya Mahaprabhu Ki Shikshaye, Aur Daiva Varnasrama|20190321</t>
  </si>
  <si>
    <t>0947</t>
  </si>
  <si>
    <t>4641</t>
  </si>
  <si>
    <t>0947.00 Gaura Purnima, 2019-03-21, Chaitanya Mahaprabhu Ki Shikshaye, Aur Daiva Varnasrama, 2019-03-21, CODE - 0633</t>
  </si>
  <si>
    <t>EDITED(dd)-- YTdownloaded (Q4)</t>
  </si>
  <si>
    <t>http://archive.org/download/ssdbpl-09-fest/0947.00%20Gaura%20Purnima,%202019-03-21,%20Chaitanya%20Mahaprabhu%20Ki%20Shikshaye,%20Aur%20Daiva%20Varnasrama,%202019-03-21,%20CODE%20-%200633.mp3</t>
  </si>
  <si>
    <t>https://www.youtube.com/watch?v=cSjE2Im2op0</t>
  </si>
  <si>
    <t>0948</t>
  </si>
  <si>
    <t>गौर पूर्णिमा, 2020</t>
  </si>
  <si>
    <t>Gaura Purnima, 2020</t>
  </si>
  <si>
    <t>0948.00 Gaura Purnima, 2020, 2020-03-09, CODE - 1808</t>
  </si>
  <si>
    <t>20200309</t>
  </si>
  <si>
    <t>http://archive.org/download/ssdbpl-09-fest/0948.00%20Gaura%20Purnima,%202020,%202020-03-09,%20CODE%20-%201808.mp3</t>
  </si>
  <si>
    <t>1808</t>
  </si>
  <si>
    <t>09FEST_|00_Gaura Purnima, 2020|20200309</t>
  </si>
  <si>
    <t>https://www.youtube.com/watch?v=PR4v1AHp3MI</t>
  </si>
  <si>
    <t>0949</t>
  </si>
  <si>
    <t>गौर पूर्णिमा, वर्तमान युग विशेष है, तकनिकी विकास के लिए नहीं, संकीर्तन के लिए</t>
  </si>
  <si>
    <t>Gaura Purnima, Vartman Yug Vishesh Hai, Takniki Vikas Ke Liye Nahi, Sankirtan Ke Liye</t>
  </si>
  <si>
    <t>0949.00 Gaura Purnima, Vartman Yug Vishesh Hai, Takniki Vikas Ke Liye Nahi, Sankirtan Ke Liye, CODE - 1809</t>
  </si>
  <si>
    <t>http://archive.org/download/ssdbpl-09-fest/0949.00%20Gaura%20Purnima,%20Vartman%20Yug%20Vishesh%20Hai,%20Takniki%20Vikas%20Ke%20Liye%20Nahi,%20Sankirtan%20Ke%20Liye,%20CODE%20-%201809.mp3</t>
  </si>
  <si>
    <t>1809</t>
  </si>
  <si>
    <t>09FEST_|00_Gaura Purnima, Vartman Yug Vishesh Hai, Takniki Vikas Ke Liye Nahi, Sankirtan Ke Liye|0</t>
  </si>
  <si>
    <t>https://www.youtube.com/watch?v=Lv8_4WrwdCk</t>
  </si>
  <si>
    <t>0950</t>
  </si>
  <si>
    <t>गोवर्धन पूजा, 2015-11-08</t>
  </si>
  <si>
    <t>Govardhana Puja, 2015-11-08</t>
  </si>
  <si>
    <t>3161</t>
  </si>
  <si>
    <t>0950.00 Govardhana Puja, 2015-11-08, 2015-11-08, CODE - 0634</t>
  </si>
  <si>
    <t>http://archive.org/download/ssdbpl-09-fest/0950.00%20Govardhana%20Puja,%202015-11-08,%202015-11-08,%20CODE%20-%200634.mp3</t>
  </si>
  <si>
    <t>RAW 0603</t>
  </si>
  <si>
    <t>09FEST_|00_Govardhana Puja, 2015-11-08|20151108</t>
  </si>
  <si>
    <t>0951</t>
  </si>
  <si>
    <t>गोवर्धन पूजा, 2020-11-15</t>
  </si>
  <si>
    <t>Govardhana Puja, 2020-11-15</t>
  </si>
  <si>
    <t>3972</t>
  </si>
  <si>
    <t>0951.00 Govardhana Puja, 2020-11-15, 2020-11-15, CODE - 0635</t>
  </si>
  <si>
    <t>20201115</t>
  </si>
  <si>
    <t>http://archive.org/download/ssdbpl-09-fest/0951.00%20Govardhana%20Puja,%202020-11-15,%202020-11-15,%20CODE%20-%200635.mp3</t>
  </si>
  <si>
    <t>RAW 0885</t>
  </si>
  <si>
    <t>09FEST_|00_Govardhana Puja, 2020-11-15|20201115</t>
  </si>
  <si>
    <t>0952</t>
  </si>
  <si>
    <t>गोवर्धन पूजा, 2021</t>
  </si>
  <si>
    <t>Govardhana Puja, 2021</t>
  </si>
  <si>
    <t>0952.00 Govardhana Puja, 2021, 2021-11-05, CODE - 1810</t>
  </si>
  <si>
    <t>20211105</t>
  </si>
  <si>
    <t>http://archive.org/download/ssdbpl-09-fest/0952.00%20Govardhana%20Puja,%202021,%202021-11-05,%20CODE%20-%201810.mp3</t>
  </si>
  <si>
    <t>09FEST_|00_Govardhana Puja, 2021|20211105</t>
  </si>
  <si>
    <t>https://www.youtube.com/watch?v=SsFRXkXyYTw</t>
  </si>
  <si>
    <t>0953</t>
  </si>
  <si>
    <t>गोवर्धन पूजा, 2023</t>
  </si>
  <si>
    <t>Govardhana Puja, 2023</t>
  </si>
  <si>
    <t>2845</t>
  </si>
  <si>
    <t>0953.00 Govardhana Puja, 2023, 2023-04-21, CODE - 1811</t>
  </si>
  <si>
    <t>20230421</t>
  </si>
  <si>
    <t>http://archive.org/download/ssdbpl-09-fest/0953.00%20Govardhana%20Puja,%202023,%202023-04-21,%20CODE%20-%201811.mp3</t>
  </si>
  <si>
    <t>1811</t>
  </si>
  <si>
    <t>09FEST_|00_Govardhana Puja, 2023|20230421</t>
  </si>
  <si>
    <t>https://www.youtube.com/watch?v=ugx-GzO_gkY</t>
  </si>
  <si>
    <t>0954</t>
  </si>
  <si>
    <t>जगन्नाथ रथयात्रा 2023, चैतन्य लीला में भाग ले पाने का सौभाग्य</t>
  </si>
  <si>
    <t>Jagannath Rathayatra 2023, Caitanya Lila Me Bhag Le Pane Ka Saubhagya</t>
  </si>
  <si>
    <t>5213</t>
  </si>
  <si>
    <t>0954.00 Jagannath Rathayatra 2023, Caitanya Lila Me Bhag Le Pane Ka Saubhagya, 2023-06-24, CODE - 1822</t>
  </si>
  <si>
    <t>20230624</t>
  </si>
  <si>
    <t>http://archive.org/download/ssdbpl-09-fest/0954.00%20Jagannath%20Rathayatra%202023,%20Caitanya%20Lila%20Me%20Bhag%20Le%20Pane%20Ka%20Saubhagya,%202023-06-24,%20CODE%20-%201822.mp3</t>
  </si>
  <si>
    <t>1822</t>
  </si>
  <si>
    <t>09FEST_|00_Jagannath Rathayatra 2023, Caitanya Lila Me Bhag Le Pane Ka Saubhagya|20230624</t>
  </si>
  <si>
    <t>https://www.youtube.com/watch?v=HSNH5Ry-CmA</t>
  </si>
  <si>
    <t>0955</t>
  </si>
  <si>
    <t>जगन्नाथ रथयात्रा महात्म्य</t>
  </si>
  <si>
    <t>Jagannath Rathayatra Mahatmya</t>
  </si>
  <si>
    <t>2862</t>
  </si>
  <si>
    <t>0955.00 Jagannath Rathayatra Mahatmya, 2022-07-09, CODE - 1405</t>
  </si>
  <si>
    <t>20220709</t>
  </si>
  <si>
    <t>http://archive.org/download/ssdbpl-09-fest/0955.00%20Jagannath%20Rathayatra%20Mahatmya,%202022-07-09,%20CODE%20-%201405.mp3</t>
  </si>
  <si>
    <t>1405</t>
  </si>
  <si>
    <t>09FEST_|00_Jagannath Rathayatra Mahatmya|20220709</t>
  </si>
  <si>
    <t>0956</t>
  </si>
  <si>
    <t>जन्माष्टमी --- श्री कृष्ण जन्म रहस्य</t>
  </si>
  <si>
    <t>Janmastami --- Sri Krishna Janma Rahasya</t>
  </si>
  <si>
    <t>5488</t>
  </si>
  <si>
    <t>0956.00 Janmastami --- Sri Krishna Janma Rahasya, CODE - 0636</t>
  </si>
  <si>
    <t>http://archive.org/download/ssdbpl-09-fest/0956.00%20Janmastami%20---%20Sri%20Krishna%20Janma%20Rahasya,%20CODE%20-%200636.mp3</t>
  </si>
  <si>
    <t>RAW 0897</t>
  </si>
  <si>
    <t>09FEST_|00_Janmastami --- Sri Krishna Janma Rahasya|0</t>
  </si>
  <si>
    <t>0957</t>
  </si>
  <si>
    <t>जन्माष्टमी, 2020</t>
  </si>
  <si>
    <t>Janmastami, 2020</t>
  </si>
  <si>
    <t>3527</t>
  </si>
  <si>
    <t>0957.00 Janmastami, 2020, 2020-08-12, CODE - 0637</t>
  </si>
  <si>
    <t>20200812</t>
  </si>
  <si>
    <t>http://archive.org/download/ssdbpl-09-fest/0957.00%20Janmastami,%202020,%202020-08-12,%20CODE%20-%200637.mp3</t>
  </si>
  <si>
    <t>RAW 0796</t>
  </si>
  <si>
    <t>09FEST_|00_Janmastami, 2020|20200812</t>
  </si>
  <si>
    <t>0958</t>
  </si>
  <si>
    <t>जन्माष्टमी, 2020, भगवद गीता 4.9</t>
  </si>
  <si>
    <t>Janmastami, 2020, Bhagavad Gita 4.9</t>
  </si>
  <si>
    <t>0958.00 Janmastami, 2020, Bhagavad Gita 4.9, 2020-08-12, CODE - 0458</t>
  </si>
  <si>
    <t>http://archive.org/download/ssdbpl-09-fest/0958.00%20Janmastami,%202020,%20Bhagavad%20Gita%204.9,%202020-08-12,%20CODE%20-%200458.mp3</t>
  </si>
  <si>
    <t>RAW 0901</t>
  </si>
  <si>
    <t>09FEST_|00_Janmastami, 2020, Bhagavad Gita 4.9|20200812</t>
  </si>
  <si>
    <t>0959</t>
  </si>
  <si>
    <t>नरसिंह चतुर्दशी, 2017</t>
  </si>
  <si>
    <t>Narasimha Chaturdashi, 2017</t>
  </si>
  <si>
    <t>1692</t>
  </si>
  <si>
    <t>0959.00 Narasimha Chaturdashi, 2017, 2017-05-09, CODE - 0329</t>
  </si>
  <si>
    <t>20170509</t>
  </si>
  <si>
    <t>http://archive.org/download/ssdbpl-09-fest/0959.00%20Narasimha%20Chaturdashi,%202017,%202017-05-09,%20CODE%20-%200329.mp3</t>
  </si>
  <si>
    <t>RAW 0032</t>
  </si>
  <si>
    <t>09FEST_|00_Narasimha Chaturdashi, 2017|20170509</t>
  </si>
  <si>
    <t>0960</t>
  </si>
  <si>
    <t>नित्यानंद त्रयोदशी</t>
  </si>
  <si>
    <t>Nityanand Trayodasi</t>
  </si>
  <si>
    <t>3522</t>
  </si>
  <si>
    <t>0960.00 Nityanand Trayodasi, CODE - 0638</t>
  </si>
  <si>
    <t>http://archive.org/download/ssdbpl-09-fest/0960.00%20Nityanand%20Trayodasi,%20CODE%20-%200638.mp3</t>
  </si>
  <si>
    <t>09FEST_|00_Nityanand Trayodasi|0</t>
  </si>
  <si>
    <t>0961</t>
  </si>
  <si>
    <t>नित्यानंद त्रयोदशी, 2021</t>
  </si>
  <si>
    <t>Nityananda Trayodashi, 2021</t>
  </si>
  <si>
    <t>4397</t>
  </si>
  <si>
    <t>0961.00 Nityananda Trayodashi, 2021, 2021-02-25, CODE - 0639</t>
  </si>
  <si>
    <t>EDITED-- YTdownloaded (Q3)</t>
  </si>
  <si>
    <t>http://archive.org/download/ssdbpl-09-fest/0961.00%20Nityananda%20Trayodashi,%202021,%202021-02-25,%20CODE%20-%200639.mp3</t>
  </si>
  <si>
    <t>09FEST_|00_Nityananda Trayodashi, 2021|20210225</t>
  </si>
  <si>
    <t>https://www.youtube.com/watch?v=6RppfryWIMw</t>
  </si>
  <si>
    <t>0962</t>
  </si>
  <si>
    <t>नित्यानंद त्रयोदशी, 2023</t>
  </si>
  <si>
    <t>Nityananda Trayodashi, 2023</t>
  </si>
  <si>
    <t>0962.00 Nityananda Trayodashi, 2023, 2023-02-03, CODE - 1812</t>
  </si>
  <si>
    <t>20230203</t>
  </si>
  <si>
    <t>http://archive.org/download/ssdbpl-09-fest/0962.00%20Nityananda%20Trayodashi,%202023,%202023-02-03,%20CODE%20-%201812.mp3</t>
  </si>
  <si>
    <t>1812</t>
  </si>
  <si>
    <t>09FEST_|00_Nityananda Trayodashi, 2023|20230203</t>
  </si>
  <si>
    <t>https://www.youtube.com/watch?v=7DHM7PKjiyY</t>
  </si>
  <si>
    <t>0963</t>
  </si>
  <si>
    <t>Nityananda Trayodasi</t>
  </si>
  <si>
    <t>0963.00 Nityananda Trayodasi, CODE - 1813</t>
  </si>
  <si>
    <t>http://archive.org/download/ssdbpl-09-fest/0963.00%20Nityananda%20Trayodasi,%20CODE%20-%201813.mp3</t>
  </si>
  <si>
    <t>1813</t>
  </si>
  <si>
    <t>09FEST_|00_Nityananda Trayodasi|0</t>
  </si>
  <si>
    <t>https://www.youtube.com/watch?v=XMSUAeHPT7g</t>
  </si>
  <si>
    <t>0964</t>
  </si>
  <si>
    <t>नृसिंह चतुर्दशी, 2022</t>
  </si>
  <si>
    <t xml:space="preserve">Nrsimha Chaturdashi, 2022 [ERROR date check YT] </t>
  </si>
  <si>
    <t>3873</t>
  </si>
  <si>
    <t>0964.00 Nrsimha Chaturdashi, 2022 [ERROR date check YT] , 2022-05-15, CODE - 1814</t>
  </si>
  <si>
    <t>20220515</t>
  </si>
  <si>
    <t>http://archive.org/download/ssdbpl-09-fest/0964.00%20Nrsimha%20Chaturdashi,%202022%20[ERROR%20date%20check%20YT]%20,%202022-05-15,%20CODE%20-%201814.mp3</t>
  </si>
  <si>
    <t>1814</t>
  </si>
  <si>
    <t>09FEST_|00_Nrsimha Chaturdashi, 2022 [ERROR date check YT] |20220515</t>
  </si>
  <si>
    <t>https://www.youtube.com/watch?v=8okJ-cmPvmw</t>
  </si>
  <si>
    <t>0965</t>
  </si>
  <si>
    <t>प्रभुपाद आविर्भाव दीन, गुणगान</t>
  </si>
  <si>
    <t>Prabhupada Avirbhav Din, Gungan</t>
  </si>
  <si>
    <t>3372</t>
  </si>
  <si>
    <t>0965.00 Prabhupada Avirbhav Din, Gungan, CODE - 0640</t>
  </si>
  <si>
    <t>http://archive.org/download/ssdbpl-09-fest/0965.00%20Prabhupada%20Avirbhav%20Din,%20Gungan,%20CODE%20-%200640.mp3</t>
  </si>
  <si>
    <t>RAW 0979</t>
  </si>
  <si>
    <t>09FEST_|00_Prabhupada Avirbhav Din, Gungan|0</t>
  </si>
  <si>
    <t>0966</t>
  </si>
  <si>
    <t>प्रभुपाद आविर्भाव महोत्सव</t>
  </si>
  <si>
    <t>Prabhupada Avirbhav Mahotsava</t>
  </si>
  <si>
    <t>3560</t>
  </si>
  <si>
    <t>0966.00 Prabhupada Avirbhav Mahotsava, CODE - 1815</t>
  </si>
  <si>
    <t>http://archive.org/download/ssdbpl-09-fest/0966.00%20Prabhupada%20Avirbhav%20Mahotsava,%20CODE%20-%201815.mp3</t>
  </si>
  <si>
    <t>1815</t>
  </si>
  <si>
    <t>09FEST_|00_Prabhupada Avirbhav Mahotsava|0</t>
  </si>
  <si>
    <t>https://www.youtube.com/watch?v=iddsTmYRGWs</t>
  </si>
  <si>
    <t>0967</t>
  </si>
  <si>
    <t>प्रभुपाद तिरोभाव दिन, 2016</t>
  </si>
  <si>
    <t>Prabhupada Tirobhav Din, 2016</t>
  </si>
  <si>
    <t>2724</t>
  </si>
  <si>
    <t>0967.00 Prabhupada Tirobhav Din, 2016, 2016-11-03, CODE - 0631+</t>
  </si>
  <si>
    <t>20161103</t>
  </si>
  <si>
    <t>http://archive.org/download/ssdbpl-09-fest/0967.00%20Prabhupada%20Tirobhav%20Din,%202016,%202016-11-03,%20CODE%20-%200631+.mp3</t>
  </si>
  <si>
    <t>0631+</t>
  </si>
  <si>
    <t>09FEST_|00_Prabhupada Tirobhav Din, 2016|20161103</t>
  </si>
  <si>
    <t>0968</t>
  </si>
  <si>
    <t>प्रभुपाद तिरोभाव, 2021</t>
  </si>
  <si>
    <t>Prabhupada Tirobhav, 2021</t>
  </si>
  <si>
    <t>2940</t>
  </si>
  <si>
    <t>0968.00 Prabhupada Tirobhav, 2021, 2021-11-08, CODE - 1816</t>
  </si>
  <si>
    <t>20211108</t>
  </si>
  <si>
    <t>http://archive.org/download/ssdbpl-09-fest/0968.00%20Prabhupada%20Tirobhav,%202021,%202021-11-08,%20CODE%20-%201816.mp3</t>
  </si>
  <si>
    <t>1816</t>
  </si>
  <si>
    <t>09FEST_|00_Prabhupada Tirobhav, 2021|20211108</t>
  </si>
  <si>
    <t>https://www.youtube.com/watch?v=EmL9b3eQZnk</t>
  </si>
  <si>
    <t>0969</t>
  </si>
  <si>
    <t>राधाष्टमी --- राधा के बारे में ब्रह्म संहिता से</t>
  </si>
  <si>
    <t>Radhastami --- Radha Ke Bare Me Brahma Samhita Se</t>
  </si>
  <si>
    <t>2966</t>
  </si>
  <si>
    <t>0969.00 Radhastami --- Radha Ke Bare Me Brahma Samhita Se, CODE - 0642</t>
  </si>
  <si>
    <t>http://archive.org/download/ssdbpl-09-fest/0969.00%20Radhastami%20---%20Radha%20Ke%20Bare%20Me%20Brahma%20Samhita%20Se,%20CODE%20-%200642.mp3</t>
  </si>
  <si>
    <t>09FEST_|00_Radhastami --- Radha Ke Bare Me Brahma Samhita Se|0</t>
  </si>
  <si>
    <t>0970</t>
  </si>
  <si>
    <t>राधाष्टमी 2019, व्याख्यान भाग-1</t>
  </si>
  <si>
    <t>Radhastami 2019, Lecture Part-1</t>
  </si>
  <si>
    <t>3479</t>
  </si>
  <si>
    <t>0970.00 Radhastami 2019, Lecture Part-1, 2015-09-20, CODE - 0644a</t>
  </si>
  <si>
    <t>EDITED(dd)-- PryvrtSYNC (Q7)*</t>
  </si>
  <si>
    <t>http://archive.org/download/ssdbpl-09-fest/0970.00%20Radhastami%202019,%20Lecture%20Part-1,%202015-09-20,%20CODE%20-%200644a.mp3</t>
  </si>
  <si>
    <t>RAW 0634</t>
  </si>
  <si>
    <t>0644a</t>
  </si>
  <si>
    <t>09FEST_|00_Radhastami 2019, Lecture Part-1|20150920</t>
  </si>
  <si>
    <t>0971</t>
  </si>
  <si>
    <t>राधाष्टमी 2019, व्याख्यान भाग-2</t>
  </si>
  <si>
    <t>Radhastami 2019, Lecture Part-2</t>
  </si>
  <si>
    <t>1825</t>
  </si>
  <si>
    <t>0971.00 Radhastami 2019, Lecture Part-2, 2015-09-20, CODE - 0644b</t>
  </si>
  <si>
    <t>http://archive.org/download/ssdbpl-09-fest/0971.00%20Radhastami%202019,%20Lecture%20Part-2,%202015-09-20,%20CODE%20-%200644b.mp3</t>
  </si>
  <si>
    <t>RAW 0635</t>
  </si>
  <si>
    <t>0644b</t>
  </si>
  <si>
    <t>09FEST_|00_Radhastami 2019, Lecture Part-2|20150920</t>
  </si>
  <si>
    <t>0972</t>
  </si>
  <si>
    <t>राधाष्टमी, 2019</t>
  </si>
  <si>
    <t>Radhastami, 2019</t>
  </si>
  <si>
    <t>0972.00 Radhastami, 2019, 2019-09-06, CODE - 0643</t>
  </si>
  <si>
    <t>20190906</t>
  </si>
  <si>
    <t>http://archive.org/download/ssdbpl-09-fest/0972.00%20Radhastami,%202019,%202019-09-06,%20CODE%20-%200643.mp3</t>
  </si>
  <si>
    <t>RAW 0636</t>
  </si>
  <si>
    <t>09FEST_|00_Radhastami, 2019|20190906</t>
  </si>
  <si>
    <t>0973</t>
  </si>
  <si>
    <t>राधाष्टमी, 2021, राधारानी की शरण या दुर्गादेवी की शरण?</t>
  </si>
  <si>
    <t>Radhastami, 2021, Radharani Ki Sharan Ya Durgadevi Ki Sharan</t>
  </si>
  <si>
    <t>4432</t>
  </si>
  <si>
    <t>0973.00 Radhastami, 2021, Radharani Ki Sharan Ya Durgadevi Ki Sharan, 2021-09-14, CODE - 1817</t>
  </si>
  <si>
    <t>20210914</t>
  </si>
  <si>
    <t>http://archive.org/download/ssdbpl-09-fest/0973.00%20Radhastami,%202021,%20Radharani%20Ki%20Sharan%20Ya%20Durgadevi%20Ki%20Sharan,%202021-09-14,%20CODE%20-%201817.mp3</t>
  </si>
  <si>
    <t>1817</t>
  </si>
  <si>
    <t>09FEST_|00_Radhastami, 2021, Radharani Ki Sharan Ya Durgadevi Ki Sharan|20210914</t>
  </si>
  <si>
    <t>https://www.youtube.com/watch?v=XyPay7d_WQk</t>
  </si>
  <si>
    <t>0974</t>
  </si>
  <si>
    <t>राधाष्टमी, 2023, राधा कथा</t>
  </si>
  <si>
    <t>Radhastami, 2023, Radha Katha</t>
  </si>
  <si>
    <t>0974.00 Radhastami, 2023, Radha Katha, 2023-09-23, CODE - 1818</t>
  </si>
  <si>
    <t>20230923</t>
  </si>
  <si>
    <t>http://archive.org/download/ssdbpl-09-fest/0974.00%20Radhastami,%202023,%20Radha%20Katha,%202023-09-23,%20CODE%20-%201818.mp3</t>
  </si>
  <si>
    <t>1818</t>
  </si>
  <si>
    <t>09FEST_|00_Radhastami, 2023, Radha Katha|20230923</t>
  </si>
  <si>
    <t>https://www.youtube.com/watch?v=We4uDQl1ttE</t>
  </si>
  <si>
    <t>0975</t>
  </si>
  <si>
    <t>राधाष्टमी, भागवत में राधा कहा है?</t>
  </si>
  <si>
    <t>Radhastami, Bhagavata Me Radha Kaha Hai?</t>
  </si>
  <si>
    <t>2501</t>
  </si>
  <si>
    <t>0975.00 Radhastami, Bhagavata Me Radha Kaha Hai, CODE - 0646</t>
  </si>
  <si>
    <t>EDITED(dd)-- PryvrtSYNC (Q7) -- check raw</t>
  </si>
  <si>
    <t>http://archive.org/download/ssdbpl-09-fest/0975.00%20Radhastami,%20Bhagavata%20Me%20Radha%20Kaha%20Hai,%20CODE%20-%200646.mp3</t>
  </si>
  <si>
    <t>09FEST_|00_Radhastami, Bhagavata Me Radha Kaha Hai?|0</t>
  </si>
  <si>
    <t>0976</t>
  </si>
  <si>
    <t>रघुनाथ दास, रघुनाथ भट्ट, कृष्णदास कविराज गोस्वामी तिरोभाव दिवस, 2021</t>
  </si>
  <si>
    <t>Raghunath Das, Raghunath Bhatt, Krishnadas Kaviraj Gosvami Tirobhav Divas, 2021</t>
  </si>
  <si>
    <t>3520</t>
  </si>
  <si>
    <t>0976.00 Raghunath Das, Raghunath Bhatt, Krishnadas Kaviraj Gosvami Tirobhav Divas, 2021, 2021-10-17, CODE - 1819</t>
  </si>
  <si>
    <t>http://archive.org/download/ssdbpl-09-fest/0976.00%20Raghunath%20Das,%20Raghunath%20Bhatt,%20Krishnadas%20Kaviraj%20Gosvami%20Tirobhav%20Divas,%202021,%202021-10-17,%20CODE%20-%201819.mp3</t>
  </si>
  <si>
    <t>1819</t>
  </si>
  <si>
    <t>09FEST_|00_Raghunath Das, Raghunath Bhatt, Krishnadas Kaviraj Gosvami Tirobhav Divas, 2021|20211017</t>
  </si>
  <si>
    <t>https://www.youtube.com/watch?v=-YPf9Tqzvqk</t>
  </si>
  <si>
    <t>0977</t>
  </si>
  <si>
    <t>राम नवमी, 2016</t>
  </si>
  <si>
    <t>Rama Navami, 2016</t>
  </si>
  <si>
    <t>0977.00 Rama Navami, 2016, 2016-04-15, CODE - 0647</t>
  </si>
  <si>
    <t>20160415</t>
  </si>
  <si>
    <t>http://archive.org/download/ssdbpl-09-fest/0977.00%20Rama%20Navami,%202016,%202016-04-15,%20CODE%20-%200647.mp3</t>
  </si>
  <si>
    <t>RAW 0482</t>
  </si>
  <si>
    <t>09FEST_|00_Rama Navami, 2016|20160415</t>
  </si>
  <si>
    <t>0978</t>
  </si>
  <si>
    <t>रथ यात्रा --- गीता में जगन्नाथ बोलते हैं</t>
  </si>
  <si>
    <t>Rath Yatra --- Gita Me Jagannatha Bolte Hai</t>
  </si>
  <si>
    <t>0978.00 Rath Yatra --- Gita Me Jagannatha Bolte Hai, CODE - 0648</t>
  </si>
  <si>
    <t>http://archive.org/download/ssdbpl-09-fest/0978.00%20Rath%20Yatra%20---%20Gita%20Me%20Jagannatha%20Bolte%20Hai,%20CODE%20-%200648.mp3</t>
  </si>
  <si>
    <t>09FEST_|00_Rath Yatra --- Gita Me Jagannatha Bolte Hai|0</t>
  </si>
  <si>
    <t>0979</t>
  </si>
  <si>
    <t>रथयात्रा --- चैतन्य महाप्रभु और रथयात्रा का रहस्य</t>
  </si>
  <si>
    <t>Rathayatra --- Chaitanya Mahaprabhu Aur Rathayatra Ka Rahasya</t>
  </si>
  <si>
    <t>1602</t>
  </si>
  <si>
    <t>0979.00 Rathayatra --- Chaitanya Mahaprabhu Aur Rathayatra Ka Rahasya, CODE - 0649</t>
  </si>
  <si>
    <t>http://archive.org/download/ssdbpl-09-fest/0979.00%20Rathayatra%20---%20Chaitanya%20Mahaprabhu%20Aur%20Rathayatra%20Ka%20Rahasya,%20CODE%20-%200649.mp3</t>
  </si>
  <si>
    <t>RAW 0917</t>
  </si>
  <si>
    <t>09FEST_|00_Rathayatra --- Chaitanya Mahaprabhu Aur Rathayatra Ka Rahasya|0</t>
  </si>
  <si>
    <t>0980</t>
  </si>
  <si>
    <t>वामन द्वादशी, 2018</t>
  </si>
  <si>
    <t>Vamana Dvadasi, 2018</t>
  </si>
  <si>
    <t>2848</t>
  </si>
  <si>
    <t>0980.00 Vamana Dvadasi, 2018, 2018-09-21, CODE - 0650</t>
  </si>
  <si>
    <t>20180921</t>
  </si>
  <si>
    <t>http://archive.org/download/ssdbpl-09-fest/0980.00%20Vamana%20Dvadasi,%202018,%202018-09-21,%20CODE%20-%200650.mp3</t>
  </si>
  <si>
    <t>RAW 0994</t>
  </si>
  <si>
    <t>09FEST_|00_Vamana Dvadasi, 2018|20180921</t>
  </si>
  <si>
    <t>0981</t>
  </si>
  <si>
    <t>वराह द्वादशी, 2018</t>
  </si>
  <si>
    <t>Varaha Dvadasi, 2018</t>
  </si>
  <si>
    <t>4208</t>
  </si>
  <si>
    <t>0981.00 Varaha Dvadasi, 2018, 2018-01-28, CODE - 0651</t>
  </si>
  <si>
    <t>20180128</t>
  </si>
  <si>
    <t>http://archive.org/download/ssdbpl-09-fest/0981.00%20Varaha%20Dvadasi,%202018,%202018-01-28,%20CODE%20-%200651.mp3</t>
  </si>
  <si>
    <t>RAW 0003</t>
  </si>
  <si>
    <t>09FEST_|00_Varaha Dvadasi, 2018|20180128</t>
  </si>
  <si>
    <t>0982</t>
  </si>
  <si>
    <t>वराह द्वादशी, 2023 --- भगवान वराह का प्राकट्य</t>
  </si>
  <si>
    <t>Varaha Dvadasi, 2023 --- Bhagavan Varaha Ka Prakatya</t>
  </si>
  <si>
    <t>2330</t>
  </si>
  <si>
    <t>0982.00 Varaha Dvadasi, 2023 --- Bhagavan Varaha Ka Prakatya, 2023-02-01, CODE - 1324</t>
  </si>
  <si>
    <t>http://archive.org/download/ssdbpl-09-fest/0982.00%20Varaha%20Dvadasi,%202023%20---%20Bhagavan%20Varaha%20Ka%20Prakatya,%202023-02-01,%20CODE%20-%201324.mp3</t>
  </si>
  <si>
    <t>1324</t>
  </si>
  <si>
    <t>09FEST_|00_Varaha Dvadasi, 2023 --- Bhagavan Varaha Ka Prakatya|20230201</t>
  </si>
  <si>
    <t>0983</t>
  </si>
  <si>
    <t>वराह द्वादशी, 2024</t>
  </si>
  <si>
    <t>Varaha Dvadasi, 2024</t>
  </si>
  <si>
    <t>2299</t>
  </si>
  <si>
    <t>0983.00 Varaha Dvadasi, 2024, 2024-02-21, CODE - 1820</t>
  </si>
  <si>
    <t>20240221</t>
  </si>
  <si>
    <t>http://archive.org/download/ssdbpl-09-fest/0983.00%20Varaha%20Dvadasi,%202024,%202024-02-21,%20CODE%20-%201820.mp3</t>
  </si>
  <si>
    <t>1820</t>
  </si>
  <si>
    <t>09FEST_|00_Varaha Dvadasi, 2024|20240221</t>
  </si>
  <si>
    <t>https://www.youtube.com/watch?v=dlYP8cWfxag</t>
  </si>
  <si>
    <t>0984</t>
  </si>
  <si>
    <t>व्यास-पूजा, श्रीपाद भक्ति विकास स्वामी, 2024</t>
  </si>
  <si>
    <t>Vyasa-puja, Sripada Bhakti Vikasa Swami, 2024</t>
  </si>
  <si>
    <t>0984.00 Vyasa-puja, Sripada Bhakti Vikasa Swami, 2024, 2024-01-27, CODE - 1821</t>
  </si>
  <si>
    <t>20240127</t>
  </si>
  <si>
    <t>Jagannath Puri (India)</t>
  </si>
  <si>
    <t>http://archive.org/download/ssdbpl-09-fest/0984.00%20Vyasa-puja,%20Sripada%20Bhakti%20Vikasa%20Swami,%202024,%202024-01-27,%20CODE%20-%201821.mp3</t>
  </si>
  <si>
    <t>1821</t>
  </si>
  <si>
    <t>09FEST_|00_Vyasa-puja, Sripada Bhakti Vikasa Swami, 2024|20240127</t>
  </si>
  <si>
    <t>https://www.youtube.com/watch?v=YtnFuBEuFY0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</si>
</sst>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left" vertical="top"/>
    </xf>
    <xf borderId="1" fillId="2" fontId="1" numFmtId="0" xfId="0" applyAlignment="1" applyBorder="1" applyFont="1">
      <alignment horizontal="center" shrinkToFit="0" vertical="center" wrapText="1"/>
    </xf>
    <xf borderId="0" fillId="0" fontId="2" numFmtId="49" xfId="0" applyFont="1" applyNumberFormat="1"/>
    <xf borderId="0" fillId="0" fontId="2" numFmtId="0" xfId="0" applyFont="1"/>
    <xf borderId="0" fillId="0" fontId="2" numFmtId="0" xfId="0" applyAlignment="1" applyFont="1">
      <alignment horizontal="left" vertical="top"/>
    </xf>
    <xf borderId="0" fillId="0" fontId="3" numFmtId="0" xfId="0" applyFont="1"/>
    <xf borderId="1" fillId="2" fontId="1" numFmtId="49" xfId="0" applyAlignment="1" applyBorder="1" applyFont="1" applyNumberFormat="1">
      <alignment horizontal="center" vertical="center"/>
    </xf>
    <xf borderId="2" fillId="3" fontId="2" numFmtId="49" xfId="0" applyBorder="1" applyFill="1" applyFont="1" applyNumberFormat="1"/>
    <xf borderId="2" fillId="3" fontId="2" numFmtId="0" xfId="0" applyBorder="1" applyFont="1"/>
    <xf borderId="1" fillId="2" fontId="1" numFmtId="49" xfId="0" applyAlignment="1" applyBorder="1" applyFont="1" applyNumberFormat="1">
      <alignment horizontal="center" readingOrder="0" vertical="center"/>
    </xf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29"/>
    <col customWidth="1" min="2" max="2" width="8.71"/>
    <col customWidth="1" min="3" max="3" width="15.0"/>
    <col customWidth="1" min="4" max="4" width="6.43"/>
    <col customWidth="1" min="5" max="5" width="7.71"/>
    <col customWidth="1" min="6" max="9" width="15.0"/>
    <col customWidth="1" min="10" max="10" width="73.71"/>
    <col customWidth="1" min="11" max="11" width="76.43"/>
    <col customWidth="1" min="12" max="12" width="108.43"/>
    <col customWidth="1" min="13" max="13" width="10.0"/>
    <col customWidth="1" min="14" max="14" width="11.57"/>
    <col customWidth="1" min="15" max="15" width="8.14"/>
    <col customWidth="1" min="16" max="16" width="47.57"/>
    <col customWidth="1" min="17" max="17" width="81.14"/>
    <col customWidth="1" min="18" max="22" width="9.0"/>
    <col customWidth="1" min="23" max="23" width="39.57"/>
    <col customWidth="1" min="24" max="24" width="37.71"/>
    <col customWidth="1" min="25" max="25" width="80.0"/>
    <col customWidth="1" min="26" max="26" width="37.71"/>
    <col customWidth="1" min="27" max="27" width="8.29"/>
    <col customWidth="1" min="28" max="28" width="46.71"/>
    <col customWidth="1" min="29" max="29" width="10.29"/>
    <col customWidth="1" min="30" max="30" width="31.0"/>
    <col customWidth="1" min="31" max="31" width="73.0"/>
    <col customWidth="1" min="32" max="32" width="9.14"/>
    <col customWidth="1" min="33" max="33" width="124.86"/>
    <col customWidth="1" min="34" max="39" width="9.14"/>
    <col customWidth="1" min="40" max="40" width="8.71"/>
    <col customWidth="1" min="41" max="41" width="10.14"/>
  </cols>
  <sheetData>
    <row r="1" ht="33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3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ht="19.5" customHeight="1">
      <c r="A2" s="4" t="s">
        <v>41</v>
      </c>
      <c r="B2" s="4" t="s">
        <v>42</v>
      </c>
      <c r="C2" s="4" t="s">
        <v>43</v>
      </c>
      <c r="D2" s="4"/>
      <c r="E2" s="4"/>
      <c r="F2" s="5" t="str">
        <f t="shared" ref="F2:F267" si="1">LEFT(C2,2)</f>
        <v>00</v>
      </c>
      <c r="G2" s="5">
        <f t="shared" ref="G2:G267" si="2">VALUE(F2)</f>
        <v>0</v>
      </c>
      <c r="H2" s="5" t="str">
        <f t="shared" ref="H2:H267" si="3">SUBSTITUTE(C2,F2&amp;".","")</f>
        <v>00</v>
      </c>
      <c r="I2" s="5">
        <f t="shared" ref="I2:I267" si="4">IF(LEN(H2)&lt;3,VALUE(H2),IF(LEFT(H2,1)&lt;&gt;"0",H2,SUBSTITUTE(H2,"0","",1)))</f>
        <v>0</v>
      </c>
      <c r="J2" s="4" t="s">
        <v>44</v>
      </c>
      <c r="K2" s="4" t="s">
        <v>45</v>
      </c>
      <c r="L2" s="5" t="str">
        <f t="shared" ref="L2:L267" si="5">"BG "&amp;G2&amp;"."&amp;I2&amp;"__"&amp;J2&amp;", "&amp;IF(V2&lt;&gt;"00",V2&amp;" ","")&amp;IF(U2&lt;&gt;"___",U2&amp;" ","")&amp;IF(S2&lt;&gt;"0000",S2&amp;", ","")&amp;IF(W2&lt;&gt;"x",W2&amp;", ","")&amp;"CODE - "&amp;AC2&amp;"……….[ "&amp;N2&amp;" min ]"</f>
        <v>BG 0.0__भूमिका--भगवद्गीता को समझने के लिए क्या मनोवृति होनी चाहिए, Bhopal, MP (India), CODE - 0000……….[ 78 min ]</v>
      </c>
      <c r="M2" s="4" t="s">
        <v>46</v>
      </c>
      <c r="N2" s="5">
        <f t="shared" ref="N2:N267" si="6">INT(M2/60)</f>
        <v>78</v>
      </c>
      <c r="O2" s="4" t="s">
        <v>47</v>
      </c>
      <c r="P2" s="5" t="str">
        <f t="shared" ref="P2:P267" si="7">IF(INT(N2/10)+1&lt;10,CHOOSE(INT(N2/10)+1,"&amp;lt;10 &amp;lt;20 &amp;lt;30 &amp;lt;40 &amp;lt;50 &amp;lt;60 &amp;lt;70 &amp;lt;80 &amp;lt;90","&amp;lt;20 &amp;lt;30 &amp;lt;40 &amp;lt;50 &amp;lt;60 &amp;lt;70 &amp;lt;80 &amp;lt;90","&amp;lt;30 &amp;lt;40 &amp;lt;50 &amp;lt;60 &amp;lt;70 &amp;lt;80 &amp;lt;90","&amp;lt;40 &amp;lt;50 &amp;lt;60 &amp;lt;70 &amp;lt;80 &amp;lt;90","&amp;lt;50 &amp;lt;60 &amp;lt;70 &amp;lt;80 &amp;lt;90","&amp;lt;60 &amp;lt;70 &amp;lt;80 &amp;lt;90","&amp;lt;70 &amp;lt;80 &amp;lt;90","&amp;lt;80 &amp;lt;90","&amp;lt;90"),"&amp;gt;90")</f>
        <v>&amp;lt;80 &amp;lt;90</v>
      </c>
      <c r="Q2" s="4" t="s">
        <v>48</v>
      </c>
      <c r="R2" s="4" t="s">
        <v>49</v>
      </c>
      <c r="S2" s="4" t="s">
        <v>50</v>
      </c>
      <c r="T2" s="4" t="s">
        <v>51</v>
      </c>
      <c r="U2" s="5" t="str">
        <f t="shared" ref="U2:U267" si="8">CHOOSE(VALUE(T2)+1,"___","Jan","Feb","Mar","Apr","May","Jun","Jul","Aug","Sep","Oct","Nov","Dec")</f>
        <v>___</v>
      </c>
      <c r="V2" s="4" t="s">
        <v>51</v>
      </c>
      <c r="W2" s="4" t="s">
        <v>52</v>
      </c>
      <c r="X2" s="4" t="s">
        <v>53</v>
      </c>
      <c r="Y2" s="6" t="str">
        <f t="shared" ref="Y2:Y267" si="9">L2&amp;" | "&amp;K2&amp;" | yr:"&amp;S2&amp;"-"&amp;T2&amp;"-"&amp;V2&amp;" | ct:"&amp;B2&amp;IF(E2&lt;&gt;"",E2&amp;".","")&amp;IF(G2&lt;&gt;"",G2&amp;".","")&amp;IF(I2&lt;&gt;"",I2,"")&amp;" | L:"&amp;AA2&amp;" | cty:"&amp;W2&amp;" | "&amp;P2&amp;" | "&amp;IF(LEFT(AE2,4)="http","@video | ","")&amp;"@unheard"</f>
        <v>BG 0.0__भूमिका--भगवद्गीता को समझने के लिए क्या मनोवृति होनी चाहिए, Bhopal, MP (India), CODE - 0000……….[ 78 min ] | Bhumika--Bhagvat Gita Ko samajhane ke lie Kya Manovratti honi chahie | yr:0000-00-00 | ct:BG0.0 | L:HIN | cty:Bhopal, MP (India) | &amp;lt;80 &amp;lt;90 | @unheard</v>
      </c>
      <c r="Z2" s="4" t="s">
        <v>54</v>
      </c>
      <c r="AA2" s="4" t="s">
        <v>55</v>
      </c>
      <c r="AB2" s="5"/>
      <c r="AC2" s="4" t="s">
        <v>50</v>
      </c>
      <c r="AD2" s="4" t="s">
        <v>56</v>
      </c>
      <c r="AE2" s="5"/>
      <c r="AF2" s="5" t="str">
        <f t="shared" ref="AF2:AF267" si="10">IF(RIGHT(Z2,8)=RIGHT(AC2,4)&amp;".mp3","ok","######")</f>
        <v>ok</v>
      </c>
      <c r="AG2" s="5" t="str">
        <f t="shared" ref="AG2:AG267" si="11">"&lt;tr id="&amp;CHAR(34)&amp;AC2&amp;CHAR(34)&amp;"&gt;&lt;td&gt;&lt;button onclick="&amp;CHAR(34)&amp;"playme(this)"&amp;CHAR(34)&amp;"&gt;▶&lt;/button&gt;&lt;/td&gt;&lt;td&gt;&lt;button onclick="&amp;CHAR(34)&amp;"heard(this)"&amp;CHAR(34)&amp;"&gt;Heard&lt;/button&gt;&lt;a href="&amp;CHAR(34)&amp;Z2&amp;CHAR(34)&amp;" class="&amp;CHAR(34)&amp;"nclk"&amp;CHAR(34)&amp;" onclick="&amp;CHAR(34)&amp;"playme(this)"&amp;CHAR(34)&amp;" id="&amp;CHAR(34)&amp;"nclk-"&amp;AC2&amp;CHAR(34)&amp;"&gt;"&amp;L2&amp;"&lt;/a&gt;"&amp;IF(LEFT(AE2,4)&lt;&gt;"http","","…………&lt;a style="&amp;CHAR(34)&amp;"color: red; text-decoration: none;"&amp;CHAR(34)&amp;" target="&amp;CHAR(34)&amp;"_blank"&amp;CHAR(34)&amp;" href="&amp;CHAR(34)&amp;AE2&amp;CHAR(34)&amp;"&gt;[▶YouTube]&lt;/a&gt;")&amp;"&lt;/td&gt;&lt;td&gt;"&amp;N2&amp;"&lt;/td&gt;&lt;td&gt;"&amp;S2&amp;"-"&amp;T2&amp;"-"&amp;V2&amp;"&lt;/td&gt;&lt;td&gt;"&amp;Y2&amp;"&lt;/td&gt;&lt;td&gt;"&amp;Z2&amp;"&lt;/td&gt;&lt;td&gt;"&amp;AC2&amp;"&lt;/td&gt;&lt;td&gt;"&amp;AD2&amp;"&lt;/td&gt;&lt;td&gt;"&amp;AE2&amp;"&lt;/td&gt;&lt;td&gt;"</f>
        <v>&lt;tr id="0000"&gt;&lt;td&gt;&lt;button onclick="playme(this)"&gt;▶&lt;/button&gt;&lt;/td&gt;&lt;td&gt;&lt;button onclick="heard(this)"&gt;Heard&lt;/button&gt;&lt;a href="http://archive.org/download/ssdbpl-01-BG/0001.00%20BG%2000.00%20%20Bhumika--Bhagvat%20Gita%20Ko%20samajhane%20ke%20lie%20Kya%20Manovratti%20honi%20chahie,%20Bhopal,%20MP%20(India),%20CODE%20-%200000.mp3" class="nclk" onclick="playme(this)" id="nclk-0000"&gt;BG 0.0__भूमिका--भगवद्गीता को समझने के लिए क्या मनोवृति होनी चाहिए, Bhopal, MP (India), CODE - 0000……….[ 78 min ]&lt;/a&gt;&lt;/td&gt;&lt;td&gt;78&lt;/td&gt;&lt;td&gt;0000-00-00&lt;/td&gt;&lt;td&gt;BG 0.0__भूमिका--भगवद्गीता को समझने के लिए क्या मनोवृति होनी चाहिए, Bhopal, MP (India), CODE - 0000……….[ 78 min ] | Bhumika--Bhagvat Gita Ko samajhane ke lie Kya Manovratti honi chahie | yr:0000-00-00 | ct:BG0.0 | L:HIN | cty:Bhopal, MP (India) | &amp;lt;80 &amp;lt;90 | @unheard&lt;/td&gt;&lt;td&gt;http://archive.org/download/ssdbpl-01-BG/0001.00%20BG%2000.00%20%20Bhumika--Bhagvat%20Gita%20Ko%20samajhane%20ke%20lie%20Kya%20Manovratti%20honi%20chahie,%20Bhopal,%20MP%20(India),%20CODE%20-%200000.mp3&lt;/td&gt;&lt;td&gt;0000&lt;/td&gt;&lt;td&gt;01BG_00.00|0001.00|0&lt;/td&gt;&lt;td&gt;&lt;/td&gt;&lt;td&gt;</v>
      </c>
      <c r="AH2" s="5"/>
      <c r="AI2" s="5"/>
      <c r="AJ2" s="5"/>
      <c r="AK2" s="5"/>
      <c r="AL2" s="5"/>
      <c r="AM2" s="5"/>
      <c r="AN2" s="5"/>
      <c r="AO2" s="5"/>
    </row>
    <row r="3">
      <c r="A3" s="4" t="s">
        <v>57</v>
      </c>
      <c r="B3" s="4" t="s">
        <v>42</v>
      </c>
      <c r="C3" s="4" t="s">
        <v>43</v>
      </c>
      <c r="D3" s="4"/>
      <c r="E3" s="4"/>
      <c r="F3" s="5" t="str">
        <f t="shared" si="1"/>
        <v>00</v>
      </c>
      <c r="G3" s="5">
        <f t="shared" si="2"/>
        <v>0</v>
      </c>
      <c r="H3" s="5" t="str">
        <f t="shared" si="3"/>
        <v>00</v>
      </c>
      <c r="I3" s="5">
        <f t="shared" si="4"/>
        <v>0</v>
      </c>
      <c r="J3" s="4" t="s">
        <v>58</v>
      </c>
      <c r="K3" s="4" t="s">
        <v>59</v>
      </c>
      <c r="L3" s="5" t="str">
        <f t="shared" si="5"/>
        <v>BG 0.0__गीता की भूमिका, CODE - 0076……….[ 21 min ]</v>
      </c>
      <c r="M3" s="4" t="s">
        <v>60</v>
      </c>
      <c r="N3" s="5">
        <f t="shared" si="6"/>
        <v>21</v>
      </c>
      <c r="O3" s="4" t="s">
        <v>61</v>
      </c>
      <c r="P3" s="5" t="str">
        <f t="shared" si="7"/>
        <v>&amp;lt;30 &amp;lt;40 &amp;lt;50 &amp;lt;60 &amp;lt;70 &amp;lt;80 &amp;lt;90</v>
      </c>
      <c r="Q3" s="4" t="s">
        <v>62</v>
      </c>
      <c r="R3" s="4" t="s">
        <v>49</v>
      </c>
      <c r="S3" s="4" t="s">
        <v>50</v>
      </c>
      <c r="T3" s="4" t="s">
        <v>51</v>
      </c>
      <c r="U3" s="5" t="str">
        <f t="shared" si="8"/>
        <v>___</v>
      </c>
      <c r="V3" s="4" t="s">
        <v>51</v>
      </c>
      <c r="W3" s="4" t="s">
        <v>63</v>
      </c>
      <c r="X3" s="4" t="s">
        <v>64</v>
      </c>
      <c r="Y3" s="6" t="str">
        <f t="shared" si="9"/>
        <v>BG 0.0__गीता की भूमिका, CODE - 0076……….[ 21 min ] | Gita Ki Bhumika | yr:0000-00-00 | ct:BG0.0 | L:HIN | cty:x | &amp;lt;30 &amp;lt;40 &amp;lt;50 &amp;lt;60 &amp;lt;70 &amp;lt;80 &amp;lt;90 | @unheard</v>
      </c>
      <c r="Z3" s="4" t="s">
        <v>65</v>
      </c>
      <c r="AA3" s="4" t="s">
        <v>55</v>
      </c>
      <c r="AB3" s="4" t="s">
        <v>66</v>
      </c>
      <c r="AC3" s="4" t="s">
        <v>67</v>
      </c>
      <c r="AD3" s="4" t="s">
        <v>68</v>
      </c>
      <c r="AE3" s="5"/>
      <c r="AF3" s="5" t="str">
        <f t="shared" si="10"/>
        <v>ok</v>
      </c>
      <c r="AG3" s="5" t="str">
        <f t="shared" si="11"/>
        <v>&lt;tr id="0076"&gt;&lt;td&gt;&lt;button onclick="playme(this)"&gt;▶&lt;/button&gt;&lt;/td&gt;&lt;td&gt;&lt;button onclick="heard(this)"&gt;Heard&lt;/button&gt;&lt;a href="http://archive.org/download/ssdbpl-01-BG/0002.00%20BG%2000.00%20%20Gita%20Ki%20Bhumika,%20CODE%20-%200076.mp3" class="nclk" onclick="playme(this)" id="nclk-0076"&gt;BG 0.0__गीता की भूमिका, CODE - 0076……….[ 21 min ]&lt;/a&gt;&lt;/td&gt;&lt;td&gt;21&lt;/td&gt;&lt;td&gt;0000-00-00&lt;/td&gt;&lt;td&gt;BG 0.0__गीता की भूमिका, CODE - 0076……….[ 21 min ] | Gita Ki Bhumika | yr:0000-00-00 | ct:BG0.0 | L:HIN | cty:x | &amp;lt;30 &amp;lt;40 &amp;lt;50 &amp;lt;60 &amp;lt;70 &amp;lt;80 &amp;lt;90 | @unheard&lt;/td&gt;&lt;td&gt;http://archive.org/download/ssdbpl-01-BG/0002.00%20BG%2000.00%20%20Gita%20Ki%20Bhumika,%20CODE%20-%200076.mp3&lt;/td&gt;&lt;td&gt;0076&lt;/td&gt;&lt;td&gt;01BG_00.00|0002.00|0&lt;/td&gt;&lt;td&gt;&lt;/td&gt;&lt;td&gt;</v>
      </c>
    </row>
    <row r="4">
      <c r="A4" s="4" t="s">
        <v>69</v>
      </c>
      <c r="B4" s="4" t="s">
        <v>42</v>
      </c>
      <c r="C4" s="4" t="s">
        <v>43</v>
      </c>
      <c r="D4" s="4"/>
      <c r="E4" s="4"/>
      <c r="F4" s="5" t="str">
        <f t="shared" si="1"/>
        <v>00</v>
      </c>
      <c r="G4" s="5">
        <f t="shared" si="2"/>
        <v>0</v>
      </c>
      <c r="H4" s="5" t="str">
        <f t="shared" si="3"/>
        <v>00</v>
      </c>
      <c r="I4" s="5">
        <f t="shared" si="4"/>
        <v>0</v>
      </c>
      <c r="J4" s="4" t="s">
        <v>70</v>
      </c>
      <c r="K4" s="4" t="s">
        <v>71</v>
      </c>
      <c r="L4" s="5" t="str">
        <f t="shared" si="5"/>
        <v>BG 0.0__भूमिका --- भगवद गीता को समझने की चाबी, 07 Dec 2020, CODE - 0001……….[ 43 min ]</v>
      </c>
      <c r="M4" s="4" t="s">
        <v>72</v>
      </c>
      <c r="N4" s="5">
        <f t="shared" si="6"/>
        <v>43</v>
      </c>
      <c r="O4" s="4" t="s">
        <v>73</v>
      </c>
      <c r="P4" s="5" t="str">
        <f t="shared" si="7"/>
        <v>&amp;lt;50 &amp;lt;60 &amp;lt;70 &amp;lt;80 &amp;lt;90</v>
      </c>
      <c r="Q4" s="4" t="s">
        <v>74</v>
      </c>
      <c r="R4" s="4" t="s">
        <v>75</v>
      </c>
      <c r="S4" s="5" t="str">
        <f>LEFT(R4,4)</f>
        <v>2020</v>
      </c>
      <c r="T4" s="5" t="str">
        <f>MID(R4,5,2)</f>
        <v>12</v>
      </c>
      <c r="U4" s="5" t="str">
        <f t="shared" si="8"/>
        <v>Dec</v>
      </c>
      <c r="V4" s="5" t="str">
        <f>RIGHT(R4,2)</f>
        <v>07</v>
      </c>
      <c r="W4" s="4" t="s">
        <v>63</v>
      </c>
      <c r="X4" s="4" t="s">
        <v>53</v>
      </c>
      <c r="Y4" s="6" t="str">
        <f t="shared" si="9"/>
        <v>BG 0.0__भूमिका --- भगवद गीता को समझने की चाबी, 07 Dec 2020, CODE - 0001……….[ 43 min ] | Bhumika --- Bhagavad Gita Ko Samajhne Ki Chabi | yr:2020-12-07 | ct:BG0.0 | L:HIN | cty:x | &amp;lt;50 &amp;lt;60 &amp;lt;70 &amp;lt;80 &amp;lt;90 | @unheard</v>
      </c>
      <c r="Z4" s="4" t="s">
        <v>76</v>
      </c>
      <c r="AA4" s="4" t="s">
        <v>55</v>
      </c>
      <c r="AB4" s="4" t="s">
        <v>77</v>
      </c>
      <c r="AC4" s="4" t="s">
        <v>41</v>
      </c>
      <c r="AD4" s="4" t="s">
        <v>78</v>
      </c>
      <c r="AE4" s="5"/>
      <c r="AF4" s="5" t="str">
        <f t="shared" si="10"/>
        <v>ok</v>
      </c>
      <c r="AG4" s="5" t="str">
        <f t="shared" si="11"/>
        <v>&lt;tr id="0001"&gt;&lt;td&gt;&lt;button onclick="playme(this)"&gt;▶&lt;/button&gt;&lt;/td&gt;&lt;td&gt;&lt;button onclick="heard(this)"&gt;Heard&lt;/button&gt;&lt;a href="http://archive.org/download/ssdbpl-01-BG/0003.00%20BG%2000.00%20%20Bhumika%20---%20Bhagavad%20Gita%20Ko%20Samajhne%20Ki%20Chabi,%202020-12-07,%20CODE%20-%200001.mp3" class="nclk" onclick="playme(this)" id="nclk-0001"&gt;BG 0.0__भूमिका --- भगवद गीता को समझने की चाबी, 07 Dec 2020, CODE - 0001……….[ 43 min ]&lt;/a&gt;&lt;/td&gt;&lt;td&gt;43&lt;/td&gt;&lt;td&gt;2020-12-07&lt;/td&gt;&lt;td&gt;BG 0.0__भूमिका --- भगवद गीता को समझने की चाबी, 07 Dec 2020, CODE - 0001……….[ 43 min ] | Bhumika --- Bhagavad Gita Ko Samajhne Ki Chabi | yr:2020-12-07 | ct:BG0.0 | L:HIN | cty:x | &amp;lt;50 &amp;lt;60 &amp;lt;70 &amp;lt;80 &amp;lt;90 | @unheard&lt;/td&gt;&lt;td&gt;http://archive.org/download/ssdbpl-01-BG/0003.00%20BG%2000.00%20%20Bhumika%20---%20Bhagavad%20Gita%20Ko%20Samajhne%20Ki%20Chabi,%202020-12-07,%20CODE%20-%200001.mp3&lt;/td&gt;&lt;td&gt;0001&lt;/td&gt;&lt;td&gt;01BG_00.00|0003.00|20201207&lt;/td&gt;&lt;td&gt;&lt;/td&gt;&lt;td&gt;</v>
      </c>
    </row>
    <row r="5">
      <c r="A5" s="4" t="s">
        <v>79</v>
      </c>
      <c r="B5" s="4" t="s">
        <v>42</v>
      </c>
      <c r="C5" s="4" t="s">
        <v>80</v>
      </c>
      <c r="D5" s="4"/>
      <c r="E5" s="4"/>
      <c r="F5" s="5" t="str">
        <f t="shared" si="1"/>
        <v>01</v>
      </c>
      <c r="G5" s="5">
        <f t="shared" si="2"/>
        <v>1</v>
      </c>
      <c r="H5" s="5" t="str">
        <f t="shared" si="3"/>
        <v>01</v>
      </c>
      <c r="I5" s="5">
        <f t="shared" si="4"/>
        <v>1</v>
      </c>
      <c r="J5" s="4" t="s">
        <v>81</v>
      </c>
      <c r="K5" s="4" t="s">
        <v>82</v>
      </c>
      <c r="L5" s="5" t="str">
        <f t="shared" si="5"/>
        <v>BG 1.1__मैंने भगवद-गीता में PhD किया है!, Bhopal, MP (India), CODE - 0002……….[ 58 min ]</v>
      </c>
      <c r="M5" s="4" t="s">
        <v>83</v>
      </c>
      <c r="N5" s="5">
        <f t="shared" si="6"/>
        <v>58</v>
      </c>
      <c r="O5" s="4" t="s">
        <v>84</v>
      </c>
      <c r="P5" s="5" t="str">
        <f t="shared" si="7"/>
        <v>&amp;lt;60 &amp;lt;70 &amp;lt;80 &amp;lt;90</v>
      </c>
      <c r="Q5" s="4" t="s">
        <v>85</v>
      </c>
      <c r="R5" s="4" t="s">
        <v>49</v>
      </c>
      <c r="S5" s="4" t="s">
        <v>50</v>
      </c>
      <c r="T5" s="4" t="s">
        <v>51</v>
      </c>
      <c r="U5" s="5" t="str">
        <f t="shared" si="8"/>
        <v>___</v>
      </c>
      <c r="V5" s="4" t="s">
        <v>51</v>
      </c>
      <c r="W5" s="4" t="s">
        <v>52</v>
      </c>
      <c r="X5" s="4" t="s">
        <v>64</v>
      </c>
      <c r="Y5" s="6" t="str">
        <f t="shared" si="9"/>
        <v>BG 1.1__मैंने भगवद-गीता में PhD किया है!, Bhopal, MP (India), CODE - 0002……….[ 58 min ] | Maine Bhagavad-gita Me PhD Kiya Hai ! | yr:0000-00-00 | ct:BG1.1 | L:HIN | cty:Bhopal, MP (India) | &amp;lt;60 &amp;lt;70 &amp;lt;80 &amp;lt;90 | @unheard</v>
      </c>
      <c r="Z5" s="4" t="s">
        <v>86</v>
      </c>
      <c r="AA5" s="4" t="s">
        <v>55</v>
      </c>
      <c r="AB5" s="4" t="s">
        <v>87</v>
      </c>
      <c r="AC5" s="4" t="s">
        <v>57</v>
      </c>
      <c r="AD5" s="4" t="s">
        <v>88</v>
      </c>
      <c r="AE5" s="5"/>
      <c r="AF5" s="5" t="str">
        <f t="shared" si="10"/>
        <v>ok</v>
      </c>
      <c r="AG5" s="5" t="str">
        <f t="shared" si="11"/>
        <v>&lt;tr id="0002"&gt;&lt;td&gt;&lt;button onclick="playme(this)"&gt;▶&lt;/button&gt;&lt;/td&gt;&lt;td&gt;&lt;button onclick="heard(this)"&gt;Heard&lt;/button&gt;&lt;a href="http://archive.org/download/ssdbpl-01-BG/0004.00%20BG%2001.01%20%20Maine%20Bhagavad-gita%20Me%20PhD%20Kiya%20Hai%20!,%20Bhopal,%20MP%20(India),%20CODE%20-%200002.mp3" class="nclk" onclick="playme(this)" id="nclk-0002"&gt;BG 1.1__मैंने भगवद-गीता में PhD किया है!, Bhopal, MP (India), CODE - 0002……….[ 58 min ]&lt;/a&gt;&lt;/td&gt;&lt;td&gt;58&lt;/td&gt;&lt;td&gt;0000-00-00&lt;/td&gt;&lt;td&gt;BG 1.1__मैंने भगवद-गीता में PhD किया है!, Bhopal, MP (India), CODE - 0002……….[ 58 min ] | Maine Bhagavad-gita Me PhD Kiya Hai ! | yr:0000-00-00 | ct:BG1.1 | L:HIN | cty:Bhopal, MP (India) | &amp;lt;60 &amp;lt;70 &amp;lt;80 &amp;lt;90 | @unheard&lt;/td&gt;&lt;td&gt;http://archive.org/download/ssdbpl-01-BG/0004.00%20BG%2001.01%20%20Maine%20Bhagavad-gita%20Me%20PhD%20Kiya%20Hai%20!,%20Bhopal,%20MP%20(India),%20CODE%20-%200002.mp3&lt;/td&gt;&lt;td&gt;0002&lt;/td&gt;&lt;td&gt;01BG_01.01|0004.00|0&lt;/td&gt;&lt;td&gt;&lt;/td&gt;&lt;td&gt;</v>
      </c>
    </row>
    <row r="6">
      <c r="A6" s="4" t="s">
        <v>89</v>
      </c>
      <c r="B6" s="4" t="s">
        <v>42</v>
      </c>
      <c r="C6" s="4" t="s">
        <v>90</v>
      </c>
      <c r="D6" s="4"/>
      <c r="E6" s="4"/>
      <c r="F6" s="5" t="str">
        <f t="shared" si="1"/>
        <v>01</v>
      </c>
      <c r="G6" s="5">
        <f t="shared" si="2"/>
        <v>1</v>
      </c>
      <c r="H6" s="5" t="str">
        <f t="shared" si="3"/>
        <v>02</v>
      </c>
      <c r="I6" s="5">
        <f t="shared" si="4"/>
        <v>2</v>
      </c>
      <c r="J6" s="4" t="s">
        <v>91</v>
      </c>
      <c r="K6" s="4" t="s">
        <v>92</v>
      </c>
      <c r="L6" s="5" t="str">
        <f t="shared" si="5"/>
        <v>BG 1.2__मिसाइल जैसी टेक्नोलॉजी के विकास से सैन्य बल कमजोर होता है, 06 Sep 2018, Bhopal, MP (India), CODE - 0049……….[ 24 min ]</v>
      </c>
      <c r="M6" s="4" t="s">
        <v>93</v>
      </c>
      <c r="N6" s="5">
        <f t="shared" si="6"/>
        <v>24</v>
      </c>
      <c r="O6" s="4" t="s">
        <v>94</v>
      </c>
      <c r="P6" s="5" t="str">
        <f t="shared" si="7"/>
        <v>&amp;lt;30 &amp;lt;40 &amp;lt;50 &amp;lt;60 &amp;lt;70 &amp;lt;80 &amp;lt;90</v>
      </c>
      <c r="Q6" s="4" t="s">
        <v>95</v>
      </c>
      <c r="R6" s="4" t="s">
        <v>96</v>
      </c>
      <c r="S6" s="5" t="str">
        <f t="shared" ref="S6:S9" si="12">LEFT(R6,4)</f>
        <v>2018</v>
      </c>
      <c r="T6" s="5" t="str">
        <f t="shared" ref="T6:T9" si="13">MID(R6,5,2)</f>
        <v>09</v>
      </c>
      <c r="U6" s="5" t="str">
        <f t="shared" si="8"/>
        <v>Sep</v>
      </c>
      <c r="V6" s="5" t="str">
        <f t="shared" ref="V6:V9" si="14">RIGHT(R6,2)</f>
        <v>06</v>
      </c>
      <c r="W6" s="4" t="s">
        <v>52</v>
      </c>
      <c r="X6" s="4" t="s">
        <v>64</v>
      </c>
      <c r="Y6" s="6" t="str">
        <f t="shared" si="9"/>
        <v>BG 1.2__मिसाइल जैसी टेक्नोलॉजी के विकास से सैन्य बल कमजोर होता है, 06 Sep 2018, Bhopal, MP (India), CODE - 0049……….[ 24 min ] | Missile Jaisi Technology Ke Vikas Se Sainya Bal Kamjor Hai | yr:2018-09-06 | ct:BG1.2 | L:HIN | cty:Bhopal, MP (India) | &amp;lt;30 &amp;lt;40 &amp;lt;50 &amp;lt;60 &amp;lt;70 &amp;lt;80 &amp;lt;90 | @unheard</v>
      </c>
      <c r="Z6" s="4" t="s">
        <v>97</v>
      </c>
      <c r="AA6" s="4" t="s">
        <v>55</v>
      </c>
      <c r="AB6" s="4" t="s">
        <v>98</v>
      </c>
      <c r="AC6" s="4" t="s">
        <v>99</v>
      </c>
      <c r="AD6" s="4" t="s">
        <v>100</v>
      </c>
      <c r="AE6" s="5"/>
      <c r="AF6" s="5" t="str">
        <f t="shared" si="10"/>
        <v>ok</v>
      </c>
      <c r="AG6" s="5" t="str">
        <f t="shared" si="11"/>
        <v>&lt;tr id="0049"&gt;&lt;td&gt;&lt;button onclick="playme(this)"&gt;▶&lt;/button&gt;&lt;/td&gt;&lt;td&gt;&lt;button onclick="heard(this)"&gt;Heard&lt;/button&gt;&lt;a href="http://archive.org/download/ssdbpl-01-BG/0005.00%20BG%2001.02%20%20Missile%20Jaisi%20Technology%20Ke%20Vikas%20Se%20Sainya%20Bal%20Kamjor%20Hai,%202018-09-06,%20Bhopal,%20MP%20(India),%20CODE%20-%200049.mp3" class="nclk" onclick="playme(this)" id="nclk-0049"&gt;BG 1.2__मिसाइल जैसी टेक्नोलॉजी के विकास से सैन्य बल कमजोर होता है, 06 Sep 2018, Bhopal, MP (India), CODE - 0049……….[ 24 min ]&lt;/a&gt;&lt;/td&gt;&lt;td&gt;24&lt;/td&gt;&lt;td&gt;2018-09-06&lt;/td&gt;&lt;td&gt;BG 1.2__मिसाइल जैसी टेक्नोलॉजी के विकास से सैन्य बल कमजोर होता है, 06 Sep 2018, Bhopal, MP (India), CODE - 0049……….[ 24 min ] | Missile Jaisi Technology Ke Vikas Se Sainya Bal Kamjor Hai | yr:2018-09-06 | ct:BG1.2 | L:HIN | cty:Bhopal, MP (India) | &amp;lt;30 &amp;lt;40 &amp;lt;50 &amp;lt;60 &amp;lt;70 &amp;lt;80 &amp;lt;90 | @unheard&lt;/td&gt;&lt;td&gt;http://archive.org/download/ssdbpl-01-BG/0005.00%20BG%2001.02%20%20Missile%20Jaisi%20Technology%20Ke%20Vikas%20Se%20Sainya%20Bal%20Kamjor%20Hai,%202018-09-06,%20Bhopal,%20MP%20(India),%20CODE%20-%200049.mp3&lt;/td&gt;&lt;td&gt;0049&lt;/td&gt;&lt;td&gt;01BG_01.02|0005.00|20180906&lt;/td&gt;&lt;td&gt;&lt;/td&gt;&lt;td&gt;</v>
      </c>
    </row>
    <row r="7">
      <c r="A7" s="4" t="s">
        <v>101</v>
      </c>
      <c r="B7" s="4" t="s">
        <v>42</v>
      </c>
      <c r="C7" s="4" t="s">
        <v>102</v>
      </c>
      <c r="D7" s="4"/>
      <c r="E7" s="4"/>
      <c r="F7" s="5" t="str">
        <f t="shared" si="1"/>
        <v>01</v>
      </c>
      <c r="G7" s="5">
        <f t="shared" si="2"/>
        <v>1</v>
      </c>
      <c r="H7" s="5" t="str">
        <f t="shared" si="3"/>
        <v>04</v>
      </c>
      <c r="I7" s="5">
        <f t="shared" si="4"/>
        <v>4</v>
      </c>
      <c r="J7" s="4" t="s">
        <v>103</v>
      </c>
      <c r="K7" s="4" t="s">
        <v>104</v>
      </c>
      <c r="L7" s="5" t="str">
        <f t="shared" si="5"/>
        <v>BG 1.4__क्या एक संसारी के लिए भगवद्गीता का पालन करना संभव है?, 17 Jul 2021, CODE - 0003……….[ 56 min ]</v>
      </c>
      <c r="M7" s="4" t="s">
        <v>105</v>
      </c>
      <c r="N7" s="5">
        <f t="shared" si="6"/>
        <v>56</v>
      </c>
      <c r="O7" s="4" t="s">
        <v>106</v>
      </c>
      <c r="P7" s="5" t="str">
        <f t="shared" si="7"/>
        <v>&amp;lt;60 &amp;lt;70 &amp;lt;80 &amp;lt;90</v>
      </c>
      <c r="Q7" s="4" t="s">
        <v>107</v>
      </c>
      <c r="R7" s="4" t="s">
        <v>108</v>
      </c>
      <c r="S7" s="5" t="str">
        <f t="shared" si="12"/>
        <v>2021</v>
      </c>
      <c r="T7" s="5" t="str">
        <f t="shared" si="13"/>
        <v>07</v>
      </c>
      <c r="U7" s="5" t="str">
        <f t="shared" si="8"/>
        <v>Jul</v>
      </c>
      <c r="V7" s="5" t="str">
        <f t="shared" si="14"/>
        <v>17</v>
      </c>
      <c r="W7" s="4" t="s">
        <v>63</v>
      </c>
      <c r="X7" s="4" t="s">
        <v>64</v>
      </c>
      <c r="Y7" s="6" t="str">
        <f t="shared" si="9"/>
        <v>BG 1.4__क्या एक संसारी के लिए भगवद्गीता का पालन करना संभव है?, 17 Jul 2021, CODE - 0003……….[ 56 min ] | Kya Samsari Ke Liye Bhagavad-gita Palan Karna Sambhav Hai? | yr:2021-07-17 | ct:BG1.4 | L:HIN | cty:x | &amp;lt;60 &amp;lt;70 &amp;lt;80 &amp;lt;90 | @unheard</v>
      </c>
      <c r="Z7" s="4" t="s">
        <v>109</v>
      </c>
      <c r="AA7" s="4" t="s">
        <v>55</v>
      </c>
      <c r="AC7" s="4" t="s">
        <v>69</v>
      </c>
      <c r="AD7" s="4" t="s">
        <v>110</v>
      </c>
      <c r="AE7" s="5"/>
      <c r="AF7" s="5" t="str">
        <f t="shared" si="10"/>
        <v>ok</v>
      </c>
      <c r="AG7" s="5" t="str">
        <f t="shared" si="11"/>
        <v>&lt;tr id="0003"&gt;&lt;td&gt;&lt;button onclick="playme(this)"&gt;▶&lt;/button&gt;&lt;/td&gt;&lt;td&gt;&lt;button onclick="heard(this)"&gt;Heard&lt;/button&gt;&lt;a href="http://archive.org/download/ssdbpl-01-BG/0006.00%20BG%2001.04%20%20Kya%20Samsari%20Ke%20Liye%20Bhagavad-gita%20Palan%20Karna%20Sambhav%20Hai,%202021-07-17,%20CODE%20-%200003.mp3" class="nclk" onclick="playme(this)" id="nclk-0003"&gt;BG 1.4__क्या एक संसारी के लिए भगवद्गीता का पालन करना संभव है?, 17 Jul 2021, CODE - 0003……….[ 56 min ]&lt;/a&gt;&lt;/td&gt;&lt;td&gt;56&lt;/td&gt;&lt;td&gt;2021-07-17&lt;/td&gt;&lt;td&gt;BG 1.4__क्या एक संसारी के लिए भगवद्गीता का पालन करना संभव है?, 17 Jul 2021, CODE - 0003……….[ 56 min ] | Kya Samsari Ke Liye Bhagavad-gita Palan Karna Sambhav Hai? | yr:2021-07-17 | ct:BG1.4 | L:HIN | cty:x | &amp;lt;60 &amp;lt;70 &amp;lt;80 &amp;lt;90 | @unheard&lt;/td&gt;&lt;td&gt;http://archive.org/download/ssdbpl-01-BG/0006.00%20BG%2001.04%20%20Kya%20Samsari%20Ke%20Liye%20Bhagavad-gita%20Palan%20Karna%20Sambhav%20Hai,%202021-07-17,%20CODE%20-%200003.mp3&lt;/td&gt;&lt;td&gt;0003&lt;/td&gt;&lt;td&gt;01BG_01.04|0006.00|20210717&lt;/td&gt;&lt;td&gt;&lt;/td&gt;&lt;td&gt;</v>
      </c>
    </row>
    <row r="8">
      <c r="A8" s="4" t="s">
        <v>111</v>
      </c>
      <c r="B8" s="4" t="s">
        <v>42</v>
      </c>
      <c r="C8" s="4" t="s">
        <v>112</v>
      </c>
      <c r="D8" s="4"/>
      <c r="E8" s="4"/>
      <c r="F8" s="5" t="str">
        <f t="shared" si="1"/>
        <v>01</v>
      </c>
      <c r="G8" s="5">
        <f t="shared" si="2"/>
        <v>1</v>
      </c>
      <c r="H8" s="5" t="str">
        <f t="shared" si="3"/>
        <v>15</v>
      </c>
      <c r="I8" s="5">
        <f t="shared" si="4"/>
        <v>15</v>
      </c>
      <c r="J8" s="4" t="s">
        <v>113</v>
      </c>
      <c r="K8" s="4" t="s">
        <v>114</v>
      </c>
      <c r="L8" s="5" t="str">
        <f t="shared" si="5"/>
        <v>BG 1.15__मन को नियत्रित करना असम्भव है..., 07 Sep 2018, Bhopal, MP (India), CODE - 0056……….[ 19 min ]</v>
      </c>
      <c r="M8" s="4" t="s">
        <v>115</v>
      </c>
      <c r="N8" s="5">
        <f t="shared" si="6"/>
        <v>19</v>
      </c>
      <c r="O8" s="4" t="s">
        <v>116</v>
      </c>
      <c r="P8" s="5" t="str">
        <f t="shared" si="7"/>
        <v>&amp;lt;20 &amp;lt;30 &amp;lt;40 &amp;lt;50 &amp;lt;60 &amp;lt;70 &amp;lt;80 &amp;lt;90</v>
      </c>
      <c r="Q8" s="4" t="s">
        <v>117</v>
      </c>
      <c r="R8" s="4" t="s">
        <v>118</v>
      </c>
      <c r="S8" s="5" t="str">
        <f t="shared" si="12"/>
        <v>2018</v>
      </c>
      <c r="T8" s="5" t="str">
        <f t="shared" si="13"/>
        <v>09</v>
      </c>
      <c r="U8" s="5" t="str">
        <f t="shared" si="8"/>
        <v>Sep</v>
      </c>
      <c r="V8" s="5" t="str">
        <f t="shared" si="14"/>
        <v>07</v>
      </c>
      <c r="W8" s="4" t="s">
        <v>52</v>
      </c>
      <c r="X8" s="4" t="s">
        <v>64</v>
      </c>
      <c r="Y8" s="6" t="str">
        <f t="shared" si="9"/>
        <v>BG 1.15__मन को नियत्रित करना असम्भव है..., 07 Sep 2018, Bhopal, MP (India), CODE - 0056……….[ 19 min ] | Mann Ko Niyantrit Karna Asambhav Hai... | yr:2018-09-07 | ct:BG1.15 | L:HIN | cty:Bhopal, MP (India) | &amp;lt;20 &amp;lt;30 &amp;lt;40 &amp;lt;50 &amp;lt;60 &amp;lt;70 &amp;lt;80 &amp;lt;90 | @unheard</v>
      </c>
      <c r="Z8" s="4" t="s">
        <v>119</v>
      </c>
      <c r="AA8" s="4" t="s">
        <v>55</v>
      </c>
      <c r="AB8" s="4" t="s">
        <v>120</v>
      </c>
      <c r="AC8" s="4" t="s">
        <v>121</v>
      </c>
      <c r="AD8" s="4" t="s">
        <v>122</v>
      </c>
      <c r="AE8" s="5"/>
      <c r="AF8" s="5" t="str">
        <f t="shared" si="10"/>
        <v>ok</v>
      </c>
      <c r="AG8" s="5" t="str">
        <f t="shared" si="11"/>
        <v>&lt;tr id="0056"&gt;&lt;td&gt;&lt;button onclick="playme(this)"&gt;▶&lt;/button&gt;&lt;/td&gt;&lt;td&gt;&lt;button onclick="heard(this)"&gt;Heard&lt;/button&gt;&lt;a href="http://archive.org/download/ssdbpl-01-BG/0007.00%20BG%2001.15%20%20Mann%20Ko%20Niyantrit%20Karna%20Asambhav%20Hai...,%202018-09-07,%20Bhopal,%20MP%20(India),%20CODE%20-%200056.mp3" class="nclk" onclick="playme(this)" id="nclk-0056"&gt;BG 1.15__मन को नियत्रित करना असम्भव है..., 07 Sep 2018, Bhopal, MP (India), CODE - 0056……….[ 19 min ]&lt;/a&gt;&lt;/td&gt;&lt;td&gt;19&lt;/td&gt;&lt;td&gt;2018-09-07&lt;/td&gt;&lt;td&gt;BG 1.15__मन को नियत्रित करना असम्भव है..., 07 Sep 2018, Bhopal, MP (India), CODE - 0056……….[ 19 min ] | Mann Ko Niyantrit Karna Asambhav Hai... | yr:2018-09-07 | ct:BG1.15 | L:HIN | cty:Bhopal, MP (India) | &amp;lt;20 &amp;lt;30 &amp;lt;40 &amp;lt;50 &amp;lt;60 &amp;lt;70 &amp;lt;80 &amp;lt;90 | @unheard&lt;/td&gt;&lt;td&gt;http://archive.org/download/ssdbpl-01-BG/0007.00%20BG%2001.15%20%20Mann%20Ko%20Niyantrit%20Karna%20Asambhav%20Hai...,%202018-09-07,%20Bhopal,%20MP%20(India),%20CODE%20-%200056.mp3&lt;/td&gt;&lt;td&gt;0056&lt;/td&gt;&lt;td&gt;01BG_01.15|0007.00|20180907&lt;/td&gt;&lt;td&gt;&lt;/td&gt;&lt;td&gt;</v>
      </c>
    </row>
    <row r="9" ht="15.75" customHeight="1">
      <c r="A9" s="4" t="s">
        <v>123</v>
      </c>
      <c r="B9" s="4" t="s">
        <v>42</v>
      </c>
      <c r="C9" s="4" t="s">
        <v>124</v>
      </c>
      <c r="D9" s="4"/>
      <c r="E9" s="4"/>
      <c r="F9" s="5" t="str">
        <f t="shared" si="1"/>
        <v>01</v>
      </c>
      <c r="G9" s="5">
        <f t="shared" si="2"/>
        <v>1</v>
      </c>
      <c r="H9" s="5" t="str">
        <f t="shared" si="3"/>
        <v>28</v>
      </c>
      <c r="I9" s="5">
        <f t="shared" si="4"/>
        <v>28</v>
      </c>
      <c r="J9" s="4" t="s">
        <v>125</v>
      </c>
      <c r="K9" s="4" t="s">
        <v>126</v>
      </c>
      <c r="L9" s="5" t="str">
        <f t="shared" si="5"/>
        <v>BG 1.28__दुर्गुण हटाओ, चरित्र बनाओ, 10 Jan 2021, Bhopal, MP (India), CODE - 0004……….[ 69 min ]</v>
      </c>
      <c r="M9" s="4" t="s">
        <v>127</v>
      </c>
      <c r="N9" s="5">
        <f t="shared" si="6"/>
        <v>69</v>
      </c>
      <c r="O9" s="4" t="s">
        <v>128</v>
      </c>
      <c r="P9" s="5" t="str">
        <f t="shared" si="7"/>
        <v>&amp;lt;70 &amp;lt;80 &amp;lt;90</v>
      </c>
      <c r="Q9" s="4" t="s">
        <v>129</v>
      </c>
      <c r="R9" s="4" t="s">
        <v>130</v>
      </c>
      <c r="S9" s="5" t="str">
        <f t="shared" si="12"/>
        <v>2021</v>
      </c>
      <c r="T9" s="5" t="str">
        <f t="shared" si="13"/>
        <v>01</v>
      </c>
      <c r="U9" s="5" t="str">
        <f t="shared" si="8"/>
        <v>Jan</v>
      </c>
      <c r="V9" s="5" t="str">
        <f t="shared" si="14"/>
        <v>10</v>
      </c>
      <c r="W9" s="4" t="s">
        <v>52</v>
      </c>
      <c r="X9" s="4" t="s">
        <v>131</v>
      </c>
      <c r="Y9" s="6" t="str">
        <f t="shared" si="9"/>
        <v>BG 1.28__दुर्गुण हटाओ, चरित्र बनाओ, 10 Jan 2021, Bhopal, MP (India), CODE - 0004……….[ 69 min ] | Durgun Hatao, Charitra Banao | yr:2021-01-10 | ct:BG1.28 | L:HIN | cty:Bhopal, MP (India) | &amp;lt;70 &amp;lt;80 &amp;lt;90 | @video | @unheard</v>
      </c>
      <c r="Z9" s="4" t="s">
        <v>132</v>
      </c>
      <c r="AA9" s="4" t="s">
        <v>55</v>
      </c>
      <c r="AC9" s="4" t="s">
        <v>79</v>
      </c>
      <c r="AD9" s="4" t="s">
        <v>133</v>
      </c>
      <c r="AE9" s="7" t="s">
        <v>134</v>
      </c>
      <c r="AF9" s="5" t="str">
        <f t="shared" si="10"/>
        <v>ok</v>
      </c>
      <c r="AG9" s="5" t="str">
        <f t="shared" si="11"/>
        <v>&lt;tr id="0004"&gt;&lt;td&gt;&lt;button onclick="playme(this)"&gt;▶&lt;/button&gt;&lt;/td&gt;&lt;td&gt;&lt;button onclick="heard(this)"&gt;Heard&lt;/button&gt;&lt;a href="http://archive.org/download/ssdbpl-01-BG/0008.00%20BG%2001.28%20%20Durgun%20Hatao,%20Charitra%20Banao,%202021-01-10,%20Bhopal,%20MP%20(India),%20CODE%20-%200004.mp3" class="nclk" onclick="playme(this)" id="nclk-0004"&gt;BG 1.28__दुर्गुण हटाओ, चरित्र बनाओ, 10 Jan 2021, Bhopal, MP (India), CODE - 0004……….[ 69 min ]&lt;/a&gt;…………&lt;a style="color: red; text-decoration: none;" target="_blank" href="https://www.youtube.com/watch?v=njHUmB_duo0"&gt;[▶YouTube]&lt;/a&gt;&lt;/td&gt;&lt;td&gt;69&lt;/td&gt;&lt;td&gt;2021-01-10&lt;/td&gt;&lt;td&gt;BG 1.28__दुर्गुण हटाओ, चरित्र बनाओ, 10 Jan 2021, Bhopal, MP (India), CODE - 0004……….[ 69 min ] | Durgun Hatao, Charitra Banao | yr:2021-01-10 | ct:BG1.28 | L:HIN | cty:Bhopal, MP (India) | &amp;lt;70 &amp;lt;80 &amp;lt;90 | @video | @unheard&lt;/td&gt;&lt;td&gt;http://archive.org/download/ssdbpl-01-BG/0008.00%20BG%2001.28%20%20Durgun%20Hatao,%20Charitra%20Banao,%202021-01-10,%20Bhopal,%20MP%20(India),%20CODE%20-%200004.mp3&lt;/td&gt;&lt;td&gt;0004&lt;/td&gt;&lt;td&gt;01BG_01.28|0008.00|20210110&lt;/td&gt;&lt;td&gt;https://www.youtube.com/watch?v=njHUmB_duo0&lt;/td&gt;&lt;td&gt;</v>
      </c>
    </row>
    <row r="10">
      <c r="A10" s="4" t="s">
        <v>135</v>
      </c>
      <c r="B10" s="4" t="s">
        <v>42</v>
      </c>
      <c r="C10" s="4" t="s">
        <v>136</v>
      </c>
      <c r="D10" s="4"/>
      <c r="E10" s="4"/>
      <c r="F10" s="5" t="str">
        <f t="shared" si="1"/>
        <v>01</v>
      </c>
      <c r="G10" s="5">
        <f t="shared" si="2"/>
        <v>1</v>
      </c>
      <c r="H10" s="5" t="str">
        <f t="shared" si="3"/>
        <v>32-35</v>
      </c>
      <c r="I10" s="5" t="str">
        <f t="shared" si="4"/>
        <v>32-35</v>
      </c>
      <c r="J10" s="4" t="s">
        <v>137</v>
      </c>
      <c r="K10" s="4" t="s">
        <v>138</v>
      </c>
      <c r="L10" s="5" t="str">
        <f t="shared" si="5"/>
        <v>BG 1.32-35__सेवा सुख का रहस्य, CODE - 0006……….[ 43 min ]</v>
      </c>
      <c r="M10" s="4" t="s">
        <v>139</v>
      </c>
      <c r="N10" s="5">
        <f t="shared" si="6"/>
        <v>43</v>
      </c>
      <c r="O10" s="4" t="s">
        <v>140</v>
      </c>
      <c r="P10" s="5" t="str">
        <f t="shared" si="7"/>
        <v>&amp;lt;50 &amp;lt;60 &amp;lt;70 &amp;lt;80 &amp;lt;90</v>
      </c>
      <c r="Q10" s="4" t="s">
        <v>141</v>
      </c>
      <c r="R10" s="4" t="s">
        <v>49</v>
      </c>
      <c r="S10" s="4" t="s">
        <v>50</v>
      </c>
      <c r="T10" s="4" t="s">
        <v>51</v>
      </c>
      <c r="U10" s="5" t="str">
        <f t="shared" si="8"/>
        <v>___</v>
      </c>
      <c r="V10" s="4" t="s">
        <v>51</v>
      </c>
      <c r="W10" s="4" t="s">
        <v>63</v>
      </c>
      <c r="X10" s="4" t="s">
        <v>142</v>
      </c>
      <c r="Y10" s="6" t="str">
        <f t="shared" si="9"/>
        <v>BG 1.32-35__सेवा सुख का रहस्य, CODE - 0006……….[ 43 min ] | Seva Sukh Ka Rahasya | yr:0000-00-00 | ct:BG1.32-35 | L:HIN | cty:x | &amp;lt;50 &amp;lt;60 &amp;lt;70 &amp;lt;80 &amp;lt;90 | @unheard</v>
      </c>
      <c r="Z10" s="4" t="s">
        <v>143</v>
      </c>
      <c r="AA10" s="4" t="s">
        <v>55</v>
      </c>
      <c r="AB10" s="4" t="s">
        <v>144</v>
      </c>
      <c r="AC10" s="4" t="s">
        <v>101</v>
      </c>
      <c r="AD10" s="4" t="s">
        <v>145</v>
      </c>
      <c r="AE10" s="5"/>
      <c r="AF10" s="5" t="str">
        <f t="shared" si="10"/>
        <v>ok</v>
      </c>
      <c r="AG10" s="5" t="str">
        <f t="shared" si="11"/>
        <v>&lt;tr id="0006"&gt;&lt;td&gt;&lt;button onclick="playme(this)"&gt;▶&lt;/button&gt;&lt;/td&gt;&lt;td&gt;&lt;button onclick="heard(this)"&gt;Heard&lt;/button&gt;&lt;a href="http://archive.org/download/ssdbpl-01-BG/0009.00%20BG%2001.32-35%20%20Seva%20Sukh%20Ka%20Rahasya,%20CODE%20-%200006.mp3" class="nclk" onclick="playme(this)" id="nclk-0006"&gt;BG 1.32-35__सेवा सुख का रहस्य, CODE - 0006……….[ 43 min ]&lt;/a&gt;&lt;/td&gt;&lt;td&gt;43&lt;/td&gt;&lt;td&gt;0000-00-00&lt;/td&gt;&lt;td&gt;BG 1.32-35__सेवा सुख का रहस्य, CODE - 0006……….[ 43 min ] | Seva Sukh Ka Rahasya | yr:0000-00-00 | ct:BG1.32-35 | L:HIN | cty:x | &amp;lt;50 &amp;lt;60 &amp;lt;70 &amp;lt;80 &amp;lt;90 | @unheard&lt;/td&gt;&lt;td&gt;http://archive.org/download/ssdbpl-01-BG/0009.00%20BG%2001.32-35%20%20Seva%20Sukh%20Ka%20Rahasya,%20CODE%20-%200006.mp3&lt;/td&gt;&lt;td&gt;0006&lt;/td&gt;&lt;td&gt;01BG_01.32-35|0009.00|0&lt;/td&gt;&lt;td&gt;&lt;/td&gt;&lt;td&gt;</v>
      </c>
    </row>
    <row r="11">
      <c r="A11" s="4" t="s">
        <v>146</v>
      </c>
      <c r="B11" s="4" t="s">
        <v>42</v>
      </c>
      <c r="C11" s="4" t="s">
        <v>136</v>
      </c>
      <c r="D11" s="4"/>
      <c r="E11" s="4"/>
      <c r="F11" s="5" t="str">
        <f t="shared" si="1"/>
        <v>01</v>
      </c>
      <c r="G11" s="5">
        <f t="shared" si="2"/>
        <v>1</v>
      </c>
      <c r="H11" s="5" t="str">
        <f t="shared" si="3"/>
        <v>32-35</v>
      </c>
      <c r="I11" s="5" t="str">
        <f t="shared" si="4"/>
        <v>32-35</v>
      </c>
      <c r="J11" s="4" t="s">
        <v>147</v>
      </c>
      <c r="K11" s="4" t="s">
        <v>148</v>
      </c>
      <c r="L11" s="5" t="str">
        <f t="shared" si="5"/>
        <v>BG 1.32-35__अपने जीवन को व्यर्थ न जाने दो, 17 Mar 2020, Dibrugarh, Assam (India), CODE - 0005……….[ 70 min ]</v>
      </c>
      <c r="M11" s="4" t="s">
        <v>149</v>
      </c>
      <c r="N11" s="5">
        <f t="shared" si="6"/>
        <v>70</v>
      </c>
      <c r="O11" s="4" t="s">
        <v>150</v>
      </c>
      <c r="P11" s="5" t="str">
        <f t="shared" si="7"/>
        <v>&amp;lt;80 &amp;lt;90</v>
      </c>
      <c r="Q11" s="4" t="s">
        <v>151</v>
      </c>
      <c r="R11" s="4" t="s">
        <v>152</v>
      </c>
      <c r="S11" s="5" t="str">
        <f t="shared" ref="S11:S12" si="15">LEFT(R11,4)</f>
        <v>2020</v>
      </c>
      <c r="T11" s="5" t="str">
        <f t="shared" ref="T11:T12" si="16">MID(R11,5,2)</f>
        <v>03</v>
      </c>
      <c r="U11" s="5" t="str">
        <f t="shared" si="8"/>
        <v>Mar</v>
      </c>
      <c r="V11" s="5" t="str">
        <f t="shared" ref="V11:V12" si="17">RIGHT(R11,2)</f>
        <v>17</v>
      </c>
      <c r="W11" s="4" t="s">
        <v>153</v>
      </c>
      <c r="X11" s="4" t="s">
        <v>131</v>
      </c>
      <c r="Y11" s="6" t="str">
        <f t="shared" si="9"/>
        <v>BG 1.32-35__अपने जीवन को व्यर्थ न जाने दो, 17 Mar 2020, Dibrugarh, Assam (India), CODE - 0005……….[ 70 min ] | Apne Jivan Ko Vyarth Na Jaane Do | yr:2020-03-17 | ct:BG1.32-35 | L:HIN | cty:Dibrugarh, Assam (India) | &amp;lt;80 &amp;lt;90 | @video | @unheard</v>
      </c>
      <c r="Z11" s="4" t="s">
        <v>154</v>
      </c>
      <c r="AA11" s="4" t="s">
        <v>55</v>
      </c>
      <c r="AC11" s="4" t="s">
        <v>89</v>
      </c>
      <c r="AD11" s="4" t="s">
        <v>155</v>
      </c>
      <c r="AE11" s="7" t="s">
        <v>156</v>
      </c>
      <c r="AF11" s="5" t="str">
        <f t="shared" si="10"/>
        <v>ok</v>
      </c>
      <c r="AG11" s="5" t="str">
        <f t="shared" si="11"/>
        <v>&lt;tr id="0005"&gt;&lt;td&gt;&lt;button onclick="playme(this)"&gt;▶&lt;/button&gt;&lt;/td&gt;&lt;td&gt;&lt;button onclick="heard(this)"&gt;Heard&lt;/button&gt;&lt;a href="http://archive.org/download/ssdbpl-01-BG/0010.00%20BG%2001.32-35%20%20Apne%20Jivan%20Ko%20Vyarth%20Na%20Jaane%20Do,%202020-03-17,%20Dibrugarh,%20Assam%20(India),%20CODE%20-%200005.mp3" class="nclk" onclick="playme(this)" id="nclk-0005"&gt;BG 1.32-35__अपने जीवन को व्यर्थ न जाने दो, 17 Mar 2020, Dibrugarh, Assam (India), CODE - 0005……….[ 70 min ]&lt;/a&gt;…………&lt;a style="color: red; text-decoration: none;" target="_blank" href="https://www.youtube.com/watch?v=U0TE0kAD4q4"&gt;[▶YouTube]&lt;/a&gt;&lt;/td&gt;&lt;td&gt;70&lt;/td&gt;&lt;td&gt;2020-03-17&lt;/td&gt;&lt;td&gt;BG 1.32-35__अपने जीवन को व्यर्थ न जाने दो, 17 Mar 2020, Dibrugarh, Assam (India), CODE - 0005……….[ 70 min ] | Apne Jivan Ko Vyarth Na Jaane Do | yr:2020-03-17 | ct:BG1.32-35 | L:HIN | cty:Dibrugarh, Assam (India) | &amp;lt;80 &amp;lt;90 | @video | @unheard&lt;/td&gt;&lt;td&gt;http://archive.org/download/ssdbpl-01-BG/0010.00%20BG%2001.32-35%20%20Apne%20Jivan%20Ko%20Vyarth%20Na%20Jaane%20Do,%202020-03-17,%20Dibrugarh,%20Assam%20(India),%20CODE%20-%200005.mp3&lt;/td&gt;&lt;td&gt;0005&lt;/td&gt;&lt;td&gt;01BG_01.32-35|0010.00|20200317&lt;/td&gt;&lt;td&gt;https://www.youtube.com/watch?v=U0TE0kAD4q4&lt;/td&gt;&lt;td&gt;</v>
      </c>
    </row>
    <row r="12">
      <c r="A12" s="4" t="s">
        <v>157</v>
      </c>
      <c r="B12" s="4" t="s">
        <v>42</v>
      </c>
      <c r="C12" s="4" t="s">
        <v>158</v>
      </c>
      <c r="D12" s="4"/>
      <c r="E12" s="4"/>
      <c r="F12" s="5" t="str">
        <f t="shared" si="1"/>
        <v>01</v>
      </c>
      <c r="G12" s="5">
        <f t="shared" si="2"/>
        <v>1</v>
      </c>
      <c r="H12" s="5" t="str">
        <f t="shared" si="3"/>
        <v>36-37</v>
      </c>
      <c r="I12" s="5" t="str">
        <f t="shared" si="4"/>
        <v>36-37</v>
      </c>
      <c r="J12" s="4" t="s">
        <v>159</v>
      </c>
      <c r="K12" s="4" t="s">
        <v>160</v>
      </c>
      <c r="L12" s="5" t="str">
        <f t="shared" si="5"/>
        <v>BG 1.36-37__पाप और पुण्य का आधार, 10 Apr 2016, Bhopal, MP (India), CODE - 0007……….[ 66 min ]</v>
      </c>
      <c r="M12" s="4" t="s">
        <v>161</v>
      </c>
      <c r="N12" s="5">
        <f t="shared" si="6"/>
        <v>66</v>
      </c>
      <c r="O12" s="4" t="s">
        <v>162</v>
      </c>
      <c r="P12" s="5" t="str">
        <f t="shared" si="7"/>
        <v>&amp;lt;70 &amp;lt;80 &amp;lt;90</v>
      </c>
      <c r="Q12" s="4" t="s">
        <v>163</v>
      </c>
      <c r="R12" s="4" t="s">
        <v>164</v>
      </c>
      <c r="S12" s="5" t="str">
        <f t="shared" si="15"/>
        <v>2016</v>
      </c>
      <c r="T12" s="5" t="str">
        <f t="shared" si="16"/>
        <v>04</v>
      </c>
      <c r="U12" s="5" t="str">
        <f t="shared" si="8"/>
        <v>Apr</v>
      </c>
      <c r="V12" s="5" t="str">
        <f t="shared" si="17"/>
        <v>10</v>
      </c>
      <c r="W12" s="4" t="s">
        <v>52</v>
      </c>
      <c r="X12" s="4" t="s">
        <v>142</v>
      </c>
      <c r="Y12" s="6" t="str">
        <f t="shared" si="9"/>
        <v>BG 1.36-37__पाप और पुण्य का आधार, 10 Apr 2016, Bhopal, MP (India), CODE - 0007……….[ 66 min ] | Paap Aur Punya Ka Adhar | yr:2016-04-10 | ct:BG1.36-37 | L:HIN | cty:Bhopal, MP (India) | &amp;lt;70 &amp;lt;80 &amp;lt;90 | @unheard</v>
      </c>
      <c r="Z12" s="4" t="s">
        <v>165</v>
      </c>
      <c r="AA12" s="4" t="s">
        <v>55</v>
      </c>
      <c r="AB12" s="4" t="s">
        <v>166</v>
      </c>
      <c r="AC12" s="4" t="s">
        <v>111</v>
      </c>
      <c r="AD12" s="4" t="s">
        <v>167</v>
      </c>
      <c r="AE12" s="5"/>
      <c r="AF12" s="5" t="str">
        <f t="shared" si="10"/>
        <v>ok</v>
      </c>
      <c r="AG12" s="5" t="str">
        <f t="shared" si="11"/>
        <v>&lt;tr id="0007"&gt;&lt;td&gt;&lt;button onclick="playme(this)"&gt;▶&lt;/button&gt;&lt;/td&gt;&lt;td&gt;&lt;button onclick="heard(this)"&gt;Heard&lt;/button&gt;&lt;a href="http://archive.org/download/ssdbpl-01-BG/0011.00%20BG%2001.36-37%20%20Paap%20Aur%20Punya%20Ka%20Adhar,%202016-04-10,%20Bhopal,%20MP%20(India),%20CODE%20-%200007.mp3" class="nclk" onclick="playme(this)" id="nclk-0007"&gt;BG 1.36-37__पाप और पुण्य का आधार, 10 Apr 2016, Bhopal, MP (India), CODE - 0007……….[ 66 min ]&lt;/a&gt;&lt;/td&gt;&lt;td&gt;66&lt;/td&gt;&lt;td&gt;2016-04-10&lt;/td&gt;&lt;td&gt;BG 1.36-37__पाप और पुण्य का आधार, 10 Apr 2016, Bhopal, MP (India), CODE - 0007……….[ 66 min ] | Paap Aur Punya Ka Adhar | yr:2016-04-10 | ct:BG1.36-37 | L:HIN | cty:Bhopal, MP (India) | &amp;lt;70 &amp;lt;80 &amp;lt;90 | @unheard&lt;/td&gt;&lt;td&gt;http://archive.org/download/ssdbpl-01-BG/0011.00%20BG%2001.36-37%20%20Paap%20Aur%20Punya%20Ka%20Adhar,%202016-04-10,%20Bhopal,%20MP%20(India),%20CODE%20-%200007.mp3&lt;/td&gt;&lt;td&gt;0007&lt;/td&gt;&lt;td&gt;01BG_01.36-37|0011.00|20160410&lt;/td&gt;&lt;td&gt;&lt;/td&gt;&lt;td&gt;</v>
      </c>
    </row>
    <row r="13">
      <c r="A13" s="4" t="s">
        <v>168</v>
      </c>
      <c r="B13" s="4" t="s">
        <v>42</v>
      </c>
      <c r="C13" s="4" t="s">
        <v>169</v>
      </c>
      <c r="D13" s="4"/>
      <c r="E13" s="4"/>
      <c r="F13" s="5" t="str">
        <f t="shared" si="1"/>
        <v>01</v>
      </c>
      <c r="G13" s="5">
        <f t="shared" si="2"/>
        <v>1</v>
      </c>
      <c r="H13" s="5" t="str">
        <f t="shared" si="3"/>
        <v>40</v>
      </c>
      <c r="I13" s="5">
        <f t="shared" si="4"/>
        <v>40</v>
      </c>
      <c r="J13" s="4" t="s">
        <v>170</v>
      </c>
      <c r="K13" s="4" t="s">
        <v>171</v>
      </c>
      <c r="L13" s="5" t="str">
        <f t="shared" si="5"/>
        <v>BG 1.40__क्यों आजकल ऊटपटान बच्चे पैदा होते हैं?, CODE - 0009……….[ 39 min ]</v>
      </c>
      <c r="M13" s="4" t="s">
        <v>172</v>
      </c>
      <c r="N13" s="5">
        <f t="shared" si="6"/>
        <v>39</v>
      </c>
      <c r="O13" s="4" t="s">
        <v>173</v>
      </c>
      <c r="P13" s="5" t="str">
        <f t="shared" si="7"/>
        <v>&amp;lt;40 &amp;lt;50 &amp;lt;60 &amp;lt;70 &amp;lt;80 &amp;lt;90</v>
      </c>
      <c r="Q13" s="4" t="s">
        <v>174</v>
      </c>
      <c r="R13" s="4" t="s">
        <v>49</v>
      </c>
      <c r="S13" s="4" t="s">
        <v>50</v>
      </c>
      <c r="T13" s="4" t="s">
        <v>51</v>
      </c>
      <c r="U13" s="5" t="str">
        <f t="shared" si="8"/>
        <v>___</v>
      </c>
      <c r="V13" s="4" t="s">
        <v>51</v>
      </c>
      <c r="W13" s="4" t="s">
        <v>63</v>
      </c>
      <c r="X13" s="4" t="s">
        <v>142</v>
      </c>
      <c r="Y13" s="6" t="str">
        <f t="shared" si="9"/>
        <v>BG 1.40__क्यों आजकल ऊटपटान बच्चे पैदा होते हैं?, CODE - 0009……….[ 39 min ] | Kyon Aajkal Utpataan Bacche Paida Hote Hai? | yr:0000-00-00 | ct:BG1.40 | L:HIN | cty:x | &amp;lt;40 &amp;lt;50 &amp;lt;60 &amp;lt;70 &amp;lt;80 &amp;lt;90 | @unheard</v>
      </c>
      <c r="Z13" s="4" t="s">
        <v>175</v>
      </c>
      <c r="AA13" s="4" t="s">
        <v>55</v>
      </c>
      <c r="AB13" s="4" t="s">
        <v>176</v>
      </c>
      <c r="AC13" s="4" t="s">
        <v>135</v>
      </c>
      <c r="AD13" s="4" t="s">
        <v>177</v>
      </c>
      <c r="AE13" s="5"/>
      <c r="AF13" s="5" t="str">
        <f t="shared" si="10"/>
        <v>ok</v>
      </c>
      <c r="AG13" s="5" t="str">
        <f t="shared" si="11"/>
        <v>&lt;tr id="0009"&gt;&lt;td&gt;&lt;button onclick="playme(this)"&gt;▶&lt;/button&gt;&lt;/td&gt;&lt;td&gt;&lt;button onclick="heard(this)"&gt;Heard&lt;/button&gt;&lt;a href="http://archive.org/download/ssdbpl-01-BG/0012.00%20BG%2001.40%20%20Kyon%20Aajkal%20Utpataan%20Bacche%20Paida%20Hote%20Hai,%20CODE%20-%200009.mp3" class="nclk" onclick="playme(this)" id="nclk-0009"&gt;BG 1.40__क्यों आजकल ऊटपटान बच्चे पैदा होते हैं?, CODE - 0009……….[ 39 min ]&lt;/a&gt;&lt;/td&gt;&lt;td&gt;39&lt;/td&gt;&lt;td&gt;0000-00-00&lt;/td&gt;&lt;td&gt;BG 1.40__क्यों आजकल ऊटपटान बच्चे पैदा होते हैं?, CODE - 0009……….[ 39 min ] | Kyon Aajkal Utpataan Bacche Paida Hote Hai? | yr:0000-00-00 | ct:BG1.40 | L:HIN | cty:x | &amp;lt;40 &amp;lt;50 &amp;lt;60 &amp;lt;70 &amp;lt;80 &amp;lt;90 | @unheard&lt;/td&gt;&lt;td&gt;http://archive.org/download/ssdbpl-01-BG/0012.00%20BG%2001.40%20%20Kyon%20Aajkal%20Utpataan%20Bacche%20Paida%20Hote%20Hai,%20CODE%20-%200009.mp3&lt;/td&gt;&lt;td&gt;0009&lt;/td&gt;&lt;td&gt;01BG_01.40|0012.00|0&lt;/td&gt;&lt;td&gt;&lt;/td&gt;&lt;td&gt;</v>
      </c>
    </row>
    <row r="14">
      <c r="A14" s="4" t="s">
        <v>178</v>
      </c>
      <c r="B14" s="4" t="s">
        <v>42</v>
      </c>
      <c r="C14" s="4" t="s">
        <v>169</v>
      </c>
      <c r="D14" s="4"/>
      <c r="E14" s="4"/>
      <c r="F14" s="5" t="str">
        <f t="shared" si="1"/>
        <v>01</v>
      </c>
      <c r="G14" s="5">
        <f t="shared" si="2"/>
        <v>1</v>
      </c>
      <c r="H14" s="5" t="str">
        <f t="shared" si="3"/>
        <v>40</v>
      </c>
      <c r="I14" s="5">
        <f t="shared" si="4"/>
        <v>40</v>
      </c>
      <c r="J14" s="4" t="s">
        <v>179</v>
      </c>
      <c r="K14" s="4" t="s">
        <v>180</v>
      </c>
      <c r="L14" s="5" t="str">
        <f t="shared" si="5"/>
        <v>BG 1.40__सबको मेरा संदेश, Bhopal, MP (India), CODE - 0372+……….[ 60 min ]</v>
      </c>
      <c r="M14" s="4" t="s">
        <v>181</v>
      </c>
      <c r="N14" s="5">
        <f t="shared" si="6"/>
        <v>60</v>
      </c>
      <c r="O14" s="4" t="s">
        <v>182</v>
      </c>
      <c r="P14" s="5" t="str">
        <f t="shared" si="7"/>
        <v>&amp;lt;70 &amp;lt;80 &amp;lt;90</v>
      </c>
      <c r="Q14" s="4" t="s">
        <v>183</v>
      </c>
      <c r="R14" s="4" t="s">
        <v>49</v>
      </c>
      <c r="S14" s="4" t="s">
        <v>50</v>
      </c>
      <c r="T14" s="4" t="s">
        <v>51</v>
      </c>
      <c r="U14" s="5" t="str">
        <f t="shared" si="8"/>
        <v>___</v>
      </c>
      <c r="V14" s="4" t="s">
        <v>51</v>
      </c>
      <c r="W14" s="4" t="s">
        <v>52</v>
      </c>
      <c r="X14" s="4" t="s">
        <v>64</v>
      </c>
      <c r="Y14" s="6" t="str">
        <f t="shared" si="9"/>
        <v>BG 1.40__सबको मेरा संदेश, Bhopal, MP (India), CODE - 0372+……….[ 60 min ] | Sabko Mera Sandesh | yr:0000-00-00 | ct:BG1.40 | L:HIN | cty:Bhopal, MP (India) | &amp;lt;70 &amp;lt;80 &amp;lt;90 | @unheard</v>
      </c>
      <c r="Z14" s="4" t="s">
        <v>184</v>
      </c>
      <c r="AA14" s="4" t="s">
        <v>55</v>
      </c>
      <c r="AC14" s="4" t="s">
        <v>185</v>
      </c>
      <c r="AD14" s="4" t="s">
        <v>186</v>
      </c>
      <c r="AE14" s="5"/>
      <c r="AF14" s="5" t="str">
        <f t="shared" si="10"/>
        <v>ok</v>
      </c>
      <c r="AG14" s="5" t="str">
        <f t="shared" si="11"/>
        <v>&lt;tr id="0372+"&gt;&lt;td&gt;&lt;button onclick="playme(this)"&gt;▶&lt;/button&gt;&lt;/td&gt;&lt;td&gt;&lt;button onclick="heard(this)"&gt;Heard&lt;/button&gt;&lt;a href="http://archive.org/download/ssdbpl-01-BG/0013.00%20BG%2001.40%20%20Sabko%20Mera%20Sandesh,%20Bhopal,%20MP%20(India),%20CODE%20-%200372+.mp3" class="nclk" onclick="playme(this)" id="nclk-0372+"&gt;BG 1.40__सबको मेरा संदेश, Bhopal, MP (India), CODE - 0372+……….[ 60 min ]&lt;/a&gt;&lt;/td&gt;&lt;td&gt;60&lt;/td&gt;&lt;td&gt;0000-00-00&lt;/td&gt;&lt;td&gt;BG 1.40__सबको मेरा संदेश, Bhopal, MP (India), CODE - 0372+……….[ 60 min ] | Sabko Mera Sandesh | yr:0000-00-00 | ct:BG1.40 | L:HIN | cty:Bhopal, MP (India) | &amp;lt;70 &amp;lt;80 &amp;lt;90 | @unheard&lt;/td&gt;&lt;td&gt;http://archive.org/download/ssdbpl-01-BG/0013.00%20BG%2001.40%20%20Sabko%20Mera%20Sandesh,%20Bhopal,%20MP%20(India),%20CODE%20-%200372+.mp3&lt;/td&gt;&lt;td&gt;0372+&lt;/td&gt;&lt;td&gt;01BG_01.40|0013.00|0&lt;/td&gt;&lt;td&gt;&lt;/td&gt;&lt;td&gt;</v>
      </c>
    </row>
    <row r="15">
      <c r="A15" s="4" t="s">
        <v>187</v>
      </c>
      <c r="B15" s="4" t="s">
        <v>42</v>
      </c>
      <c r="C15" s="4" t="s">
        <v>169</v>
      </c>
      <c r="D15" s="4"/>
      <c r="E15" s="4"/>
      <c r="F15" s="5" t="str">
        <f t="shared" si="1"/>
        <v>01</v>
      </c>
      <c r="G15" s="5">
        <f t="shared" si="2"/>
        <v>1</v>
      </c>
      <c r="H15" s="5" t="str">
        <f t="shared" si="3"/>
        <v>40</v>
      </c>
      <c r="I15" s="5">
        <f t="shared" si="4"/>
        <v>40</v>
      </c>
      <c r="J15" s="4" t="s">
        <v>188</v>
      </c>
      <c r="K15" s="4" t="s">
        <v>189</v>
      </c>
      <c r="L15" s="5" t="str">
        <f t="shared" si="5"/>
        <v>BG 1.40__नारी संरक्षण मतलब क्या, 10 Jan 2016, Bhopal, MP (India), CODE - 0008……….[ 56 min ]</v>
      </c>
      <c r="M15" s="4" t="s">
        <v>190</v>
      </c>
      <c r="N15" s="5">
        <f t="shared" si="6"/>
        <v>56</v>
      </c>
      <c r="O15" s="4" t="s">
        <v>191</v>
      </c>
      <c r="P15" s="5" t="str">
        <f t="shared" si="7"/>
        <v>&amp;lt;60 &amp;lt;70 &amp;lt;80 &amp;lt;90</v>
      </c>
      <c r="Q15" s="4" t="s">
        <v>192</v>
      </c>
      <c r="R15" s="4" t="s">
        <v>193</v>
      </c>
      <c r="S15" s="5" t="str">
        <f>LEFT(R15,4)</f>
        <v>2016</v>
      </c>
      <c r="T15" s="5" t="str">
        <f>MID(R15,5,2)</f>
        <v>01</v>
      </c>
      <c r="U15" s="5" t="str">
        <f t="shared" si="8"/>
        <v>Jan</v>
      </c>
      <c r="V15" s="5" t="str">
        <f>RIGHT(R15,2)</f>
        <v>10</v>
      </c>
      <c r="W15" s="4" t="s">
        <v>52</v>
      </c>
      <c r="X15" s="4" t="s">
        <v>142</v>
      </c>
      <c r="Y15" s="6" t="str">
        <f t="shared" si="9"/>
        <v>BG 1.40__नारी संरक्षण मतलब क्या, 10 Jan 2016, Bhopal, MP (India), CODE - 0008……….[ 56 min ] | Nari Sanrakshan Matlab Kya | yr:2016-01-10 | ct:BG1.40 | L:HIN | cty:Bhopal, MP (India) | &amp;lt;60 &amp;lt;70 &amp;lt;80 &amp;lt;90 | @unheard</v>
      </c>
      <c r="Z15" s="4" t="s">
        <v>194</v>
      </c>
      <c r="AA15" s="4" t="s">
        <v>55</v>
      </c>
      <c r="AB15" s="4" t="s">
        <v>87</v>
      </c>
      <c r="AC15" s="4" t="s">
        <v>123</v>
      </c>
      <c r="AD15" s="4" t="s">
        <v>195</v>
      </c>
      <c r="AE15" s="5"/>
      <c r="AF15" s="5" t="str">
        <f t="shared" si="10"/>
        <v>ok</v>
      </c>
      <c r="AG15" s="5" t="str">
        <f t="shared" si="11"/>
        <v>&lt;tr id="0008"&gt;&lt;td&gt;&lt;button onclick="playme(this)"&gt;▶&lt;/button&gt;&lt;/td&gt;&lt;td&gt;&lt;button onclick="heard(this)"&gt;Heard&lt;/button&gt;&lt;a href="http://archive.org/download/ssdbpl-01-BG/0014.00%20BG%2001.40%20%20Nari%20Sanrakshan%20Matlab%20Kya,%202016-01-10,%20Bhopal,%20MP%20(India),%20CODE%20-%200008.mp3" class="nclk" onclick="playme(this)" id="nclk-0008"&gt;BG 1.40__नारी संरक्षण मतलब क्या, 10 Jan 2016, Bhopal, MP (India), CODE - 0008……….[ 56 min ]&lt;/a&gt;&lt;/td&gt;&lt;td&gt;56&lt;/td&gt;&lt;td&gt;2016-01-10&lt;/td&gt;&lt;td&gt;BG 1.40__नारी संरक्षण मतलब क्या, 10 Jan 2016, Bhopal, MP (India), CODE - 0008……….[ 56 min ] | Nari Sanrakshan Matlab Kya | yr:2016-01-10 | ct:BG1.40 | L:HIN | cty:Bhopal, MP (India) | &amp;lt;60 &amp;lt;70 &amp;lt;80 &amp;lt;90 | @unheard&lt;/td&gt;&lt;td&gt;http://archive.org/download/ssdbpl-01-BG/0014.00%20BG%2001.40%20%20Nari%20Sanrakshan%20Matlab%20Kya,%202016-01-10,%20Bhopal,%20MP%20(India),%20CODE%20-%200008.mp3&lt;/td&gt;&lt;td&gt;0008&lt;/td&gt;&lt;td&gt;01BG_01.40|0014.00|20160110&lt;/td&gt;&lt;td&gt;&lt;/td&gt;&lt;td&gt;</v>
      </c>
    </row>
    <row r="16">
      <c r="A16" s="4" t="s">
        <v>196</v>
      </c>
      <c r="B16" s="4" t="s">
        <v>42</v>
      </c>
      <c r="C16" s="4" t="s">
        <v>197</v>
      </c>
      <c r="D16" s="4"/>
      <c r="E16" s="4"/>
      <c r="F16" s="5" t="str">
        <f t="shared" si="1"/>
        <v>02</v>
      </c>
      <c r="G16" s="5">
        <f t="shared" si="2"/>
        <v>2</v>
      </c>
      <c r="H16" s="5" t="str">
        <f t="shared" si="3"/>
        <v>01</v>
      </c>
      <c r="I16" s="5">
        <f t="shared" si="4"/>
        <v>1</v>
      </c>
      <c r="J16" s="4" t="s">
        <v>198</v>
      </c>
      <c r="K16" s="4" t="s">
        <v>199</v>
      </c>
      <c r="L16" s="5" t="str">
        <f t="shared" si="5"/>
        <v>BG 2.1__दया के प्रकार और परिणाम, Bhopal, MP (India), CODE - 0010……….[ 69 min ]</v>
      </c>
      <c r="M16" s="4" t="s">
        <v>200</v>
      </c>
      <c r="N16" s="5">
        <f t="shared" si="6"/>
        <v>69</v>
      </c>
      <c r="O16" s="4" t="s">
        <v>201</v>
      </c>
      <c r="P16" s="5" t="str">
        <f t="shared" si="7"/>
        <v>&amp;lt;70 &amp;lt;80 &amp;lt;90</v>
      </c>
      <c r="Q16" s="4" t="s">
        <v>202</v>
      </c>
      <c r="R16" s="4" t="s">
        <v>49</v>
      </c>
      <c r="S16" s="4" t="s">
        <v>50</v>
      </c>
      <c r="T16" s="4" t="s">
        <v>51</v>
      </c>
      <c r="U16" s="5" t="str">
        <f t="shared" si="8"/>
        <v>___</v>
      </c>
      <c r="V16" s="4" t="s">
        <v>51</v>
      </c>
      <c r="W16" s="4" t="s">
        <v>52</v>
      </c>
      <c r="X16" s="4" t="s">
        <v>64</v>
      </c>
      <c r="Y16" s="6" t="str">
        <f t="shared" si="9"/>
        <v>BG 2.1__दया के प्रकार और परिणाम, Bhopal, MP (India), CODE - 0010……….[ 69 min ] | Daya Ke Prakaar Aur Parinam | yr:0000-00-00 | ct:BG2.1 | L:HIN | cty:Bhopal, MP (India) | &amp;lt;70 &amp;lt;80 &amp;lt;90 | @unheard</v>
      </c>
      <c r="Z16" s="4" t="s">
        <v>203</v>
      </c>
      <c r="AA16" s="4" t="s">
        <v>55</v>
      </c>
      <c r="AC16" s="4" t="s">
        <v>146</v>
      </c>
      <c r="AD16" s="4" t="s">
        <v>204</v>
      </c>
      <c r="AE16" s="5"/>
      <c r="AF16" s="5" t="str">
        <f t="shared" si="10"/>
        <v>ok</v>
      </c>
      <c r="AG16" s="5" t="str">
        <f t="shared" si="11"/>
        <v>&lt;tr id="0010"&gt;&lt;td&gt;&lt;button onclick="playme(this)"&gt;▶&lt;/button&gt;&lt;/td&gt;&lt;td&gt;&lt;button onclick="heard(this)"&gt;Heard&lt;/button&gt;&lt;a href="http://archive.org/download/ssdbpl-01-BG/0015.00%20BG%2002.01%20%20Daya%20Ke%20Prakaar%20Aur%20Parinam,%20Bhopal,%20MP%20(India),%20CODE%20-%200010.mp3" class="nclk" onclick="playme(this)" id="nclk-0010"&gt;BG 2.1__दया के प्रकार और परिणाम, Bhopal, MP (India), CODE - 0010……….[ 69 min ]&lt;/a&gt;&lt;/td&gt;&lt;td&gt;69&lt;/td&gt;&lt;td&gt;0000-00-00&lt;/td&gt;&lt;td&gt;BG 2.1__दया के प्रकार और परिणाम, Bhopal, MP (India), CODE - 0010……….[ 69 min ] | Daya Ke Prakaar Aur Parinam | yr:0000-00-00 | ct:BG2.1 | L:HIN | cty:Bhopal, MP (India) | &amp;lt;70 &amp;lt;80 &amp;lt;90 | @unheard&lt;/td&gt;&lt;td&gt;http://archive.org/download/ssdbpl-01-BG/0015.00%20BG%2002.01%20%20Daya%20Ke%20Prakaar%20Aur%20Parinam,%20Bhopal,%20MP%20(India),%20CODE%20-%200010.mp3&lt;/td&gt;&lt;td&gt;0010&lt;/td&gt;&lt;td&gt;01BG_02.01|0015.00|0&lt;/td&gt;&lt;td&gt;&lt;/td&gt;&lt;td&gt;</v>
      </c>
    </row>
    <row r="17">
      <c r="A17" s="4" t="s">
        <v>205</v>
      </c>
      <c r="B17" s="4" t="s">
        <v>42</v>
      </c>
      <c r="C17" s="4" t="s">
        <v>197</v>
      </c>
      <c r="D17" s="4"/>
      <c r="E17" s="4"/>
      <c r="F17" s="5" t="str">
        <f t="shared" si="1"/>
        <v>02</v>
      </c>
      <c r="G17" s="5">
        <f t="shared" si="2"/>
        <v>2</v>
      </c>
      <c r="H17" s="5" t="str">
        <f t="shared" si="3"/>
        <v>01</v>
      </c>
      <c r="I17" s="5">
        <f t="shared" si="4"/>
        <v>1</v>
      </c>
      <c r="J17" s="4" t="s">
        <v>206</v>
      </c>
      <c r="K17" s="4" t="s">
        <v>207</v>
      </c>
      <c r="L17" s="5" t="str">
        <f t="shared" si="5"/>
        <v>BG 2.1__क्या मृत्यु दंड देना क्रूरता नहीं?, CODE - 0011……….[ 27 min ]</v>
      </c>
      <c r="M17" s="4" t="s">
        <v>208</v>
      </c>
      <c r="N17" s="5">
        <f t="shared" si="6"/>
        <v>27</v>
      </c>
      <c r="O17" s="4" t="s">
        <v>209</v>
      </c>
      <c r="P17" s="5" t="str">
        <f t="shared" si="7"/>
        <v>&amp;lt;30 &amp;lt;40 &amp;lt;50 &amp;lt;60 &amp;lt;70 &amp;lt;80 &amp;lt;90</v>
      </c>
      <c r="Q17" s="4" t="s">
        <v>210</v>
      </c>
      <c r="R17" s="4" t="s">
        <v>49</v>
      </c>
      <c r="S17" s="4" t="s">
        <v>50</v>
      </c>
      <c r="T17" s="4" t="s">
        <v>51</v>
      </c>
      <c r="U17" s="5" t="str">
        <f t="shared" si="8"/>
        <v>___</v>
      </c>
      <c r="V17" s="4" t="s">
        <v>51</v>
      </c>
      <c r="W17" s="4" t="s">
        <v>63</v>
      </c>
      <c r="X17" s="4" t="s">
        <v>64</v>
      </c>
      <c r="Y17" s="6" t="str">
        <f t="shared" si="9"/>
        <v>BG 2.1__क्या मृत्यु दंड देना क्रूरता नहीं?, CODE - 0011……….[ 27 min ] | Kya Mrityu Danda Dena Krurta Nahi? | yr:0000-00-00 | ct:BG2.1 | L:HIN | cty:x | &amp;lt;30 &amp;lt;40 &amp;lt;50 &amp;lt;60 &amp;lt;70 &amp;lt;80 &amp;lt;90 | @unheard</v>
      </c>
      <c r="Z17" s="4" t="s">
        <v>211</v>
      </c>
      <c r="AA17" s="4" t="s">
        <v>55</v>
      </c>
      <c r="AB17" s="4" t="s">
        <v>87</v>
      </c>
      <c r="AC17" s="4" t="s">
        <v>157</v>
      </c>
      <c r="AD17" s="4" t="s">
        <v>212</v>
      </c>
      <c r="AE17" s="5"/>
      <c r="AF17" s="5" t="str">
        <f t="shared" si="10"/>
        <v>ok</v>
      </c>
      <c r="AG17" s="5" t="str">
        <f t="shared" si="11"/>
        <v>&lt;tr id="0011"&gt;&lt;td&gt;&lt;button onclick="playme(this)"&gt;▶&lt;/button&gt;&lt;/td&gt;&lt;td&gt;&lt;button onclick="heard(this)"&gt;Heard&lt;/button&gt;&lt;a href="http://archive.org/download/ssdbpl-01-BG/0016.00%20BG%2002.01%20%20Kya%20Mrityu%20Danda%20Dena%20Krurta%20Nahi,%20CODE%20-%200011.mp3" class="nclk" onclick="playme(this)" id="nclk-0011"&gt;BG 2.1__क्या मृत्यु दंड देना क्रूरता नहीं?, CODE - 0011……….[ 27 min ]&lt;/a&gt;&lt;/td&gt;&lt;td&gt;27&lt;/td&gt;&lt;td&gt;0000-00-00&lt;/td&gt;&lt;td&gt;BG 2.1__क्या मृत्यु दंड देना क्रूरता नहीं?, CODE - 0011……….[ 27 min ] | Kya Mrityu Danda Dena Krurta Nahi? | yr:0000-00-00 | ct:BG2.1 | L:HIN | cty:x | &amp;lt;30 &amp;lt;40 &amp;lt;50 &amp;lt;60 &amp;lt;70 &amp;lt;80 &amp;lt;90 | @unheard&lt;/td&gt;&lt;td&gt;http://archive.org/download/ssdbpl-01-BG/0016.00%20BG%2002.01%20%20Kya%20Mrityu%20Danda%20Dena%20Krurta%20Nahi,%20CODE%20-%200011.mp3&lt;/td&gt;&lt;td&gt;0011&lt;/td&gt;&lt;td&gt;01BG_02.01|0016.00|0&lt;/td&gt;&lt;td&gt;&lt;/td&gt;&lt;td&gt;</v>
      </c>
    </row>
    <row r="18">
      <c r="A18" s="4" t="s">
        <v>213</v>
      </c>
      <c r="B18" s="4" t="s">
        <v>42</v>
      </c>
      <c r="C18" s="4" t="s">
        <v>214</v>
      </c>
      <c r="D18" s="4"/>
      <c r="E18" s="4"/>
      <c r="F18" s="5" t="str">
        <f t="shared" si="1"/>
        <v>02</v>
      </c>
      <c r="G18" s="5">
        <f t="shared" si="2"/>
        <v>2</v>
      </c>
      <c r="H18" s="5" t="str">
        <f t="shared" si="3"/>
        <v>03</v>
      </c>
      <c r="I18" s="5">
        <f t="shared" si="4"/>
        <v>3</v>
      </c>
      <c r="J18" s="4" t="s">
        <v>215</v>
      </c>
      <c r="K18" s="4" t="s">
        <v>216</v>
      </c>
      <c r="L18" s="5" t="str">
        <f t="shared" si="5"/>
        <v>BG 2.3__अर्जुन --- योद्धा भी, भक्त भी, 17 Oct 2021, Baroda, Gujarat (India), CODE - 1051……….[ 62 min ]</v>
      </c>
      <c r="M18" s="4" t="s">
        <v>217</v>
      </c>
      <c r="N18" s="5">
        <f t="shared" si="6"/>
        <v>62</v>
      </c>
      <c r="O18" s="4" t="s">
        <v>218</v>
      </c>
      <c r="P18" s="5" t="str">
        <f t="shared" si="7"/>
        <v>&amp;lt;70 &amp;lt;80 &amp;lt;90</v>
      </c>
      <c r="Q18" s="4" t="s">
        <v>219</v>
      </c>
      <c r="R18" s="4" t="s">
        <v>220</v>
      </c>
      <c r="S18" s="5" t="str">
        <f t="shared" ref="S18:S27" si="18">LEFT(R18,4)</f>
        <v>2021</v>
      </c>
      <c r="T18" s="5" t="str">
        <f t="shared" ref="T18:T27" si="19">MID(R18,5,2)</f>
        <v>10</v>
      </c>
      <c r="U18" s="5" t="str">
        <f t="shared" si="8"/>
        <v>Oct</v>
      </c>
      <c r="V18" s="5" t="str">
        <f t="shared" ref="V18:V27" si="20">RIGHT(R18,2)</f>
        <v>17</v>
      </c>
      <c r="W18" s="4" t="s">
        <v>221</v>
      </c>
      <c r="X18" s="4" t="s">
        <v>131</v>
      </c>
      <c r="Y18" s="6" t="str">
        <f t="shared" si="9"/>
        <v>BG 2.3__अर्जुन --- योद्धा भी, भक्त भी, 17 Oct 2021, Baroda, Gujarat (India), CODE - 1051……….[ 62 min ] | Arjun --- Yoddha Bhi, Bhakt Bhi | yr:2021-10-17 | ct:BG2.3 | L:HIN | cty:Baroda, Gujarat (India) | &amp;lt;70 &amp;lt;80 &amp;lt;90 | @video | @unheard</v>
      </c>
      <c r="Z18" s="4" t="s">
        <v>222</v>
      </c>
      <c r="AA18" s="4" t="s">
        <v>55</v>
      </c>
      <c r="AC18" s="4" t="s">
        <v>223</v>
      </c>
      <c r="AD18" s="4" t="s">
        <v>224</v>
      </c>
      <c r="AE18" s="7" t="s">
        <v>225</v>
      </c>
      <c r="AF18" s="5" t="str">
        <f t="shared" si="10"/>
        <v>ok</v>
      </c>
      <c r="AG18" s="5" t="str">
        <f t="shared" si="11"/>
        <v>&lt;tr id="1051"&gt;&lt;td&gt;&lt;button onclick="playme(this)"&gt;▶&lt;/button&gt;&lt;/td&gt;&lt;td&gt;&lt;button onclick="heard(this)"&gt;Heard&lt;/button&gt;&lt;a href="http://archive.org/download/ssdbpl-01-BG/0017.00%20BG%2002.03%20%20Arjun%20---%20Yoddha%20Bhi,%20Bhakt%20Bhi,%202021-10-17,%20Baroda,%20Gujarat%20(India),%20CODE%20-%201051.mp3" class="nclk" onclick="playme(this)" id="nclk-1051"&gt;BG 2.3__अर्जुन --- योद्धा भी, भक्त भी, 17 Oct 2021, Baroda, Gujarat (India), CODE - 1051……….[ 62 min ]&lt;/a&gt;…………&lt;a style="color: red; text-decoration: none;" target="_blank" href="https://www.youtube.com/watch?v=J-tREYgRTcA"&gt;[▶YouTube]&lt;/a&gt;&lt;/td&gt;&lt;td&gt;62&lt;/td&gt;&lt;td&gt;2021-10-17&lt;/td&gt;&lt;td&gt;BG 2.3__अर्जुन --- योद्धा भी, भक्त भी, 17 Oct 2021, Baroda, Gujarat (India), CODE - 1051……….[ 62 min ] | Arjun --- Yoddha Bhi, Bhakt Bhi | yr:2021-10-17 | ct:BG2.3 | L:HIN | cty:Baroda, Gujarat (India) | &amp;lt;70 &amp;lt;80 &amp;lt;90 | @video | @unheard&lt;/td&gt;&lt;td&gt;http://archive.org/download/ssdbpl-01-BG/0017.00%20BG%2002.03%20%20Arjun%20---%20Yoddha%20Bhi,%20Bhakt%20Bhi,%202021-10-17,%20Baroda,%20Gujarat%20(India),%20CODE%20-%201051.mp3&lt;/td&gt;&lt;td&gt;1051&lt;/td&gt;&lt;td&gt;01BG_02.03|0017.00|20211017&lt;/td&gt;&lt;td&gt;https://www.youtube.com/watch?v=J-tREYgRTcA&lt;/td&gt;&lt;td&gt;</v>
      </c>
    </row>
    <row r="19">
      <c r="A19" s="4" t="s">
        <v>226</v>
      </c>
      <c r="B19" s="4" t="s">
        <v>42</v>
      </c>
      <c r="C19" s="4" t="s">
        <v>227</v>
      </c>
      <c r="D19" s="4"/>
      <c r="E19" s="4"/>
      <c r="F19" s="5" t="str">
        <f t="shared" si="1"/>
        <v>02</v>
      </c>
      <c r="G19" s="5">
        <f t="shared" si="2"/>
        <v>2</v>
      </c>
      <c r="H19" s="5" t="str">
        <f t="shared" si="3"/>
        <v>07</v>
      </c>
      <c r="I19" s="5">
        <f t="shared" si="4"/>
        <v>7</v>
      </c>
      <c r="J19" s="4" t="s">
        <v>228</v>
      </c>
      <c r="K19" s="4" t="s">
        <v>229</v>
      </c>
      <c r="L19" s="5" t="str">
        <f t="shared" si="5"/>
        <v>BG 2.7__भौतिक जगत --- कृष्ण सेवा का उपकरण, 2019, CODE - 0012……….[ 25 min ]</v>
      </c>
      <c r="M19" s="4" t="s">
        <v>230</v>
      </c>
      <c r="N19" s="5">
        <f t="shared" si="6"/>
        <v>25</v>
      </c>
      <c r="O19" s="4" t="s">
        <v>231</v>
      </c>
      <c r="P19" s="5" t="str">
        <f t="shared" si="7"/>
        <v>&amp;lt;30 &amp;lt;40 &amp;lt;50 &amp;lt;60 &amp;lt;70 &amp;lt;80 &amp;lt;90</v>
      </c>
      <c r="Q19" s="4" t="s">
        <v>232</v>
      </c>
      <c r="R19" s="4" t="s">
        <v>233</v>
      </c>
      <c r="S19" s="5" t="str">
        <f t="shared" si="18"/>
        <v>2019</v>
      </c>
      <c r="T19" s="5" t="str">
        <f t="shared" si="19"/>
        <v>00</v>
      </c>
      <c r="U19" s="5" t="str">
        <f t="shared" si="8"/>
        <v>___</v>
      </c>
      <c r="V19" s="5" t="str">
        <f t="shared" si="20"/>
        <v>00</v>
      </c>
      <c r="W19" s="4" t="s">
        <v>63</v>
      </c>
      <c r="X19" s="4" t="s">
        <v>142</v>
      </c>
      <c r="Y19" s="6" t="str">
        <f t="shared" si="9"/>
        <v>BG 2.7__भौतिक जगत --- कृष्ण सेवा का उपकरण, 2019, CODE - 0012……….[ 25 min ] | Bhautik Jagat --- Krishna Seva Ka Upkaran | yr:2019-00-00 | ct:BG2.7 | L:HIN | cty:x | &amp;lt;30 &amp;lt;40 &amp;lt;50 &amp;lt;60 &amp;lt;70 &amp;lt;80 &amp;lt;90 | @unheard</v>
      </c>
      <c r="Z19" s="4" t="s">
        <v>234</v>
      </c>
      <c r="AA19" s="4" t="s">
        <v>55</v>
      </c>
      <c r="AB19" s="4" t="s">
        <v>235</v>
      </c>
      <c r="AC19" s="4" t="s">
        <v>168</v>
      </c>
      <c r="AD19" s="4" t="s">
        <v>236</v>
      </c>
      <c r="AE19" s="5"/>
      <c r="AF19" s="5" t="str">
        <f t="shared" si="10"/>
        <v>ok</v>
      </c>
      <c r="AG19" s="5" t="str">
        <f t="shared" si="11"/>
        <v>&lt;tr id="0012"&gt;&lt;td&gt;&lt;button onclick="playme(this)"&gt;▶&lt;/button&gt;&lt;/td&gt;&lt;td&gt;&lt;button onclick="heard(this)"&gt;Heard&lt;/button&gt;&lt;a href="http://archive.org/download/ssdbpl-01-BG/0018.00%20BG%2002.07%20%20Bhautik%20Jagat%20---%20Krishna%20Seva%20Ka%20Upkaran,%202019-00-00,%20CODE%20-%200012.mp3" class="nclk" onclick="playme(this)" id="nclk-0012"&gt;BG 2.7__भौतिक जगत --- कृष्ण सेवा का उपकरण, 2019, CODE - 0012……….[ 25 min ]&lt;/a&gt;&lt;/td&gt;&lt;td&gt;25&lt;/td&gt;&lt;td&gt;2019-00-00&lt;/td&gt;&lt;td&gt;BG 2.7__भौतिक जगत --- कृष्ण सेवा का उपकरण, 2019, CODE - 0012……….[ 25 min ] | Bhautik Jagat --- Krishna Seva Ka Upkaran | yr:2019-00-00 | ct:BG2.7 | L:HIN | cty:x | &amp;lt;30 &amp;lt;40 &amp;lt;50 &amp;lt;60 &amp;lt;70 &amp;lt;80 &amp;lt;90 | @unheard&lt;/td&gt;&lt;td&gt;http://archive.org/download/ssdbpl-01-BG/0018.00%20BG%2002.07%20%20Bhautik%20Jagat%20---%20Krishna%20Seva%20Ka%20Upkaran,%202019-00-00,%20CODE%20-%200012.mp3&lt;/td&gt;&lt;td&gt;0012&lt;/td&gt;&lt;td&gt;01BG_02.07|0018.00|20190000&lt;/td&gt;&lt;td&gt;&lt;/td&gt;&lt;td&gt;</v>
      </c>
    </row>
    <row r="20">
      <c r="A20" s="4" t="s">
        <v>237</v>
      </c>
      <c r="B20" s="4" t="s">
        <v>42</v>
      </c>
      <c r="C20" s="4" t="s">
        <v>227</v>
      </c>
      <c r="D20" s="4"/>
      <c r="E20" s="4"/>
      <c r="F20" s="5" t="str">
        <f t="shared" si="1"/>
        <v>02</v>
      </c>
      <c r="G20" s="5">
        <f t="shared" si="2"/>
        <v>2</v>
      </c>
      <c r="H20" s="5" t="str">
        <f t="shared" si="3"/>
        <v>07</v>
      </c>
      <c r="I20" s="5">
        <f t="shared" si="4"/>
        <v>7</v>
      </c>
      <c r="J20" s="4" t="s">
        <v>238</v>
      </c>
      <c r="K20" s="4" t="s">
        <v>239</v>
      </c>
      <c r="L20" s="5" t="str">
        <f t="shared" si="5"/>
        <v>BG 2.7__हमारे जीवन में वास्तविक गीता कब शुरू होती है?, 2019, CODE - 0013……….[ 60 min ]</v>
      </c>
      <c r="M20" s="4" t="s">
        <v>240</v>
      </c>
      <c r="N20" s="5">
        <f t="shared" si="6"/>
        <v>60</v>
      </c>
      <c r="O20" s="4" t="s">
        <v>241</v>
      </c>
      <c r="P20" s="5" t="str">
        <f t="shared" si="7"/>
        <v>&amp;lt;70 &amp;lt;80 &amp;lt;90</v>
      </c>
      <c r="Q20" s="4" t="s">
        <v>242</v>
      </c>
      <c r="R20" s="4" t="s">
        <v>233</v>
      </c>
      <c r="S20" s="5" t="str">
        <f t="shared" si="18"/>
        <v>2019</v>
      </c>
      <c r="T20" s="5" t="str">
        <f t="shared" si="19"/>
        <v>00</v>
      </c>
      <c r="U20" s="5" t="str">
        <f t="shared" si="8"/>
        <v>___</v>
      </c>
      <c r="V20" s="5" t="str">
        <f t="shared" si="20"/>
        <v>00</v>
      </c>
      <c r="W20" s="4" t="s">
        <v>63</v>
      </c>
      <c r="X20" s="4" t="s">
        <v>142</v>
      </c>
      <c r="Y20" s="6" t="str">
        <f t="shared" si="9"/>
        <v>BG 2.7__हमारे जीवन में वास्तविक गीता कब शुरू होती है?, 2019, CODE - 0013……….[ 60 min ] | Hamare Jivan Me Vastavik Gita Kab Shuru Hoti Hai? | yr:2019-00-00 | ct:BG2.7 | L:HIN | cty:x | &amp;lt;70 &amp;lt;80 &amp;lt;90 | @unheard</v>
      </c>
      <c r="Z20" s="4" t="s">
        <v>243</v>
      </c>
      <c r="AA20" s="4" t="s">
        <v>55</v>
      </c>
      <c r="AB20" s="4" t="s">
        <v>244</v>
      </c>
      <c r="AC20" s="4" t="s">
        <v>178</v>
      </c>
      <c r="AD20" s="4" t="s">
        <v>245</v>
      </c>
      <c r="AE20" s="5"/>
      <c r="AF20" s="5" t="str">
        <f t="shared" si="10"/>
        <v>ok</v>
      </c>
      <c r="AG20" s="5" t="str">
        <f t="shared" si="11"/>
        <v>&lt;tr id="0013"&gt;&lt;td&gt;&lt;button onclick="playme(this)"&gt;▶&lt;/button&gt;&lt;/td&gt;&lt;td&gt;&lt;button onclick="heard(this)"&gt;Heard&lt;/button&gt;&lt;a href="http://archive.org/download/ssdbpl-01-BG/0019.00%20BG%2002.07%20%20Hamare%20Jivan%20Me%20Vastavik%20Gita%20Kab%20Shuru%20Hoti%20Hai,%202019-00-00,%20CODE%20-%200013.mp3" class="nclk" onclick="playme(this)" id="nclk-0013"&gt;BG 2.7__हमारे जीवन में वास्तविक गीता कब शुरू होती है?, 2019, CODE - 0013……….[ 60 min ]&lt;/a&gt;&lt;/td&gt;&lt;td&gt;60&lt;/td&gt;&lt;td&gt;2019-00-00&lt;/td&gt;&lt;td&gt;BG 2.7__हमारे जीवन में वास्तविक गीता कब शुरू होती है?, 2019, CODE - 0013……….[ 60 min ] | Hamare Jivan Me Vastavik Gita Kab Shuru Hoti Hai? | yr:2019-00-00 | ct:BG2.7 | L:HIN | cty:x | &amp;lt;70 &amp;lt;80 &amp;lt;90 | @unheard&lt;/td&gt;&lt;td&gt;http://archive.org/download/ssdbpl-01-BG/0019.00%20BG%2002.07%20%20Hamare%20Jivan%20Me%20Vastavik%20Gita%20Kab%20Shuru%20Hoti%20Hai,%202019-00-00,%20CODE%20-%200013.mp3&lt;/td&gt;&lt;td&gt;0013&lt;/td&gt;&lt;td&gt;01BG_02.07|0019.00|20190000&lt;/td&gt;&lt;td&gt;&lt;/td&gt;&lt;td&gt;</v>
      </c>
    </row>
    <row r="21" ht="15.75" customHeight="1">
      <c r="A21" s="4" t="s">
        <v>246</v>
      </c>
      <c r="B21" s="4" t="s">
        <v>42</v>
      </c>
      <c r="C21" s="4" t="s">
        <v>247</v>
      </c>
      <c r="D21" s="4"/>
      <c r="E21" s="4"/>
      <c r="F21" s="5" t="str">
        <f t="shared" si="1"/>
        <v>02</v>
      </c>
      <c r="G21" s="5">
        <f t="shared" si="2"/>
        <v>2</v>
      </c>
      <c r="H21" s="5" t="str">
        <f t="shared" si="3"/>
        <v>08</v>
      </c>
      <c r="I21" s="5">
        <f t="shared" si="4"/>
        <v>8</v>
      </c>
      <c r="J21" s="4" t="s">
        <v>248</v>
      </c>
      <c r="K21" s="4" t="s">
        <v>249</v>
      </c>
      <c r="L21" s="5" t="str">
        <f t="shared" si="5"/>
        <v>BG 2.8__मात्र विद्वत्ता के बल पर आत्मसाक्षात्कार संभव नहीं, 2018, CODE - 0014……….[ 19 min ]</v>
      </c>
      <c r="M21" s="4" t="s">
        <v>250</v>
      </c>
      <c r="N21" s="5">
        <f t="shared" si="6"/>
        <v>19</v>
      </c>
      <c r="O21" s="4" t="s">
        <v>251</v>
      </c>
      <c r="P21" s="5" t="str">
        <f t="shared" si="7"/>
        <v>&amp;lt;20 &amp;lt;30 &amp;lt;40 &amp;lt;50 &amp;lt;60 &amp;lt;70 &amp;lt;80 &amp;lt;90</v>
      </c>
      <c r="Q21" s="4" t="s">
        <v>252</v>
      </c>
      <c r="R21" s="4" t="s">
        <v>253</v>
      </c>
      <c r="S21" s="5" t="str">
        <f t="shared" si="18"/>
        <v>2018</v>
      </c>
      <c r="T21" s="5" t="str">
        <f t="shared" si="19"/>
        <v>00</v>
      </c>
      <c r="U21" s="5" t="str">
        <f t="shared" si="8"/>
        <v>___</v>
      </c>
      <c r="V21" s="5" t="str">
        <f t="shared" si="20"/>
        <v>00</v>
      </c>
      <c r="W21" s="4" t="s">
        <v>63</v>
      </c>
      <c r="X21" s="4" t="s">
        <v>64</v>
      </c>
      <c r="Y21" s="6" t="str">
        <f t="shared" si="9"/>
        <v>BG 2.8__मात्र विद्वत्ता के बल पर आत्मसाक्षात्कार संभव नहीं, 2018, CODE - 0014……….[ 19 min ] | Matra Vidvatta Ke Bal Par Atmasaksatkar Sambhav Nahi | yr:2018-00-00 | ct:BG2.8 | L:HIN | cty:x | &amp;lt;20 &amp;lt;30 &amp;lt;40 &amp;lt;50 &amp;lt;60 &amp;lt;70 &amp;lt;80 &amp;lt;90 | @unheard</v>
      </c>
      <c r="Z21" s="4" t="s">
        <v>254</v>
      </c>
      <c r="AA21" s="4" t="s">
        <v>55</v>
      </c>
      <c r="AC21" s="4" t="s">
        <v>187</v>
      </c>
      <c r="AD21" s="4" t="s">
        <v>255</v>
      </c>
      <c r="AE21" s="5"/>
      <c r="AF21" s="5" t="str">
        <f t="shared" si="10"/>
        <v>ok</v>
      </c>
      <c r="AG21" s="5" t="str">
        <f t="shared" si="11"/>
        <v>&lt;tr id="0014"&gt;&lt;td&gt;&lt;button onclick="playme(this)"&gt;▶&lt;/button&gt;&lt;/td&gt;&lt;td&gt;&lt;button onclick="heard(this)"&gt;Heard&lt;/button&gt;&lt;a href="http://archive.org/download/ssdbpl-01-BG/0020.00%20BG%2002.08%20%20Matra%20Vidvatta%20Ke%20Bal%20Par%20Atmasaksatkar%20Sambhav%20Nahi,%202018-00-00,%20CODE%20-%200014.mp3" class="nclk" onclick="playme(this)" id="nclk-0014"&gt;BG 2.8__मात्र विद्वत्ता के बल पर आत्मसाक्षात्कार संभव नहीं, 2018, CODE - 0014……….[ 19 min ]&lt;/a&gt;&lt;/td&gt;&lt;td&gt;19&lt;/td&gt;&lt;td&gt;2018-00-00&lt;/td&gt;&lt;td&gt;BG 2.8__मात्र विद्वत्ता के बल पर आत्मसाक्षात्कार संभव नहीं, 2018, CODE - 0014……….[ 19 min ] | Matra Vidvatta Ke Bal Par Atmasaksatkar Sambhav Nahi | yr:2018-00-00 | ct:BG2.8 | L:HIN | cty:x | &amp;lt;20 &amp;lt;30 &amp;lt;40 &amp;lt;50 &amp;lt;60 &amp;lt;70 &amp;lt;80 &amp;lt;90 | @unheard&lt;/td&gt;&lt;td&gt;http://archive.org/download/ssdbpl-01-BG/0020.00%20BG%2002.08%20%20Matra%20Vidvatta%20Ke%20Bal%20Par%20Atmasaksatkar%20Sambhav%20Nahi,%202018-00-00,%20CODE%20-%200014.mp3&lt;/td&gt;&lt;td&gt;0014&lt;/td&gt;&lt;td&gt;01BG_02.08|0020.00|20180000&lt;/td&gt;&lt;td&gt;&lt;/td&gt;&lt;td&gt;</v>
      </c>
    </row>
    <row r="22" ht="15.75" customHeight="1">
      <c r="A22" s="4" t="s">
        <v>256</v>
      </c>
      <c r="B22" s="4" t="s">
        <v>42</v>
      </c>
      <c r="C22" s="4" t="s">
        <v>247</v>
      </c>
      <c r="D22" s="4"/>
      <c r="E22" s="4"/>
      <c r="F22" s="5" t="str">
        <f t="shared" si="1"/>
        <v>02</v>
      </c>
      <c r="G22" s="5">
        <f t="shared" si="2"/>
        <v>2</v>
      </c>
      <c r="H22" s="5" t="str">
        <f t="shared" si="3"/>
        <v>08</v>
      </c>
      <c r="I22" s="5">
        <f t="shared" si="4"/>
        <v>8</v>
      </c>
      <c r="J22" s="4" t="s">
        <v>257</v>
      </c>
      <c r="K22" s="4" t="s">
        <v>258</v>
      </c>
      <c r="L22" s="5" t="str">
        <f t="shared" si="5"/>
        <v>BG 2.8__गुरु कौन हो सकता है, 2019, CODE - 0015……….[ 44 min ]</v>
      </c>
      <c r="M22" s="4" t="s">
        <v>259</v>
      </c>
      <c r="N22" s="5">
        <f t="shared" si="6"/>
        <v>44</v>
      </c>
      <c r="O22" s="4" t="s">
        <v>260</v>
      </c>
      <c r="P22" s="5" t="str">
        <f t="shared" si="7"/>
        <v>&amp;lt;50 &amp;lt;60 &amp;lt;70 &amp;lt;80 &amp;lt;90</v>
      </c>
      <c r="Q22" s="4" t="s">
        <v>261</v>
      </c>
      <c r="R22" s="4" t="s">
        <v>233</v>
      </c>
      <c r="S22" s="5" t="str">
        <f t="shared" si="18"/>
        <v>2019</v>
      </c>
      <c r="T22" s="5" t="str">
        <f t="shared" si="19"/>
        <v>00</v>
      </c>
      <c r="U22" s="5" t="str">
        <f t="shared" si="8"/>
        <v>___</v>
      </c>
      <c r="V22" s="5" t="str">
        <f t="shared" si="20"/>
        <v>00</v>
      </c>
      <c r="W22" s="4" t="s">
        <v>63</v>
      </c>
      <c r="X22" s="4" t="s">
        <v>64</v>
      </c>
      <c r="Y22" s="6" t="str">
        <f t="shared" si="9"/>
        <v>BG 2.8__गुरु कौन हो सकता है, 2019, CODE - 0015……….[ 44 min ] | Guru Kaun Ho Sakta Hai | yr:2019-00-00 | ct:BG2.8 | L:HIN | cty:x | &amp;lt;50 &amp;lt;60 &amp;lt;70 &amp;lt;80 &amp;lt;90 | @unheard</v>
      </c>
      <c r="Z22" s="4" t="s">
        <v>262</v>
      </c>
      <c r="AA22" s="4" t="s">
        <v>55</v>
      </c>
      <c r="AB22" s="4" t="s">
        <v>263</v>
      </c>
      <c r="AC22" s="4" t="s">
        <v>196</v>
      </c>
      <c r="AD22" s="4" t="s">
        <v>264</v>
      </c>
      <c r="AE22" s="5"/>
      <c r="AF22" s="5" t="str">
        <f t="shared" si="10"/>
        <v>ok</v>
      </c>
      <c r="AG22" s="5" t="str">
        <f t="shared" si="11"/>
        <v>&lt;tr id="0015"&gt;&lt;td&gt;&lt;button onclick="playme(this)"&gt;▶&lt;/button&gt;&lt;/td&gt;&lt;td&gt;&lt;button onclick="heard(this)"&gt;Heard&lt;/button&gt;&lt;a href="http://archive.org/download/ssdbpl-01-BG/0021.00%20BG%2002.08%20%20Guru%20Kaun%20Ho%20Sakta%20Hai,%202019-00-00,%20CODE%20-%200015.mp3" class="nclk" onclick="playme(this)" id="nclk-0015"&gt;BG 2.8__गुरु कौन हो सकता है, 2019, CODE - 0015……….[ 44 min ]&lt;/a&gt;&lt;/td&gt;&lt;td&gt;44&lt;/td&gt;&lt;td&gt;2019-00-00&lt;/td&gt;&lt;td&gt;BG 2.8__गुरु कौन हो सकता है, 2019, CODE - 0015……….[ 44 min ] | Guru Kaun Ho Sakta Hai | yr:2019-00-00 | ct:BG2.8 | L:HIN | cty:x | &amp;lt;50 &amp;lt;60 &amp;lt;70 &amp;lt;80 &amp;lt;90 | @unheard&lt;/td&gt;&lt;td&gt;http://archive.org/download/ssdbpl-01-BG/0021.00%20BG%2002.08%20%20Guru%20Kaun%20Ho%20Sakta%20Hai,%202019-00-00,%20CODE%20-%200015.mp3&lt;/td&gt;&lt;td&gt;0015&lt;/td&gt;&lt;td&gt;01BG_02.08|0021.00|20190000&lt;/td&gt;&lt;td&gt;&lt;/td&gt;&lt;td&gt;</v>
      </c>
    </row>
    <row r="23" ht="15.75" customHeight="1">
      <c r="A23" s="4" t="s">
        <v>265</v>
      </c>
      <c r="B23" s="4" t="s">
        <v>42</v>
      </c>
      <c r="C23" s="4" t="s">
        <v>247</v>
      </c>
      <c r="D23" s="4"/>
      <c r="E23" s="4"/>
      <c r="F23" s="5" t="str">
        <f t="shared" si="1"/>
        <v>02</v>
      </c>
      <c r="G23" s="5">
        <f t="shared" si="2"/>
        <v>2</v>
      </c>
      <c r="H23" s="5" t="str">
        <f t="shared" si="3"/>
        <v>08</v>
      </c>
      <c r="I23" s="5">
        <f t="shared" si="4"/>
        <v>8</v>
      </c>
      <c r="J23" s="4" t="s">
        <v>266</v>
      </c>
      <c r="K23" s="4" t="s">
        <v>267</v>
      </c>
      <c r="L23" s="5" t="str">
        <f t="shared" si="5"/>
        <v>BG 2.8__शरणागति की योग्यता, 2019, CODE - 0016……….[ 40 min ]</v>
      </c>
      <c r="M23" s="4" t="s">
        <v>268</v>
      </c>
      <c r="N23" s="5">
        <f t="shared" si="6"/>
        <v>40</v>
      </c>
      <c r="O23" s="4" t="s">
        <v>269</v>
      </c>
      <c r="P23" s="5" t="str">
        <f t="shared" si="7"/>
        <v>&amp;lt;50 &amp;lt;60 &amp;lt;70 &amp;lt;80 &amp;lt;90</v>
      </c>
      <c r="Q23" s="4" t="s">
        <v>270</v>
      </c>
      <c r="R23" s="4" t="s">
        <v>233</v>
      </c>
      <c r="S23" s="5" t="str">
        <f t="shared" si="18"/>
        <v>2019</v>
      </c>
      <c r="T23" s="5" t="str">
        <f t="shared" si="19"/>
        <v>00</v>
      </c>
      <c r="U23" s="5" t="str">
        <f t="shared" si="8"/>
        <v>___</v>
      </c>
      <c r="V23" s="5" t="str">
        <f t="shared" si="20"/>
        <v>00</v>
      </c>
      <c r="W23" s="4" t="s">
        <v>63</v>
      </c>
      <c r="X23" s="4" t="s">
        <v>142</v>
      </c>
      <c r="Y23" s="6" t="str">
        <f t="shared" si="9"/>
        <v>BG 2.8__शरणागति की योग्यता, 2019, CODE - 0016……….[ 40 min ] | Sharanagati Ki Yogyata | yr:2019-00-00 | ct:BG2.8 | L:HIN | cty:x | &amp;lt;50 &amp;lt;60 &amp;lt;70 &amp;lt;80 &amp;lt;90 | @unheard</v>
      </c>
      <c r="Z23" s="4" t="s">
        <v>271</v>
      </c>
      <c r="AA23" s="4" t="s">
        <v>55</v>
      </c>
      <c r="AB23" s="4" t="s">
        <v>272</v>
      </c>
      <c r="AC23" s="4" t="s">
        <v>205</v>
      </c>
      <c r="AD23" s="4" t="s">
        <v>273</v>
      </c>
      <c r="AE23" s="5"/>
      <c r="AF23" s="5" t="str">
        <f t="shared" si="10"/>
        <v>ok</v>
      </c>
      <c r="AG23" s="5" t="str">
        <f t="shared" si="11"/>
        <v>&lt;tr id="0016"&gt;&lt;td&gt;&lt;button onclick="playme(this)"&gt;▶&lt;/button&gt;&lt;/td&gt;&lt;td&gt;&lt;button onclick="heard(this)"&gt;Heard&lt;/button&gt;&lt;a href="http://archive.org/download/ssdbpl-01-BG/0022.00%20BG%2002.08%20%20Sharanagati%20Ki%20Yogyata,%202019-00-00,%20CODE%20-%200016.mp3" class="nclk" onclick="playme(this)" id="nclk-0016"&gt;BG 2.8__शरणागति की योग्यता, 2019, CODE - 0016……….[ 40 min ]&lt;/a&gt;&lt;/td&gt;&lt;td&gt;40&lt;/td&gt;&lt;td&gt;2019-00-00&lt;/td&gt;&lt;td&gt;BG 2.8__शरणागति की योग्यता, 2019, CODE - 0016……….[ 40 min ] | Sharanagati Ki Yogyata | yr:2019-00-00 | ct:BG2.8 | L:HIN | cty:x | &amp;lt;50 &amp;lt;60 &amp;lt;70 &amp;lt;80 &amp;lt;90 | @unheard&lt;/td&gt;&lt;td&gt;http://archive.org/download/ssdbpl-01-BG/0022.00%20BG%2002.08%20%20Sharanagati%20Ki%20Yogyata,%202019-00-00,%20CODE%20-%200016.mp3&lt;/td&gt;&lt;td&gt;0016&lt;/td&gt;&lt;td&gt;01BG_02.08|0022.00|20190000&lt;/td&gt;&lt;td&gt;&lt;/td&gt;&lt;td&gt;</v>
      </c>
    </row>
    <row r="24" ht="15.75" customHeight="1">
      <c r="A24" s="4" t="s">
        <v>274</v>
      </c>
      <c r="B24" s="4" t="s">
        <v>42</v>
      </c>
      <c r="C24" s="4" t="s">
        <v>275</v>
      </c>
      <c r="D24" s="4"/>
      <c r="E24" s="4"/>
      <c r="F24" s="5" t="str">
        <f t="shared" si="1"/>
        <v>02</v>
      </c>
      <c r="G24" s="5">
        <f t="shared" si="2"/>
        <v>2</v>
      </c>
      <c r="H24" s="5" t="str">
        <f t="shared" si="3"/>
        <v>11</v>
      </c>
      <c r="I24" s="5">
        <f t="shared" si="4"/>
        <v>11</v>
      </c>
      <c r="J24" s="4" t="s">
        <v>276</v>
      </c>
      <c r="K24" s="4" t="s">
        <v>277</v>
      </c>
      <c r="L24" s="5" t="str">
        <f t="shared" si="5"/>
        <v>BG 2.11__पदार्थ, आत्मा एवं परमात्मा के सम्बन्ध को जानना ही यथार्थ ज्ञान है, 2018, CODE - 0017……….[ 30 min ]</v>
      </c>
      <c r="M24" s="4" t="s">
        <v>278</v>
      </c>
      <c r="N24" s="5">
        <f t="shared" si="6"/>
        <v>30</v>
      </c>
      <c r="O24" s="4" t="s">
        <v>279</v>
      </c>
      <c r="P24" s="5" t="str">
        <f t="shared" si="7"/>
        <v>&amp;lt;40 &amp;lt;50 &amp;lt;60 &amp;lt;70 &amp;lt;80 &amp;lt;90</v>
      </c>
      <c r="Q24" s="4" t="s">
        <v>280</v>
      </c>
      <c r="R24" s="4" t="s">
        <v>253</v>
      </c>
      <c r="S24" s="5" t="str">
        <f t="shared" si="18"/>
        <v>2018</v>
      </c>
      <c r="T24" s="5" t="str">
        <f t="shared" si="19"/>
        <v>00</v>
      </c>
      <c r="U24" s="5" t="str">
        <f t="shared" si="8"/>
        <v>___</v>
      </c>
      <c r="V24" s="5" t="str">
        <f t="shared" si="20"/>
        <v>00</v>
      </c>
      <c r="W24" s="4" t="s">
        <v>63</v>
      </c>
      <c r="X24" s="4" t="s">
        <v>142</v>
      </c>
      <c r="Y24" s="6" t="str">
        <f t="shared" si="9"/>
        <v>BG 2.11__पदार्थ, आत्मा एवं परमात्मा के सम्बन्ध को जानना ही यथार्थ ज्ञान है, 2018, CODE - 0017……….[ 30 min ] | Padarth, Atma, evam Paramatma Ke Sambandh Ko Janana Hi Yatharth Gyan | yr:2018-00-00 | ct:BG2.11 | L:HIN | cty:x | &amp;lt;40 &amp;lt;50 &amp;lt;60 &amp;lt;70 &amp;lt;80 &amp;lt;90 | @unheard</v>
      </c>
      <c r="Z24" s="4" t="s">
        <v>281</v>
      </c>
      <c r="AA24" s="4" t="s">
        <v>55</v>
      </c>
      <c r="AC24" s="4" t="s">
        <v>213</v>
      </c>
      <c r="AD24" s="4" t="s">
        <v>282</v>
      </c>
      <c r="AE24" s="5"/>
      <c r="AF24" s="5" t="str">
        <f t="shared" si="10"/>
        <v>ok</v>
      </c>
      <c r="AG24" s="5" t="str">
        <f t="shared" si="11"/>
        <v>&lt;tr id="0017"&gt;&lt;td&gt;&lt;button onclick="playme(this)"&gt;▶&lt;/button&gt;&lt;/td&gt;&lt;td&gt;&lt;button onclick="heard(this)"&gt;Heard&lt;/button&gt;&lt;a href="http://archive.org/download/ssdbpl-01-BG/0023.00%20BG%2002.11%20%20Padarth,%20Atma,%20evam%20Paramatma%20Ke%20Sambandh%20Ko%20Janana%20Hi%20Yatharth%20Gyan,%202018-00-00,%20CODE%20-%200017.mp3" class="nclk" onclick="playme(this)" id="nclk-0017"&gt;BG 2.11__पदार्थ, आत्मा एवं परमात्मा के सम्बन्ध को जानना ही यथार्थ ज्ञान है, 2018, CODE - 0017……….[ 30 min ]&lt;/a&gt;&lt;/td&gt;&lt;td&gt;30&lt;/td&gt;&lt;td&gt;2018-00-00&lt;/td&gt;&lt;td&gt;BG 2.11__पदार्थ, आत्मा एवं परमात्मा के सम्बन्ध को जानना ही यथार्थ ज्ञान है, 2018, CODE - 0017……….[ 30 min ] | Padarth, Atma, evam Paramatma Ke Sambandh Ko Janana Hi Yatharth Gyan | yr:2018-00-00 | ct:BG2.11 | L:HIN | cty:x | &amp;lt;40 &amp;lt;50 &amp;lt;60 &amp;lt;70 &amp;lt;80 &amp;lt;90 | @unheard&lt;/td&gt;&lt;td&gt;http://archive.org/download/ssdbpl-01-BG/0023.00%20BG%2002.11%20%20Padarth,%20Atma,%20evam%20Paramatma%20Ke%20Sambandh%20Ko%20Janana%20Hi%20Yatharth%20Gyan,%202018-00-00,%20CODE%20-%200017.mp3&lt;/td&gt;&lt;td&gt;0017&lt;/td&gt;&lt;td&gt;01BG_02.11|0023.00|20180000&lt;/td&gt;&lt;td&gt;&lt;/td&gt;&lt;td&gt;</v>
      </c>
    </row>
    <row r="25" ht="15.75" customHeight="1">
      <c r="A25" s="4" t="s">
        <v>283</v>
      </c>
      <c r="B25" s="4" t="s">
        <v>42</v>
      </c>
      <c r="C25" s="4" t="s">
        <v>275</v>
      </c>
      <c r="D25" s="4"/>
      <c r="E25" s="4"/>
      <c r="F25" s="5" t="str">
        <f t="shared" si="1"/>
        <v>02</v>
      </c>
      <c r="G25" s="5">
        <f t="shared" si="2"/>
        <v>2</v>
      </c>
      <c r="H25" s="5" t="str">
        <f t="shared" si="3"/>
        <v>11</v>
      </c>
      <c r="I25" s="5">
        <f t="shared" si="4"/>
        <v>11</v>
      </c>
      <c r="J25" s="4" t="s">
        <v>284</v>
      </c>
      <c r="K25" s="4" t="s">
        <v>285</v>
      </c>
      <c r="L25" s="5" t="str">
        <f t="shared" si="5"/>
        <v>BG 2.11__वास्तविक ज्ञानी कौन है, 2019, CODE - 0018……….[ 41 min ]</v>
      </c>
      <c r="M25" s="4" t="s">
        <v>286</v>
      </c>
      <c r="N25" s="5">
        <f t="shared" si="6"/>
        <v>41</v>
      </c>
      <c r="O25" s="4" t="s">
        <v>287</v>
      </c>
      <c r="P25" s="5" t="str">
        <f t="shared" si="7"/>
        <v>&amp;lt;50 &amp;lt;60 &amp;lt;70 &amp;lt;80 &amp;lt;90</v>
      </c>
      <c r="Q25" s="4" t="s">
        <v>288</v>
      </c>
      <c r="R25" s="4" t="s">
        <v>233</v>
      </c>
      <c r="S25" s="5" t="str">
        <f t="shared" si="18"/>
        <v>2019</v>
      </c>
      <c r="T25" s="5" t="str">
        <f t="shared" si="19"/>
        <v>00</v>
      </c>
      <c r="U25" s="5" t="str">
        <f t="shared" si="8"/>
        <v>___</v>
      </c>
      <c r="V25" s="5" t="str">
        <f t="shared" si="20"/>
        <v>00</v>
      </c>
      <c r="W25" s="4" t="s">
        <v>63</v>
      </c>
      <c r="X25" s="4" t="s">
        <v>142</v>
      </c>
      <c r="Y25" s="6" t="str">
        <f t="shared" si="9"/>
        <v>BG 2.11__वास्तविक ज्ञानी कौन है, 2019, CODE - 0018……….[ 41 min ] | Vastavik Gyani Kaun Hai | yr:2019-00-00 | ct:BG2.11 | L:HIN | cty:x | &amp;lt;50 &amp;lt;60 &amp;lt;70 &amp;lt;80 &amp;lt;90 | @unheard</v>
      </c>
      <c r="Z25" s="4" t="s">
        <v>289</v>
      </c>
      <c r="AA25" s="4" t="s">
        <v>55</v>
      </c>
      <c r="AB25" s="4" t="s">
        <v>290</v>
      </c>
      <c r="AC25" s="4" t="s">
        <v>226</v>
      </c>
      <c r="AD25" s="4" t="s">
        <v>291</v>
      </c>
      <c r="AE25" s="5"/>
      <c r="AF25" s="5" t="str">
        <f t="shared" si="10"/>
        <v>ok</v>
      </c>
      <c r="AG25" s="5" t="str">
        <f t="shared" si="11"/>
        <v>&lt;tr id="0018"&gt;&lt;td&gt;&lt;button onclick="playme(this)"&gt;▶&lt;/button&gt;&lt;/td&gt;&lt;td&gt;&lt;button onclick="heard(this)"&gt;Heard&lt;/button&gt;&lt;a href="http://archive.org/download/ssdbpl-01-BG/0024.00%20BG%2002.11%20%20Vastavik%20Gyani%20Kaun%20Hai,%202019-00-00,%20CODE%20-%200018.mp3" class="nclk" onclick="playme(this)" id="nclk-0018"&gt;BG 2.11__वास्तविक ज्ञानी कौन है, 2019, CODE - 0018……….[ 41 min ]&lt;/a&gt;&lt;/td&gt;&lt;td&gt;41&lt;/td&gt;&lt;td&gt;2019-00-00&lt;/td&gt;&lt;td&gt;BG 2.11__वास्तविक ज्ञानी कौन है, 2019, CODE - 0018……….[ 41 min ] | Vastavik Gyani Kaun Hai | yr:2019-00-00 | ct:BG2.11 | L:HIN | cty:x | &amp;lt;50 &amp;lt;60 &amp;lt;70 &amp;lt;80 &amp;lt;90 | @unheard&lt;/td&gt;&lt;td&gt;http://archive.org/download/ssdbpl-01-BG/0024.00%20BG%2002.11%20%20Vastavik%20Gyani%20Kaun%20Hai,%202019-00-00,%20CODE%20-%200018.mp3&lt;/td&gt;&lt;td&gt;0018&lt;/td&gt;&lt;td&gt;01BG_02.11|0024.00|20190000&lt;/td&gt;&lt;td&gt;&lt;/td&gt;&lt;td&gt;</v>
      </c>
    </row>
    <row r="26" ht="15.75" customHeight="1">
      <c r="A26" s="4" t="s">
        <v>292</v>
      </c>
      <c r="B26" s="4" t="s">
        <v>42</v>
      </c>
      <c r="C26" s="4" t="s">
        <v>293</v>
      </c>
      <c r="D26" s="4"/>
      <c r="E26" s="4"/>
      <c r="F26" s="5" t="str">
        <f t="shared" si="1"/>
        <v>02</v>
      </c>
      <c r="G26" s="5">
        <f t="shared" si="2"/>
        <v>2</v>
      </c>
      <c r="H26" s="5" t="str">
        <f t="shared" si="3"/>
        <v>12</v>
      </c>
      <c r="I26" s="5">
        <f t="shared" si="4"/>
        <v>12</v>
      </c>
      <c r="J26" s="4" t="s">
        <v>294</v>
      </c>
      <c r="K26" s="4" t="s">
        <v>295</v>
      </c>
      <c r="L26" s="5" t="str">
        <f t="shared" si="5"/>
        <v>BG 2.12__प्रत्येक व्यष्टि आत्मा शाश्वत भिन्न अंश है जो परमात्मा में लीन नहीं होता, 2018, CODE - 0019……….[ 32 min ]</v>
      </c>
      <c r="M26" s="4" t="s">
        <v>296</v>
      </c>
      <c r="N26" s="5">
        <f t="shared" si="6"/>
        <v>32</v>
      </c>
      <c r="O26" s="4" t="s">
        <v>297</v>
      </c>
      <c r="P26" s="5" t="str">
        <f t="shared" si="7"/>
        <v>&amp;lt;40 &amp;lt;50 &amp;lt;60 &amp;lt;70 &amp;lt;80 &amp;lt;90</v>
      </c>
      <c r="Q26" s="4" t="s">
        <v>298</v>
      </c>
      <c r="R26" s="4" t="s">
        <v>253</v>
      </c>
      <c r="S26" s="5" t="str">
        <f t="shared" si="18"/>
        <v>2018</v>
      </c>
      <c r="T26" s="5" t="str">
        <f t="shared" si="19"/>
        <v>00</v>
      </c>
      <c r="U26" s="5" t="str">
        <f t="shared" si="8"/>
        <v>___</v>
      </c>
      <c r="V26" s="5" t="str">
        <f t="shared" si="20"/>
        <v>00</v>
      </c>
      <c r="W26" s="4" t="s">
        <v>63</v>
      </c>
      <c r="X26" s="4" t="s">
        <v>64</v>
      </c>
      <c r="Y26" s="6" t="str">
        <f t="shared" si="9"/>
        <v>BG 2.12__प्रत्येक व्यष्टि आत्मा शाश्वत भिन्न अंश है जो परमात्मा में लीन नहीं होता, 2018, CODE - 0019……….[ 32 min ] | Pratyek Vyashti Atma Shasvat Bhinna Ansh Hai Jo Paramatma Me Lin Nahi Hota | yr:2018-00-00 | ct:BG2.12 | L:HIN | cty:x | &amp;lt;40 &amp;lt;50 &amp;lt;60 &amp;lt;70 &amp;lt;80 &amp;lt;90 | @unheard</v>
      </c>
      <c r="Z26" s="4" t="s">
        <v>299</v>
      </c>
      <c r="AA26" s="4" t="s">
        <v>55</v>
      </c>
      <c r="AC26" s="4" t="s">
        <v>237</v>
      </c>
      <c r="AD26" s="4" t="s">
        <v>300</v>
      </c>
      <c r="AE26" s="5"/>
      <c r="AF26" s="5" t="str">
        <f t="shared" si="10"/>
        <v>ok</v>
      </c>
      <c r="AG26" s="5" t="str">
        <f t="shared" si="11"/>
        <v>&lt;tr id="0019"&gt;&lt;td&gt;&lt;button onclick="playme(this)"&gt;▶&lt;/button&gt;&lt;/td&gt;&lt;td&gt;&lt;button onclick="heard(this)"&gt;Heard&lt;/button&gt;&lt;a href="http://archive.org/download/ssdbpl-01-BG/0025.00%20BG%2002.12%20%20Pratyek%20Vyashti%20Atma%20Shasvat%20Bhinna%20Ansh%20Hai%20Jo%20Paramatma%20Me%20Lin%20Nahi%20Hota,%202018-00-00,%20CODE%20-%200019.mp3" class="nclk" onclick="playme(this)" id="nclk-0019"&gt;BG 2.12__प्रत्येक व्यष्टि आत्मा शाश्वत भिन्न अंश है जो परमात्मा में लीन नहीं होता, 2018, CODE - 0019……….[ 32 min ]&lt;/a&gt;&lt;/td&gt;&lt;td&gt;32&lt;/td&gt;&lt;td&gt;2018-00-00&lt;/td&gt;&lt;td&gt;BG 2.12__प्रत्येक व्यष्टि आत्मा शाश्वत भिन्न अंश है जो परमात्मा में लीन नहीं होता, 2018, CODE - 0019……….[ 32 min ] | Pratyek Vyashti Atma Shasvat Bhinna Ansh Hai Jo Paramatma Me Lin Nahi Hota | yr:2018-00-00 | ct:BG2.12 | L:HIN | cty:x | &amp;lt;40 &amp;lt;50 &amp;lt;60 &amp;lt;70 &amp;lt;80 &amp;lt;90 | @unheard&lt;/td&gt;&lt;td&gt;http://archive.org/download/ssdbpl-01-BG/0025.00%20BG%2002.12%20%20Pratyek%20Vyashti%20Atma%20Shasvat%20Bhinna%20Ansh%20Hai%20Jo%20Paramatma%20Me%20Lin%20Nahi%20Hota,%202018-00-00,%20CODE%20-%200019.mp3&lt;/td&gt;&lt;td&gt;0019&lt;/td&gt;&lt;td&gt;01BG_02.12|0025.00|20180000&lt;/td&gt;&lt;td&gt;&lt;/td&gt;&lt;td&gt;</v>
      </c>
    </row>
    <row r="27" ht="15.75" customHeight="1">
      <c r="A27" s="4" t="s">
        <v>301</v>
      </c>
      <c r="B27" s="4" t="s">
        <v>42</v>
      </c>
      <c r="C27" s="4" t="s">
        <v>293</v>
      </c>
      <c r="D27" s="4"/>
      <c r="E27" s="4"/>
      <c r="F27" s="5" t="str">
        <f t="shared" si="1"/>
        <v>02</v>
      </c>
      <c r="G27" s="5">
        <f t="shared" si="2"/>
        <v>2</v>
      </c>
      <c r="H27" s="5" t="str">
        <f t="shared" si="3"/>
        <v>12</v>
      </c>
      <c r="I27" s="5">
        <f t="shared" si="4"/>
        <v>12</v>
      </c>
      <c r="J27" s="4" t="s">
        <v>302</v>
      </c>
      <c r="K27" s="4" t="s">
        <v>303</v>
      </c>
      <c r="L27" s="5" t="str">
        <f t="shared" si="5"/>
        <v>BG 2.12__आध्यात्मिक धरातल पर अस्तित्व, 2019, CODE - 0020……….[ 51 min ]</v>
      </c>
      <c r="M27" s="4" t="s">
        <v>304</v>
      </c>
      <c r="N27" s="5">
        <f t="shared" si="6"/>
        <v>51</v>
      </c>
      <c r="O27" s="4" t="s">
        <v>305</v>
      </c>
      <c r="P27" s="5" t="str">
        <f t="shared" si="7"/>
        <v>&amp;lt;60 &amp;lt;70 &amp;lt;80 &amp;lt;90</v>
      </c>
      <c r="Q27" s="4" t="s">
        <v>306</v>
      </c>
      <c r="R27" s="4" t="s">
        <v>233</v>
      </c>
      <c r="S27" s="5" t="str">
        <f t="shared" si="18"/>
        <v>2019</v>
      </c>
      <c r="T27" s="5" t="str">
        <f t="shared" si="19"/>
        <v>00</v>
      </c>
      <c r="U27" s="5" t="str">
        <f t="shared" si="8"/>
        <v>___</v>
      </c>
      <c r="V27" s="5" t="str">
        <f t="shared" si="20"/>
        <v>00</v>
      </c>
      <c r="W27" s="4" t="s">
        <v>63</v>
      </c>
      <c r="X27" s="4" t="s">
        <v>142</v>
      </c>
      <c r="Y27" s="6" t="str">
        <f t="shared" si="9"/>
        <v>BG 2.12__आध्यात्मिक धरातल पर अस्तित्व, 2019, CODE - 0020……….[ 51 min ] | Adhyatmik Dharatal Par Astitva | yr:2019-00-00 | ct:BG2.12 | L:HIN | cty:x | &amp;lt;60 &amp;lt;70 &amp;lt;80 &amp;lt;90 | @unheard</v>
      </c>
      <c r="Z27" s="4" t="s">
        <v>307</v>
      </c>
      <c r="AA27" s="4" t="s">
        <v>55</v>
      </c>
      <c r="AB27" s="4" t="s">
        <v>308</v>
      </c>
      <c r="AC27" s="4" t="s">
        <v>246</v>
      </c>
      <c r="AD27" s="4" t="s">
        <v>309</v>
      </c>
      <c r="AE27" s="5"/>
      <c r="AF27" s="5" t="str">
        <f t="shared" si="10"/>
        <v>ok</v>
      </c>
      <c r="AG27" s="5" t="str">
        <f t="shared" si="11"/>
        <v>&lt;tr id="0020"&gt;&lt;td&gt;&lt;button onclick="playme(this)"&gt;▶&lt;/button&gt;&lt;/td&gt;&lt;td&gt;&lt;button onclick="heard(this)"&gt;Heard&lt;/button&gt;&lt;a href="http://archive.org/download/ssdbpl-01-BG/0026.00%20BG%2002.12%20%20Adhyatmik%20Dharatal%20Par%20Astitva,%202019-00-00,%20CODE%20-%200020.mp3" class="nclk" onclick="playme(this)" id="nclk-0020"&gt;BG 2.12__आध्यात्मिक धरातल पर अस्तित्व, 2019, CODE - 0020……….[ 51 min ]&lt;/a&gt;&lt;/td&gt;&lt;td&gt;51&lt;/td&gt;&lt;td&gt;2019-00-00&lt;/td&gt;&lt;td&gt;BG 2.12__आध्यात्मिक धरातल पर अस्तित्व, 2019, CODE - 0020……….[ 51 min ] | Adhyatmik Dharatal Par Astitva | yr:2019-00-00 | ct:BG2.12 | L:HIN | cty:x | &amp;lt;60 &amp;lt;70 &amp;lt;80 &amp;lt;90 | @unheard&lt;/td&gt;&lt;td&gt;http://archive.org/download/ssdbpl-01-BG/0026.00%20BG%2002.12%20%20Adhyatmik%20Dharatal%20Par%20Astitva,%202019-00-00,%20CODE%20-%200020.mp3&lt;/td&gt;&lt;td&gt;0020&lt;/td&gt;&lt;td&gt;01BG_02.12|0026.00|20190000&lt;/td&gt;&lt;td&gt;&lt;/td&gt;&lt;td&gt;</v>
      </c>
    </row>
    <row r="28" ht="15.75" customHeight="1">
      <c r="A28" s="4" t="s">
        <v>310</v>
      </c>
      <c r="B28" s="4" t="s">
        <v>42</v>
      </c>
      <c r="C28" s="4" t="s">
        <v>311</v>
      </c>
      <c r="D28" s="4"/>
      <c r="E28" s="4"/>
      <c r="F28" s="5" t="str">
        <f t="shared" si="1"/>
        <v>02</v>
      </c>
      <c r="G28" s="5">
        <f t="shared" si="2"/>
        <v>2</v>
      </c>
      <c r="H28" s="5" t="str">
        <f t="shared" si="3"/>
        <v>15</v>
      </c>
      <c r="I28" s="5">
        <f t="shared" si="4"/>
        <v>15</v>
      </c>
      <c r="J28" s="4" t="s">
        <v>312</v>
      </c>
      <c r="K28" s="4" t="s">
        <v>313</v>
      </c>
      <c r="L28" s="5" t="str">
        <f t="shared" si="5"/>
        <v>BG 2.15__दुख का चक्कर तभी बंद होगा जब सुख का चक्कर भी बंद होगा, CODE - 0021……….[ 37 min ]</v>
      </c>
      <c r="M28" s="4" t="s">
        <v>314</v>
      </c>
      <c r="N28" s="5">
        <f t="shared" si="6"/>
        <v>37</v>
      </c>
      <c r="O28" s="4" t="s">
        <v>315</v>
      </c>
      <c r="P28" s="5" t="str">
        <f t="shared" si="7"/>
        <v>&amp;lt;40 &amp;lt;50 &amp;lt;60 &amp;lt;70 &amp;lt;80 &amp;lt;90</v>
      </c>
      <c r="Q28" s="4" t="s">
        <v>316</v>
      </c>
      <c r="R28" s="4" t="s">
        <v>49</v>
      </c>
      <c r="S28" s="4" t="s">
        <v>50</v>
      </c>
      <c r="T28" s="4" t="s">
        <v>51</v>
      </c>
      <c r="U28" s="5" t="str">
        <f t="shared" si="8"/>
        <v>___</v>
      </c>
      <c r="V28" s="4" t="s">
        <v>51</v>
      </c>
      <c r="W28" s="4" t="s">
        <v>63</v>
      </c>
      <c r="X28" s="4" t="s">
        <v>64</v>
      </c>
      <c r="Y28" s="6" t="str">
        <f t="shared" si="9"/>
        <v>BG 2.15__दुख का चक्कर तभी बंद होगा जब सुख का चक्कर भी बंद होगा, CODE - 0021……….[ 37 min ] | Dukh Ka Chakkar Tabhi Bandh Hoga Jab Sukh Ka Chakkar Bhi Bandh Hoga | yr:0000-00-00 | ct:BG2.15 | L:HIN | cty:x | &amp;lt;40 &amp;lt;50 &amp;lt;60 &amp;lt;70 &amp;lt;80 &amp;lt;90 | @unheard</v>
      </c>
      <c r="Z28" s="4" t="s">
        <v>317</v>
      </c>
      <c r="AA28" s="4" t="s">
        <v>55</v>
      </c>
      <c r="AB28" s="4" t="s">
        <v>318</v>
      </c>
      <c r="AC28" s="4" t="s">
        <v>256</v>
      </c>
      <c r="AD28" s="4" t="s">
        <v>319</v>
      </c>
      <c r="AE28" s="5"/>
      <c r="AF28" s="5" t="str">
        <f t="shared" si="10"/>
        <v>ok</v>
      </c>
      <c r="AG28" s="5" t="str">
        <f t="shared" si="11"/>
        <v>&lt;tr id="0021"&gt;&lt;td&gt;&lt;button onclick="playme(this)"&gt;▶&lt;/button&gt;&lt;/td&gt;&lt;td&gt;&lt;button onclick="heard(this)"&gt;Heard&lt;/button&gt;&lt;a href="http://archive.org/download/ssdbpl-01-BG/0027.00%20BG%2002.15%20%20Dukh%20Ka%20Chakkar%20Tabhi%20Bandh%20Hoga%20Jab%20Sukh%20Ka%20Chakkar%20Bhi%20Bandh%20Hoga,%20CODE%20-%200021.mp3" class="nclk" onclick="playme(this)" id="nclk-0021"&gt;BG 2.15__दुख का चक्कर तभी बंद होगा जब सुख का चक्कर भी बंद होगा, CODE - 0021……….[ 37 min ]&lt;/a&gt;&lt;/td&gt;&lt;td&gt;37&lt;/td&gt;&lt;td&gt;0000-00-00&lt;/td&gt;&lt;td&gt;BG 2.15__दुख का चक्कर तभी बंद होगा जब सुख का चक्कर भी बंद होगा, CODE - 0021……….[ 37 min ] | Dukh Ka Chakkar Tabhi Bandh Hoga Jab Sukh Ka Chakkar Bhi Bandh Hoga | yr:0000-00-00 | ct:BG2.15 | L:HIN | cty:x | &amp;lt;40 &amp;lt;50 &amp;lt;60 &amp;lt;70 &amp;lt;80 &amp;lt;90 | @unheard&lt;/td&gt;&lt;td&gt;http://archive.org/download/ssdbpl-01-BG/0027.00%20BG%2002.15%20%20Dukh%20Ka%20Chakkar%20Tabhi%20Bandh%20Hoga%20Jab%20Sukh%20Ka%20Chakkar%20Bhi%20Bandh%20Hoga,%20CODE%20-%200021.mp3&lt;/td&gt;&lt;td&gt;0021&lt;/td&gt;&lt;td&gt;01BG_02.15|0027.00|0&lt;/td&gt;&lt;td&gt;&lt;/td&gt;&lt;td&gt;</v>
      </c>
    </row>
    <row r="29" ht="15.75" customHeight="1">
      <c r="A29" s="4" t="s">
        <v>320</v>
      </c>
      <c r="B29" s="4" t="s">
        <v>42</v>
      </c>
      <c r="C29" s="4" t="s">
        <v>321</v>
      </c>
      <c r="D29" s="4"/>
      <c r="E29" s="4"/>
      <c r="F29" s="5" t="str">
        <f t="shared" si="1"/>
        <v>02</v>
      </c>
      <c r="G29" s="5">
        <f t="shared" si="2"/>
        <v>2</v>
      </c>
      <c r="H29" s="5" t="str">
        <f t="shared" si="3"/>
        <v>16</v>
      </c>
      <c r="I29" s="5">
        <f t="shared" si="4"/>
        <v>16</v>
      </c>
      <c r="J29" s="4" t="s">
        <v>322</v>
      </c>
      <c r="K29" s="4" t="s">
        <v>323</v>
      </c>
      <c r="L29" s="5" t="str">
        <f t="shared" si="5"/>
        <v>BG 2.16__आत्मा---जड़ या चेतन?, 2019, CODE - 0022……….[ 37 min ]</v>
      </c>
      <c r="M29" s="4" t="s">
        <v>324</v>
      </c>
      <c r="N29" s="5">
        <f t="shared" si="6"/>
        <v>37</v>
      </c>
      <c r="O29" s="4" t="s">
        <v>325</v>
      </c>
      <c r="P29" s="5" t="str">
        <f t="shared" si="7"/>
        <v>&amp;lt;40 &amp;lt;50 &amp;lt;60 &amp;lt;70 &amp;lt;80 &amp;lt;90</v>
      </c>
      <c r="Q29" s="4" t="s">
        <v>326</v>
      </c>
      <c r="R29" s="4" t="s">
        <v>233</v>
      </c>
      <c r="S29" s="5" t="str">
        <f t="shared" ref="S29:S31" si="21">LEFT(R29,4)</f>
        <v>2019</v>
      </c>
      <c r="T29" s="5" t="str">
        <f t="shared" ref="T29:T31" si="22">MID(R29,5,2)</f>
        <v>00</v>
      </c>
      <c r="U29" s="5" t="str">
        <f t="shared" si="8"/>
        <v>___</v>
      </c>
      <c r="V29" s="5" t="str">
        <f t="shared" ref="V29:V31" si="23">RIGHT(R29,2)</f>
        <v>00</v>
      </c>
      <c r="W29" s="4" t="s">
        <v>63</v>
      </c>
      <c r="X29" s="4" t="s">
        <v>142</v>
      </c>
      <c r="Y29" s="6" t="str">
        <f t="shared" si="9"/>
        <v>BG 2.16__आत्मा---जड़ या चेतन?, 2019, CODE - 0022……….[ 37 min ] | Atma---Jad Ya Chetan? | yr:2019-00-00 | ct:BG2.16 | L:HIN | cty:x | &amp;lt;40 &amp;lt;50 &amp;lt;60 &amp;lt;70 &amp;lt;80 &amp;lt;90 | @unheard</v>
      </c>
      <c r="Z29" s="4" t="s">
        <v>327</v>
      </c>
      <c r="AA29" s="4" t="s">
        <v>55</v>
      </c>
      <c r="AB29" s="4" t="s">
        <v>328</v>
      </c>
      <c r="AC29" s="4" t="s">
        <v>265</v>
      </c>
      <c r="AD29" s="4" t="s">
        <v>329</v>
      </c>
      <c r="AE29" s="5"/>
      <c r="AF29" s="5" t="str">
        <f t="shared" si="10"/>
        <v>ok</v>
      </c>
      <c r="AG29" s="5" t="str">
        <f t="shared" si="11"/>
        <v>&lt;tr id="0022"&gt;&lt;td&gt;&lt;button onclick="playme(this)"&gt;▶&lt;/button&gt;&lt;/td&gt;&lt;td&gt;&lt;button onclick="heard(this)"&gt;Heard&lt;/button&gt;&lt;a href="http://archive.org/download/ssdbpl-01-BG/0028.00%20BG%2002.16%20%20Atma---Jad%20Ya%20Chetan,%202019-00-00,%20CODE%20-%200022.mp3" class="nclk" onclick="playme(this)" id="nclk-0022"&gt;BG 2.16__आत्मा---जड़ या चेतन?, 2019, CODE - 0022……….[ 37 min ]&lt;/a&gt;&lt;/td&gt;&lt;td&gt;37&lt;/td&gt;&lt;td&gt;2019-00-00&lt;/td&gt;&lt;td&gt;BG 2.16__आत्मा---जड़ या चेतन?, 2019, CODE - 0022……….[ 37 min ] | Atma---Jad Ya Chetan? | yr:2019-00-00 | ct:BG2.16 | L:HIN | cty:x | &amp;lt;40 &amp;lt;50 &amp;lt;60 &amp;lt;70 &amp;lt;80 &amp;lt;90 | @unheard&lt;/td&gt;&lt;td&gt;http://archive.org/download/ssdbpl-01-BG/0028.00%20BG%2002.16%20%20Atma---Jad%20Ya%20Chetan,%202019-00-00,%20CODE%20-%200022.mp3&lt;/td&gt;&lt;td&gt;0022&lt;/td&gt;&lt;td&gt;01BG_02.16|0028.00|20190000&lt;/td&gt;&lt;td&gt;&lt;/td&gt;&lt;td&gt;</v>
      </c>
    </row>
    <row r="30" ht="15.75" customHeight="1">
      <c r="A30" s="4" t="s">
        <v>330</v>
      </c>
      <c r="B30" s="4" t="s">
        <v>42</v>
      </c>
      <c r="C30" s="4" t="s">
        <v>331</v>
      </c>
      <c r="D30" s="4"/>
      <c r="E30" s="4"/>
      <c r="F30" s="5" t="str">
        <f t="shared" si="1"/>
        <v>02</v>
      </c>
      <c r="G30" s="5">
        <f t="shared" si="2"/>
        <v>2</v>
      </c>
      <c r="H30" s="5" t="str">
        <f t="shared" si="3"/>
        <v>19</v>
      </c>
      <c r="I30" s="5">
        <f t="shared" si="4"/>
        <v>19</v>
      </c>
      <c r="J30" s="4" t="s">
        <v>332</v>
      </c>
      <c r="K30" s="4" t="s">
        <v>333</v>
      </c>
      <c r="L30" s="5" t="str">
        <f t="shared" si="5"/>
        <v>BG 2.19__आत्मा अमर है तो फिर हत्यारे को मृत्यु दंड क्यों?, 11 Jan 2019, Bhopal, MP (India), CODE - 0023……….[ 19 min ]</v>
      </c>
      <c r="M30" s="4" t="s">
        <v>334</v>
      </c>
      <c r="N30" s="5">
        <f t="shared" si="6"/>
        <v>19</v>
      </c>
      <c r="O30" s="4" t="s">
        <v>335</v>
      </c>
      <c r="P30" s="5" t="str">
        <f t="shared" si="7"/>
        <v>&amp;lt;20 &amp;lt;30 &amp;lt;40 &amp;lt;50 &amp;lt;60 &amp;lt;70 &amp;lt;80 &amp;lt;90</v>
      </c>
      <c r="Q30" s="4" t="s">
        <v>336</v>
      </c>
      <c r="R30" s="4" t="s">
        <v>337</v>
      </c>
      <c r="S30" s="5" t="str">
        <f t="shared" si="21"/>
        <v>2019</v>
      </c>
      <c r="T30" s="5" t="str">
        <f t="shared" si="22"/>
        <v>01</v>
      </c>
      <c r="U30" s="5" t="str">
        <f t="shared" si="8"/>
        <v>Jan</v>
      </c>
      <c r="V30" s="5" t="str">
        <f t="shared" si="23"/>
        <v>11</v>
      </c>
      <c r="W30" s="4" t="s">
        <v>52</v>
      </c>
      <c r="X30" s="4" t="s">
        <v>53</v>
      </c>
      <c r="Y30" s="6" t="str">
        <f t="shared" si="9"/>
        <v>BG 2.19__आत्मा अमर है तो फिर हत्यारे को मृत्यु दंड क्यों?, 11 Jan 2019, Bhopal, MP (India), CODE - 0023……….[ 19 min ] | Atma Amar Hai To Fir Hatyare Ko Mrityu Danda Kyon? | yr:2019-01-11 | ct:BG2.19 | L:HIN | cty:Bhopal, MP (India) | &amp;lt;20 &amp;lt;30 &amp;lt;40 &amp;lt;50 &amp;lt;60 &amp;lt;70 &amp;lt;80 &amp;lt;90 | @unheard</v>
      </c>
      <c r="Z30" s="4" t="s">
        <v>338</v>
      </c>
      <c r="AA30" s="4" t="s">
        <v>55</v>
      </c>
      <c r="AB30" s="4" t="s">
        <v>339</v>
      </c>
      <c r="AC30" s="4" t="s">
        <v>274</v>
      </c>
      <c r="AD30" s="4" t="s">
        <v>340</v>
      </c>
      <c r="AE30" s="5"/>
      <c r="AF30" s="5" t="str">
        <f t="shared" si="10"/>
        <v>ok</v>
      </c>
      <c r="AG30" s="5" t="str">
        <f t="shared" si="11"/>
        <v>&lt;tr id="0023"&gt;&lt;td&gt;&lt;button onclick="playme(this)"&gt;▶&lt;/button&gt;&lt;/td&gt;&lt;td&gt;&lt;button onclick="heard(this)"&gt;Heard&lt;/button&gt;&lt;a href="http://archive.org/download/ssdbpl-01-BG/0029.00%20BG%2002.19%20%20Atma%20Amar%20Hai%20To%20Fir%20Hatyare%20Ko%20Mrityu%20Danda%20Kyon,%202019-01-11,%20Bhopal,%20MP%20(India),%20CODE%20-%200023.mp3" class="nclk" onclick="playme(this)" id="nclk-0023"&gt;BG 2.19__आत्मा अमर है तो फिर हत्यारे को मृत्यु दंड क्यों?, 11 Jan 2019, Bhopal, MP (India), CODE - 0023……….[ 19 min ]&lt;/a&gt;&lt;/td&gt;&lt;td&gt;19&lt;/td&gt;&lt;td&gt;2019-01-11&lt;/td&gt;&lt;td&gt;BG 2.19__आत्मा अमर है तो फिर हत्यारे को मृत्यु दंड क्यों?, 11 Jan 2019, Bhopal, MP (India), CODE - 0023……….[ 19 min ] | Atma Amar Hai To Fir Hatyare Ko Mrityu Danda Kyon? | yr:2019-01-11 | ct:BG2.19 | L:HIN | cty:Bhopal, MP (India) | &amp;lt;20 &amp;lt;30 &amp;lt;40 &amp;lt;50 &amp;lt;60 &amp;lt;70 &amp;lt;80 &amp;lt;90 | @unheard&lt;/td&gt;&lt;td&gt;http://archive.org/download/ssdbpl-01-BG/0029.00%20BG%2002.19%20%20Atma%20Amar%20Hai%20To%20Fir%20Hatyare%20Ko%20Mrityu%20Danda%20Kyon,%202019-01-11,%20Bhopal,%20MP%20(India),%20CODE%20-%200023.mp3&lt;/td&gt;&lt;td&gt;0023&lt;/td&gt;&lt;td&gt;01BG_02.19|0029.00|20190111&lt;/td&gt;&lt;td&gt;&lt;/td&gt;&lt;td&gt;</v>
      </c>
    </row>
    <row r="31" ht="15.75" customHeight="1">
      <c r="A31" s="4" t="s">
        <v>341</v>
      </c>
      <c r="B31" s="4" t="s">
        <v>42</v>
      </c>
      <c r="C31" s="4" t="s">
        <v>342</v>
      </c>
      <c r="D31" s="4"/>
      <c r="E31" s="4"/>
      <c r="F31" s="5" t="str">
        <f t="shared" si="1"/>
        <v>02</v>
      </c>
      <c r="G31" s="5">
        <f t="shared" si="2"/>
        <v>2</v>
      </c>
      <c r="H31" s="5" t="str">
        <f t="shared" si="3"/>
        <v>20</v>
      </c>
      <c r="I31" s="5">
        <f t="shared" si="4"/>
        <v>20</v>
      </c>
      <c r="J31" s="4" t="s">
        <v>343</v>
      </c>
      <c r="K31" s="4" t="s">
        <v>344</v>
      </c>
      <c r="L31" s="5" t="str">
        <f t="shared" si="5"/>
        <v>BG 2.20__गीता पर प्रश्नावली, केरवा डैम, 22 Oct 2015, Bhopal, MP (India), CODE - 0024……….[ 130 min ]</v>
      </c>
      <c r="M31" s="4" t="s">
        <v>345</v>
      </c>
      <c r="N31" s="5">
        <f t="shared" si="6"/>
        <v>130</v>
      </c>
      <c r="O31" s="4" t="s">
        <v>346</v>
      </c>
      <c r="P31" s="5" t="str">
        <f t="shared" si="7"/>
        <v>&amp;gt;90</v>
      </c>
      <c r="Q31" s="4" t="s">
        <v>347</v>
      </c>
      <c r="R31" s="4" t="s">
        <v>348</v>
      </c>
      <c r="S31" s="5" t="str">
        <f t="shared" si="21"/>
        <v>2015</v>
      </c>
      <c r="T31" s="5" t="str">
        <f t="shared" si="22"/>
        <v>10</v>
      </c>
      <c r="U31" s="5" t="str">
        <f t="shared" si="8"/>
        <v>Oct</v>
      </c>
      <c r="V31" s="5" t="str">
        <f t="shared" si="23"/>
        <v>22</v>
      </c>
      <c r="W31" s="4" t="s">
        <v>52</v>
      </c>
      <c r="X31" s="4" t="s">
        <v>53</v>
      </c>
      <c r="Y31" s="6" t="str">
        <f t="shared" si="9"/>
        <v>BG 2.20__गीता पर प्रश्नावली, केरवा डैम, 22 Oct 2015, Bhopal, MP (India), CODE - 0024……….[ 130 min ] | Gita Par Prashnottari, Kerwa Dam | yr:2015-10-22 | ct:BG2.20 | L:HIN | cty:Bhopal, MP (India) | &amp;gt;90 | @unheard</v>
      </c>
      <c r="Z31" s="4" t="s">
        <v>349</v>
      </c>
      <c r="AA31" s="4" t="s">
        <v>55</v>
      </c>
      <c r="AC31" s="4" t="s">
        <v>283</v>
      </c>
      <c r="AD31" s="4" t="s">
        <v>350</v>
      </c>
      <c r="AE31" s="5"/>
      <c r="AF31" s="5" t="str">
        <f t="shared" si="10"/>
        <v>ok</v>
      </c>
      <c r="AG31" s="5" t="str">
        <f t="shared" si="11"/>
        <v>&lt;tr id="0024"&gt;&lt;td&gt;&lt;button onclick="playme(this)"&gt;▶&lt;/button&gt;&lt;/td&gt;&lt;td&gt;&lt;button onclick="heard(this)"&gt;Heard&lt;/button&gt;&lt;a href="http://archive.org/download/ssdbpl-01-BG/0030.00%20BG%2002.20%20%20Gita%20Par%20Prashnottari,%20Kerwa%20Dam,%202015-10-22,%20Bhopal,%20MP%20(India),%20CODE%20-%200024.mp3" class="nclk" onclick="playme(this)" id="nclk-0024"&gt;BG 2.20__गीता पर प्रश्नावली, केरवा डैम, 22 Oct 2015, Bhopal, MP (India), CODE - 0024……….[ 130 min ]&lt;/a&gt;&lt;/td&gt;&lt;td&gt;130&lt;/td&gt;&lt;td&gt;2015-10-22&lt;/td&gt;&lt;td&gt;BG 2.20__गीता पर प्रश्नावली, केरवा डैम, 22 Oct 2015, Bhopal, MP (India), CODE - 0024……….[ 130 min ] | Gita Par Prashnottari, Kerwa Dam | yr:2015-10-22 | ct:BG2.20 | L:HIN | cty:Bhopal, MP (India) | &amp;gt;90 | @unheard&lt;/td&gt;&lt;td&gt;http://archive.org/download/ssdbpl-01-BG/0030.00%20BG%2002.20%20%20Gita%20Par%20Prashnottari,%20Kerwa%20Dam,%202015-10-22,%20Bhopal,%20MP%20(India),%20CODE%20-%200024.mp3&lt;/td&gt;&lt;td&gt;0024&lt;/td&gt;&lt;td&gt;01BG_02.20|0030.00|20151022&lt;/td&gt;&lt;td&gt;&lt;/td&gt;&lt;td&gt;</v>
      </c>
    </row>
    <row r="32" ht="15.75" customHeight="1">
      <c r="A32" s="4" t="s">
        <v>351</v>
      </c>
      <c r="B32" s="4" t="s">
        <v>42</v>
      </c>
      <c r="C32" s="4" t="s">
        <v>352</v>
      </c>
      <c r="D32" s="4"/>
      <c r="E32" s="4"/>
      <c r="F32" s="5" t="str">
        <f t="shared" si="1"/>
        <v>02</v>
      </c>
      <c r="G32" s="5">
        <f t="shared" si="2"/>
        <v>2</v>
      </c>
      <c r="H32" s="5" t="str">
        <f t="shared" si="3"/>
        <v>28</v>
      </c>
      <c r="I32" s="5">
        <f t="shared" si="4"/>
        <v>28</v>
      </c>
      <c r="J32" s="4" t="s">
        <v>353</v>
      </c>
      <c r="K32" s="4" t="s">
        <v>354</v>
      </c>
      <c r="L32" s="5" t="str">
        <f t="shared" si="5"/>
        <v>BG 2.28__क्षत्रिय का भाव--मारो या मरो, कभी मत डरो, CODE - 0026……….[ 30 min ]</v>
      </c>
      <c r="M32" s="4" t="s">
        <v>355</v>
      </c>
      <c r="N32" s="5">
        <f t="shared" si="6"/>
        <v>30</v>
      </c>
      <c r="O32" s="4" t="s">
        <v>356</v>
      </c>
      <c r="P32" s="5" t="str">
        <f t="shared" si="7"/>
        <v>&amp;lt;40 &amp;lt;50 &amp;lt;60 &amp;lt;70 &amp;lt;80 &amp;lt;90</v>
      </c>
      <c r="Q32" s="4" t="s">
        <v>357</v>
      </c>
      <c r="R32" s="4" t="s">
        <v>49</v>
      </c>
      <c r="S32" s="4" t="s">
        <v>50</v>
      </c>
      <c r="T32" s="4" t="s">
        <v>51</v>
      </c>
      <c r="U32" s="5" t="str">
        <f t="shared" si="8"/>
        <v>___</v>
      </c>
      <c r="V32" s="4" t="s">
        <v>51</v>
      </c>
      <c r="W32" s="4" t="s">
        <v>63</v>
      </c>
      <c r="X32" s="4" t="s">
        <v>53</v>
      </c>
      <c r="Y32" s="6" t="str">
        <f t="shared" si="9"/>
        <v>BG 2.28__क्षत्रिय का भाव--मारो या मरो, कभी मत डरो, CODE - 0026……….[ 30 min ] | Ksatriya Ka Bhav -- Maaro Ya Maro, Kabhi Mat Daro | yr:0000-00-00 | ct:BG2.28 | L:HIN | cty:x | &amp;lt;40 &amp;lt;50 &amp;lt;60 &amp;lt;70 &amp;lt;80 &amp;lt;90 | @unheard</v>
      </c>
      <c r="Z32" s="4" t="s">
        <v>358</v>
      </c>
      <c r="AA32" s="4" t="s">
        <v>55</v>
      </c>
      <c r="AB32" s="4" t="s">
        <v>359</v>
      </c>
      <c r="AC32" s="4" t="s">
        <v>301</v>
      </c>
      <c r="AD32" s="4" t="s">
        <v>360</v>
      </c>
      <c r="AE32" s="5"/>
      <c r="AF32" s="5" t="str">
        <f t="shared" si="10"/>
        <v>ok</v>
      </c>
      <c r="AG32" s="5" t="str">
        <f t="shared" si="11"/>
        <v>&lt;tr id="0026"&gt;&lt;td&gt;&lt;button onclick="playme(this)"&gt;▶&lt;/button&gt;&lt;/td&gt;&lt;td&gt;&lt;button onclick="heard(this)"&gt;Heard&lt;/button&gt;&lt;a href="http://archive.org/download/ssdbpl-01-BG/0031.00%20BG%2002.28%20%20Ksatriya%20Ka%20Bhav%20--%20Maaro%20Ya%20Maro,%20Kabhi%20Mat%20Daro,%20CODE%20-%200026.mp3" class="nclk" onclick="playme(this)" id="nclk-0026"&gt;BG 2.28__क्षत्रिय का भाव--मारो या मरो, कभी मत डरो, CODE - 0026……….[ 30 min ]&lt;/a&gt;&lt;/td&gt;&lt;td&gt;30&lt;/td&gt;&lt;td&gt;0000-00-00&lt;/td&gt;&lt;td&gt;BG 2.28__क्षत्रिय का भाव--मारो या मरो, कभी मत डरो, CODE - 0026……….[ 30 min ] | Ksatriya Ka Bhav -- Maaro Ya Maro, Kabhi Mat Daro | yr:0000-00-00 | ct:BG2.28 | L:HIN | cty:x | &amp;lt;40 &amp;lt;50 &amp;lt;60 &amp;lt;70 &amp;lt;80 &amp;lt;90 | @unheard&lt;/td&gt;&lt;td&gt;http://archive.org/download/ssdbpl-01-BG/0031.00%20BG%2002.28%20%20Ksatriya%20Ka%20Bhav%20--%20Maaro%20Ya%20Maro,%20Kabhi%20Mat%20Daro,%20CODE%20-%200026.mp3&lt;/td&gt;&lt;td&gt;0026&lt;/td&gt;&lt;td&gt;01BG_02.28|0031.00|0&lt;/td&gt;&lt;td&gt;&lt;/td&gt;&lt;td&gt;</v>
      </c>
    </row>
    <row r="33" ht="15.75" customHeight="1">
      <c r="A33" s="4" t="s">
        <v>361</v>
      </c>
      <c r="B33" s="4" t="s">
        <v>42</v>
      </c>
      <c r="C33" s="4" t="s">
        <v>362</v>
      </c>
      <c r="D33" s="4"/>
      <c r="E33" s="4"/>
      <c r="F33" s="5" t="str">
        <f t="shared" si="1"/>
        <v>02</v>
      </c>
      <c r="G33" s="5">
        <f t="shared" si="2"/>
        <v>2</v>
      </c>
      <c r="H33" s="5" t="str">
        <f t="shared" si="3"/>
        <v>30</v>
      </c>
      <c r="I33" s="5">
        <f t="shared" si="4"/>
        <v>30</v>
      </c>
      <c r="J33" s="4" t="s">
        <v>363</v>
      </c>
      <c r="K33" s="4" t="s">
        <v>364</v>
      </c>
      <c r="L33" s="5" t="str">
        <f t="shared" si="5"/>
        <v>BG 2.30__भला हिंसा करना कैसे धर्म हो सकता है?, 15 Jan 2018, Bhopal, MP (India), CODE - 0027……….[ 11 min ]</v>
      </c>
      <c r="M33" s="4" t="s">
        <v>365</v>
      </c>
      <c r="N33" s="5">
        <f t="shared" si="6"/>
        <v>11</v>
      </c>
      <c r="O33" s="4" t="s">
        <v>366</v>
      </c>
      <c r="P33" s="5" t="str">
        <f t="shared" si="7"/>
        <v>&amp;lt;20 &amp;lt;30 &amp;lt;40 &amp;lt;50 &amp;lt;60 &amp;lt;70 &amp;lt;80 &amp;lt;90</v>
      </c>
      <c r="Q33" s="4" t="s">
        <v>367</v>
      </c>
      <c r="R33" s="4" t="s">
        <v>368</v>
      </c>
      <c r="S33" s="5" t="str">
        <f>LEFT(R33,4)</f>
        <v>2018</v>
      </c>
      <c r="T33" s="5" t="str">
        <f>MID(R33,5,2)</f>
        <v>01</v>
      </c>
      <c r="U33" s="5" t="str">
        <f t="shared" si="8"/>
        <v>Jan</v>
      </c>
      <c r="V33" s="5" t="str">
        <f>RIGHT(R33,2)</f>
        <v>15</v>
      </c>
      <c r="W33" s="4" t="s">
        <v>52</v>
      </c>
      <c r="X33" s="4" t="s">
        <v>64</v>
      </c>
      <c r="Y33" s="6" t="str">
        <f t="shared" si="9"/>
        <v>BG 2.30__भला हिंसा करना कैसे धर्म हो सकता है?, 15 Jan 2018, Bhopal, MP (India), CODE - 0027……….[ 11 min ] | Bhala Hinsa Karna Kaise Dharma Ho Sakta Hai? | yr:2018-01-15 | ct:BG2.30 | L:HIN | cty:Bhopal, MP (India) | &amp;lt;20 &amp;lt;30 &amp;lt;40 &amp;lt;50 &amp;lt;60 &amp;lt;70 &amp;lt;80 &amp;lt;90 | @unheard</v>
      </c>
      <c r="Z33" s="4" t="s">
        <v>369</v>
      </c>
      <c r="AA33" s="4" t="s">
        <v>55</v>
      </c>
      <c r="AB33" s="4" t="s">
        <v>370</v>
      </c>
      <c r="AC33" s="4" t="s">
        <v>310</v>
      </c>
      <c r="AD33" s="4" t="s">
        <v>371</v>
      </c>
      <c r="AE33" s="5"/>
      <c r="AF33" s="5" t="str">
        <f t="shared" si="10"/>
        <v>ok</v>
      </c>
      <c r="AG33" s="5" t="str">
        <f t="shared" si="11"/>
        <v>&lt;tr id="0027"&gt;&lt;td&gt;&lt;button onclick="playme(this)"&gt;▶&lt;/button&gt;&lt;/td&gt;&lt;td&gt;&lt;button onclick="heard(this)"&gt;Heard&lt;/button&gt;&lt;a href="http://archive.org/download/ssdbpl-01-BG/0032.00%20BG%2002.30%20%20Bhala%20Hinsa%20Karna%20Kaise%20Dharma%20Ho%20Sakta%20Hai,%202018-01-15,%20Bhopal,%20MP%20(India),%20CODE%20-%200027.mp3" class="nclk" onclick="playme(this)" id="nclk-0027"&gt;BG 2.30__भला हिंसा करना कैसे धर्म हो सकता है?, 15 Jan 2018, Bhopal, MP (India), CODE - 0027……….[ 11 min ]&lt;/a&gt;&lt;/td&gt;&lt;td&gt;11&lt;/td&gt;&lt;td&gt;2018-01-15&lt;/td&gt;&lt;td&gt;BG 2.30__भला हिंसा करना कैसे धर्म हो सकता है?, 15 Jan 2018, Bhopal, MP (India), CODE - 0027……….[ 11 min ] | Bhala Hinsa Karna Kaise Dharma Ho Sakta Hai? | yr:2018-01-15 | ct:BG2.30 | L:HIN | cty:Bhopal, MP (India) | &amp;lt;20 &amp;lt;30 &amp;lt;40 &amp;lt;50 &amp;lt;60 &amp;lt;70 &amp;lt;80 &amp;lt;90 | @unheard&lt;/td&gt;&lt;td&gt;http://archive.org/download/ssdbpl-01-BG/0032.00%20BG%2002.30%20%20Bhala%20Hinsa%20Karna%20Kaise%20Dharma%20Ho%20Sakta%20Hai,%202018-01-15,%20Bhopal,%20MP%20(India),%20CODE%20-%200027.mp3&lt;/td&gt;&lt;td&gt;0027&lt;/td&gt;&lt;td&gt;01BG_02.30|0032.00|20180115&lt;/td&gt;&lt;td&gt;&lt;/td&gt;&lt;td&gt;</v>
      </c>
    </row>
    <row r="34" ht="15.75" customHeight="1">
      <c r="A34" s="4" t="s">
        <v>372</v>
      </c>
      <c r="B34" s="4" t="s">
        <v>42</v>
      </c>
      <c r="C34" s="4" t="s">
        <v>373</v>
      </c>
      <c r="D34" s="4"/>
      <c r="E34" s="4"/>
      <c r="F34" s="5" t="str">
        <f t="shared" si="1"/>
        <v>02</v>
      </c>
      <c r="G34" s="5">
        <f t="shared" si="2"/>
        <v>2</v>
      </c>
      <c r="H34" s="5" t="str">
        <f t="shared" si="3"/>
        <v>31</v>
      </c>
      <c r="I34" s="5">
        <f t="shared" si="4"/>
        <v>31</v>
      </c>
      <c r="J34" s="4" t="s">
        <v>374</v>
      </c>
      <c r="K34" s="4" t="s">
        <v>375</v>
      </c>
      <c r="L34" s="5" t="str">
        <f t="shared" si="5"/>
        <v>BG 2.31__हमारे दो स्तर के धर्म -- शरीर और आत्मा, CODE - 0028……….[ 30 min ]</v>
      </c>
      <c r="M34" s="4" t="s">
        <v>376</v>
      </c>
      <c r="N34" s="5">
        <f t="shared" si="6"/>
        <v>30</v>
      </c>
      <c r="O34" s="4" t="s">
        <v>377</v>
      </c>
      <c r="P34" s="5" t="str">
        <f t="shared" si="7"/>
        <v>&amp;lt;40 &amp;lt;50 &amp;lt;60 &amp;lt;70 &amp;lt;80 &amp;lt;90</v>
      </c>
      <c r="Q34" s="4" t="s">
        <v>378</v>
      </c>
      <c r="R34" s="4" t="s">
        <v>49</v>
      </c>
      <c r="S34" s="4" t="s">
        <v>50</v>
      </c>
      <c r="T34" s="4" t="s">
        <v>51</v>
      </c>
      <c r="U34" s="5" t="str">
        <f t="shared" si="8"/>
        <v>___</v>
      </c>
      <c r="V34" s="4" t="s">
        <v>51</v>
      </c>
      <c r="W34" s="4" t="s">
        <v>63</v>
      </c>
      <c r="X34" s="4" t="s">
        <v>142</v>
      </c>
      <c r="Y34" s="6" t="str">
        <f t="shared" si="9"/>
        <v>BG 2.31__हमारे दो स्तर के धर्म -- शरीर और आत्मा, CODE - 0028……….[ 30 min ] | Hamare Do Star Ke Dharma -- Sharir Aur Atma | yr:0000-00-00 | ct:BG2.31 | L:HIN | cty:x | &amp;lt;40 &amp;lt;50 &amp;lt;60 &amp;lt;70 &amp;lt;80 &amp;lt;90 | @unheard</v>
      </c>
      <c r="Z34" s="4" t="s">
        <v>379</v>
      </c>
      <c r="AA34" s="4" t="s">
        <v>55</v>
      </c>
      <c r="AB34" s="4" t="s">
        <v>380</v>
      </c>
      <c r="AC34" s="4" t="s">
        <v>320</v>
      </c>
      <c r="AD34" s="4" t="s">
        <v>381</v>
      </c>
      <c r="AE34" s="5"/>
      <c r="AF34" s="5" t="str">
        <f t="shared" si="10"/>
        <v>ok</v>
      </c>
      <c r="AG34" s="5" t="str">
        <f t="shared" si="11"/>
        <v>&lt;tr id="0028"&gt;&lt;td&gt;&lt;button onclick="playme(this)"&gt;▶&lt;/button&gt;&lt;/td&gt;&lt;td&gt;&lt;button onclick="heard(this)"&gt;Heard&lt;/button&gt;&lt;a href="http://archive.org/download/ssdbpl-01-BG/0033.00%20BG%2002.31%20%20Hamare%20Do%20Star%20Ke%20Dharma%20--%20Sharir%20Aur%20Atma,%20CODE%20-%200028.mp3" class="nclk" onclick="playme(this)" id="nclk-0028"&gt;BG 2.31__हमारे दो स्तर के धर्म -- शरीर और आत्मा, CODE - 0028……….[ 30 min ]&lt;/a&gt;&lt;/td&gt;&lt;td&gt;30&lt;/td&gt;&lt;td&gt;0000-00-00&lt;/td&gt;&lt;td&gt;BG 2.31__हमारे दो स्तर के धर्म -- शरीर और आत्मा, CODE - 0028……….[ 30 min ] | Hamare Do Star Ke Dharma -- Sharir Aur Atma | yr:0000-00-00 | ct:BG2.31 | L:HIN | cty:x | &amp;lt;40 &amp;lt;50 &amp;lt;60 &amp;lt;70 &amp;lt;80 &amp;lt;90 | @unheard&lt;/td&gt;&lt;td&gt;http://archive.org/download/ssdbpl-01-BG/0033.00%20BG%2002.31%20%20Hamare%20Do%20Star%20Ke%20Dharma%20--%20Sharir%20Aur%20Atma,%20CODE%20-%200028.mp3&lt;/td&gt;&lt;td&gt;0028&lt;/td&gt;&lt;td&gt;01BG_02.31|0033.00|0&lt;/td&gt;&lt;td&gt;&lt;/td&gt;&lt;td&gt;</v>
      </c>
    </row>
    <row r="35" ht="15.75" customHeight="1">
      <c r="A35" s="4" t="s">
        <v>382</v>
      </c>
      <c r="B35" s="4" t="s">
        <v>42</v>
      </c>
      <c r="C35" s="4" t="s">
        <v>373</v>
      </c>
      <c r="D35" s="4"/>
      <c r="E35" s="4"/>
      <c r="F35" s="5" t="str">
        <f t="shared" si="1"/>
        <v>02</v>
      </c>
      <c r="G35" s="5">
        <f t="shared" si="2"/>
        <v>2</v>
      </c>
      <c r="H35" s="5" t="str">
        <f t="shared" si="3"/>
        <v>31</v>
      </c>
      <c r="I35" s="5">
        <f t="shared" si="4"/>
        <v>31</v>
      </c>
      <c r="J35" s="4" t="s">
        <v>383</v>
      </c>
      <c r="K35" s="4" t="s">
        <v>384</v>
      </c>
      <c r="L35" s="5" t="str">
        <f t="shared" si="5"/>
        <v>BG 2.31__भौतिक इच्छा नहीं, तो भौतिक कर्तव्य नहीं, 2019, CODE - 0029……….[ 35 min ]</v>
      </c>
      <c r="M35" s="4" t="s">
        <v>385</v>
      </c>
      <c r="N35" s="5">
        <f t="shared" si="6"/>
        <v>35</v>
      </c>
      <c r="O35" s="4" t="s">
        <v>386</v>
      </c>
      <c r="P35" s="5" t="str">
        <f t="shared" si="7"/>
        <v>&amp;lt;40 &amp;lt;50 &amp;lt;60 &amp;lt;70 &amp;lt;80 &amp;lt;90</v>
      </c>
      <c r="Q35" s="4" t="s">
        <v>387</v>
      </c>
      <c r="R35" s="4" t="s">
        <v>233</v>
      </c>
      <c r="S35" s="5" t="str">
        <f t="shared" ref="S35:S36" si="24">LEFT(R35,4)</f>
        <v>2019</v>
      </c>
      <c r="T35" s="5" t="str">
        <f t="shared" ref="T35:T36" si="25">MID(R35,5,2)</f>
        <v>00</v>
      </c>
      <c r="U35" s="5" t="str">
        <f t="shared" si="8"/>
        <v>___</v>
      </c>
      <c r="V35" s="5" t="str">
        <f t="shared" ref="V35:V36" si="26">RIGHT(R35,2)</f>
        <v>00</v>
      </c>
      <c r="W35" s="4" t="s">
        <v>63</v>
      </c>
      <c r="X35" s="4" t="s">
        <v>64</v>
      </c>
      <c r="Y35" s="6" t="str">
        <f t="shared" si="9"/>
        <v>BG 2.31__भौतिक इच्छा नहीं, तो भौतिक कर्तव्य नहीं, 2019, CODE - 0029……….[ 35 min ] | Bhautik Iccha Nahi To Bhautik Kartavya Nahi | yr:2019-00-00 | ct:BG2.31 | L:HIN | cty:x | &amp;lt;40 &amp;lt;50 &amp;lt;60 &amp;lt;70 &amp;lt;80 &amp;lt;90 | @unheard</v>
      </c>
      <c r="Z35" s="4" t="s">
        <v>388</v>
      </c>
      <c r="AA35" s="4" t="s">
        <v>55</v>
      </c>
      <c r="AB35" s="4" t="s">
        <v>389</v>
      </c>
      <c r="AC35" s="4" t="s">
        <v>330</v>
      </c>
      <c r="AD35" s="4" t="s">
        <v>390</v>
      </c>
      <c r="AE35" s="5"/>
      <c r="AF35" s="5" t="str">
        <f t="shared" si="10"/>
        <v>ok</v>
      </c>
      <c r="AG35" s="5" t="str">
        <f t="shared" si="11"/>
        <v>&lt;tr id="0029"&gt;&lt;td&gt;&lt;button onclick="playme(this)"&gt;▶&lt;/button&gt;&lt;/td&gt;&lt;td&gt;&lt;button onclick="heard(this)"&gt;Heard&lt;/button&gt;&lt;a href="http://archive.org/download/ssdbpl-01-BG/0034.00%20BG%2002.31%20%20Bhautik%20Iccha%20Nahi%20To%20Bhautik%20Kartavya%20Nahi,%202019-00-00,%20CODE%20-%200029.mp3" class="nclk" onclick="playme(this)" id="nclk-0029"&gt;BG 2.31__भौतिक इच्छा नहीं, तो भौतिक कर्तव्य नहीं, 2019, CODE - 0029……….[ 35 min ]&lt;/a&gt;&lt;/td&gt;&lt;td&gt;35&lt;/td&gt;&lt;td&gt;2019-00-00&lt;/td&gt;&lt;td&gt;BG 2.31__भौतिक इच्छा नहीं, तो भौतिक कर्तव्य नहीं, 2019, CODE - 0029……….[ 35 min ] | Bhautik Iccha Nahi To Bhautik Kartavya Nahi | yr:2019-00-00 | ct:BG2.31 | L:HIN | cty:x | &amp;lt;40 &amp;lt;50 &amp;lt;60 &amp;lt;70 &amp;lt;80 &amp;lt;90 | @unheard&lt;/td&gt;&lt;td&gt;http://archive.org/download/ssdbpl-01-BG/0034.00%20BG%2002.31%20%20Bhautik%20Iccha%20Nahi%20To%20Bhautik%20Kartavya%20Nahi,%202019-00-00,%20CODE%20-%200029.mp3&lt;/td&gt;&lt;td&gt;0029&lt;/td&gt;&lt;td&gt;01BG_02.31|0034.00|20190000&lt;/td&gt;&lt;td&gt;&lt;/td&gt;&lt;td&gt;</v>
      </c>
    </row>
    <row r="36" ht="15.75" customHeight="1">
      <c r="A36" s="4" t="s">
        <v>391</v>
      </c>
      <c r="B36" s="4" t="s">
        <v>42</v>
      </c>
      <c r="C36" s="4" t="s">
        <v>392</v>
      </c>
      <c r="D36" s="4"/>
      <c r="E36" s="4"/>
      <c r="F36" s="5" t="str">
        <f t="shared" si="1"/>
        <v>02</v>
      </c>
      <c r="G36" s="5">
        <f t="shared" si="2"/>
        <v>2</v>
      </c>
      <c r="H36" s="5" t="str">
        <f t="shared" si="3"/>
        <v>32</v>
      </c>
      <c r="I36" s="5">
        <f t="shared" si="4"/>
        <v>32</v>
      </c>
      <c r="J36" s="4" t="s">
        <v>393</v>
      </c>
      <c r="K36" s="4" t="s">
        <v>394</v>
      </c>
      <c r="L36" s="5" t="str">
        <f t="shared" si="5"/>
        <v>BG 2.32__योग मतलब भगवान से जुड़ना, 2019, CODE - 0030……….[ 34 min ]</v>
      </c>
      <c r="M36" s="4" t="s">
        <v>395</v>
      </c>
      <c r="N36" s="5">
        <f t="shared" si="6"/>
        <v>34</v>
      </c>
      <c r="O36" s="4" t="s">
        <v>396</v>
      </c>
      <c r="P36" s="5" t="str">
        <f t="shared" si="7"/>
        <v>&amp;lt;40 &amp;lt;50 &amp;lt;60 &amp;lt;70 &amp;lt;80 &amp;lt;90</v>
      </c>
      <c r="Q36" s="4" t="s">
        <v>397</v>
      </c>
      <c r="R36" s="4" t="s">
        <v>233</v>
      </c>
      <c r="S36" s="5" t="str">
        <f t="shared" si="24"/>
        <v>2019</v>
      </c>
      <c r="T36" s="5" t="str">
        <f t="shared" si="25"/>
        <v>00</v>
      </c>
      <c r="U36" s="5" t="str">
        <f t="shared" si="8"/>
        <v>___</v>
      </c>
      <c r="V36" s="5" t="str">
        <f t="shared" si="26"/>
        <v>00</v>
      </c>
      <c r="W36" s="4" t="s">
        <v>63</v>
      </c>
      <c r="X36" s="4" t="s">
        <v>398</v>
      </c>
      <c r="Y36" s="6" t="str">
        <f t="shared" si="9"/>
        <v>BG 2.32__योग मतलब भगवान से जुड़ना, 2019, CODE - 0030……….[ 34 min ] | Yog Matlab Bhagavan Se Judna | yr:2019-00-00 | ct:BG2.32 | L:HIN | cty:x | &amp;lt;40 &amp;lt;50 &amp;lt;60 &amp;lt;70 &amp;lt;80 &amp;lt;90 | @unheard</v>
      </c>
      <c r="Z36" s="4" t="s">
        <v>399</v>
      </c>
      <c r="AA36" s="4" t="s">
        <v>55</v>
      </c>
      <c r="AB36" s="4" t="s">
        <v>400</v>
      </c>
      <c r="AC36" s="4" t="s">
        <v>341</v>
      </c>
      <c r="AD36" s="4" t="s">
        <v>401</v>
      </c>
      <c r="AE36" s="5"/>
      <c r="AF36" s="5" t="str">
        <f t="shared" si="10"/>
        <v>ok</v>
      </c>
      <c r="AG36" s="5" t="str">
        <f t="shared" si="11"/>
        <v>&lt;tr id="0030"&gt;&lt;td&gt;&lt;button onclick="playme(this)"&gt;▶&lt;/button&gt;&lt;/td&gt;&lt;td&gt;&lt;button onclick="heard(this)"&gt;Heard&lt;/button&gt;&lt;a href="http://archive.org/download/ssdbpl-01-BG/0035.00%20BG%2002.32%20%20Yog%20Matlab%20Bhagavan%20Se%20Judna,%202019-00-00,%20CODE%20-%200030.mp3" class="nclk" onclick="playme(this)" id="nclk-0030"&gt;BG 2.32__योग मतलब भगवान से जुड़ना, 2019, CODE - 0030……….[ 34 min ]&lt;/a&gt;&lt;/td&gt;&lt;td&gt;34&lt;/td&gt;&lt;td&gt;2019-00-00&lt;/td&gt;&lt;td&gt;BG 2.32__योग मतलब भगवान से जुड़ना, 2019, CODE - 0030……….[ 34 min ] | Yog Matlab Bhagavan Se Judna | yr:2019-00-00 | ct:BG2.32 | L:HIN | cty:x | &amp;lt;40 &amp;lt;50 &amp;lt;60 &amp;lt;70 &amp;lt;80 &amp;lt;90 | @unheard&lt;/td&gt;&lt;td&gt;http://archive.org/download/ssdbpl-01-BG/0035.00%20BG%2002.32%20%20Yog%20Matlab%20Bhagavan%20Se%20Judna,%202019-00-00,%20CODE%20-%200030.mp3&lt;/td&gt;&lt;td&gt;0030&lt;/td&gt;&lt;td&gt;01BG_02.32|0035.00|20190000&lt;/td&gt;&lt;td&gt;&lt;/td&gt;&lt;td&gt;</v>
      </c>
    </row>
    <row r="37" ht="15.75" customHeight="1">
      <c r="A37" s="4" t="s">
        <v>402</v>
      </c>
      <c r="B37" s="4" t="s">
        <v>42</v>
      </c>
      <c r="C37" s="4" t="s">
        <v>403</v>
      </c>
      <c r="D37" s="4"/>
      <c r="E37" s="4"/>
      <c r="F37" s="5" t="str">
        <f t="shared" si="1"/>
        <v>02</v>
      </c>
      <c r="G37" s="5">
        <f t="shared" si="2"/>
        <v>2</v>
      </c>
      <c r="H37" s="5" t="str">
        <f t="shared" si="3"/>
        <v>38-39</v>
      </c>
      <c r="I37" s="5" t="str">
        <f t="shared" si="4"/>
        <v>38-39</v>
      </c>
      <c r="J37" s="4" t="s">
        <v>404</v>
      </c>
      <c r="K37" s="4" t="s">
        <v>405</v>
      </c>
      <c r="L37" s="5" t="str">
        <f t="shared" si="5"/>
        <v>BG 2.38-39__भोग न करने की इच्छा भी भोग है, Bhopal, MP (India), CODE - 0031……….[ 42 min ]</v>
      </c>
      <c r="M37" s="4" t="s">
        <v>406</v>
      </c>
      <c r="N37" s="5">
        <f t="shared" si="6"/>
        <v>42</v>
      </c>
      <c r="O37" s="4" t="s">
        <v>407</v>
      </c>
      <c r="P37" s="5" t="str">
        <f t="shared" si="7"/>
        <v>&amp;lt;50 &amp;lt;60 &amp;lt;70 &amp;lt;80 &amp;lt;90</v>
      </c>
      <c r="Q37" s="4" t="s">
        <v>408</v>
      </c>
      <c r="R37" s="4" t="s">
        <v>49</v>
      </c>
      <c r="S37" s="4" t="s">
        <v>50</v>
      </c>
      <c r="T37" s="4" t="s">
        <v>51</v>
      </c>
      <c r="U37" s="5" t="str">
        <f t="shared" si="8"/>
        <v>___</v>
      </c>
      <c r="V37" s="4" t="s">
        <v>51</v>
      </c>
      <c r="W37" s="4" t="s">
        <v>52</v>
      </c>
      <c r="X37" s="4" t="s">
        <v>64</v>
      </c>
      <c r="Y37" s="6" t="str">
        <f t="shared" si="9"/>
        <v>BG 2.38-39__भोग न करने की इच्छा भी भोग है, Bhopal, MP (India), CODE - 0031……….[ 42 min ] | Bhog Nahi Karne Ki Iccha Bhi Bhog Hai | yr:0000-00-00 | ct:BG2.38-39 | L:HIN | cty:Bhopal, MP (India) | &amp;lt;50 &amp;lt;60 &amp;lt;70 &amp;lt;80 &amp;lt;90 | @unheard</v>
      </c>
      <c r="Z37" s="4" t="s">
        <v>409</v>
      </c>
      <c r="AA37" s="4" t="s">
        <v>55</v>
      </c>
      <c r="AC37" s="4" t="s">
        <v>351</v>
      </c>
      <c r="AD37" s="4" t="s">
        <v>410</v>
      </c>
      <c r="AE37" s="5"/>
      <c r="AF37" s="5" t="str">
        <f t="shared" si="10"/>
        <v>ok</v>
      </c>
      <c r="AG37" s="5" t="str">
        <f t="shared" si="11"/>
        <v>&lt;tr id="0031"&gt;&lt;td&gt;&lt;button onclick="playme(this)"&gt;▶&lt;/button&gt;&lt;/td&gt;&lt;td&gt;&lt;button onclick="heard(this)"&gt;Heard&lt;/button&gt;&lt;a href="http://archive.org/download/ssdbpl-01-BG/0036.00%20BG%2002.38-39%20%20Bhog%20Nahi%20Karne%20Ki%20Iccha%20Bhi%20Bhog%20Hai,%20Bhopal,%20MP%20(India),%20CODE%20-%200031.mp3" class="nclk" onclick="playme(this)" id="nclk-0031"&gt;BG 2.38-39__भोग न करने की इच्छा भी भोग है, Bhopal, MP (India), CODE - 0031……….[ 42 min ]&lt;/a&gt;&lt;/td&gt;&lt;td&gt;42&lt;/td&gt;&lt;td&gt;0000-00-00&lt;/td&gt;&lt;td&gt;BG 2.38-39__भोग न करने की इच्छा भी भोग है, Bhopal, MP (India), CODE - 0031……….[ 42 min ] | Bhog Nahi Karne Ki Iccha Bhi Bhog Hai | yr:0000-00-00 | ct:BG2.38-39 | L:HIN | cty:Bhopal, MP (India) | &amp;lt;50 &amp;lt;60 &amp;lt;70 &amp;lt;80 &amp;lt;90 | @unheard&lt;/td&gt;&lt;td&gt;http://archive.org/download/ssdbpl-01-BG/0036.00%20BG%2002.38-39%20%20Bhog%20Nahi%20Karne%20Ki%20Iccha%20Bhi%20Bhog%20Hai,%20Bhopal,%20MP%20(India),%20CODE%20-%200031.mp3&lt;/td&gt;&lt;td&gt;0031&lt;/td&gt;&lt;td&gt;01BG_02.38-39|0036.00|0&lt;/td&gt;&lt;td&gt;&lt;/td&gt;&lt;td&gt;</v>
      </c>
    </row>
    <row r="38" ht="15.75" customHeight="1">
      <c r="A38" s="4" t="s">
        <v>411</v>
      </c>
      <c r="B38" s="4" t="s">
        <v>42</v>
      </c>
      <c r="C38" s="4" t="s">
        <v>412</v>
      </c>
      <c r="D38" s="4"/>
      <c r="E38" s="4"/>
      <c r="F38" s="5" t="str">
        <f t="shared" si="1"/>
        <v>02</v>
      </c>
      <c r="G38" s="5">
        <f t="shared" si="2"/>
        <v>2</v>
      </c>
      <c r="H38" s="5" t="str">
        <f t="shared" si="3"/>
        <v>44</v>
      </c>
      <c r="I38" s="5">
        <f t="shared" si="4"/>
        <v>44</v>
      </c>
      <c r="J38" s="4" t="s">
        <v>413</v>
      </c>
      <c r="K38" s="4" t="s">
        <v>414</v>
      </c>
      <c r="L38" s="5" t="str">
        <f t="shared" si="5"/>
        <v>BG 2.44__भगवान हमारे नौकर नहीं, Bhopal, MP (India), CODE - 0032……….[ 55 min ]</v>
      </c>
      <c r="M38" s="4" t="s">
        <v>415</v>
      </c>
      <c r="N38" s="5">
        <f t="shared" si="6"/>
        <v>55</v>
      </c>
      <c r="O38" s="4" t="s">
        <v>416</v>
      </c>
      <c r="P38" s="5" t="str">
        <f t="shared" si="7"/>
        <v>&amp;lt;60 &amp;lt;70 &amp;lt;80 &amp;lt;90</v>
      </c>
      <c r="Q38" s="4" t="s">
        <v>417</v>
      </c>
      <c r="R38" s="4" t="s">
        <v>49</v>
      </c>
      <c r="S38" s="4" t="s">
        <v>50</v>
      </c>
      <c r="T38" s="4" t="s">
        <v>51</v>
      </c>
      <c r="U38" s="5" t="str">
        <f t="shared" si="8"/>
        <v>___</v>
      </c>
      <c r="V38" s="4" t="s">
        <v>51</v>
      </c>
      <c r="W38" s="4" t="s">
        <v>52</v>
      </c>
      <c r="X38" s="4" t="s">
        <v>64</v>
      </c>
      <c r="Y38" s="6" t="str">
        <f t="shared" si="9"/>
        <v>BG 2.44__भगवान हमारे नौकर नहीं, Bhopal, MP (India), CODE - 0032……….[ 55 min ] | Bhagavan Hamare Naukar Nahi | yr:0000-00-00 | ct:BG2.44 | L:HIN | cty:Bhopal, MP (India) | &amp;lt;60 &amp;lt;70 &amp;lt;80 &amp;lt;90 | @unheard</v>
      </c>
      <c r="Z38" s="4" t="s">
        <v>418</v>
      </c>
      <c r="AA38" s="4" t="s">
        <v>55</v>
      </c>
      <c r="AC38" s="4" t="s">
        <v>361</v>
      </c>
      <c r="AD38" s="4" t="s">
        <v>419</v>
      </c>
      <c r="AE38" s="5"/>
      <c r="AF38" s="5" t="str">
        <f t="shared" si="10"/>
        <v>ok</v>
      </c>
      <c r="AG38" s="5" t="str">
        <f t="shared" si="11"/>
        <v>&lt;tr id="0032"&gt;&lt;td&gt;&lt;button onclick="playme(this)"&gt;▶&lt;/button&gt;&lt;/td&gt;&lt;td&gt;&lt;button onclick="heard(this)"&gt;Heard&lt;/button&gt;&lt;a href="http://archive.org/download/ssdbpl-01-BG/0037.00%20BG%2002.44%20%20Bhagavan%20Hamare%20Naukar%20Nahi,%20Bhopal,%20MP%20(India),%20CODE%20-%200032.mp3" class="nclk" onclick="playme(this)" id="nclk-0032"&gt;BG 2.44__भगवान हमारे नौकर नहीं, Bhopal, MP (India), CODE - 0032……….[ 55 min ]&lt;/a&gt;&lt;/td&gt;&lt;td&gt;55&lt;/td&gt;&lt;td&gt;0000-00-00&lt;/td&gt;&lt;td&gt;BG 2.44__भगवान हमारे नौकर नहीं, Bhopal, MP (India), CODE - 0032……….[ 55 min ] | Bhagavan Hamare Naukar Nahi | yr:0000-00-00 | ct:BG2.44 | L:HIN | cty:Bhopal, MP (India) | &amp;lt;60 &amp;lt;70 &amp;lt;80 &amp;lt;90 | @unheard&lt;/td&gt;&lt;td&gt;http://archive.org/download/ssdbpl-01-BG/0037.00%20BG%2002.44%20%20Bhagavan%20Hamare%20Naukar%20Nahi,%20Bhopal,%20MP%20(India),%20CODE%20-%200032.mp3&lt;/td&gt;&lt;td&gt;0032&lt;/td&gt;&lt;td&gt;01BG_02.44|0037.00|0&lt;/td&gt;&lt;td&gt;&lt;/td&gt;&lt;td&gt;</v>
      </c>
    </row>
    <row r="39" ht="15.75" customHeight="1">
      <c r="A39" s="4" t="s">
        <v>420</v>
      </c>
      <c r="B39" s="4" t="s">
        <v>42</v>
      </c>
      <c r="C39" s="4" t="s">
        <v>412</v>
      </c>
      <c r="D39" s="4"/>
      <c r="E39" s="4"/>
      <c r="F39" s="5" t="str">
        <f t="shared" si="1"/>
        <v>02</v>
      </c>
      <c r="G39" s="5">
        <f t="shared" si="2"/>
        <v>2</v>
      </c>
      <c r="H39" s="5" t="str">
        <f t="shared" si="3"/>
        <v>44</v>
      </c>
      <c r="I39" s="5">
        <f t="shared" si="4"/>
        <v>44</v>
      </c>
      <c r="J39" s="4" t="s">
        <v>421</v>
      </c>
      <c r="K39" s="4" t="s">
        <v>422</v>
      </c>
      <c r="L39" s="5" t="str">
        <f t="shared" si="5"/>
        <v>BG 2.44__भगवान को कौन प्राप्त कर सकता है, CODE - 2001……….[ 64 min ]</v>
      </c>
      <c r="M39" s="4" t="s">
        <v>423</v>
      </c>
      <c r="N39" s="5">
        <f t="shared" si="6"/>
        <v>64</v>
      </c>
      <c r="O39" s="4" t="s">
        <v>424</v>
      </c>
      <c r="P39" s="5" t="str">
        <f t="shared" si="7"/>
        <v>&amp;lt;70 &amp;lt;80 &amp;lt;90</v>
      </c>
      <c r="Q39" s="4" t="s">
        <v>425</v>
      </c>
      <c r="R39" s="4" t="s">
        <v>49</v>
      </c>
      <c r="S39" s="4" t="s">
        <v>50</v>
      </c>
      <c r="T39" s="4" t="s">
        <v>51</v>
      </c>
      <c r="U39" s="5" t="str">
        <f t="shared" si="8"/>
        <v>___</v>
      </c>
      <c r="V39" s="4" t="s">
        <v>51</v>
      </c>
      <c r="W39" s="4" t="s">
        <v>63</v>
      </c>
      <c r="X39" s="4" t="s">
        <v>426</v>
      </c>
      <c r="Y39" s="6" t="str">
        <f t="shared" si="9"/>
        <v>BG 2.44__भगवान को कौन प्राप्त कर सकता है, CODE - 2001……….[ 64 min ] | Bhagvan Ko Kaun Prapta Kar Sakhta Hain | yr:0000-00-00 | ct:BG2.44 | L:HIN | cty:x | &amp;lt;70 &amp;lt;80 &amp;lt;90 | @unheard</v>
      </c>
      <c r="Z39" s="4" t="s">
        <v>427</v>
      </c>
      <c r="AA39" s="4" t="s">
        <v>55</v>
      </c>
      <c r="AB39" s="4" t="s">
        <v>428</v>
      </c>
      <c r="AC39" s="4" t="s">
        <v>429</v>
      </c>
      <c r="AD39" s="4" t="s">
        <v>430</v>
      </c>
      <c r="AE39" s="5"/>
      <c r="AF39" s="5" t="str">
        <f t="shared" si="10"/>
        <v>ok</v>
      </c>
      <c r="AG39" s="5" t="str">
        <f t="shared" si="11"/>
        <v>&lt;tr id="2001"&gt;&lt;td&gt;&lt;button onclick="playme(this)"&gt;▶&lt;/button&gt;&lt;/td&gt;&lt;td&gt;&lt;button onclick="heard(this)"&gt;Heard&lt;/button&gt;&lt;a href="http://archive.org/download/ssdbpl-01-BG/0038.00%20BG%2002.44%20%20Bhagvan%20Ko%20Kaun%20Prapta%20Kar%20Sakhta%20Hain,%20CODE%20-%202001.mp3" class="nclk" onclick="playme(this)" id="nclk-2001"&gt;BG 2.44__भगवान को कौन प्राप्त कर सकता है, CODE - 2001……….[ 64 min ]&lt;/a&gt;&lt;/td&gt;&lt;td&gt;64&lt;/td&gt;&lt;td&gt;0000-00-00&lt;/td&gt;&lt;td&gt;BG 2.44__भगवान को कौन प्राप्त कर सकता है, CODE - 2001……….[ 64 min ] | Bhagvan Ko Kaun Prapta Kar Sakhta Hain | yr:0000-00-00 | ct:BG2.44 | L:HIN | cty:x | &amp;lt;70 &amp;lt;80 &amp;lt;90 | @unheard&lt;/td&gt;&lt;td&gt;http://archive.org/download/ssdbpl-01-BG/0038.00%20BG%2002.44%20%20Bhagvan%20Ko%20Kaun%20Prapta%20Kar%20Sakhta%20Hain,%20CODE%20-%202001.mp3&lt;/td&gt;&lt;td&gt;2001&lt;/td&gt;&lt;td&gt;01BG_02.44|0038.00|0&lt;/td&gt;&lt;td&gt;&lt;/td&gt;&lt;td&gt;</v>
      </c>
    </row>
    <row r="40" ht="15.75" customHeight="1">
      <c r="A40" s="4" t="s">
        <v>431</v>
      </c>
      <c r="B40" s="4" t="s">
        <v>42</v>
      </c>
      <c r="C40" s="4" t="s">
        <v>412</v>
      </c>
      <c r="D40" s="4"/>
      <c r="E40" s="4"/>
      <c r="F40" s="5" t="str">
        <f t="shared" si="1"/>
        <v>02</v>
      </c>
      <c r="G40" s="5">
        <f t="shared" si="2"/>
        <v>2</v>
      </c>
      <c r="H40" s="5" t="str">
        <f t="shared" si="3"/>
        <v>44</v>
      </c>
      <c r="I40" s="5">
        <f t="shared" si="4"/>
        <v>44</v>
      </c>
      <c r="J40" s="4" t="s">
        <v>432</v>
      </c>
      <c r="K40" s="4" t="s">
        <v>433</v>
      </c>
      <c r="L40" s="5" t="str">
        <f t="shared" si="5"/>
        <v>BG 2.44__जो मोक्ष की बात करते हैं वे नपुंसक हैं !, 2019, CODE - 0033……….[ 29 min ]</v>
      </c>
      <c r="M40" s="4" t="s">
        <v>434</v>
      </c>
      <c r="N40" s="5">
        <f t="shared" si="6"/>
        <v>29</v>
      </c>
      <c r="O40" s="4" t="s">
        <v>435</v>
      </c>
      <c r="P40" s="5" t="str">
        <f t="shared" si="7"/>
        <v>&amp;lt;30 &amp;lt;40 &amp;lt;50 &amp;lt;60 &amp;lt;70 &amp;lt;80 &amp;lt;90</v>
      </c>
      <c r="Q40" s="4" t="s">
        <v>436</v>
      </c>
      <c r="R40" s="4" t="s">
        <v>233</v>
      </c>
      <c r="S40" s="5" t="str">
        <f>LEFT(R40,4)</f>
        <v>2019</v>
      </c>
      <c r="T40" s="5" t="str">
        <f>MID(R40,5,2)</f>
        <v>00</v>
      </c>
      <c r="U40" s="5" t="str">
        <f t="shared" si="8"/>
        <v>___</v>
      </c>
      <c r="V40" s="5" t="str">
        <f>RIGHT(R40,2)</f>
        <v>00</v>
      </c>
      <c r="W40" s="4" t="s">
        <v>63</v>
      </c>
      <c r="X40" s="4" t="s">
        <v>142</v>
      </c>
      <c r="Y40" s="6" t="str">
        <f t="shared" si="9"/>
        <v>BG 2.44__जो मोक्ष की बात करते हैं वे नपुंसक हैं !, 2019, CODE - 0033……….[ 29 min ] | Jo Moksh Ki Baat Karte Hai Ve Napumsak Hai ! | yr:2019-00-00 | ct:BG2.44 | L:HIN | cty:x | &amp;lt;30 &amp;lt;40 &amp;lt;50 &amp;lt;60 &amp;lt;70 &amp;lt;80 &amp;lt;90 | @unheard</v>
      </c>
      <c r="Z40" s="4" t="s">
        <v>437</v>
      </c>
      <c r="AA40" s="4" t="s">
        <v>55</v>
      </c>
      <c r="AB40" s="4" t="s">
        <v>438</v>
      </c>
      <c r="AC40" s="4" t="s">
        <v>372</v>
      </c>
      <c r="AD40" s="4" t="s">
        <v>439</v>
      </c>
      <c r="AE40" s="5"/>
      <c r="AF40" s="5" t="str">
        <f t="shared" si="10"/>
        <v>ok</v>
      </c>
      <c r="AG40" s="5" t="str">
        <f t="shared" si="11"/>
        <v>&lt;tr id="0033"&gt;&lt;td&gt;&lt;button onclick="playme(this)"&gt;▶&lt;/button&gt;&lt;/td&gt;&lt;td&gt;&lt;button onclick="heard(this)"&gt;Heard&lt;/button&gt;&lt;a href="http://archive.org/download/ssdbpl-01-BG/0039.00%20BG%2002.44%20%20Jo%20Moksh%20Ki%20Baat%20Karte%20Hai%20Ve%20Napumsak%20Hai%20!,%202019-00-00,%20CODE%20-%200033.mp3" class="nclk" onclick="playme(this)" id="nclk-0033"&gt;BG 2.44__जो मोक्ष की बात करते हैं वे नपुंसक हैं !, 2019, CODE - 0033……….[ 29 min ]&lt;/a&gt;&lt;/td&gt;&lt;td&gt;29&lt;/td&gt;&lt;td&gt;2019-00-00&lt;/td&gt;&lt;td&gt;BG 2.44__जो मोक्ष की बात करते हैं वे नपुंसक हैं !, 2019, CODE - 0033……….[ 29 min ] | Jo Moksh Ki Baat Karte Hai Ve Napumsak Hai ! | yr:2019-00-00 | ct:BG2.44 | L:HIN | cty:x | &amp;lt;30 &amp;lt;40 &amp;lt;50 &amp;lt;60 &amp;lt;70 &amp;lt;80 &amp;lt;90 | @unheard&lt;/td&gt;&lt;td&gt;http://archive.org/download/ssdbpl-01-BG/0039.00%20BG%2002.44%20%20Jo%20Moksh%20Ki%20Baat%20Karte%20Hai%20Ve%20Napumsak%20Hai%20!,%202019-00-00,%20CODE%20-%200033.mp3&lt;/td&gt;&lt;td&gt;0033&lt;/td&gt;&lt;td&gt;01BG_02.44|0039.00|20190000&lt;/td&gt;&lt;td&gt;&lt;/td&gt;&lt;td&gt;</v>
      </c>
    </row>
    <row r="41" ht="15.75" customHeight="1">
      <c r="A41" s="4" t="s">
        <v>440</v>
      </c>
      <c r="B41" s="4" t="s">
        <v>42</v>
      </c>
      <c r="C41" s="4" t="s">
        <v>441</v>
      </c>
      <c r="D41" s="4"/>
      <c r="E41" s="4"/>
      <c r="F41" s="5" t="str">
        <f t="shared" si="1"/>
        <v>02</v>
      </c>
      <c r="G41" s="5">
        <f t="shared" si="2"/>
        <v>2</v>
      </c>
      <c r="H41" s="5" t="str">
        <f t="shared" si="3"/>
        <v>47</v>
      </c>
      <c r="I41" s="5">
        <f t="shared" si="4"/>
        <v>47</v>
      </c>
      <c r="J41" s="4" t="s">
        <v>442</v>
      </c>
      <c r="K41" s="4" t="s">
        <v>443</v>
      </c>
      <c r="L41" s="5" t="str">
        <f t="shared" si="5"/>
        <v>BG 2.47__स्वधर्म क्या होता है?, Bhopal, MP (India), CODE - 0034……….[ 64 min ]</v>
      </c>
      <c r="M41" s="4" t="s">
        <v>444</v>
      </c>
      <c r="N41" s="5">
        <f t="shared" si="6"/>
        <v>64</v>
      </c>
      <c r="O41" s="4" t="s">
        <v>445</v>
      </c>
      <c r="P41" s="5" t="str">
        <f t="shared" si="7"/>
        <v>&amp;lt;70 &amp;lt;80 &amp;lt;90</v>
      </c>
      <c r="Q41" s="4" t="s">
        <v>446</v>
      </c>
      <c r="R41" s="4" t="s">
        <v>49</v>
      </c>
      <c r="S41" s="4" t="s">
        <v>50</v>
      </c>
      <c r="T41" s="4" t="s">
        <v>51</v>
      </c>
      <c r="U41" s="5" t="str">
        <f t="shared" si="8"/>
        <v>___</v>
      </c>
      <c r="V41" s="4" t="s">
        <v>51</v>
      </c>
      <c r="W41" s="4" t="s">
        <v>52</v>
      </c>
      <c r="X41" s="4" t="s">
        <v>398</v>
      </c>
      <c r="Y41" s="6" t="str">
        <f t="shared" si="9"/>
        <v>BG 2.47__स्वधर्म क्या होता है?, Bhopal, MP (India), CODE - 0034……….[ 64 min ] | Svadharma Kya Hota Hai? | yr:0000-00-00 | ct:BG2.47 | L:HIN | cty:Bhopal, MP (India) | &amp;lt;70 &amp;lt;80 &amp;lt;90 | @unheard</v>
      </c>
      <c r="Z41" s="4" t="s">
        <v>447</v>
      </c>
      <c r="AA41" s="4" t="s">
        <v>55</v>
      </c>
      <c r="AB41" s="4" t="s">
        <v>87</v>
      </c>
      <c r="AC41" s="4" t="s">
        <v>382</v>
      </c>
      <c r="AD41" s="4" t="s">
        <v>448</v>
      </c>
      <c r="AE41" s="5"/>
      <c r="AF41" s="5" t="str">
        <f t="shared" si="10"/>
        <v>ok</v>
      </c>
      <c r="AG41" s="5" t="str">
        <f t="shared" si="11"/>
        <v>&lt;tr id="0034"&gt;&lt;td&gt;&lt;button onclick="playme(this)"&gt;▶&lt;/button&gt;&lt;/td&gt;&lt;td&gt;&lt;button onclick="heard(this)"&gt;Heard&lt;/button&gt;&lt;a href="http://archive.org/download/ssdbpl-01-BG/0040.00%20BG%2002.47%20%20Svadharma%20Kya%20Hota%20Hai,%20Bhopal,%20MP%20(India),%20CODE%20-%200034.mp3" class="nclk" onclick="playme(this)" id="nclk-0034"&gt;BG 2.47__स्वधर्म क्या होता है?, Bhopal, MP (India), CODE - 0034……….[ 64 min ]&lt;/a&gt;&lt;/td&gt;&lt;td&gt;64&lt;/td&gt;&lt;td&gt;0000-00-00&lt;/td&gt;&lt;td&gt;BG 2.47__स्वधर्म क्या होता है?, Bhopal, MP (India), CODE - 0034……….[ 64 min ] | Svadharma Kya Hota Hai? | yr:0000-00-00 | ct:BG2.47 | L:HIN | cty:Bhopal, MP (India) | &amp;lt;70 &amp;lt;80 &amp;lt;90 | @unheard&lt;/td&gt;&lt;td&gt;http://archive.org/download/ssdbpl-01-BG/0040.00%20BG%2002.47%20%20Svadharma%20Kya%20Hota%20Hai,%20Bhopal,%20MP%20(India),%20CODE%20-%200034.mp3&lt;/td&gt;&lt;td&gt;0034&lt;/td&gt;&lt;td&gt;01BG_02.47|0040.00|0&lt;/td&gt;&lt;td&gt;&lt;/td&gt;&lt;td&gt;</v>
      </c>
    </row>
    <row r="42" ht="15.75" customHeight="1">
      <c r="A42" s="4" t="s">
        <v>449</v>
      </c>
      <c r="B42" s="4" t="s">
        <v>42</v>
      </c>
      <c r="C42" s="4" t="s">
        <v>441</v>
      </c>
      <c r="D42" s="4"/>
      <c r="E42" s="4"/>
      <c r="F42" s="5" t="str">
        <f t="shared" si="1"/>
        <v>02</v>
      </c>
      <c r="G42" s="5">
        <f t="shared" si="2"/>
        <v>2</v>
      </c>
      <c r="H42" s="5" t="str">
        <f t="shared" si="3"/>
        <v>47</v>
      </c>
      <c r="I42" s="5">
        <f t="shared" si="4"/>
        <v>47</v>
      </c>
      <c r="J42" s="4" t="s">
        <v>450</v>
      </c>
      <c r="K42" s="4" t="s">
        <v>451</v>
      </c>
      <c r="L42" s="5" t="str">
        <f t="shared" si="5"/>
        <v>BG 2.47__मोटिवेश्नल स्पीकर भगवद गीता का दुरूपयोग करते हैं, 2019, CODE - 0035……….[ 39 min ]</v>
      </c>
      <c r="M42" s="4" t="s">
        <v>452</v>
      </c>
      <c r="N42" s="5">
        <f t="shared" si="6"/>
        <v>39</v>
      </c>
      <c r="O42" s="4" t="s">
        <v>453</v>
      </c>
      <c r="P42" s="5" t="str">
        <f t="shared" si="7"/>
        <v>&amp;lt;40 &amp;lt;50 &amp;lt;60 &amp;lt;70 &amp;lt;80 &amp;lt;90</v>
      </c>
      <c r="Q42" s="4" t="s">
        <v>454</v>
      </c>
      <c r="R42" s="4" t="s">
        <v>233</v>
      </c>
      <c r="S42" s="5" t="str">
        <f t="shared" ref="S42:S44" si="27">LEFT(R42,4)</f>
        <v>2019</v>
      </c>
      <c r="T42" s="5" t="str">
        <f t="shared" ref="T42:T44" si="28">MID(R42,5,2)</f>
        <v>00</v>
      </c>
      <c r="U42" s="5" t="str">
        <f t="shared" si="8"/>
        <v>___</v>
      </c>
      <c r="V42" s="5" t="str">
        <f t="shared" ref="V42:V44" si="29">RIGHT(R42,2)</f>
        <v>00</v>
      </c>
      <c r="W42" s="4" t="s">
        <v>63</v>
      </c>
      <c r="X42" s="4" t="s">
        <v>64</v>
      </c>
      <c r="Y42" s="6" t="str">
        <f t="shared" si="9"/>
        <v>BG 2.47__मोटिवेश्नल स्पीकर भगवद गीता का दुरूपयोग करते हैं, 2019, CODE - 0035……….[ 39 min ] | Motivational Speakers Bhagavad Gita Ka Durupayog Karte Hai | yr:2019-00-00 | ct:BG2.47 | L:HIN | cty:x | &amp;lt;40 &amp;lt;50 &amp;lt;60 &amp;lt;70 &amp;lt;80 &amp;lt;90 | @unheard</v>
      </c>
      <c r="Z42" s="4" t="s">
        <v>455</v>
      </c>
      <c r="AA42" s="4" t="s">
        <v>55</v>
      </c>
      <c r="AB42" s="4" t="s">
        <v>456</v>
      </c>
      <c r="AC42" s="4" t="s">
        <v>391</v>
      </c>
      <c r="AD42" s="4" t="s">
        <v>457</v>
      </c>
      <c r="AE42" s="5"/>
      <c r="AF42" s="5" t="str">
        <f t="shared" si="10"/>
        <v>ok</v>
      </c>
      <c r="AG42" s="5" t="str">
        <f t="shared" si="11"/>
        <v>&lt;tr id="0035"&gt;&lt;td&gt;&lt;button onclick="playme(this)"&gt;▶&lt;/button&gt;&lt;/td&gt;&lt;td&gt;&lt;button onclick="heard(this)"&gt;Heard&lt;/button&gt;&lt;a href="http://archive.org/download/ssdbpl-01-BG/0041.00%20BG%2002.47%20%20Motivational%20Speakers%20Bhagavad%20Gita%20Ka%20Durupayog%20Karte%20Hai,%202019-00-00,%20CODE%20-%200035.mp3" class="nclk" onclick="playme(this)" id="nclk-0035"&gt;BG 2.47__मोटिवेश्नल स्पीकर भगवद गीता का दुरूपयोग करते हैं, 2019, CODE - 0035……….[ 39 min ]&lt;/a&gt;&lt;/td&gt;&lt;td&gt;39&lt;/td&gt;&lt;td&gt;2019-00-00&lt;/td&gt;&lt;td&gt;BG 2.47__मोटिवेश्नल स्पीकर भगवद गीता का दुरूपयोग करते हैं, 2019, CODE - 0035……….[ 39 min ] | Motivational Speakers Bhagavad Gita Ka Durupayog Karte Hai | yr:2019-00-00 | ct:BG2.47 | L:HIN | cty:x | &amp;lt;40 &amp;lt;50 &amp;lt;60 &amp;lt;70 &amp;lt;80 &amp;lt;90 | @unheard&lt;/td&gt;&lt;td&gt;http://archive.org/download/ssdbpl-01-BG/0041.00%20BG%2002.47%20%20Motivational%20Speakers%20Bhagavad%20Gita%20Ka%20Durupayog%20Karte%20Hai,%202019-00-00,%20CODE%20-%200035.mp3&lt;/td&gt;&lt;td&gt;0035&lt;/td&gt;&lt;td&gt;01BG_02.47|0041.00|20190000&lt;/td&gt;&lt;td&gt;&lt;/td&gt;&lt;td&gt;</v>
      </c>
    </row>
    <row r="43" ht="15.75" customHeight="1">
      <c r="A43" s="4" t="s">
        <v>458</v>
      </c>
      <c r="B43" s="4" t="s">
        <v>42</v>
      </c>
      <c r="C43" s="4" t="s">
        <v>459</v>
      </c>
      <c r="D43" s="4"/>
      <c r="E43" s="4"/>
      <c r="F43" s="5" t="str">
        <f t="shared" si="1"/>
        <v>02</v>
      </c>
      <c r="G43" s="5">
        <f t="shared" si="2"/>
        <v>2</v>
      </c>
      <c r="H43" s="5" t="str">
        <f t="shared" si="3"/>
        <v>50</v>
      </c>
      <c r="I43" s="5">
        <f t="shared" si="4"/>
        <v>50</v>
      </c>
      <c r="J43" s="4" t="s">
        <v>460</v>
      </c>
      <c r="K43" s="4" t="s">
        <v>461</v>
      </c>
      <c r="L43" s="5" t="str">
        <f t="shared" si="5"/>
        <v>BG 2.50__वास्तविक कर्म क्या है, 23 Apr 2017, Bhopal, MP (India), CODE - 0036……….[ 70 min ]</v>
      </c>
      <c r="M43" s="4" t="s">
        <v>462</v>
      </c>
      <c r="N43" s="5">
        <f t="shared" si="6"/>
        <v>70</v>
      </c>
      <c r="O43" s="4" t="s">
        <v>463</v>
      </c>
      <c r="P43" s="5" t="str">
        <f t="shared" si="7"/>
        <v>&amp;lt;80 &amp;lt;90</v>
      </c>
      <c r="Q43" s="4" t="s">
        <v>464</v>
      </c>
      <c r="R43" s="4" t="s">
        <v>465</v>
      </c>
      <c r="S43" s="5" t="str">
        <f t="shared" si="27"/>
        <v>2017</v>
      </c>
      <c r="T43" s="5" t="str">
        <f t="shared" si="28"/>
        <v>04</v>
      </c>
      <c r="U43" s="5" t="str">
        <f t="shared" si="8"/>
        <v>Apr</v>
      </c>
      <c r="V43" s="5" t="str">
        <f t="shared" si="29"/>
        <v>23</v>
      </c>
      <c r="W43" s="4" t="s">
        <v>52</v>
      </c>
      <c r="X43" s="4" t="s">
        <v>142</v>
      </c>
      <c r="Y43" s="6" t="str">
        <f t="shared" si="9"/>
        <v>BG 2.50__वास्तविक कर्म क्या है, 23 Apr 2017, Bhopal, MP (India), CODE - 0036……….[ 70 min ] | Vastavik Karma Kya Hai | yr:2017-04-23 | ct:BG2.50 | L:HIN | cty:Bhopal, MP (India) | &amp;lt;80 &amp;lt;90 | @unheard</v>
      </c>
      <c r="Z43" s="4" t="s">
        <v>466</v>
      </c>
      <c r="AA43" s="4" t="s">
        <v>55</v>
      </c>
      <c r="AC43" s="4" t="s">
        <v>402</v>
      </c>
      <c r="AD43" s="4" t="s">
        <v>467</v>
      </c>
      <c r="AE43" s="5"/>
      <c r="AF43" s="5" t="str">
        <f t="shared" si="10"/>
        <v>ok</v>
      </c>
      <c r="AG43" s="5" t="str">
        <f t="shared" si="11"/>
        <v>&lt;tr id="0036"&gt;&lt;td&gt;&lt;button onclick="playme(this)"&gt;▶&lt;/button&gt;&lt;/td&gt;&lt;td&gt;&lt;button onclick="heard(this)"&gt;Heard&lt;/button&gt;&lt;a href="http://archive.org/download/ssdbpl-01-BG/0042.00%20BG%2002.50%20%20Vastavik%20Karma%20Kya%20Hai,%202017-04-23,%20Bhopal,%20MP%20(India),%20CODE%20-%200036.mp3" class="nclk" onclick="playme(this)" id="nclk-0036"&gt;BG 2.50__वास्तविक कर्म क्या है, 23 Apr 2017, Bhopal, MP (India), CODE - 0036……….[ 70 min ]&lt;/a&gt;&lt;/td&gt;&lt;td&gt;70&lt;/td&gt;&lt;td&gt;2017-04-23&lt;/td&gt;&lt;td&gt;BG 2.50__वास्तविक कर्म क्या है, 23 Apr 2017, Bhopal, MP (India), CODE - 0036……….[ 70 min ] | Vastavik Karma Kya Hai | yr:2017-04-23 | ct:BG2.50 | L:HIN | cty:Bhopal, MP (India) | &amp;lt;80 &amp;lt;90 | @unheard&lt;/td&gt;&lt;td&gt;http://archive.org/download/ssdbpl-01-BG/0042.00%20BG%2002.50%20%20Vastavik%20Karma%20Kya%20Hai,%202017-04-23,%20Bhopal,%20MP%20(India),%20CODE%20-%200036.mp3&lt;/td&gt;&lt;td&gt;0036&lt;/td&gt;&lt;td&gt;01BG_02.50|0042.00|20170423&lt;/td&gt;&lt;td&gt;&lt;/td&gt;&lt;td&gt;</v>
      </c>
    </row>
    <row r="44" ht="15.75" customHeight="1">
      <c r="A44" s="4" t="s">
        <v>468</v>
      </c>
      <c r="B44" s="4" t="s">
        <v>42</v>
      </c>
      <c r="C44" s="4" t="s">
        <v>459</v>
      </c>
      <c r="D44" s="4"/>
      <c r="E44" s="4"/>
      <c r="F44" s="5" t="str">
        <f t="shared" si="1"/>
        <v>02</v>
      </c>
      <c r="G44" s="5">
        <f t="shared" si="2"/>
        <v>2</v>
      </c>
      <c r="H44" s="5" t="str">
        <f t="shared" si="3"/>
        <v>50</v>
      </c>
      <c r="I44" s="5">
        <f t="shared" si="4"/>
        <v>50</v>
      </c>
      <c r="J44" s="4" t="s">
        <v>469</v>
      </c>
      <c r="K44" s="4" t="s">
        <v>470</v>
      </c>
      <c r="L44" s="5" t="str">
        <f t="shared" si="5"/>
        <v>BG 2.50__भोगी और योगी में भेद, 2019, CODE - 0037……….[ 41 min ]</v>
      </c>
      <c r="M44" s="4" t="s">
        <v>471</v>
      </c>
      <c r="N44" s="5">
        <f t="shared" si="6"/>
        <v>41</v>
      </c>
      <c r="O44" s="4" t="s">
        <v>472</v>
      </c>
      <c r="P44" s="5" t="str">
        <f t="shared" si="7"/>
        <v>&amp;lt;50 &amp;lt;60 &amp;lt;70 &amp;lt;80 &amp;lt;90</v>
      </c>
      <c r="Q44" s="4" t="s">
        <v>473</v>
      </c>
      <c r="R44" s="4" t="s">
        <v>233</v>
      </c>
      <c r="S44" s="5" t="str">
        <f t="shared" si="27"/>
        <v>2019</v>
      </c>
      <c r="T44" s="5" t="str">
        <f t="shared" si="28"/>
        <v>00</v>
      </c>
      <c r="U44" s="5" t="str">
        <f t="shared" si="8"/>
        <v>___</v>
      </c>
      <c r="V44" s="5" t="str">
        <f t="shared" si="29"/>
        <v>00</v>
      </c>
      <c r="W44" s="4" t="s">
        <v>63</v>
      </c>
      <c r="X44" s="4" t="s">
        <v>142</v>
      </c>
      <c r="Y44" s="6" t="str">
        <f t="shared" si="9"/>
        <v>BG 2.50__भोगी और योगी में भेद, 2019, CODE - 0037……….[ 41 min ] | Bhogi Aur Yogi Me Bhed | yr:2019-00-00 | ct:BG2.50 | L:HIN | cty:x | &amp;lt;50 &amp;lt;60 &amp;lt;70 &amp;lt;80 &amp;lt;90 | @unheard</v>
      </c>
      <c r="Z44" s="4" t="s">
        <v>474</v>
      </c>
      <c r="AA44" s="4" t="s">
        <v>55</v>
      </c>
      <c r="AB44" s="4" t="s">
        <v>475</v>
      </c>
      <c r="AC44" s="4" t="s">
        <v>411</v>
      </c>
      <c r="AD44" s="4" t="s">
        <v>476</v>
      </c>
      <c r="AE44" s="5"/>
      <c r="AF44" s="5" t="str">
        <f t="shared" si="10"/>
        <v>ok</v>
      </c>
      <c r="AG44" s="5" t="str">
        <f t="shared" si="11"/>
        <v>&lt;tr id="0037"&gt;&lt;td&gt;&lt;button onclick="playme(this)"&gt;▶&lt;/button&gt;&lt;/td&gt;&lt;td&gt;&lt;button onclick="heard(this)"&gt;Heard&lt;/button&gt;&lt;a href="http://archive.org/download/ssdbpl-01-BG/0043.00%20BG%2002.50%20%20Bhogi%20Aur%20Yogi%20Me%20Bhed,%202019-00-00,%20CODE%20-%200037.mp3" class="nclk" onclick="playme(this)" id="nclk-0037"&gt;BG 2.50__भोगी और योगी में भेद, 2019, CODE - 0037……….[ 41 min ]&lt;/a&gt;&lt;/td&gt;&lt;td&gt;41&lt;/td&gt;&lt;td&gt;2019-00-00&lt;/td&gt;&lt;td&gt;BG 2.50__भोगी और योगी में भेद, 2019, CODE - 0037……….[ 41 min ] | Bhogi Aur Yogi Me Bhed | yr:2019-00-00 | ct:BG2.50 | L:HIN | cty:x | &amp;lt;50 &amp;lt;60 &amp;lt;70 &amp;lt;80 &amp;lt;90 | @unheard&lt;/td&gt;&lt;td&gt;http://archive.org/download/ssdbpl-01-BG/0043.00%20BG%2002.50%20%20Bhogi%20Aur%20Yogi%20Me%20Bhed,%202019-00-00,%20CODE%20-%200037.mp3&lt;/td&gt;&lt;td&gt;0037&lt;/td&gt;&lt;td&gt;01BG_02.50|0043.00|20190000&lt;/td&gt;&lt;td&gt;&lt;/td&gt;&lt;td&gt;</v>
      </c>
    </row>
    <row r="45" ht="15.75" customHeight="1">
      <c r="A45" s="4" t="s">
        <v>477</v>
      </c>
      <c r="B45" s="4" t="s">
        <v>42</v>
      </c>
      <c r="C45" s="4" t="s">
        <v>478</v>
      </c>
      <c r="D45" s="4"/>
      <c r="E45" s="4"/>
      <c r="F45" s="5" t="str">
        <f t="shared" si="1"/>
        <v>02</v>
      </c>
      <c r="G45" s="5">
        <f t="shared" si="2"/>
        <v>2</v>
      </c>
      <c r="H45" s="5" t="str">
        <f t="shared" si="3"/>
        <v>59-61</v>
      </c>
      <c r="I45" s="5" t="str">
        <f t="shared" si="4"/>
        <v>59-61</v>
      </c>
      <c r="J45" s="4" t="s">
        <v>479</v>
      </c>
      <c r="K45" s="4" t="s">
        <v>480</v>
      </c>
      <c r="L45" s="5" t="str">
        <f t="shared" si="5"/>
        <v>BG 2.59-61__बंदर क्या जाने अदरक का स्वाद, Bhopal, MP (India), CODE - 0038……….[ 49 min ]</v>
      </c>
      <c r="M45" s="4" t="s">
        <v>481</v>
      </c>
      <c r="N45" s="5">
        <f t="shared" si="6"/>
        <v>49</v>
      </c>
      <c r="O45" s="4" t="s">
        <v>482</v>
      </c>
      <c r="P45" s="5" t="str">
        <f t="shared" si="7"/>
        <v>&amp;lt;50 &amp;lt;60 &amp;lt;70 &amp;lt;80 &amp;lt;90</v>
      </c>
      <c r="Q45" s="4" t="s">
        <v>483</v>
      </c>
      <c r="R45" s="4" t="s">
        <v>49</v>
      </c>
      <c r="S45" s="4" t="s">
        <v>50</v>
      </c>
      <c r="T45" s="4" t="s">
        <v>51</v>
      </c>
      <c r="U45" s="5" t="str">
        <f t="shared" si="8"/>
        <v>___</v>
      </c>
      <c r="V45" s="4" t="s">
        <v>51</v>
      </c>
      <c r="W45" s="4" t="s">
        <v>52</v>
      </c>
      <c r="X45" s="4" t="s">
        <v>64</v>
      </c>
      <c r="Y45" s="6" t="str">
        <f t="shared" si="9"/>
        <v>BG 2.59-61__बंदर क्या जाने अदरक का स्वाद, Bhopal, MP (India), CODE - 0038……….[ 49 min ] | Bandar Kya Jaane Adrak Ka Swaad | yr:0000-00-00 | ct:BG2.59-61 | L:HIN | cty:Bhopal, MP (India) | &amp;lt;50 &amp;lt;60 &amp;lt;70 &amp;lt;80 &amp;lt;90 | @unheard</v>
      </c>
      <c r="Z45" s="4" t="s">
        <v>484</v>
      </c>
      <c r="AA45" s="4" t="s">
        <v>55</v>
      </c>
      <c r="AC45" s="4" t="s">
        <v>420</v>
      </c>
      <c r="AD45" s="4" t="s">
        <v>485</v>
      </c>
      <c r="AE45" s="5"/>
      <c r="AF45" s="5" t="str">
        <f t="shared" si="10"/>
        <v>ok</v>
      </c>
      <c r="AG45" s="5" t="str">
        <f t="shared" si="11"/>
        <v>&lt;tr id="0038"&gt;&lt;td&gt;&lt;button onclick="playme(this)"&gt;▶&lt;/button&gt;&lt;/td&gt;&lt;td&gt;&lt;button onclick="heard(this)"&gt;Heard&lt;/button&gt;&lt;a href="http://archive.org/download/ssdbpl-01-BG/0044.00%20BG%2002.59-61%20%20Bandar%20Kya%20Jaane%20Adrak%20Ka%20Swaad,%20Bhopal,%20MP%20(India),%20CODE%20-%200038.mp3" class="nclk" onclick="playme(this)" id="nclk-0038"&gt;BG 2.59-61__बंदर क्या जाने अदरक का स्वाद, Bhopal, MP (India), CODE - 0038……….[ 49 min ]&lt;/a&gt;&lt;/td&gt;&lt;td&gt;49&lt;/td&gt;&lt;td&gt;0000-00-00&lt;/td&gt;&lt;td&gt;BG 2.59-61__बंदर क्या जाने अदरक का स्वाद, Bhopal, MP (India), CODE - 0038……….[ 49 min ] | Bandar Kya Jaane Adrak Ka Swaad | yr:0000-00-00 | ct:BG2.59-61 | L:HIN | cty:Bhopal, MP (India) | &amp;lt;50 &amp;lt;60 &amp;lt;70 &amp;lt;80 &amp;lt;90 | @unheard&lt;/td&gt;&lt;td&gt;http://archive.org/download/ssdbpl-01-BG/0044.00%20BG%2002.59-61%20%20Bandar%20Kya%20Jaane%20Adrak%20Ka%20Swaad,%20Bhopal,%20MP%20(India),%20CODE%20-%200038.mp3&lt;/td&gt;&lt;td&gt;0038&lt;/td&gt;&lt;td&gt;01BG_02.59-61|0044.00|0&lt;/td&gt;&lt;td&gt;&lt;/td&gt;&lt;td&gt;</v>
      </c>
    </row>
    <row r="46" ht="15.75" customHeight="1">
      <c r="A46" s="4" t="s">
        <v>486</v>
      </c>
      <c r="B46" s="4" t="s">
        <v>42</v>
      </c>
      <c r="C46" s="4" t="s">
        <v>487</v>
      </c>
      <c r="D46" s="4"/>
      <c r="E46" s="4"/>
      <c r="F46" s="5" t="str">
        <f t="shared" si="1"/>
        <v>02</v>
      </c>
      <c r="G46" s="5">
        <f t="shared" si="2"/>
        <v>2</v>
      </c>
      <c r="H46" s="5" t="str">
        <f t="shared" si="3"/>
        <v>61</v>
      </c>
      <c r="I46" s="5">
        <f t="shared" si="4"/>
        <v>61</v>
      </c>
      <c r="J46" s="4" t="s">
        <v>488</v>
      </c>
      <c r="K46" s="4" t="s">
        <v>489</v>
      </c>
      <c r="L46" s="5" t="str">
        <f t="shared" si="5"/>
        <v>BG 2.61__ख़राब आदतो से कैसे बचे (गीता सार, युवा कार्यक्रम), Bhopal, MP (India), CODE - 0039……….[ 55 min ]</v>
      </c>
      <c r="M46" s="4" t="s">
        <v>490</v>
      </c>
      <c r="N46" s="5">
        <f t="shared" si="6"/>
        <v>55</v>
      </c>
      <c r="O46" s="4" t="s">
        <v>491</v>
      </c>
      <c r="P46" s="5" t="str">
        <f t="shared" si="7"/>
        <v>&amp;lt;60 &amp;lt;70 &amp;lt;80 &amp;lt;90</v>
      </c>
      <c r="Q46" s="4" t="s">
        <v>492</v>
      </c>
      <c r="R46" s="4" t="s">
        <v>49</v>
      </c>
      <c r="S46" s="4" t="s">
        <v>50</v>
      </c>
      <c r="T46" s="4" t="s">
        <v>51</v>
      </c>
      <c r="U46" s="5" t="str">
        <f t="shared" si="8"/>
        <v>___</v>
      </c>
      <c r="V46" s="4" t="s">
        <v>51</v>
      </c>
      <c r="W46" s="4" t="s">
        <v>52</v>
      </c>
      <c r="X46" s="4" t="s">
        <v>142</v>
      </c>
      <c r="Y46" s="6" t="str">
        <f t="shared" si="9"/>
        <v>BG 2.61__ख़राब आदतो से कैसे बचे (गीता सार, युवा कार्यक्रम), Bhopal, MP (India), CODE - 0039……….[ 55 min ] | Kharab Adato Se Kaise Bache (Gita Saar, Youth Program) | yr:0000-00-00 | ct:BG2.61 | L:HIN | cty:Bhopal, MP (India) | &amp;lt;60 &amp;lt;70 &amp;lt;80 &amp;lt;90 | @unheard</v>
      </c>
      <c r="Z46" s="4" t="s">
        <v>493</v>
      </c>
      <c r="AA46" s="4" t="s">
        <v>55</v>
      </c>
      <c r="AC46" s="4" t="s">
        <v>431</v>
      </c>
      <c r="AD46" s="4" t="s">
        <v>494</v>
      </c>
      <c r="AE46" s="5"/>
      <c r="AF46" s="5" t="str">
        <f t="shared" si="10"/>
        <v>ok</v>
      </c>
      <c r="AG46" s="5" t="str">
        <f t="shared" si="11"/>
        <v>&lt;tr id="0039"&gt;&lt;td&gt;&lt;button onclick="playme(this)"&gt;▶&lt;/button&gt;&lt;/td&gt;&lt;td&gt;&lt;button onclick="heard(this)"&gt;Heard&lt;/button&gt;&lt;a href="http://archive.org/download/ssdbpl-01-BG/0045.00%20BG%2002.61%20%20Kharab%20Adato%20Se%20Kaise%20Bache%20(Gita%20Saar,%20Youth%20Program),%20Bhopal,%20MP%20(India),%20CODE%20-%200039.mp3" class="nclk" onclick="playme(this)" id="nclk-0039"&gt;BG 2.61__ख़राब आदतो से कैसे बचे (गीता सार, युवा कार्यक्रम), Bhopal, MP (India), CODE - 0039……….[ 55 min ]&lt;/a&gt;&lt;/td&gt;&lt;td&gt;55&lt;/td&gt;&lt;td&gt;0000-00-00&lt;/td&gt;&lt;td&gt;BG 2.61__ख़राब आदतो से कैसे बचे (गीता सार, युवा कार्यक्रम), Bhopal, MP (India), CODE - 0039……….[ 55 min ] | Kharab Adato Se Kaise Bache (Gita Saar, Youth Program) | yr:0000-00-00 | ct:BG2.61 | L:HIN | cty:Bhopal, MP (India) | &amp;lt;60 &amp;lt;70 &amp;lt;80 &amp;lt;90 | @unheard&lt;/td&gt;&lt;td&gt;http://archive.org/download/ssdbpl-01-BG/0045.00%20BG%2002.61%20%20Kharab%20Adato%20Se%20Kaise%20Bache%20(Gita%20Saar,%20Youth%20Program),%20Bhopal,%20MP%20(India),%20CODE%20-%200039.mp3&lt;/td&gt;&lt;td&gt;0039&lt;/td&gt;&lt;td&gt;01BG_02.61|0045.00|0&lt;/td&gt;&lt;td&gt;&lt;/td&gt;&lt;td&gt;</v>
      </c>
    </row>
    <row r="47" ht="15.75" customHeight="1">
      <c r="A47" s="4" t="s">
        <v>495</v>
      </c>
      <c r="B47" s="4" t="s">
        <v>42</v>
      </c>
      <c r="C47" s="4" t="s">
        <v>496</v>
      </c>
      <c r="D47" s="4"/>
      <c r="E47" s="4"/>
      <c r="F47" s="5" t="str">
        <f t="shared" si="1"/>
        <v>02</v>
      </c>
      <c r="G47" s="5">
        <f t="shared" si="2"/>
        <v>2</v>
      </c>
      <c r="H47" s="5" t="str">
        <f t="shared" si="3"/>
        <v>66</v>
      </c>
      <c r="I47" s="5">
        <f t="shared" si="4"/>
        <v>66</v>
      </c>
      <c r="J47" s="4" t="s">
        <v>497</v>
      </c>
      <c r="K47" s="4" t="s">
        <v>498</v>
      </c>
      <c r="L47" s="5" t="str">
        <f t="shared" si="5"/>
        <v>BG 2.66__क्या आइसक्रीम खाने से मजा नहीं आता !, CODE - 0040……….[ 60 min ]</v>
      </c>
      <c r="M47" s="4" t="s">
        <v>499</v>
      </c>
      <c r="N47" s="5">
        <f t="shared" si="6"/>
        <v>60</v>
      </c>
      <c r="O47" s="4" t="s">
        <v>500</v>
      </c>
      <c r="P47" s="5" t="str">
        <f t="shared" si="7"/>
        <v>&amp;lt;70 &amp;lt;80 &amp;lt;90</v>
      </c>
      <c r="Q47" s="4" t="s">
        <v>501</v>
      </c>
      <c r="R47" s="4" t="s">
        <v>49</v>
      </c>
      <c r="S47" s="4" t="s">
        <v>50</v>
      </c>
      <c r="T47" s="4" t="s">
        <v>51</v>
      </c>
      <c r="U47" s="5" t="str">
        <f t="shared" si="8"/>
        <v>___</v>
      </c>
      <c r="V47" s="4" t="s">
        <v>51</v>
      </c>
      <c r="W47" s="4" t="s">
        <v>63</v>
      </c>
      <c r="X47" s="4" t="s">
        <v>64</v>
      </c>
      <c r="Y47" s="6" t="str">
        <f t="shared" si="9"/>
        <v>BG 2.66__क्या आइसक्रीम खाने से मजा नहीं आता !, CODE - 0040……….[ 60 min ] | Kya Ice-cream Khane Se Maja Nahi Ata ! | yr:0000-00-00 | ct:BG2.66 | L:HIN | cty:x | &amp;lt;70 &amp;lt;80 &amp;lt;90 | @unheard</v>
      </c>
      <c r="Z47" s="4" t="s">
        <v>502</v>
      </c>
      <c r="AA47" s="4" t="s">
        <v>55</v>
      </c>
      <c r="AB47" s="4" t="s">
        <v>87</v>
      </c>
      <c r="AC47" s="4" t="s">
        <v>440</v>
      </c>
      <c r="AD47" s="4" t="s">
        <v>503</v>
      </c>
      <c r="AE47" s="5"/>
      <c r="AF47" s="5" t="str">
        <f t="shared" si="10"/>
        <v>ok</v>
      </c>
      <c r="AG47" s="5" t="str">
        <f t="shared" si="11"/>
        <v>&lt;tr id="0040"&gt;&lt;td&gt;&lt;button onclick="playme(this)"&gt;▶&lt;/button&gt;&lt;/td&gt;&lt;td&gt;&lt;button onclick="heard(this)"&gt;Heard&lt;/button&gt;&lt;a href="http://archive.org/download/ssdbpl-01-BG/0046.00%20BG%2002.66%20%20Kya%20Ice-cream%20Khane%20Se%20Maja%20Nahi%20Ata%20!,%20CODE%20-%200040.mp3" class="nclk" onclick="playme(this)" id="nclk-0040"&gt;BG 2.66__क्या आइसक्रीम खाने से मजा नहीं आता !, CODE - 0040……….[ 60 min ]&lt;/a&gt;&lt;/td&gt;&lt;td&gt;60&lt;/td&gt;&lt;td&gt;0000-00-00&lt;/td&gt;&lt;td&gt;BG 2.66__क्या आइसक्रीम खाने से मजा नहीं आता !, CODE - 0040……….[ 60 min ] | Kya Ice-cream Khane Se Maja Nahi Ata ! | yr:0000-00-00 | ct:BG2.66 | L:HIN | cty:x | &amp;lt;70 &amp;lt;80 &amp;lt;90 | @unheard&lt;/td&gt;&lt;td&gt;http://archive.org/download/ssdbpl-01-BG/0046.00%20BG%2002.66%20%20Kya%20Ice-cream%20Khane%20Se%20Maja%20Nahi%20Ata%20!,%20CODE%20-%200040.mp3&lt;/td&gt;&lt;td&gt;0040&lt;/td&gt;&lt;td&gt;01BG_02.66|0046.00|0&lt;/td&gt;&lt;td&gt;&lt;/td&gt;&lt;td&gt;</v>
      </c>
    </row>
    <row r="48" ht="15.75" customHeight="1">
      <c r="A48" s="4" t="s">
        <v>504</v>
      </c>
      <c r="B48" s="4" t="s">
        <v>42</v>
      </c>
      <c r="C48" s="4" t="s">
        <v>505</v>
      </c>
      <c r="D48" s="4"/>
      <c r="E48" s="4"/>
      <c r="F48" s="5" t="str">
        <f t="shared" si="1"/>
        <v>02</v>
      </c>
      <c r="G48" s="5">
        <f t="shared" si="2"/>
        <v>2</v>
      </c>
      <c r="H48" s="5" t="str">
        <f t="shared" si="3"/>
        <v>70</v>
      </c>
      <c r="I48" s="5">
        <f t="shared" si="4"/>
        <v>70</v>
      </c>
      <c r="J48" s="4" t="s">
        <v>506</v>
      </c>
      <c r="K48" s="4" t="s">
        <v>507</v>
      </c>
      <c r="L48" s="5" t="str">
        <f t="shared" si="5"/>
        <v>BG 2.70__पैसा कमाने से मात्र दुख बढ़ता है, Bhopal, MP (India), CODE - 0041……….[ 48 min ]</v>
      </c>
      <c r="M48" s="4" t="s">
        <v>508</v>
      </c>
      <c r="N48" s="5">
        <f t="shared" si="6"/>
        <v>48</v>
      </c>
      <c r="O48" s="4" t="s">
        <v>509</v>
      </c>
      <c r="P48" s="5" t="str">
        <f t="shared" si="7"/>
        <v>&amp;lt;50 &amp;lt;60 &amp;lt;70 &amp;lt;80 &amp;lt;90</v>
      </c>
      <c r="Q48" s="4" t="s">
        <v>510</v>
      </c>
      <c r="R48" s="4" t="s">
        <v>49</v>
      </c>
      <c r="S48" s="4" t="s">
        <v>50</v>
      </c>
      <c r="T48" s="4" t="s">
        <v>51</v>
      </c>
      <c r="U48" s="5" t="str">
        <f t="shared" si="8"/>
        <v>___</v>
      </c>
      <c r="V48" s="4" t="s">
        <v>51</v>
      </c>
      <c r="W48" s="4" t="s">
        <v>52</v>
      </c>
      <c r="X48" s="4" t="s">
        <v>64</v>
      </c>
      <c r="Y48" s="6" t="str">
        <f t="shared" si="9"/>
        <v>BG 2.70__पैसा कमाने से मात्र दुख बढ़ता है, Bhopal, MP (India), CODE - 0041……….[ 48 min ] | Paisa Kamane Se Matra Dukh Badhte Hai | yr:0000-00-00 | ct:BG2.70 | L:HIN | cty:Bhopal, MP (India) | &amp;lt;50 &amp;lt;60 &amp;lt;70 &amp;lt;80 &amp;lt;90 | @unheard</v>
      </c>
      <c r="Z48" s="4" t="s">
        <v>511</v>
      </c>
      <c r="AA48" s="4" t="s">
        <v>55</v>
      </c>
      <c r="AB48" s="4" t="s">
        <v>87</v>
      </c>
      <c r="AC48" s="4" t="s">
        <v>449</v>
      </c>
      <c r="AD48" s="4" t="s">
        <v>512</v>
      </c>
      <c r="AE48" s="5"/>
      <c r="AF48" s="5" t="str">
        <f t="shared" si="10"/>
        <v>ok</v>
      </c>
      <c r="AG48" s="5" t="str">
        <f t="shared" si="11"/>
        <v>&lt;tr id="0041"&gt;&lt;td&gt;&lt;button onclick="playme(this)"&gt;▶&lt;/button&gt;&lt;/td&gt;&lt;td&gt;&lt;button onclick="heard(this)"&gt;Heard&lt;/button&gt;&lt;a href="http://archive.org/download/ssdbpl-01-BG/0047.00%20BG%2002.70%20%20Paisa%20Kamane%20Se%20Matra%20Dukh%20Badhte%20Hai,%20Bhopal,%20MP%20(India),%20CODE%20-%200041.mp3" class="nclk" onclick="playme(this)" id="nclk-0041"&gt;BG 2.70__पैसा कमाने से मात्र दुख बढ़ता है, Bhopal, MP (India), CODE - 0041……….[ 48 min ]&lt;/a&gt;&lt;/td&gt;&lt;td&gt;48&lt;/td&gt;&lt;td&gt;0000-00-00&lt;/td&gt;&lt;td&gt;BG 2.70__पैसा कमाने से मात्र दुख बढ़ता है, Bhopal, MP (India), CODE - 0041……….[ 48 min ] | Paisa Kamane Se Matra Dukh Badhte Hai | yr:0000-00-00 | ct:BG2.70 | L:HIN | cty:Bhopal, MP (India) | &amp;lt;50 &amp;lt;60 &amp;lt;70 &amp;lt;80 &amp;lt;90 | @unheard&lt;/td&gt;&lt;td&gt;http://archive.org/download/ssdbpl-01-BG/0047.00%20BG%2002.70%20%20Paisa%20Kamane%20Se%20Matra%20Dukh%20Badhte%20Hai,%20Bhopal,%20MP%20(India),%20CODE%20-%200041.mp3&lt;/td&gt;&lt;td&gt;0041&lt;/td&gt;&lt;td&gt;01BG_02.70|0047.00|0&lt;/td&gt;&lt;td&gt;&lt;/td&gt;&lt;td&gt;</v>
      </c>
    </row>
    <row r="49" ht="15.75" customHeight="1">
      <c r="A49" s="4" t="s">
        <v>513</v>
      </c>
      <c r="B49" s="4" t="s">
        <v>42</v>
      </c>
      <c r="C49" s="4" t="s">
        <v>514</v>
      </c>
      <c r="D49" s="4"/>
      <c r="E49" s="4"/>
      <c r="F49" s="5" t="str">
        <f t="shared" si="1"/>
        <v>03</v>
      </c>
      <c r="G49" s="5">
        <f t="shared" si="2"/>
        <v>3</v>
      </c>
      <c r="H49" s="5" t="str">
        <f t="shared" si="3"/>
        <v>03</v>
      </c>
      <c r="I49" s="5">
        <f t="shared" si="4"/>
        <v>3</v>
      </c>
      <c r="J49" s="4" t="s">
        <v>515</v>
      </c>
      <c r="K49" s="4" t="s">
        <v>516</v>
      </c>
      <c r="L49" s="5" t="str">
        <f t="shared" si="5"/>
        <v>BG 3.3__कर्म योग, 27 Sep 2015, Bhopal, MP (India), CODE - 0042……….[ 66 min ]</v>
      </c>
      <c r="M49" s="4" t="s">
        <v>517</v>
      </c>
      <c r="N49" s="5">
        <f t="shared" si="6"/>
        <v>66</v>
      </c>
      <c r="O49" s="4" t="s">
        <v>518</v>
      </c>
      <c r="P49" s="5" t="str">
        <f t="shared" si="7"/>
        <v>&amp;lt;70 &amp;lt;80 &amp;lt;90</v>
      </c>
      <c r="Q49" s="4" t="s">
        <v>519</v>
      </c>
      <c r="R49" s="4" t="s">
        <v>520</v>
      </c>
      <c r="S49" s="5" t="str">
        <f t="shared" ref="S49:S56" si="30">LEFT(R49,4)</f>
        <v>2015</v>
      </c>
      <c r="T49" s="5" t="str">
        <f t="shared" ref="T49:T56" si="31">MID(R49,5,2)</f>
        <v>09</v>
      </c>
      <c r="U49" s="5" t="str">
        <f t="shared" si="8"/>
        <v>Sep</v>
      </c>
      <c r="V49" s="5" t="str">
        <f t="shared" ref="V49:V56" si="32">RIGHT(R49,2)</f>
        <v>27</v>
      </c>
      <c r="W49" s="4" t="s">
        <v>52</v>
      </c>
      <c r="X49" s="4" t="s">
        <v>142</v>
      </c>
      <c r="Y49" s="6" t="str">
        <f t="shared" si="9"/>
        <v>BG 3.3__कर्म योग, 27 Sep 2015, Bhopal, MP (India), CODE - 0042……….[ 66 min ] | Karma Yoga | yr:2015-09-27 | ct:BG3.3 | L:HIN | cty:Bhopal, MP (India) | &amp;lt;70 &amp;lt;80 &amp;lt;90 | @unheard</v>
      </c>
      <c r="Z49" s="4" t="s">
        <v>521</v>
      </c>
      <c r="AA49" s="4" t="s">
        <v>55</v>
      </c>
      <c r="AC49" s="4" t="s">
        <v>458</v>
      </c>
      <c r="AD49" s="4" t="s">
        <v>522</v>
      </c>
      <c r="AE49" s="5"/>
      <c r="AF49" s="5" t="str">
        <f t="shared" si="10"/>
        <v>ok</v>
      </c>
      <c r="AG49" s="5" t="str">
        <f t="shared" si="11"/>
        <v>&lt;tr id="0042"&gt;&lt;td&gt;&lt;button onclick="playme(this)"&gt;▶&lt;/button&gt;&lt;/td&gt;&lt;td&gt;&lt;button onclick="heard(this)"&gt;Heard&lt;/button&gt;&lt;a href="http://archive.org/download/ssdbpl-01-BG/0048.00%20BG%2003.03%20%20Karma%20Yoga,%202015-09-27,%20Bhopal,%20MP%20(India),%20CODE%20-%200042.mp3" class="nclk" onclick="playme(this)" id="nclk-0042"&gt;BG 3.3__कर्म योग, 27 Sep 2015, Bhopal, MP (India), CODE - 0042……….[ 66 min ]&lt;/a&gt;&lt;/td&gt;&lt;td&gt;66&lt;/td&gt;&lt;td&gt;2015-09-27&lt;/td&gt;&lt;td&gt;BG 3.3__कर्म योग, 27 Sep 2015, Bhopal, MP (India), CODE - 0042……….[ 66 min ] | Karma Yoga | yr:2015-09-27 | ct:BG3.3 | L:HIN | cty:Bhopal, MP (India) | &amp;lt;70 &amp;lt;80 &amp;lt;90 | @unheard&lt;/td&gt;&lt;td&gt;http://archive.org/download/ssdbpl-01-BG/0048.00%20BG%2003.03%20%20Karma%20Yoga,%202015-09-27,%20Bhopal,%20MP%20(India),%20CODE%20-%200042.mp3&lt;/td&gt;&lt;td&gt;0042&lt;/td&gt;&lt;td&gt;01BG_03.03|0048.00|20150927&lt;/td&gt;&lt;td&gt;&lt;/td&gt;&lt;td&gt;</v>
      </c>
    </row>
    <row r="50" ht="15.75" customHeight="1">
      <c r="A50" s="4" t="s">
        <v>99</v>
      </c>
      <c r="B50" s="4" t="s">
        <v>42</v>
      </c>
      <c r="C50" s="4" t="s">
        <v>514</v>
      </c>
      <c r="D50" s="4"/>
      <c r="E50" s="4"/>
      <c r="F50" s="5" t="str">
        <f t="shared" si="1"/>
        <v>03</v>
      </c>
      <c r="G50" s="5">
        <f t="shared" si="2"/>
        <v>3</v>
      </c>
      <c r="H50" s="5" t="str">
        <f t="shared" si="3"/>
        <v>03</v>
      </c>
      <c r="I50" s="5">
        <f t="shared" si="4"/>
        <v>3</v>
      </c>
      <c r="J50" s="4" t="s">
        <v>523</v>
      </c>
      <c r="K50" s="4" t="s">
        <v>524</v>
      </c>
      <c r="L50" s="5" t="str">
        <f t="shared" si="5"/>
        <v>BG 3.3__यदि मुक्ति ध्येय है तो आप मुझे भयानक युद्ध करने को क्यों बोलते हैं?, 2019, CODE - 0043……….[ 35 min ]</v>
      </c>
      <c r="M50" s="4" t="s">
        <v>525</v>
      </c>
      <c r="N50" s="5">
        <f t="shared" si="6"/>
        <v>35</v>
      </c>
      <c r="O50" s="4" t="s">
        <v>526</v>
      </c>
      <c r="P50" s="5" t="str">
        <f t="shared" si="7"/>
        <v>&amp;lt;40 &amp;lt;50 &amp;lt;60 &amp;lt;70 &amp;lt;80 &amp;lt;90</v>
      </c>
      <c r="Q50" s="4" t="s">
        <v>527</v>
      </c>
      <c r="R50" s="4" t="s">
        <v>233</v>
      </c>
      <c r="S50" s="5" t="str">
        <f t="shared" si="30"/>
        <v>2019</v>
      </c>
      <c r="T50" s="5" t="str">
        <f t="shared" si="31"/>
        <v>00</v>
      </c>
      <c r="U50" s="5" t="str">
        <f t="shared" si="8"/>
        <v>___</v>
      </c>
      <c r="V50" s="5" t="str">
        <f t="shared" si="32"/>
        <v>00</v>
      </c>
      <c r="W50" s="4" t="s">
        <v>63</v>
      </c>
      <c r="X50" s="4" t="s">
        <v>142</v>
      </c>
      <c r="Y50" s="6" t="str">
        <f t="shared" si="9"/>
        <v>BG 3.3__यदि मुक्ति ध्येय है तो आप मुझे भयानक युद्ध करने को क्यों बोलते हैं?, 2019, CODE - 0043……….[ 35 min ] | Yadi Mukti Dhyeya Hai To Aap Mujhe Bhautik Yuddh Karne Ko Kyo Bolte Hai? | yr:2019-00-00 | ct:BG3.3 | L:HIN | cty:x | &amp;lt;40 &amp;lt;50 &amp;lt;60 &amp;lt;70 &amp;lt;80 &amp;lt;90 | @unheard</v>
      </c>
      <c r="Z50" s="4" t="s">
        <v>528</v>
      </c>
      <c r="AA50" s="4" t="s">
        <v>55</v>
      </c>
      <c r="AB50" s="4" t="s">
        <v>529</v>
      </c>
      <c r="AC50" s="4" t="s">
        <v>468</v>
      </c>
      <c r="AD50" s="4" t="s">
        <v>530</v>
      </c>
      <c r="AE50" s="5"/>
      <c r="AF50" s="5" t="str">
        <f t="shared" si="10"/>
        <v>ok</v>
      </c>
      <c r="AG50" s="5" t="str">
        <f t="shared" si="11"/>
        <v>&lt;tr id="0043"&gt;&lt;td&gt;&lt;button onclick="playme(this)"&gt;▶&lt;/button&gt;&lt;/td&gt;&lt;td&gt;&lt;button onclick="heard(this)"&gt;Heard&lt;/button&gt;&lt;a href="http://archive.org/download/ssdbpl-01-BG/0049.00%20BG%2003.03%20%20Yadi%20Mukti%20Dhyeya%20Hai%20To%20Aap%20Mujhe%20Bhautik%20Yuddh%20Karne%20Ko%20Kyo%20Bolte%20Hai,%202019-00-00,%20CODE%20-%200043.mp3" class="nclk" onclick="playme(this)" id="nclk-0043"&gt;BG 3.3__यदि मुक्ति ध्येय है तो आप मुझे भयानक युद्ध करने को क्यों बोलते हैं?, 2019, CODE - 0043……….[ 35 min ]&lt;/a&gt;&lt;/td&gt;&lt;td&gt;35&lt;/td&gt;&lt;td&gt;2019-00-00&lt;/td&gt;&lt;td&gt;BG 3.3__यदि मुक्ति ध्येय है तो आप मुझे भयानक युद्ध करने को क्यों बोलते हैं?, 2019, CODE - 0043……….[ 35 min ] | Yadi Mukti Dhyeya Hai To Aap Mujhe Bhautik Yuddh Karne Ko Kyo Bolte Hai? | yr:2019-00-00 | ct:BG3.3 | L:HIN | cty:x | &amp;lt;40 &amp;lt;50 &amp;lt;60 &amp;lt;70 &amp;lt;80 &amp;lt;90 | @unheard&lt;/td&gt;&lt;td&gt;http://archive.org/download/ssdbpl-01-BG/0049.00%20BG%2003.03%20%20Yadi%20Mukti%20Dhyeya%20Hai%20To%20Aap%20Mujhe%20Bhautik%20Yuddh%20Karne%20Ko%20Kyo%20Bolte%20Hai,%202019-00-00,%20CODE%20-%200043.mp3&lt;/td&gt;&lt;td&gt;0043&lt;/td&gt;&lt;td&gt;01BG_03.03|0049.00|20190000&lt;/td&gt;&lt;td&gt;&lt;/td&gt;&lt;td&gt;</v>
      </c>
    </row>
    <row r="51" ht="15.75" customHeight="1">
      <c r="A51" s="4" t="s">
        <v>531</v>
      </c>
      <c r="B51" s="4" t="s">
        <v>42</v>
      </c>
      <c r="C51" s="4" t="s">
        <v>532</v>
      </c>
      <c r="D51" s="4"/>
      <c r="E51" s="4"/>
      <c r="F51" s="5" t="str">
        <f t="shared" si="1"/>
        <v>03</v>
      </c>
      <c r="G51" s="5">
        <f t="shared" si="2"/>
        <v>3</v>
      </c>
      <c r="H51" s="5" t="str">
        <f t="shared" si="3"/>
        <v>08</v>
      </c>
      <c r="I51" s="5">
        <f t="shared" si="4"/>
        <v>8</v>
      </c>
      <c r="J51" s="4" t="s">
        <v>533</v>
      </c>
      <c r="K51" s="4" t="s">
        <v>534</v>
      </c>
      <c r="L51" s="5" t="str">
        <f t="shared" si="5"/>
        <v>BG 3.8__श्रद्धा इन 6 प्रकार से प्रकट होती है, 2019, CODE - 0044……….[ 51 min ]</v>
      </c>
      <c r="M51" s="4" t="s">
        <v>535</v>
      </c>
      <c r="N51" s="5">
        <f t="shared" si="6"/>
        <v>51</v>
      </c>
      <c r="O51" s="4" t="s">
        <v>536</v>
      </c>
      <c r="P51" s="5" t="str">
        <f t="shared" si="7"/>
        <v>&amp;lt;60 &amp;lt;70 &amp;lt;80 &amp;lt;90</v>
      </c>
      <c r="Q51" s="4" t="s">
        <v>537</v>
      </c>
      <c r="R51" s="4" t="s">
        <v>233</v>
      </c>
      <c r="S51" s="5" t="str">
        <f t="shared" si="30"/>
        <v>2019</v>
      </c>
      <c r="T51" s="5" t="str">
        <f t="shared" si="31"/>
        <v>00</v>
      </c>
      <c r="U51" s="5" t="str">
        <f t="shared" si="8"/>
        <v>___</v>
      </c>
      <c r="V51" s="5" t="str">
        <f t="shared" si="32"/>
        <v>00</v>
      </c>
      <c r="W51" s="4" t="s">
        <v>63</v>
      </c>
      <c r="X51" s="4" t="s">
        <v>142</v>
      </c>
      <c r="Y51" s="6" t="str">
        <f t="shared" si="9"/>
        <v>BG 3.8__श्रद्धा इन 6 प्रकार से प्रकट होती है, 2019, CODE - 0044……….[ 51 min ] | Sraddha In 6 prakar Se Prakat Hoti Hai | yr:2019-00-00 | ct:BG3.8 | L:HIN | cty:x | &amp;lt;60 &amp;lt;70 &amp;lt;80 &amp;lt;90 | @unheard</v>
      </c>
      <c r="Z51" s="4" t="s">
        <v>538</v>
      </c>
      <c r="AA51" s="4" t="s">
        <v>55</v>
      </c>
      <c r="AB51" s="4" t="s">
        <v>539</v>
      </c>
      <c r="AC51" s="4" t="s">
        <v>477</v>
      </c>
      <c r="AD51" s="4" t="s">
        <v>540</v>
      </c>
      <c r="AE51" s="5"/>
      <c r="AF51" s="5" t="str">
        <f t="shared" si="10"/>
        <v>ok</v>
      </c>
      <c r="AG51" s="5" t="str">
        <f t="shared" si="11"/>
        <v>&lt;tr id="0044"&gt;&lt;td&gt;&lt;button onclick="playme(this)"&gt;▶&lt;/button&gt;&lt;/td&gt;&lt;td&gt;&lt;button onclick="heard(this)"&gt;Heard&lt;/button&gt;&lt;a href="http://archive.org/download/ssdbpl-01-BG/0050.00%20BG%2003.08%20%20Sraddha%20In%206%20prakar%20Se%20Prakat%20Hoti%20Hai,%202019-00-00,%20CODE%20-%200044.mp3" class="nclk" onclick="playme(this)" id="nclk-0044"&gt;BG 3.8__श्रद्धा इन 6 प्रकार से प्रकट होती है, 2019, CODE - 0044……….[ 51 min ]&lt;/a&gt;&lt;/td&gt;&lt;td&gt;51&lt;/td&gt;&lt;td&gt;2019-00-00&lt;/td&gt;&lt;td&gt;BG 3.8__श्रद्धा इन 6 प्रकार से प्रकट होती है, 2019, CODE - 0044……….[ 51 min ] | Sraddha In 6 prakar Se Prakat Hoti Hai | yr:2019-00-00 | ct:BG3.8 | L:HIN | cty:x | &amp;lt;60 &amp;lt;70 &amp;lt;80 &amp;lt;90 | @unheard&lt;/td&gt;&lt;td&gt;http://archive.org/download/ssdbpl-01-BG/0050.00%20BG%2003.08%20%20Sraddha%20In%206%20prakar%20Se%20Prakat%20Hoti%20Hai,%202019-00-00,%20CODE%20-%200044.mp3&lt;/td&gt;&lt;td&gt;0044&lt;/td&gt;&lt;td&gt;01BG_03.08|0050.00|20190000&lt;/td&gt;&lt;td&gt;&lt;/td&gt;&lt;td&gt;</v>
      </c>
    </row>
    <row r="52" ht="15.75" customHeight="1">
      <c r="A52" s="4" t="s">
        <v>541</v>
      </c>
      <c r="B52" s="4" t="s">
        <v>42</v>
      </c>
      <c r="C52" s="4" t="s">
        <v>542</v>
      </c>
      <c r="D52" s="4"/>
      <c r="E52" s="4"/>
      <c r="F52" s="5" t="str">
        <f t="shared" si="1"/>
        <v>03</v>
      </c>
      <c r="G52" s="5">
        <f t="shared" si="2"/>
        <v>3</v>
      </c>
      <c r="H52" s="5" t="str">
        <f t="shared" si="3"/>
        <v>09</v>
      </c>
      <c r="I52" s="5">
        <f t="shared" si="4"/>
        <v>9</v>
      </c>
      <c r="J52" s="4" t="s">
        <v>543</v>
      </c>
      <c r="K52" s="4" t="s">
        <v>544</v>
      </c>
      <c r="L52" s="5" t="str">
        <f t="shared" si="5"/>
        <v>BG 3.9__कर्म-बंधन से मुक्ति, 15 Apr 2008, Ahmedabad, Gujarat (India), CODE - 2002……….[ 53 min ]</v>
      </c>
      <c r="M52" s="4" t="s">
        <v>545</v>
      </c>
      <c r="N52" s="5">
        <f t="shared" si="6"/>
        <v>53</v>
      </c>
      <c r="O52" s="4" t="s">
        <v>546</v>
      </c>
      <c r="P52" s="5" t="str">
        <f t="shared" si="7"/>
        <v>&amp;lt;60 &amp;lt;70 &amp;lt;80 &amp;lt;90</v>
      </c>
      <c r="Q52" s="4" t="s">
        <v>547</v>
      </c>
      <c r="R52" s="4" t="s">
        <v>548</v>
      </c>
      <c r="S52" s="5" t="str">
        <f t="shared" si="30"/>
        <v>2008</v>
      </c>
      <c r="T52" s="5" t="str">
        <f t="shared" si="31"/>
        <v>04</v>
      </c>
      <c r="U52" s="5" t="str">
        <f t="shared" si="8"/>
        <v>Apr</v>
      </c>
      <c r="V52" s="5" t="str">
        <f t="shared" si="32"/>
        <v>15</v>
      </c>
      <c r="W52" s="4" t="s">
        <v>549</v>
      </c>
      <c r="X52" s="4" t="s">
        <v>426</v>
      </c>
      <c r="Y52" s="6" t="str">
        <f t="shared" si="9"/>
        <v>BG 3.9__कर्म-बंधन से मुक्ति, 15 Apr 2008, Ahmedabad, Gujarat (India), CODE - 2002……….[ 53 min ] | Karma-Bandhan Se Mukti | yr:2008-04-15 | ct:BG3.9 | L:HIN | cty:Ahmedabad, Gujarat (India) | &amp;lt;60 &amp;lt;70 &amp;lt;80 &amp;lt;90 | @unheard</v>
      </c>
      <c r="Z52" s="4" t="s">
        <v>550</v>
      </c>
      <c r="AA52" s="4" t="s">
        <v>55</v>
      </c>
      <c r="AB52" s="4" t="s">
        <v>551</v>
      </c>
      <c r="AC52" s="4" t="s">
        <v>552</v>
      </c>
      <c r="AD52" s="4" t="s">
        <v>553</v>
      </c>
      <c r="AE52" s="5"/>
      <c r="AF52" s="5" t="str">
        <f t="shared" si="10"/>
        <v>ok</v>
      </c>
      <c r="AG52" s="5" t="str">
        <f t="shared" si="11"/>
        <v>&lt;tr id="2002"&gt;&lt;td&gt;&lt;button onclick="playme(this)"&gt;▶&lt;/button&gt;&lt;/td&gt;&lt;td&gt;&lt;button onclick="heard(this)"&gt;Heard&lt;/button&gt;&lt;a href="http://archive.org/download/ssdbpl-01-BG/0051.00%20BG%2003.09%20%20Karma-Bandhan%20Se%20Mukti,%202008-04-15,%20Ahmedabad,%20Gujarat%20(India),%20CODE%20-%202002.mp3" class="nclk" onclick="playme(this)" id="nclk-2002"&gt;BG 3.9__कर्म-बंधन से मुक्ति, 15 Apr 2008, Ahmedabad, Gujarat (India), CODE - 2002……….[ 53 min ]&lt;/a&gt;&lt;/td&gt;&lt;td&gt;53&lt;/td&gt;&lt;td&gt;2008-04-15&lt;/td&gt;&lt;td&gt;BG 3.9__कर्म-बंधन से मुक्ति, 15 Apr 2008, Ahmedabad, Gujarat (India), CODE - 2002……….[ 53 min ] | Karma-Bandhan Se Mukti | yr:2008-04-15 | ct:BG3.9 | L:HIN | cty:Ahmedabad, Gujarat (India) | &amp;lt;60 &amp;lt;70 &amp;lt;80 &amp;lt;90 | @unheard&lt;/td&gt;&lt;td&gt;http://archive.org/download/ssdbpl-01-BG/0051.00%20BG%2003.09%20%20Karma-Bandhan%20Se%20Mukti,%202008-04-15,%20Ahmedabad,%20Gujarat%20(India),%20CODE%20-%202002.mp3&lt;/td&gt;&lt;td&gt;2002&lt;/td&gt;&lt;td&gt;01BG_03.09|0051.00|20080415&lt;/td&gt;&lt;td&gt;&lt;/td&gt;&lt;td&gt;</v>
      </c>
    </row>
    <row r="53" ht="15.75" customHeight="1">
      <c r="A53" s="4" t="s">
        <v>554</v>
      </c>
      <c r="B53" s="4" t="s">
        <v>42</v>
      </c>
      <c r="C53" s="4" t="s">
        <v>555</v>
      </c>
      <c r="D53" s="4"/>
      <c r="E53" s="4"/>
      <c r="F53" s="5" t="str">
        <f t="shared" si="1"/>
        <v>03</v>
      </c>
      <c r="G53" s="5">
        <f t="shared" si="2"/>
        <v>3</v>
      </c>
      <c r="H53" s="5" t="str">
        <f t="shared" si="3"/>
        <v>13</v>
      </c>
      <c r="I53" s="5">
        <f t="shared" si="4"/>
        <v>13</v>
      </c>
      <c r="J53" s="4" t="s">
        <v>556</v>
      </c>
      <c r="K53" s="4" t="s">
        <v>557</v>
      </c>
      <c r="L53" s="5" t="str">
        <f t="shared" si="5"/>
        <v>BG 3.13__क्या आप पाप खा रहे हैं?, 21 Nov 2017, Bhopal, MP (India), CODE - 0045……….[ 60 min ]</v>
      </c>
      <c r="M53" s="4" t="s">
        <v>558</v>
      </c>
      <c r="N53" s="5">
        <f t="shared" si="6"/>
        <v>60</v>
      </c>
      <c r="O53" s="4" t="s">
        <v>559</v>
      </c>
      <c r="P53" s="5" t="str">
        <f t="shared" si="7"/>
        <v>&amp;lt;70 &amp;lt;80 &amp;lt;90</v>
      </c>
      <c r="Q53" s="4" t="s">
        <v>560</v>
      </c>
      <c r="R53" s="4" t="s">
        <v>561</v>
      </c>
      <c r="S53" s="5" t="str">
        <f t="shared" si="30"/>
        <v>2017</v>
      </c>
      <c r="T53" s="5" t="str">
        <f t="shared" si="31"/>
        <v>11</v>
      </c>
      <c r="U53" s="5" t="str">
        <f t="shared" si="8"/>
        <v>Nov</v>
      </c>
      <c r="V53" s="5" t="str">
        <f t="shared" si="32"/>
        <v>21</v>
      </c>
      <c r="W53" s="4" t="s">
        <v>52</v>
      </c>
      <c r="X53" s="4" t="s">
        <v>142</v>
      </c>
      <c r="Y53" s="6" t="str">
        <f t="shared" si="9"/>
        <v>BG 3.13__क्या आप पाप खा रहे हैं?, 21 Nov 2017, Bhopal, MP (India), CODE - 0045……….[ 60 min ] | Kya Aap Paap Kha Rahe hai? | yr:2017-11-21 | ct:BG3.13 | L:HIN | cty:Bhopal, MP (India) | &amp;lt;70 &amp;lt;80 &amp;lt;90 | @unheard</v>
      </c>
      <c r="Z53" s="4" t="s">
        <v>562</v>
      </c>
      <c r="AA53" s="4" t="s">
        <v>55</v>
      </c>
      <c r="AC53" s="4" t="s">
        <v>486</v>
      </c>
      <c r="AD53" s="4" t="s">
        <v>563</v>
      </c>
      <c r="AE53" s="5"/>
      <c r="AF53" s="5" t="str">
        <f t="shared" si="10"/>
        <v>ok</v>
      </c>
      <c r="AG53" s="5" t="str">
        <f t="shared" si="11"/>
        <v>&lt;tr id="0045"&gt;&lt;td&gt;&lt;button onclick="playme(this)"&gt;▶&lt;/button&gt;&lt;/td&gt;&lt;td&gt;&lt;button onclick="heard(this)"&gt;Heard&lt;/button&gt;&lt;a href="http://archive.org/download/ssdbpl-01-BG/0052.00%20BG%2003.13%20%20Kya%20Aap%20Paap%20Kha%20Rahe%20hai,%202017-11-21,%20Bhopal,%20MP%20(India),%20CODE%20-%200045.mp3" class="nclk" onclick="playme(this)" id="nclk-0045"&gt;BG 3.13__क्या आप पाप खा रहे हैं?, 21 Nov 2017, Bhopal, MP (India), CODE - 0045……….[ 60 min ]&lt;/a&gt;&lt;/td&gt;&lt;td&gt;60&lt;/td&gt;&lt;td&gt;2017-11-21&lt;/td&gt;&lt;td&gt;BG 3.13__क्या आप पाप खा रहे हैं?, 21 Nov 2017, Bhopal, MP (India), CODE - 0045……….[ 60 min ] | Kya Aap Paap Kha Rahe hai? | yr:2017-11-21 | ct:BG3.13 | L:HIN | cty:Bhopal, MP (India) | &amp;lt;70 &amp;lt;80 &amp;lt;90 | @unheard&lt;/td&gt;&lt;td&gt;http://archive.org/download/ssdbpl-01-BG/0052.00%20BG%2003.13%20%20Kya%20Aap%20Paap%20Kha%20Rahe%20hai,%202017-11-21,%20Bhopal,%20MP%20(India),%20CODE%20-%200045.mp3&lt;/td&gt;&lt;td&gt;0045&lt;/td&gt;&lt;td&gt;01BG_03.13|0052.00|20171121&lt;/td&gt;&lt;td&gt;&lt;/td&gt;&lt;td&gt;</v>
      </c>
    </row>
    <row r="54" ht="15.75" customHeight="1">
      <c r="A54" s="4" t="s">
        <v>564</v>
      </c>
      <c r="B54" s="4" t="s">
        <v>42</v>
      </c>
      <c r="C54" s="4" t="s">
        <v>565</v>
      </c>
      <c r="D54" s="4"/>
      <c r="E54" s="4"/>
      <c r="F54" s="5" t="str">
        <f t="shared" si="1"/>
        <v>03</v>
      </c>
      <c r="G54" s="5">
        <f t="shared" si="2"/>
        <v>3</v>
      </c>
      <c r="H54" s="5" t="str">
        <f t="shared" si="3"/>
        <v>17-19</v>
      </c>
      <c r="I54" s="5" t="str">
        <f t="shared" si="4"/>
        <v>17-19</v>
      </c>
      <c r="J54" s="4" t="s">
        <v>566</v>
      </c>
      <c r="K54" s="4" t="s">
        <v>567</v>
      </c>
      <c r="L54" s="5" t="str">
        <f t="shared" si="5"/>
        <v>BG 3.17-19__जीवन के सभी ऋणों से मुक्ति, 24 Dec 2017, Bhopal, MP (India), CODE - 0046……….[ 77 min ]</v>
      </c>
      <c r="M54" s="4" t="s">
        <v>568</v>
      </c>
      <c r="N54" s="5">
        <f t="shared" si="6"/>
        <v>77</v>
      </c>
      <c r="O54" s="4" t="s">
        <v>569</v>
      </c>
      <c r="P54" s="5" t="str">
        <f t="shared" si="7"/>
        <v>&amp;lt;80 &amp;lt;90</v>
      </c>
      <c r="Q54" s="4" t="s">
        <v>570</v>
      </c>
      <c r="R54" s="4" t="s">
        <v>571</v>
      </c>
      <c r="S54" s="5" t="str">
        <f t="shared" si="30"/>
        <v>2017</v>
      </c>
      <c r="T54" s="5" t="str">
        <f t="shared" si="31"/>
        <v>12</v>
      </c>
      <c r="U54" s="5" t="str">
        <f t="shared" si="8"/>
        <v>Dec</v>
      </c>
      <c r="V54" s="5" t="str">
        <f t="shared" si="32"/>
        <v>24</v>
      </c>
      <c r="W54" s="4" t="s">
        <v>52</v>
      </c>
      <c r="X54" s="4" t="s">
        <v>64</v>
      </c>
      <c r="Y54" s="6" t="str">
        <f t="shared" si="9"/>
        <v>BG 3.17-19__जीवन के सभी ऋणों से मुक्ति, 24 Dec 2017, Bhopal, MP (India), CODE - 0046……….[ 77 min ] | Jivan Ke Sabhi Rino Se Mukti | yr:2017-12-24 | ct:BG3.17-19 | L:HIN | cty:Bhopal, MP (India) | &amp;lt;80 &amp;lt;90 | @unheard</v>
      </c>
      <c r="Z54" s="4" t="s">
        <v>572</v>
      </c>
      <c r="AA54" s="4" t="s">
        <v>55</v>
      </c>
      <c r="AC54" s="4" t="s">
        <v>495</v>
      </c>
      <c r="AD54" s="4" t="s">
        <v>573</v>
      </c>
      <c r="AE54" s="5"/>
      <c r="AF54" s="5" t="str">
        <f t="shared" si="10"/>
        <v>ok</v>
      </c>
      <c r="AG54" s="5" t="str">
        <f t="shared" si="11"/>
        <v>&lt;tr id="0046"&gt;&lt;td&gt;&lt;button onclick="playme(this)"&gt;▶&lt;/button&gt;&lt;/td&gt;&lt;td&gt;&lt;button onclick="heard(this)"&gt;Heard&lt;/button&gt;&lt;a href="http://archive.org/download/ssdbpl-01-BG/0053.00%20BG%2003.17-19%20%20Jivan%20Ke%20Sabhi%20Rino%20Se%20Mukti,%202017-12-24,%20Bhopal,%20MP%20(India),%20CODE%20-%200046.mp3" class="nclk" onclick="playme(this)" id="nclk-0046"&gt;BG 3.17-19__जीवन के सभी ऋणों से मुक्ति, 24 Dec 2017, Bhopal, MP (India), CODE - 0046……….[ 77 min ]&lt;/a&gt;&lt;/td&gt;&lt;td&gt;77&lt;/td&gt;&lt;td&gt;2017-12-24&lt;/td&gt;&lt;td&gt;BG 3.17-19__जीवन के सभी ऋणों से मुक्ति, 24 Dec 2017, Bhopal, MP (India), CODE - 0046……….[ 77 min ] | Jivan Ke Sabhi Rino Se Mukti | yr:2017-12-24 | ct:BG3.17-19 | L:HIN | cty:Bhopal, MP (India) | &amp;lt;80 &amp;lt;90 | @unheard&lt;/td&gt;&lt;td&gt;http://archive.org/download/ssdbpl-01-BG/0053.00%20BG%2003.17-19%20%20Jivan%20Ke%20Sabhi%20Rino%20Se%20Mukti,%202017-12-24,%20Bhopal,%20MP%20(India),%20CODE%20-%200046.mp3&lt;/td&gt;&lt;td&gt;0046&lt;/td&gt;&lt;td&gt;01BG_03.17-19|0053.00|20171224&lt;/td&gt;&lt;td&gt;&lt;/td&gt;&lt;td&gt;</v>
      </c>
    </row>
    <row r="55" ht="15.75" customHeight="1">
      <c r="A55" s="4" t="s">
        <v>574</v>
      </c>
      <c r="B55" s="4" t="s">
        <v>42</v>
      </c>
      <c r="C55" s="4" t="s">
        <v>575</v>
      </c>
      <c r="D55" s="4"/>
      <c r="E55" s="4"/>
      <c r="F55" s="5" t="str">
        <f t="shared" si="1"/>
        <v>03</v>
      </c>
      <c r="G55" s="5">
        <f t="shared" si="2"/>
        <v>3</v>
      </c>
      <c r="H55" s="5" t="str">
        <f t="shared" si="3"/>
        <v>18</v>
      </c>
      <c r="I55" s="5">
        <f t="shared" si="4"/>
        <v>18</v>
      </c>
      <c r="J55" s="4" t="s">
        <v>576</v>
      </c>
      <c r="K55" s="4" t="s">
        <v>577</v>
      </c>
      <c r="L55" s="5" t="str">
        <f t="shared" si="5"/>
        <v>BG 3.18__क्या एक भक्त के लिए भौतिक कर्तव्य समाप्त हो जाता है?, 03 Feb 2022, CODE - 1052……….[ 56 min ]</v>
      </c>
      <c r="M55" s="4" t="s">
        <v>578</v>
      </c>
      <c r="N55" s="5">
        <f t="shared" si="6"/>
        <v>56</v>
      </c>
      <c r="O55" s="4" t="s">
        <v>579</v>
      </c>
      <c r="P55" s="5" t="str">
        <f t="shared" si="7"/>
        <v>&amp;lt;60 &amp;lt;70 &amp;lt;80 &amp;lt;90</v>
      </c>
      <c r="Q55" s="4" t="s">
        <v>580</v>
      </c>
      <c r="R55" s="4" t="s">
        <v>581</v>
      </c>
      <c r="S55" s="5" t="str">
        <f t="shared" si="30"/>
        <v>2022</v>
      </c>
      <c r="T55" s="5" t="str">
        <f t="shared" si="31"/>
        <v>02</v>
      </c>
      <c r="U55" s="5" t="str">
        <f t="shared" si="8"/>
        <v>Feb</v>
      </c>
      <c r="V55" s="5" t="str">
        <f t="shared" si="32"/>
        <v>03</v>
      </c>
      <c r="W55" s="4" t="s">
        <v>63</v>
      </c>
      <c r="X55" s="4" t="s">
        <v>131</v>
      </c>
      <c r="Y55" s="6" t="str">
        <f t="shared" si="9"/>
        <v>BG 3.18__क्या एक भक्त के लिए भौतिक कर्तव्य समाप्त हो जाता है?, 03 Feb 2022, CODE - 1052……….[ 56 min ] | Kya Ek Bhakta Ke Liye Bhautik Kartavya Samapt Ho Jata Hai? | yr:2022-02-03 | ct:BG3.18 | L:HIN | cty:x | &amp;lt;60 &amp;lt;70 &amp;lt;80 &amp;lt;90 | @video | @unheard</v>
      </c>
      <c r="Z55" s="4" t="s">
        <v>582</v>
      </c>
      <c r="AA55" s="4" t="s">
        <v>55</v>
      </c>
      <c r="AC55" s="4" t="s">
        <v>583</v>
      </c>
      <c r="AD55" s="4" t="s">
        <v>584</v>
      </c>
      <c r="AE55" s="7" t="s">
        <v>585</v>
      </c>
      <c r="AF55" s="5" t="str">
        <f t="shared" si="10"/>
        <v>ok</v>
      </c>
      <c r="AG55" s="5" t="str">
        <f t="shared" si="11"/>
        <v>&lt;tr id="1052"&gt;&lt;td&gt;&lt;button onclick="playme(this)"&gt;▶&lt;/button&gt;&lt;/td&gt;&lt;td&gt;&lt;button onclick="heard(this)"&gt;Heard&lt;/button&gt;&lt;a href="http://archive.org/download/ssdbpl-01-BG/0054.00%20BG%2003.18%20%20Kya%20Ek%20Bhakta%20Ke%20Liye%20Bhautik%20Kartavya%20Samapt%20Ho%20Jata%20Hai,%202022-02-03,%20CODE%20-%201052.mp3" class="nclk" onclick="playme(this)" id="nclk-1052"&gt;BG 3.18__क्या एक भक्त के लिए भौतिक कर्तव्य समाप्त हो जाता है?, 03 Feb 2022, CODE - 1052……….[ 56 min ]&lt;/a&gt;…………&lt;a style="color: red; text-decoration: none;" target="_blank" href="https://www.youtube.com/watch?v=8DgMj9tbHF0"&gt;[▶YouTube]&lt;/a&gt;&lt;/td&gt;&lt;td&gt;56&lt;/td&gt;&lt;td&gt;2022-02-03&lt;/td&gt;&lt;td&gt;BG 3.18__क्या एक भक्त के लिए भौतिक कर्तव्य समाप्त हो जाता है?, 03 Feb 2022, CODE - 1052……….[ 56 min ] | Kya Ek Bhakta Ke Liye Bhautik Kartavya Samapt Ho Jata Hai? | yr:2022-02-03 | ct:BG3.18 | L:HIN | cty:x | &amp;lt;60 &amp;lt;70 &amp;lt;80 &amp;lt;90 | @video | @unheard&lt;/td&gt;&lt;td&gt;http://archive.org/download/ssdbpl-01-BG/0054.00%20BG%2003.18%20%20Kya%20Ek%20Bhakta%20Ke%20Liye%20Bhautik%20Kartavya%20Samapt%20Ho%20Jata%20Hai,%202022-02-03,%20CODE%20-%201052.mp3&lt;/td&gt;&lt;td&gt;1052&lt;/td&gt;&lt;td&gt;01BG_03.18|0054.00|20220203&lt;/td&gt;&lt;td&gt;https://www.youtube.com/watch?v=8DgMj9tbHF0&lt;/td&gt;&lt;td&gt;</v>
      </c>
    </row>
    <row r="56" ht="15.75" customHeight="1">
      <c r="A56" s="4" t="s">
        <v>586</v>
      </c>
      <c r="B56" s="4" t="s">
        <v>42</v>
      </c>
      <c r="C56" s="4" t="s">
        <v>587</v>
      </c>
      <c r="D56" s="4"/>
      <c r="E56" s="4"/>
      <c r="F56" s="5" t="str">
        <f t="shared" si="1"/>
        <v>03</v>
      </c>
      <c r="G56" s="5">
        <f t="shared" si="2"/>
        <v>3</v>
      </c>
      <c r="H56" s="5" t="str">
        <f t="shared" si="3"/>
        <v>23-24</v>
      </c>
      <c r="I56" s="5" t="str">
        <f t="shared" si="4"/>
        <v>23-24</v>
      </c>
      <c r="J56" s="4" t="s">
        <v>588</v>
      </c>
      <c r="K56" s="4" t="s">
        <v>589</v>
      </c>
      <c r="L56" s="5" t="str">
        <f t="shared" si="5"/>
        <v>BG 3.23-24__आज लोग चाँद पर क्यों नहीं जा रहे है, 04 Feb 2018, Bhopal, MP (India), CODE - 0047……….[ 72 min ]</v>
      </c>
      <c r="M56" s="4" t="s">
        <v>590</v>
      </c>
      <c r="N56" s="5">
        <f t="shared" si="6"/>
        <v>72</v>
      </c>
      <c r="O56" s="4" t="s">
        <v>591</v>
      </c>
      <c r="P56" s="5" t="str">
        <f t="shared" si="7"/>
        <v>&amp;lt;80 &amp;lt;90</v>
      </c>
      <c r="Q56" s="4" t="s">
        <v>592</v>
      </c>
      <c r="R56" s="4" t="s">
        <v>593</v>
      </c>
      <c r="S56" s="5" t="str">
        <f t="shared" si="30"/>
        <v>2018</v>
      </c>
      <c r="T56" s="5" t="str">
        <f t="shared" si="31"/>
        <v>02</v>
      </c>
      <c r="U56" s="5" t="str">
        <f t="shared" si="8"/>
        <v>Feb</v>
      </c>
      <c r="V56" s="5" t="str">
        <f t="shared" si="32"/>
        <v>04</v>
      </c>
      <c r="W56" s="4" t="s">
        <v>52</v>
      </c>
      <c r="X56" s="4" t="s">
        <v>142</v>
      </c>
      <c r="Y56" s="6" t="str">
        <f t="shared" si="9"/>
        <v>BG 3.23-24__आज लोग चाँद पर क्यों नहीं जा रहे है, 04 Feb 2018, Bhopal, MP (India), CODE - 0047……….[ 72 min ] | Aaj Log Chand Par Kyo Nahi Ja Rahe Hai | yr:2018-02-04 | ct:BG3.23-24 | L:HIN | cty:Bhopal, MP (India) | &amp;lt;80 &amp;lt;90 | @unheard</v>
      </c>
      <c r="Z56" s="4" t="s">
        <v>594</v>
      </c>
      <c r="AA56" s="4" t="s">
        <v>55</v>
      </c>
      <c r="AC56" s="4" t="s">
        <v>504</v>
      </c>
      <c r="AD56" s="4" t="s">
        <v>595</v>
      </c>
      <c r="AE56" s="5"/>
      <c r="AF56" s="5" t="str">
        <f t="shared" si="10"/>
        <v>ok</v>
      </c>
      <c r="AG56" s="5" t="str">
        <f t="shared" si="11"/>
        <v>&lt;tr id="0047"&gt;&lt;td&gt;&lt;button onclick="playme(this)"&gt;▶&lt;/button&gt;&lt;/td&gt;&lt;td&gt;&lt;button onclick="heard(this)"&gt;Heard&lt;/button&gt;&lt;a href="http://archive.org/download/ssdbpl-01-BG/0055.00%20BG%2003.23-24%20%20Aaj%20Log%20Chand%20Par%20Kyo%20Nahi%20Ja%20Rahe%20Hai,%202018-02-04,%20Bhopal,%20MP%20(India),%20CODE%20-%200047.mp3" class="nclk" onclick="playme(this)" id="nclk-0047"&gt;BG 3.23-24__आज लोग चाँद पर क्यों नहीं जा रहे है, 04 Feb 2018, Bhopal, MP (India), CODE - 0047……….[ 72 min ]&lt;/a&gt;&lt;/td&gt;&lt;td&gt;72&lt;/td&gt;&lt;td&gt;2018-02-04&lt;/td&gt;&lt;td&gt;BG 3.23-24__आज लोग चाँद पर क्यों नहीं जा रहे है, 04 Feb 2018, Bhopal, MP (India), CODE - 0047……….[ 72 min ] | Aaj Log Chand Par Kyo Nahi Ja Rahe Hai | yr:2018-02-04 | ct:BG3.23-24 | L:HIN | cty:Bhopal, MP (India) | &amp;lt;80 &amp;lt;90 | @unheard&lt;/td&gt;&lt;td&gt;http://archive.org/download/ssdbpl-01-BG/0055.00%20BG%2003.23-24%20%20Aaj%20Log%20Chand%20Par%20Kyo%20Nahi%20Ja%20Rahe%20Hai,%202018-02-04,%20Bhopal,%20MP%20(India),%20CODE%20-%200047.mp3&lt;/td&gt;&lt;td&gt;0047&lt;/td&gt;&lt;td&gt;01BG_03.23-24|0055.00|20180204&lt;/td&gt;&lt;td&gt;&lt;/td&gt;&lt;td&gt;</v>
      </c>
    </row>
    <row r="57" ht="15.75" customHeight="1">
      <c r="A57" s="4" t="s">
        <v>121</v>
      </c>
      <c r="B57" s="4" t="s">
        <v>42</v>
      </c>
      <c r="C57" s="4" t="s">
        <v>596</v>
      </c>
      <c r="D57" s="4"/>
      <c r="E57" s="4"/>
      <c r="F57" s="5" t="str">
        <f t="shared" si="1"/>
        <v>03</v>
      </c>
      <c r="G57" s="5">
        <f t="shared" si="2"/>
        <v>3</v>
      </c>
      <c r="H57" s="5" t="str">
        <f t="shared" si="3"/>
        <v>24</v>
      </c>
      <c r="I57" s="5">
        <f t="shared" si="4"/>
        <v>24</v>
      </c>
      <c r="J57" s="4" t="s">
        <v>597</v>
      </c>
      <c r="K57" s="4" t="s">
        <v>598</v>
      </c>
      <c r="L57" s="5" t="str">
        <f t="shared" si="5"/>
        <v>BG 3.24__शिष्य होने की योग्यता, CODE - 0048……….[ 53 min ]</v>
      </c>
      <c r="M57" s="4" t="s">
        <v>599</v>
      </c>
      <c r="N57" s="5">
        <f t="shared" si="6"/>
        <v>53</v>
      </c>
      <c r="O57" s="4" t="s">
        <v>600</v>
      </c>
      <c r="P57" s="5" t="str">
        <f t="shared" si="7"/>
        <v>&amp;lt;60 &amp;lt;70 &amp;lt;80 &amp;lt;90</v>
      </c>
      <c r="Q57" s="4" t="s">
        <v>601</v>
      </c>
      <c r="R57" s="4" t="s">
        <v>49</v>
      </c>
      <c r="S57" s="4" t="s">
        <v>50</v>
      </c>
      <c r="T57" s="4" t="s">
        <v>51</v>
      </c>
      <c r="U57" s="5" t="str">
        <f t="shared" si="8"/>
        <v>___</v>
      </c>
      <c r="V57" s="4" t="s">
        <v>51</v>
      </c>
      <c r="W57" s="4" t="s">
        <v>63</v>
      </c>
      <c r="X57" s="4" t="s">
        <v>64</v>
      </c>
      <c r="Y57" s="6" t="str">
        <f t="shared" si="9"/>
        <v>BG 3.24__शिष्य होने की योग्यता, CODE - 0048……….[ 53 min ] | Shishya Hone Ki Yogyata | yr:0000-00-00 | ct:BG3.24 | L:HIN | cty:x | &amp;lt;60 &amp;lt;70 &amp;lt;80 &amp;lt;90 | @unheard</v>
      </c>
      <c r="Z57" s="4" t="s">
        <v>602</v>
      </c>
      <c r="AA57" s="4" t="s">
        <v>55</v>
      </c>
      <c r="AB57" s="4" t="s">
        <v>603</v>
      </c>
      <c r="AC57" s="4" t="s">
        <v>513</v>
      </c>
      <c r="AD57" s="4" t="s">
        <v>604</v>
      </c>
      <c r="AE57" s="5"/>
      <c r="AF57" s="5" t="str">
        <f t="shared" si="10"/>
        <v>ok</v>
      </c>
      <c r="AG57" s="5" t="str">
        <f t="shared" si="11"/>
        <v>&lt;tr id="0048"&gt;&lt;td&gt;&lt;button onclick="playme(this)"&gt;▶&lt;/button&gt;&lt;/td&gt;&lt;td&gt;&lt;button onclick="heard(this)"&gt;Heard&lt;/button&gt;&lt;a href="http://archive.org/download/ssdbpl-01-BG/0056.00%20BG%2003.24%20%20Shishya%20Hone%20Ki%20Yogyata,%20CODE%20-%200048.mp3" class="nclk" onclick="playme(this)" id="nclk-0048"&gt;BG 3.24__शिष्य होने की योग्यता, CODE - 0048……….[ 53 min ]&lt;/a&gt;&lt;/td&gt;&lt;td&gt;53&lt;/td&gt;&lt;td&gt;0000-00-00&lt;/td&gt;&lt;td&gt;BG 3.24__शिष्य होने की योग्यता, CODE - 0048……….[ 53 min ] | Shishya Hone Ki Yogyata | yr:0000-00-00 | ct:BG3.24 | L:HIN | cty:x | &amp;lt;60 &amp;lt;70 &amp;lt;80 &amp;lt;90 | @unheard&lt;/td&gt;&lt;td&gt;http://archive.org/download/ssdbpl-01-BG/0056.00%20BG%2003.24%20%20Shishya%20Hone%20Ki%20Yogyata,%20CODE%20-%200048.mp3&lt;/td&gt;&lt;td&gt;0048&lt;/td&gt;&lt;td&gt;01BG_03.24|0056.00|0&lt;/td&gt;&lt;td&gt;&lt;/td&gt;&lt;td&gt;</v>
      </c>
    </row>
    <row r="58" ht="15.75" customHeight="1">
      <c r="A58" s="4" t="s">
        <v>605</v>
      </c>
      <c r="B58" s="4" t="s">
        <v>42</v>
      </c>
      <c r="C58" s="4" t="s">
        <v>606</v>
      </c>
      <c r="D58" s="4"/>
      <c r="E58" s="4"/>
      <c r="F58" s="5" t="str">
        <f t="shared" si="1"/>
        <v>03</v>
      </c>
      <c r="G58" s="5">
        <f t="shared" si="2"/>
        <v>3</v>
      </c>
      <c r="H58" s="5" t="str">
        <f t="shared" si="3"/>
        <v>28</v>
      </c>
      <c r="I58" s="5">
        <f t="shared" si="4"/>
        <v>28</v>
      </c>
      <c r="J58" s="4" t="s">
        <v>607</v>
      </c>
      <c r="K58" s="4" t="s">
        <v>608</v>
      </c>
      <c r="L58" s="5" t="str">
        <f t="shared" si="5"/>
        <v>BG 3.28__तत्त्ववित् बनें, 26 May 2023, CODE - 1053……….[ 40 min ]</v>
      </c>
      <c r="M58" s="4" t="s">
        <v>609</v>
      </c>
      <c r="N58" s="5">
        <f t="shared" si="6"/>
        <v>40</v>
      </c>
      <c r="O58" s="4" t="s">
        <v>610</v>
      </c>
      <c r="P58" s="5" t="str">
        <f t="shared" si="7"/>
        <v>&amp;lt;50 &amp;lt;60 &amp;lt;70 &amp;lt;80 &amp;lt;90</v>
      </c>
      <c r="Q58" s="4" t="s">
        <v>611</v>
      </c>
      <c r="R58" s="4" t="s">
        <v>612</v>
      </c>
      <c r="S58" s="5" t="str">
        <f>LEFT(R58,4)</f>
        <v>2023</v>
      </c>
      <c r="T58" s="5" t="str">
        <f>MID(R58,5,2)</f>
        <v>05</v>
      </c>
      <c r="U58" s="5" t="str">
        <f t="shared" si="8"/>
        <v>May</v>
      </c>
      <c r="V58" s="5" t="str">
        <f>RIGHT(R58,2)</f>
        <v>26</v>
      </c>
      <c r="W58" s="4" t="s">
        <v>63</v>
      </c>
      <c r="X58" s="4" t="s">
        <v>131</v>
      </c>
      <c r="Y58" s="6" t="str">
        <f t="shared" si="9"/>
        <v>BG 3.28__तत्त्ववित् बनें, 26 May 2023, CODE - 1053……….[ 40 min ] | Tattvavit Bane | yr:2023-05-26 | ct:BG3.28 | L:HIN | cty:x | &amp;lt;50 &amp;lt;60 &amp;lt;70 &amp;lt;80 &amp;lt;90 | @video | @unheard</v>
      </c>
      <c r="Z58" s="4" t="s">
        <v>613</v>
      </c>
      <c r="AA58" s="4" t="s">
        <v>55</v>
      </c>
      <c r="AC58" s="4" t="s">
        <v>614</v>
      </c>
      <c r="AD58" s="4" t="s">
        <v>615</v>
      </c>
      <c r="AE58" s="7" t="s">
        <v>616</v>
      </c>
      <c r="AF58" s="5" t="str">
        <f t="shared" si="10"/>
        <v>ok</v>
      </c>
      <c r="AG58" s="5" t="str">
        <f t="shared" si="11"/>
        <v>&lt;tr id="1053"&gt;&lt;td&gt;&lt;button onclick="playme(this)"&gt;▶&lt;/button&gt;&lt;/td&gt;&lt;td&gt;&lt;button onclick="heard(this)"&gt;Heard&lt;/button&gt;&lt;a href="http://archive.org/download/ssdbpl-01-BG/0057.00%20BG%2003.28%20%20Tattvavit%20Bane,%202023-05-26,%20CODE%20-%201053.mp3" class="nclk" onclick="playme(this)" id="nclk-1053"&gt;BG 3.28__तत्त्ववित् बनें, 26 May 2023, CODE - 1053……….[ 40 min ]&lt;/a&gt;…………&lt;a style="color: red; text-decoration: none;" target="_blank" href="https://www.youtube.com/watch?v=CU7L-wYB2UA"&gt;[▶YouTube]&lt;/a&gt;&lt;/td&gt;&lt;td&gt;40&lt;/td&gt;&lt;td&gt;2023-05-26&lt;/td&gt;&lt;td&gt;BG 3.28__तत्त्ववित् बनें, 26 May 2023, CODE - 1053……….[ 40 min ] | Tattvavit Bane | yr:2023-05-26 | ct:BG3.28 | L:HIN | cty:x | &amp;lt;50 &amp;lt;60 &amp;lt;70 &amp;lt;80 &amp;lt;90 | @video | @unheard&lt;/td&gt;&lt;td&gt;http://archive.org/download/ssdbpl-01-BG/0057.00%20BG%2003.28%20%20Tattvavit%20Bane,%202023-05-26,%20CODE%20-%201053.mp3&lt;/td&gt;&lt;td&gt;1053&lt;/td&gt;&lt;td&gt;01BG_03.28|0057.00|20230526&lt;/td&gt;&lt;td&gt;https://www.youtube.com/watch?v=CU7L-wYB2UA&lt;/td&gt;&lt;td&gt;</v>
      </c>
    </row>
    <row r="59" ht="15.75" customHeight="1">
      <c r="A59" s="4" t="s">
        <v>617</v>
      </c>
      <c r="B59" s="4" t="s">
        <v>42</v>
      </c>
      <c r="C59" s="4" t="s">
        <v>618</v>
      </c>
      <c r="D59" s="4"/>
      <c r="E59" s="4"/>
      <c r="F59" s="5" t="str">
        <f t="shared" si="1"/>
        <v>03</v>
      </c>
      <c r="G59" s="5">
        <f t="shared" si="2"/>
        <v>3</v>
      </c>
      <c r="H59" s="5" t="str">
        <f t="shared" si="3"/>
        <v>30</v>
      </c>
      <c r="I59" s="5">
        <f t="shared" si="4"/>
        <v>30</v>
      </c>
      <c r="J59" s="4" t="s">
        <v>619</v>
      </c>
      <c r="K59" s="4" t="s">
        <v>620</v>
      </c>
      <c r="L59" s="5" t="str">
        <f t="shared" si="5"/>
        <v>BG 3.30__संसारिक जिम्मेदारियों को भक्ति के नाम पर त्याग नहीं करना चाहिए, Baroda, Gujarat (India), CODE - 2003……….[ 71 min ]</v>
      </c>
      <c r="M59" s="4" t="s">
        <v>621</v>
      </c>
      <c r="N59" s="5">
        <f t="shared" si="6"/>
        <v>71</v>
      </c>
      <c r="O59" s="4" t="s">
        <v>622</v>
      </c>
      <c r="P59" s="5" t="str">
        <f t="shared" si="7"/>
        <v>&amp;lt;80 &amp;lt;90</v>
      </c>
      <c r="Q59" s="4" t="s">
        <v>623</v>
      </c>
      <c r="R59" s="4" t="s">
        <v>49</v>
      </c>
      <c r="S59" s="4" t="s">
        <v>50</v>
      </c>
      <c r="T59" s="4" t="s">
        <v>51</v>
      </c>
      <c r="U59" s="5" t="str">
        <f t="shared" si="8"/>
        <v>___</v>
      </c>
      <c r="V59" s="4" t="s">
        <v>51</v>
      </c>
      <c r="W59" s="4" t="s">
        <v>221</v>
      </c>
      <c r="X59" s="4" t="s">
        <v>426</v>
      </c>
      <c r="Y59" s="6" t="str">
        <f t="shared" si="9"/>
        <v>BG 3.30__संसारिक जिम्मेदारियों को भक्ति के नाम पर त्याग नहीं करना चाहिए, Baroda, Gujarat (India), CODE - 2003……….[ 71 min ] | Samsarik Jimmedariyon Ko Bhakti Ke Naam Par Tyagna Nahi Chahiye | yr:0000-00-00 | ct:BG3.30 | L:HIN | cty:Baroda, Gujarat (India) | &amp;lt;80 &amp;lt;90 | @unheard</v>
      </c>
      <c r="Z59" s="4" t="s">
        <v>624</v>
      </c>
      <c r="AA59" s="4" t="s">
        <v>55</v>
      </c>
      <c r="AB59" s="4" t="s">
        <v>625</v>
      </c>
      <c r="AC59" s="4" t="s">
        <v>626</v>
      </c>
      <c r="AD59" s="4" t="s">
        <v>627</v>
      </c>
      <c r="AE59" s="5"/>
      <c r="AF59" s="5" t="str">
        <f t="shared" si="10"/>
        <v>ok</v>
      </c>
      <c r="AG59" s="5" t="str">
        <f t="shared" si="11"/>
        <v>&lt;tr id="2003"&gt;&lt;td&gt;&lt;button onclick="playme(this)"&gt;▶&lt;/button&gt;&lt;/td&gt;&lt;td&gt;&lt;button onclick="heard(this)"&gt;Heard&lt;/button&gt;&lt;a href="http://archive.org/download/ssdbpl-01-BG/0058.00%20BG%2003.30%20%20Samsarik%20Jimmedariyon%20Ko%20Bhakti%20Ke%20Naam%20Par%20Tyagna%20Nahi%20Chahiye,%20Baroda,%20Gujarat%20(India),%20CODE%20-%202003.mp3" class="nclk" onclick="playme(this)" id="nclk-2003"&gt;BG 3.30__संसारिक जिम्मेदारियों को भक्ति के नाम पर त्याग नहीं करना चाहिए, Baroda, Gujarat (India), CODE - 2003……….[ 71 min ]&lt;/a&gt;&lt;/td&gt;&lt;td&gt;71&lt;/td&gt;&lt;td&gt;0000-00-00&lt;/td&gt;&lt;td&gt;BG 3.30__संसारिक जिम्मेदारियों को भक्ति के नाम पर त्याग नहीं करना चाहिए, Baroda, Gujarat (India), CODE - 2003……….[ 71 min ] | Samsarik Jimmedariyon Ko Bhakti Ke Naam Par Tyagna Nahi Chahiye | yr:0000-00-00 | ct:BG3.30 | L:HIN | cty:Baroda, Gujarat (India) | &amp;lt;80 &amp;lt;90 | @unheard&lt;/td&gt;&lt;td&gt;http://archive.org/download/ssdbpl-01-BG/0058.00%20BG%2003.30%20%20Samsarik%20Jimmedariyon%20Ko%20Bhakti%20Ke%20Naam%20Par%20Tyagna%20Nahi%20Chahiye,%20Baroda,%20Gujarat%20(India),%20CODE%20-%202003.mp3&lt;/td&gt;&lt;td&gt;2003&lt;/td&gt;&lt;td&gt;01BG_03.30|0058.00|0&lt;/td&gt;&lt;td&gt;&lt;/td&gt;&lt;td&gt;</v>
      </c>
    </row>
    <row r="60" ht="15.75" customHeight="1">
      <c r="A60" s="4" t="s">
        <v>628</v>
      </c>
      <c r="B60" s="4" t="s">
        <v>42</v>
      </c>
      <c r="C60" s="4" t="s">
        <v>629</v>
      </c>
      <c r="D60" s="4"/>
      <c r="E60" s="4"/>
      <c r="F60" s="5" t="str">
        <f t="shared" si="1"/>
        <v>03</v>
      </c>
      <c r="G60" s="5">
        <f t="shared" si="2"/>
        <v>3</v>
      </c>
      <c r="H60" s="5" t="str">
        <f t="shared" si="3"/>
        <v>32</v>
      </c>
      <c r="I60" s="5">
        <f t="shared" si="4"/>
        <v>32</v>
      </c>
      <c r="J60" s="4" t="s">
        <v>630</v>
      </c>
      <c r="K60" s="4" t="s">
        <v>631</v>
      </c>
      <c r="L60" s="5" t="str">
        <f t="shared" si="5"/>
        <v>BG 3.32__अंध विश्वास, 15 Apr 2018, Bhopal, MP (India), CODE - 0050……….[ 56 min ]</v>
      </c>
      <c r="M60" s="4" t="s">
        <v>632</v>
      </c>
      <c r="N60" s="5">
        <f t="shared" si="6"/>
        <v>56</v>
      </c>
      <c r="O60" s="4" t="s">
        <v>633</v>
      </c>
      <c r="P60" s="5" t="str">
        <f t="shared" si="7"/>
        <v>&amp;lt;60 &amp;lt;70 &amp;lt;80 &amp;lt;90</v>
      </c>
      <c r="Q60" s="4" t="s">
        <v>634</v>
      </c>
      <c r="R60" s="4" t="s">
        <v>635</v>
      </c>
      <c r="S60" s="5" t="str">
        <f t="shared" ref="S60:S62" si="33">LEFT(R60,4)</f>
        <v>2018</v>
      </c>
      <c r="T60" s="5" t="str">
        <f t="shared" ref="T60:T62" si="34">MID(R60,5,2)</f>
        <v>04</v>
      </c>
      <c r="U60" s="5" t="str">
        <f t="shared" si="8"/>
        <v>Apr</v>
      </c>
      <c r="V60" s="5" t="str">
        <f t="shared" ref="V60:V62" si="35">RIGHT(R60,2)</f>
        <v>15</v>
      </c>
      <c r="W60" s="4" t="s">
        <v>52</v>
      </c>
      <c r="X60" s="4" t="s">
        <v>64</v>
      </c>
      <c r="Y60" s="6" t="str">
        <f t="shared" si="9"/>
        <v>BG 3.32__अंध विश्वास, 15 Apr 2018, Bhopal, MP (India), CODE - 0050……….[ 56 min ] | Andh Vishvas | yr:2018-04-15 | ct:BG3.32 | L:HIN | cty:Bhopal, MP (India) | &amp;lt;60 &amp;lt;70 &amp;lt;80 &amp;lt;90 | @unheard</v>
      </c>
      <c r="Z60" s="4" t="s">
        <v>636</v>
      </c>
      <c r="AA60" s="4" t="s">
        <v>55</v>
      </c>
      <c r="AC60" s="4" t="s">
        <v>531</v>
      </c>
      <c r="AD60" s="4" t="s">
        <v>637</v>
      </c>
      <c r="AE60" s="5"/>
      <c r="AF60" s="5" t="str">
        <f t="shared" si="10"/>
        <v>ok</v>
      </c>
      <c r="AG60" s="5" t="str">
        <f t="shared" si="11"/>
        <v>&lt;tr id="0050"&gt;&lt;td&gt;&lt;button onclick="playme(this)"&gt;▶&lt;/button&gt;&lt;/td&gt;&lt;td&gt;&lt;button onclick="heard(this)"&gt;Heard&lt;/button&gt;&lt;a href="http://archive.org/download/ssdbpl-01-BG/0059.00%20BG%2003.32%20%20Andh%20Vishvas,%202018-04-15,%20Bhopal,%20MP%20(India),%20CODE%20-%200050.mp3" class="nclk" onclick="playme(this)" id="nclk-0050"&gt;BG 3.32__अंध विश्वास, 15 Apr 2018, Bhopal, MP (India), CODE - 0050……….[ 56 min ]&lt;/a&gt;&lt;/td&gt;&lt;td&gt;56&lt;/td&gt;&lt;td&gt;2018-04-15&lt;/td&gt;&lt;td&gt;BG 3.32__अंध विश्वास, 15 Apr 2018, Bhopal, MP (India), CODE - 0050……….[ 56 min ] | Andh Vishvas | yr:2018-04-15 | ct:BG3.32 | L:HIN | cty:Bhopal, MP (India) | &amp;lt;60 &amp;lt;70 &amp;lt;80 &amp;lt;90 | @unheard&lt;/td&gt;&lt;td&gt;http://archive.org/download/ssdbpl-01-BG/0059.00%20BG%2003.32%20%20Andh%20Vishvas,%202018-04-15,%20Bhopal,%20MP%20(India),%20CODE%20-%200050.mp3&lt;/td&gt;&lt;td&gt;0050&lt;/td&gt;&lt;td&gt;01BG_03.32|0059.00|20180415&lt;/td&gt;&lt;td&gt;&lt;/td&gt;&lt;td&gt;</v>
      </c>
    </row>
    <row r="61" ht="15.75" customHeight="1">
      <c r="A61" s="4" t="s">
        <v>638</v>
      </c>
      <c r="B61" s="4" t="s">
        <v>42</v>
      </c>
      <c r="C61" s="4" t="s">
        <v>639</v>
      </c>
      <c r="D61" s="4"/>
      <c r="E61" s="4"/>
      <c r="F61" s="5" t="str">
        <f t="shared" si="1"/>
        <v>03</v>
      </c>
      <c r="G61" s="5">
        <f t="shared" si="2"/>
        <v>3</v>
      </c>
      <c r="H61" s="5" t="str">
        <f t="shared" si="3"/>
        <v>33</v>
      </c>
      <c r="I61" s="5">
        <f t="shared" si="4"/>
        <v>33</v>
      </c>
      <c r="J61" s="4" t="s">
        <v>640</v>
      </c>
      <c r="K61" s="4" t="s">
        <v>641</v>
      </c>
      <c r="L61" s="5" t="str">
        <f t="shared" si="5"/>
        <v>BG 3.33__कलि के प्रभाव को काम करने का उपाय, 06 May 2018, Bhopal, MP (India), CODE - 0051……….[ 65 min ]</v>
      </c>
      <c r="M61" s="4" t="s">
        <v>642</v>
      </c>
      <c r="N61" s="5">
        <f t="shared" si="6"/>
        <v>65</v>
      </c>
      <c r="O61" s="4" t="s">
        <v>643</v>
      </c>
      <c r="P61" s="5" t="str">
        <f t="shared" si="7"/>
        <v>&amp;lt;70 &amp;lt;80 &amp;lt;90</v>
      </c>
      <c r="Q61" s="4" t="s">
        <v>644</v>
      </c>
      <c r="R61" s="4" t="s">
        <v>645</v>
      </c>
      <c r="S61" s="5" t="str">
        <f t="shared" si="33"/>
        <v>2018</v>
      </c>
      <c r="T61" s="5" t="str">
        <f t="shared" si="34"/>
        <v>05</v>
      </c>
      <c r="U61" s="5" t="str">
        <f t="shared" si="8"/>
        <v>May</v>
      </c>
      <c r="V61" s="5" t="str">
        <f t="shared" si="35"/>
        <v>06</v>
      </c>
      <c r="W61" s="4" t="s">
        <v>52</v>
      </c>
      <c r="X61" s="4" t="s">
        <v>646</v>
      </c>
      <c r="Y61" s="6" t="str">
        <f t="shared" si="9"/>
        <v>BG 3.33__कलि के प्रभाव को काम करने का उपाय, 06 May 2018, Bhopal, MP (India), CODE - 0051……….[ 65 min ] | Kali Ke Prabhav Ko Kam Karne Ka Upay | yr:2018-05-06 | ct:BG3.33 | L:HIN | cty:Bhopal, MP (India) | &amp;lt;70 &amp;lt;80 &amp;lt;90 | @video | @unheard</v>
      </c>
      <c r="Z61" s="4" t="s">
        <v>647</v>
      </c>
      <c r="AA61" s="4" t="s">
        <v>55</v>
      </c>
      <c r="AC61" s="4" t="s">
        <v>541</v>
      </c>
      <c r="AD61" s="4" t="s">
        <v>648</v>
      </c>
      <c r="AE61" s="7" t="s">
        <v>649</v>
      </c>
      <c r="AF61" s="5" t="str">
        <f t="shared" si="10"/>
        <v>ok</v>
      </c>
      <c r="AG61" s="5" t="str">
        <f t="shared" si="11"/>
        <v>&lt;tr id="0051"&gt;&lt;td&gt;&lt;button onclick="playme(this)"&gt;▶&lt;/button&gt;&lt;/td&gt;&lt;td&gt;&lt;button onclick="heard(this)"&gt;Heard&lt;/button&gt;&lt;a href="http://archive.org/download/ssdbpl-01-BG/0060.00%20BG%2003.33%20%20Kali%20Ke%20Prabhav%20Ko%20Kam%20Karne%20Ka%20Upay,%202018-05-06,%20Bhopal,%20MP%20(India),%20CODE%20-%200051.mp3" class="nclk" onclick="playme(this)" id="nclk-0051"&gt;BG 3.33__कलि के प्रभाव को काम करने का उपाय, 06 May 2018, Bhopal, MP (India), CODE - 0051……….[ 65 min ]&lt;/a&gt;…………&lt;a style="color: red; text-decoration: none;" target="_blank" href="https://www.youtube.com/watch?v=iRDKAkaLzJo"&gt;[▶YouTube]&lt;/a&gt;&lt;/td&gt;&lt;td&gt;65&lt;/td&gt;&lt;td&gt;2018-05-06&lt;/td&gt;&lt;td&gt;BG 3.33__कलि के प्रभाव को काम करने का उपाय, 06 May 2018, Bhopal, MP (India), CODE - 0051……….[ 65 min ] | Kali Ke Prabhav Ko Kam Karne Ka Upay | yr:2018-05-06 | ct:BG3.33 | L:HIN | cty:Bhopal, MP (India) | &amp;lt;70 &amp;lt;80 &amp;lt;90 | @video | @unheard&lt;/td&gt;&lt;td&gt;http://archive.org/download/ssdbpl-01-BG/0060.00%20BG%2003.33%20%20Kali%20Ke%20Prabhav%20Ko%20Kam%20Karne%20Ka%20Upay,%202018-05-06,%20Bhopal,%20MP%20(India),%20CODE%20-%200051.mp3&lt;/td&gt;&lt;td&gt;0051&lt;/td&gt;&lt;td&gt;01BG_03.33|0060.00|20180506&lt;/td&gt;&lt;td&gt;https://www.youtube.com/watch?v=iRDKAkaLzJo&lt;/td&gt;&lt;td&gt;</v>
      </c>
    </row>
    <row r="62" ht="15.75" customHeight="1">
      <c r="A62" s="4" t="s">
        <v>650</v>
      </c>
      <c r="B62" s="4" t="s">
        <v>42</v>
      </c>
      <c r="C62" s="4" t="s">
        <v>651</v>
      </c>
      <c r="D62" s="4"/>
      <c r="E62" s="4"/>
      <c r="F62" s="5" t="str">
        <f t="shared" si="1"/>
        <v>03</v>
      </c>
      <c r="G62" s="5">
        <f t="shared" si="2"/>
        <v>3</v>
      </c>
      <c r="H62" s="5" t="str">
        <f t="shared" si="3"/>
        <v>34</v>
      </c>
      <c r="I62" s="5">
        <f t="shared" si="4"/>
        <v>34</v>
      </c>
      <c r="J62" s="4" t="s">
        <v>652</v>
      </c>
      <c r="K62" s="4" t="s">
        <v>653</v>
      </c>
      <c r="L62" s="5" t="str">
        <f t="shared" si="5"/>
        <v>BG 3.34__राग और द्वेष के वशीकरण से बचे, 08 Apr 2023, Ghana ISKCON (Africa West), CODE - 1054……….[ 126 min ]</v>
      </c>
      <c r="M62" s="4" t="s">
        <v>654</v>
      </c>
      <c r="N62" s="5">
        <f t="shared" si="6"/>
        <v>126</v>
      </c>
      <c r="O62" s="4" t="s">
        <v>655</v>
      </c>
      <c r="P62" s="5" t="str">
        <f t="shared" si="7"/>
        <v>&amp;gt;90</v>
      </c>
      <c r="Q62" s="4" t="s">
        <v>656</v>
      </c>
      <c r="R62" s="4" t="s">
        <v>657</v>
      </c>
      <c r="S62" s="5" t="str">
        <f t="shared" si="33"/>
        <v>2023</v>
      </c>
      <c r="T62" s="5" t="str">
        <f t="shared" si="34"/>
        <v>04</v>
      </c>
      <c r="U62" s="5" t="str">
        <f t="shared" si="8"/>
        <v>Apr</v>
      </c>
      <c r="V62" s="5" t="str">
        <f t="shared" si="35"/>
        <v>08</v>
      </c>
      <c r="W62" s="4" t="s">
        <v>658</v>
      </c>
      <c r="X62" s="4" t="s">
        <v>131</v>
      </c>
      <c r="Y62" s="6" t="str">
        <f t="shared" si="9"/>
        <v>BG 3.34__राग और द्वेष के वशीकरण से बचे, 08 Apr 2023, Ghana ISKCON (Africa West), CODE - 1054……….[ 126 min ] | Rag Aur Dvesh Ke Vashikaran Se Bache | yr:2023-04-08 | ct:BG3.34 | L:HIN | cty:Ghana ISKCON (Africa West) | &amp;gt;90 | @video | @unheard</v>
      </c>
      <c r="Z62" s="4" t="s">
        <v>659</v>
      </c>
      <c r="AA62" s="4" t="s">
        <v>55</v>
      </c>
      <c r="AC62" s="4" t="s">
        <v>660</v>
      </c>
      <c r="AD62" s="4" t="s">
        <v>661</v>
      </c>
      <c r="AE62" s="7" t="s">
        <v>662</v>
      </c>
      <c r="AF62" s="5" t="str">
        <f t="shared" si="10"/>
        <v>ok</v>
      </c>
      <c r="AG62" s="5" t="str">
        <f t="shared" si="11"/>
        <v>&lt;tr id="1054"&gt;&lt;td&gt;&lt;button onclick="playme(this)"&gt;▶&lt;/button&gt;&lt;/td&gt;&lt;td&gt;&lt;button onclick="heard(this)"&gt;Heard&lt;/button&gt;&lt;a href="http://archive.org/download/ssdbpl-01-BG/0061.00%20BG%2003.34%20%20Rag%20Aur%20Dvesh%20Ke%20Vashikaran%20Se%20Bache,%202023-04-08,%20Ghana%20ISKCON%20(Africa%20West),%20CODE%20-%201054.mp3" class="nclk" onclick="playme(this)" id="nclk-1054"&gt;BG 3.34__राग और द्वेष के वशीकरण से बचे, 08 Apr 2023, Ghana ISKCON (Africa West), CODE - 1054……….[ 126 min ]&lt;/a&gt;…………&lt;a style="color: red; text-decoration: none;" target="_blank" href="https://www.youtube.com/watch?v=o00c2mIluOk"&gt;[▶YouTube]&lt;/a&gt;&lt;/td&gt;&lt;td&gt;126&lt;/td&gt;&lt;td&gt;2023-04-08&lt;/td&gt;&lt;td&gt;BG 3.34__राग और द्वेष के वशीकरण से बचे, 08 Apr 2023, Ghana ISKCON (Africa West), CODE - 1054……….[ 126 min ] | Rag Aur Dvesh Ke Vashikaran Se Bache | yr:2023-04-08 | ct:BG3.34 | L:HIN | cty:Ghana ISKCON (Africa West) | &amp;gt;90 | @video | @unheard&lt;/td&gt;&lt;td&gt;http://archive.org/download/ssdbpl-01-BG/0061.00%20BG%2003.34%20%20Rag%20Aur%20Dvesh%20Ke%20Vashikaran%20Se%20Bache,%202023-04-08,%20Ghana%20ISKCON%20(Africa%20West),%20CODE%20-%201054.mp3&lt;/td&gt;&lt;td&gt;1054&lt;/td&gt;&lt;td&gt;01BG_03.34|0061.00|20230408&lt;/td&gt;&lt;td&gt;https://www.youtube.com/watch?v=o00c2mIluOk&lt;/td&gt;&lt;td&gt;</v>
      </c>
    </row>
    <row r="63" ht="15.75" customHeight="1">
      <c r="A63" s="4" t="s">
        <v>663</v>
      </c>
      <c r="B63" s="4" t="s">
        <v>42</v>
      </c>
      <c r="C63" s="4" t="s">
        <v>664</v>
      </c>
      <c r="D63" s="4"/>
      <c r="E63" s="4"/>
      <c r="F63" s="5" t="str">
        <f t="shared" si="1"/>
        <v>03</v>
      </c>
      <c r="G63" s="5">
        <f t="shared" si="2"/>
        <v>3</v>
      </c>
      <c r="H63" s="5" t="str">
        <f t="shared" si="3"/>
        <v>36</v>
      </c>
      <c r="I63" s="5">
        <f t="shared" si="4"/>
        <v>36</v>
      </c>
      <c r="J63" s="4" t="s">
        <v>665</v>
      </c>
      <c r="K63" s="4" t="s">
        <v>666</v>
      </c>
      <c r="L63" s="5" t="str">
        <f t="shared" si="5"/>
        <v>BG 3.36__पाप का प्रेरणा-स्त्रोत, CODE - 2004……….[ 38 min ]</v>
      </c>
      <c r="M63" s="4" t="s">
        <v>667</v>
      </c>
      <c r="N63" s="5">
        <f t="shared" si="6"/>
        <v>38</v>
      </c>
      <c r="O63" s="4" t="s">
        <v>668</v>
      </c>
      <c r="P63" s="5" t="str">
        <f t="shared" si="7"/>
        <v>&amp;lt;40 &amp;lt;50 &amp;lt;60 &amp;lt;70 &amp;lt;80 &amp;lt;90</v>
      </c>
      <c r="Q63" s="4" t="s">
        <v>669</v>
      </c>
      <c r="R63" s="4" t="s">
        <v>49</v>
      </c>
      <c r="S63" s="4" t="s">
        <v>50</v>
      </c>
      <c r="T63" s="4" t="s">
        <v>51</v>
      </c>
      <c r="U63" s="5" t="str">
        <f t="shared" si="8"/>
        <v>___</v>
      </c>
      <c r="V63" s="4" t="s">
        <v>51</v>
      </c>
      <c r="W63" s="4" t="s">
        <v>63</v>
      </c>
      <c r="X63" s="4" t="s">
        <v>426</v>
      </c>
      <c r="Y63" s="6" t="str">
        <f t="shared" si="9"/>
        <v>BG 3.36__पाप का प्रेरणा-स्त्रोत, CODE - 2004……….[ 38 min ] | Paap Ka Prerana-Srot | yr:0000-00-00 | ct:BG3.36 | L:HIN | cty:x | &amp;lt;40 &amp;lt;50 &amp;lt;60 &amp;lt;70 &amp;lt;80 &amp;lt;90 | @unheard</v>
      </c>
      <c r="Z63" s="4" t="s">
        <v>670</v>
      </c>
      <c r="AA63" s="4" t="s">
        <v>55</v>
      </c>
      <c r="AB63" s="4" t="s">
        <v>671</v>
      </c>
      <c r="AC63" s="4" t="s">
        <v>672</v>
      </c>
      <c r="AD63" s="4" t="s">
        <v>673</v>
      </c>
      <c r="AE63" s="5"/>
      <c r="AF63" s="5" t="str">
        <f t="shared" si="10"/>
        <v>ok</v>
      </c>
      <c r="AG63" s="5" t="str">
        <f t="shared" si="11"/>
        <v>&lt;tr id="2004"&gt;&lt;td&gt;&lt;button onclick="playme(this)"&gt;▶&lt;/button&gt;&lt;/td&gt;&lt;td&gt;&lt;button onclick="heard(this)"&gt;Heard&lt;/button&gt;&lt;a href="http://archive.org/download/ssdbpl-01-BG/0062.00%20BG%2003.36%20%20Paap%20Ka%20Prerana-Srot,%20CODE%20-%202004.mp3" class="nclk" onclick="playme(this)" id="nclk-2004"&gt;BG 3.36__पाप का प्रेरणा-स्त्रोत, CODE - 2004……….[ 38 min ]&lt;/a&gt;&lt;/td&gt;&lt;td&gt;38&lt;/td&gt;&lt;td&gt;0000-00-00&lt;/td&gt;&lt;td&gt;BG 3.36__पाप का प्रेरणा-स्त्रोत, CODE - 2004……….[ 38 min ] | Paap Ka Prerana-Srot | yr:0000-00-00 | ct:BG3.36 | L:HIN | cty:x | &amp;lt;40 &amp;lt;50 &amp;lt;60 &amp;lt;70 &amp;lt;80 &amp;lt;90 | @unheard&lt;/td&gt;&lt;td&gt;http://archive.org/download/ssdbpl-01-BG/0062.00%20BG%2003.36%20%20Paap%20Ka%20Prerana-Srot,%20CODE%20-%202004.mp3&lt;/td&gt;&lt;td&gt;2004&lt;/td&gt;&lt;td&gt;01BG_03.36|0062.00|0&lt;/td&gt;&lt;td&gt;&lt;/td&gt;&lt;td&gt;</v>
      </c>
    </row>
    <row r="64" ht="15.75" customHeight="1">
      <c r="A64" s="4" t="s">
        <v>674</v>
      </c>
      <c r="B64" s="4" t="s">
        <v>42</v>
      </c>
      <c r="C64" s="4" t="s">
        <v>675</v>
      </c>
      <c r="D64" s="4"/>
      <c r="E64" s="4"/>
      <c r="F64" s="5" t="str">
        <f t="shared" si="1"/>
        <v>03</v>
      </c>
      <c r="G64" s="5">
        <f t="shared" si="2"/>
        <v>3</v>
      </c>
      <c r="H64" s="5" t="str">
        <f t="shared" si="3"/>
        <v>37</v>
      </c>
      <c r="I64" s="5">
        <f t="shared" si="4"/>
        <v>37</v>
      </c>
      <c r="J64" s="4" t="s">
        <v>676</v>
      </c>
      <c r="K64" s="4" t="s">
        <v>677</v>
      </c>
      <c r="L64" s="5" t="str">
        <f t="shared" si="5"/>
        <v>BG 3.37__काम वासना --- ब्रह्मचारी और गृहस्थ, दोनो के लिए चुनौति, 22 Mar 2021, CODE - 0052……….[ 35 min ]</v>
      </c>
      <c r="M64" s="4" t="s">
        <v>678</v>
      </c>
      <c r="N64" s="5">
        <f t="shared" si="6"/>
        <v>35</v>
      </c>
      <c r="O64" s="4" t="s">
        <v>679</v>
      </c>
      <c r="P64" s="5" t="str">
        <f t="shared" si="7"/>
        <v>&amp;lt;40 &amp;lt;50 &amp;lt;60 &amp;lt;70 &amp;lt;80 &amp;lt;90</v>
      </c>
      <c r="Q64" s="4" t="s">
        <v>680</v>
      </c>
      <c r="R64" s="4" t="s">
        <v>681</v>
      </c>
      <c r="S64" s="5" t="str">
        <f>LEFT(R64,4)</f>
        <v>2021</v>
      </c>
      <c r="T64" s="5" t="str">
        <f>MID(R64,5,2)</f>
        <v>03</v>
      </c>
      <c r="U64" s="5" t="str">
        <f t="shared" si="8"/>
        <v>Mar</v>
      </c>
      <c r="V64" s="5" t="str">
        <f>RIGHT(R64,2)</f>
        <v>22</v>
      </c>
      <c r="W64" s="4" t="s">
        <v>63</v>
      </c>
      <c r="X64" s="4" t="s">
        <v>53</v>
      </c>
      <c r="Y64" s="6" t="str">
        <f t="shared" si="9"/>
        <v>BG 3.37__काम वासना --- ब्रह्मचारी और गृहस्थ, दोनो के लिए चुनौति, 22 Mar 2021, CODE - 0052……….[ 35 min ] | Kaam Vasana --- Brahmachari Aur Grihasth, Dono Ke Liye Chunauti | yr:2021-03-22 | ct:BG3.37 | L:HIN | cty:x | &amp;lt;40 &amp;lt;50 &amp;lt;60 &amp;lt;70 &amp;lt;80 &amp;lt;90 | @unheard</v>
      </c>
      <c r="Z64" s="4" t="s">
        <v>682</v>
      </c>
      <c r="AA64" s="4" t="s">
        <v>55</v>
      </c>
      <c r="AB64" s="4" t="s">
        <v>683</v>
      </c>
      <c r="AC64" s="4" t="s">
        <v>554</v>
      </c>
      <c r="AD64" s="4" t="s">
        <v>684</v>
      </c>
      <c r="AE64" s="5"/>
      <c r="AF64" s="5" t="str">
        <f t="shared" si="10"/>
        <v>ok</v>
      </c>
      <c r="AG64" s="5" t="str">
        <f t="shared" si="11"/>
        <v>&lt;tr id="0052"&gt;&lt;td&gt;&lt;button onclick="playme(this)"&gt;▶&lt;/button&gt;&lt;/td&gt;&lt;td&gt;&lt;button onclick="heard(this)"&gt;Heard&lt;/button&gt;&lt;a href="http://archive.org/download/ssdbpl-01-BG/0063.00%20BG%2003.37%20%20Kaam%20Vasana%20---%20Brahmachari%20Aur%20Grihasth,%20Dono%20Ke%20Liye%20Chunauti,%202021-03-22,%20CODE%20-%200052.mp3" class="nclk" onclick="playme(this)" id="nclk-0052"&gt;BG 3.37__काम वासना --- ब्रह्मचारी और गृहस्थ, दोनो के लिए चुनौति, 22 Mar 2021, CODE - 0052……….[ 35 min ]&lt;/a&gt;&lt;/td&gt;&lt;td&gt;35&lt;/td&gt;&lt;td&gt;2021-03-22&lt;/td&gt;&lt;td&gt;BG 3.37__काम वासना --- ब्रह्मचारी और गृहस्थ, दोनो के लिए चुनौति, 22 Mar 2021, CODE - 0052……….[ 35 min ] | Kaam Vasana --- Brahmachari Aur Grihasth, Dono Ke Liye Chunauti | yr:2021-03-22 | ct:BG3.37 | L:HIN | cty:x | &amp;lt;40 &amp;lt;50 &amp;lt;60 &amp;lt;70 &amp;lt;80 &amp;lt;90 | @unheard&lt;/td&gt;&lt;td&gt;http://archive.org/download/ssdbpl-01-BG/0063.00%20BG%2003.37%20%20Kaam%20Vasana%20---%20Brahmachari%20Aur%20Grihasth,%20Dono%20Ke%20Liye%20Chunauti,%202021-03-22,%20CODE%20-%200052.mp3&lt;/td&gt;&lt;td&gt;0052&lt;/td&gt;&lt;td&gt;01BG_03.37|0063.00|20210322&lt;/td&gt;&lt;td&gt;&lt;/td&gt;&lt;td&gt;</v>
      </c>
    </row>
    <row r="65" ht="15.75" customHeight="1">
      <c r="A65" s="4" t="s">
        <v>685</v>
      </c>
      <c r="B65" s="4" t="s">
        <v>42</v>
      </c>
      <c r="C65" s="4" t="s">
        <v>686</v>
      </c>
      <c r="D65" s="4"/>
      <c r="E65" s="4"/>
      <c r="F65" s="5" t="str">
        <f t="shared" si="1"/>
        <v>03</v>
      </c>
      <c r="G65" s="5">
        <f t="shared" si="2"/>
        <v>3</v>
      </c>
      <c r="H65" s="5" t="str">
        <f t="shared" si="3"/>
        <v>40</v>
      </c>
      <c r="I65" s="5">
        <f t="shared" si="4"/>
        <v>40</v>
      </c>
      <c r="J65" s="4" t="s">
        <v>687</v>
      </c>
      <c r="K65" s="4" t="s">
        <v>688</v>
      </c>
      <c r="L65" s="5" t="str">
        <f t="shared" si="5"/>
        <v>BG 3.40__काम रूपी शत्रु को पहचानो, CODE - 2005……….[ 41 min ]</v>
      </c>
      <c r="M65" s="4" t="s">
        <v>286</v>
      </c>
      <c r="N65" s="5">
        <f t="shared" si="6"/>
        <v>41</v>
      </c>
      <c r="O65" s="4" t="s">
        <v>287</v>
      </c>
      <c r="P65" s="5" t="str">
        <f t="shared" si="7"/>
        <v>&amp;lt;50 &amp;lt;60 &amp;lt;70 &amp;lt;80 &amp;lt;90</v>
      </c>
      <c r="Q65" s="4" t="s">
        <v>689</v>
      </c>
      <c r="R65" s="4" t="s">
        <v>49</v>
      </c>
      <c r="S65" s="4" t="s">
        <v>50</v>
      </c>
      <c r="T65" s="4" t="s">
        <v>51</v>
      </c>
      <c r="U65" s="5" t="str">
        <f t="shared" si="8"/>
        <v>___</v>
      </c>
      <c r="V65" s="4" t="s">
        <v>51</v>
      </c>
      <c r="W65" s="4" t="s">
        <v>63</v>
      </c>
      <c r="X65" s="4" t="s">
        <v>426</v>
      </c>
      <c r="Y65" s="6" t="str">
        <f t="shared" si="9"/>
        <v>BG 3.40__काम रूपी शत्रु को पहचानो, CODE - 2005……….[ 41 min ] | Kaam Rupi Shatru Ko Pehchaano | yr:0000-00-00 | ct:BG3.40 | L:HIN | cty:x | &amp;lt;50 &amp;lt;60 &amp;lt;70 &amp;lt;80 &amp;lt;90 | @unheard</v>
      </c>
      <c r="Z65" s="4" t="s">
        <v>690</v>
      </c>
      <c r="AA65" s="4" t="s">
        <v>55</v>
      </c>
      <c r="AB65" s="4" t="s">
        <v>691</v>
      </c>
      <c r="AC65" s="4" t="s">
        <v>692</v>
      </c>
      <c r="AD65" s="4" t="s">
        <v>693</v>
      </c>
      <c r="AE65" s="5"/>
      <c r="AF65" s="5" t="str">
        <f t="shared" si="10"/>
        <v>ok</v>
      </c>
      <c r="AG65" s="5" t="str">
        <f t="shared" si="11"/>
        <v>&lt;tr id="2005"&gt;&lt;td&gt;&lt;button onclick="playme(this)"&gt;▶&lt;/button&gt;&lt;/td&gt;&lt;td&gt;&lt;button onclick="heard(this)"&gt;Heard&lt;/button&gt;&lt;a href="http://archive.org/download/ssdbpl-01-BG/0064.00%20BG%2003.40%20%20Kaam%20Rupi%20Shatru%20Ko%20Pehchaano,%20CODE%20-%202005.mp3" class="nclk" onclick="playme(this)" id="nclk-2005"&gt;BG 3.40__काम रूपी शत्रु को पहचानो, CODE - 2005……….[ 41 min ]&lt;/a&gt;&lt;/td&gt;&lt;td&gt;41&lt;/td&gt;&lt;td&gt;0000-00-00&lt;/td&gt;&lt;td&gt;BG 3.40__काम रूपी शत्रु को पहचानो, CODE - 2005……….[ 41 min ] | Kaam Rupi Shatru Ko Pehchaano | yr:0000-00-00 | ct:BG3.40 | L:HIN | cty:x | &amp;lt;50 &amp;lt;60 &amp;lt;70 &amp;lt;80 &amp;lt;90 | @unheard&lt;/td&gt;&lt;td&gt;http://archive.org/download/ssdbpl-01-BG/0064.00%20BG%2003.40%20%20Kaam%20Rupi%20Shatru%20Ko%20Pehchaano,%20CODE%20-%202005.mp3&lt;/td&gt;&lt;td&gt;2005&lt;/td&gt;&lt;td&gt;01BG_03.40|0064.00|0&lt;/td&gt;&lt;td&gt;&lt;/td&gt;&lt;td&gt;</v>
      </c>
    </row>
    <row r="66" ht="15.75" customHeight="1">
      <c r="A66" s="4" t="s">
        <v>694</v>
      </c>
      <c r="B66" s="4" t="s">
        <v>42</v>
      </c>
      <c r="C66" s="4" t="s">
        <v>695</v>
      </c>
      <c r="D66" s="4"/>
      <c r="E66" s="4"/>
      <c r="F66" s="5" t="str">
        <f t="shared" si="1"/>
        <v>03</v>
      </c>
      <c r="G66" s="5">
        <f t="shared" si="2"/>
        <v>3</v>
      </c>
      <c r="H66" s="5" t="str">
        <f t="shared" si="3"/>
        <v>41</v>
      </c>
      <c r="I66" s="5">
        <f t="shared" si="4"/>
        <v>41</v>
      </c>
      <c r="J66" s="4" t="s">
        <v>696</v>
      </c>
      <c r="K66" s="4" t="s">
        <v>697</v>
      </c>
      <c r="L66" s="5" t="str">
        <f t="shared" si="5"/>
        <v>BG 3.41__काम वासना पर विजय -- प्राथमिक शिक्षा का उद्देश्य, CODE - 2006……….[ 41 min ]</v>
      </c>
      <c r="M66" s="4" t="s">
        <v>698</v>
      </c>
      <c r="N66" s="5">
        <f t="shared" si="6"/>
        <v>41</v>
      </c>
      <c r="O66" s="4" t="s">
        <v>699</v>
      </c>
      <c r="P66" s="5" t="str">
        <f t="shared" si="7"/>
        <v>&amp;lt;50 &amp;lt;60 &amp;lt;70 &amp;lt;80 &amp;lt;90</v>
      </c>
      <c r="Q66" s="4" t="s">
        <v>700</v>
      </c>
      <c r="R66" s="4" t="s">
        <v>49</v>
      </c>
      <c r="S66" s="4" t="s">
        <v>50</v>
      </c>
      <c r="T66" s="4" t="s">
        <v>51</v>
      </c>
      <c r="U66" s="5" t="str">
        <f t="shared" si="8"/>
        <v>___</v>
      </c>
      <c r="V66" s="4" t="s">
        <v>51</v>
      </c>
      <c r="W66" s="4" t="s">
        <v>63</v>
      </c>
      <c r="X66" s="4" t="s">
        <v>426</v>
      </c>
      <c r="Y66" s="6" t="str">
        <f t="shared" si="9"/>
        <v>BG 3.41__काम वासना पर विजय -- प्राथमिक शिक्षा का उद्देश्य, CODE - 2006……….[ 41 min ] | Kaam Vaasana Par Vijay -- Prathamik Shiksha Ka Uddeshya | yr:0000-00-00 | ct:BG3.41 | L:HIN | cty:x | &amp;lt;50 &amp;lt;60 &amp;lt;70 &amp;lt;80 &amp;lt;90 | @unheard</v>
      </c>
      <c r="Z66" s="4" t="s">
        <v>701</v>
      </c>
      <c r="AA66" s="4" t="s">
        <v>55</v>
      </c>
      <c r="AB66" s="4" t="s">
        <v>702</v>
      </c>
      <c r="AC66" s="4" t="s">
        <v>703</v>
      </c>
      <c r="AD66" s="4" t="s">
        <v>704</v>
      </c>
      <c r="AE66" s="5"/>
      <c r="AF66" s="5" t="str">
        <f t="shared" si="10"/>
        <v>ok</v>
      </c>
      <c r="AG66" s="5" t="str">
        <f t="shared" si="11"/>
        <v>&lt;tr id="2006"&gt;&lt;td&gt;&lt;button onclick="playme(this)"&gt;▶&lt;/button&gt;&lt;/td&gt;&lt;td&gt;&lt;button onclick="heard(this)"&gt;Heard&lt;/button&gt;&lt;a href="http://archive.org/download/ssdbpl-01-BG/0065.00%20BG%2003.41%20%20Kaam%20Vaasana%20Par%20Vijay%20--%20Prathamik%20Shiksha%20Ka%20Uddeshya,%20CODE%20-%202006.mp3" class="nclk" onclick="playme(this)" id="nclk-2006"&gt;BG 3.41__काम वासना पर विजय -- प्राथमिक शिक्षा का उद्देश्य, CODE - 2006……….[ 41 min ]&lt;/a&gt;&lt;/td&gt;&lt;td&gt;41&lt;/td&gt;&lt;td&gt;0000-00-00&lt;/td&gt;&lt;td&gt;BG 3.41__काम वासना पर विजय -- प्राथमिक शिक्षा का उद्देश्य, CODE - 2006……….[ 41 min ] | Kaam Vaasana Par Vijay -- Prathamik Shiksha Ka Uddeshya | yr:0000-00-00 | ct:BG3.41 | L:HIN | cty:x | &amp;lt;50 &amp;lt;60 &amp;lt;70 &amp;lt;80 &amp;lt;90 | @unheard&lt;/td&gt;&lt;td&gt;http://archive.org/download/ssdbpl-01-BG/0065.00%20BG%2003.41%20%20Kaam%20Vaasana%20Par%20Vijay%20--%20Prathamik%20Shiksha%20Ka%20Uddeshya,%20CODE%20-%202006.mp3&lt;/td&gt;&lt;td&gt;2006&lt;/td&gt;&lt;td&gt;01BG_03.41|0065.00|0&lt;/td&gt;&lt;td&gt;&lt;/td&gt;&lt;td&gt;</v>
      </c>
    </row>
    <row r="67" ht="15.75" customHeight="1">
      <c r="A67" s="4" t="s">
        <v>705</v>
      </c>
      <c r="B67" s="4" t="s">
        <v>42</v>
      </c>
      <c r="C67" s="4" t="s">
        <v>706</v>
      </c>
      <c r="D67" s="4"/>
      <c r="E67" s="4"/>
      <c r="F67" s="5" t="str">
        <f t="shared" si="1"/>
        <v>04</v>
      </c>
      <c r="G67" s="5">
        <f t="shared" si="2"/>
        <v>4</v>
      </c>
      <c r="H67" s="5" t="str">
        <f t="shared" si="3"/>
        <v>01</v>
      </c>
      <c r="I67" s="5">
        <f t="shared" si="4"/>
        <v>1</v>
      </c>
      <c r="J67" s="4" t="s">
        <v>707</v>
      </c>
      <c r="K67" s="4" t="s">
        <v>708</v>
      </c>
      <c r="L67" s="5" t="str">
        <f t="shared" si="5"/>
        <v>BG 4.1__सभी सभ्यताओं की जननी --- वैदिक संस्कृति, 02 Feb 2020, Bhopal, MP (India), CODE - 1055……….[ 74 min ]</v>
      </c>
      <c r="M67" s="4" t="s">
        <v>709</v>
      </c>
      <c r="N67" s="5">
        <f t="shared" si="6"/>
        <v>74</v>
      </c>
      <c r="O67" s="4" t="s">
        <v>710</v>
      </c>
      <c r="P67" s="5" t="str">
        <f t="shared" si="7"/>
        <v>&amp;lt;80 &amp;lt;90</v>
      </c>
      <c r="Q67" s="4" t="s">
        <v>711</v>
      </c>
      <c r="R67" s="4" t="s">
        <v>712</v>
      </c>
      <c r="S67" s="5" t="str">
        <f>LEFT(R67,4)</f>
        <v>2020</v>
      </c>
      <c r="T67" s="5" t="str">
        <f>MID(R67,5,2)</f>
        <v>02</v>
      </c>
      <c r="U67" s="5" t="str">
        <f t="shared" si="8"/>
        <v>Feb</v>
      </c>
      <c r="V67" s="5" t="str">
        <f>RIGHT(R67,2)</f>
        <v>02</v>
      </c>
      <c r="W67" s="4" t="s">
        <v>52</v>
      </c>
      <c r="X67" s="4" t="s">
        <v>131</v>
      </c>
      <c r="Y67" s="6" t="str">
        <f t="shared" si="9"/>
        <v>BG 4.1__सभी सभ्यताओं की जननी --- वैदिक संस्कृति, 02 Feb 2020, Bhopal, MP (India), CODE - 1055……….[ 74 min ] | Sabhi Sabhyataon Ki Janani --- Vedic Sanskriti | yr:2020-02-02 | ct:BG4.1 | L:HIN | cty:Bhopal, MP (India) | &amp;lt;80 &amp;lt;90 | @video | @unheard</v>
      </c>
      <c r="Z67" s="4" t="s">
        <v>713</v>
      </c>
      <c r="AA67" s="4" t="s">
        <v>55</v>
      </c>
      <c r="AC67" s="4" t="s">
        <v>714</v>
      </c>
      <c r="AD67" s="4" t="s">
        <v>715</v>
      </c>
      <c r="AE67" s="7" t="s">
        <v>662</v>
      </c>
      <c r="AF67" s="5" t="str">
        <f t="shared" si="10"/>
        <v>ok</v>
      </c>
      <c r="AG67" s="5" t="str">
        <f t="shared" si="11"/>
        <v>&lt;tr id="1055"&gt;&lt;td&gt;&lt;button onclick="playme(this)"&gt;▶&lt;/button&gt;&lt;/td&gt;&lt;td&gt;&lt;button onclick="heard(this)"&gt;Heard&lt;/button&gt;&lt;a href="http://archive.org/download/ssdbpl-01-BG/0066.00%20BG%2004.01%20%20Sabhi%20Sabhyataon%20Ki%20Janani%20---%20Vedic%20Sanskriti,%202020-02-02,%20Bhopal,%20MP%20(India),%20CODE%20-%201055.mp3" class="nclk" onclick="playme(this)" id="nclk-1055"&gt;BG 4.1__सभी सभ्यताओं की जननी --- वैदिक संस्कृति, 02 Feb 2020, Bhopal, MP (India), CODE - 1055……….[ 74 min ]&lt;/a&gt;…………&lt;a style="color: red; text-decoration: none;" target="_blank" href="https://www.youtube.com/watch?v=o00c2mIluOk"&gt;[▶YouTube]&lt;/a&gt;&lt;/td&gt;&lt;td&gt;74&lt;/td&gt;&lt;td&gt;2020-02-02&lt;/td&gt;&lt;td&gt;BG 4.1__सभी सभ्यताओं की जननी --- वैदिक संस्कृति, 02 Feb 2020, Bhopal, MP (India), CODE - 1055……….[ 74 min ] | Sabhi Sabhyataon Ki Janani --- Vedic Sanskriti | yr:2020-02-02 | ct:BG4.1 | L:HIN | cty:Bhopal, MP (India) | &amp;lt;80 &amp;lt;90 | @video | @unheard&lt;/td&gt;&lt;td&gt;http://archive.org/download/ssdbpl-01-BG/0066.00%20BG%2004.01%20%20Sabhi%20Sabhyataon%20Ki%20Janani%20---%20Vedic%20Sanskriti,%202020-02-02,%20Bhopal,%20MP%20(India),%20CODE%20-%201055.mp3&lt;/td&gt;&lt;td&gt;1055&lt;/td&gt;&lt;td&gt;01BG_04.01|0066.00|20200202&lt;/td&gt;&lt;td&gt;https://www.youtube.com/watch?v=o00c2mIluOk&lt;/td&gt;&lt;td&gt;</v>
      </c>
    </row>
    <row r="68" ht="15.75" customHeight="1">
      <c r="A68" s="4" t="s">
        <v>716</v>
      </c>
      <c r="B68" s="4" t="s">
        <v>42</v>
      </c>
      <c r="C68" s="4" t="s">
        <v>717</v>
      </c>
      <c r="D68" s="4"/>
      <c r="E68" s="4"/>
      <c r="F68" s="5" t="str">
        <f t="shared" si="1"/>
        <v>04</v>
      </c>
      <c r="G68" s="5">
        <f t="shared" si="2"/>
        <v>4</v>
      </c>
      <c r="H68" s="5" t="str">
        <f t="shared" si="3"/>
        <v>01-2</v>
      </c>
      <c r="I68" s="5" t="str">
        <f t="shared" si="4"/>
        <v>1-2</v>
      </c>
      <c r="J68" s="4" t="s">
        <v>718</v>
      </c>
      <c r="K68" s="4" t="s">
        <v>719</v>
      </c>
      <c r="L68" s="5" t="str">
        <f t="shared" si="5"/>
        <v>BG 4.1-2__गीता काम से कम 12 करोड़ साल पहले बोली गई थी, CODE - 0053……….[ 64 min ]</v>
      </c>
      <c r="M68" s="4" t="s">
        <v>720</v>
      </c>
      <c r="N68" s="5">
        <f t="shared" si="6"/>
        <v>64</v>
      </c>
      <c r="O68" s="4" t="s">
        <v>721</v>
      </c>
      <c r="P68" s="5" t="str">
        <f t="shared" si="7"/>
        <v>&amp;lt;70 &amp;lt;80 &amp;lt;90</v>
      </c>
      <c r="Q68" s="4" t="s">
        <v>722</v>
      </c>
      <c r="R68" s="4" t="s">
        <v>49</v>
      </c>
      <c r="S68" s="4" t="s">
        <v>50</v>
      </c>
      <c r="T68" s="4" t="s">
        <v>51</v>
      </c>
      <c r="U68" s="5" t="str">
        <f t="shared" si="8"/>
        <v>___</v>
      </c>
      <c r="V68" s="4" t="s">
        <v>51</v>
      </c>
      <c r="W68" s="4" t="s">
        <v>63</v>
      </c>
      <c r="X68" s="4" t="s">
        <v>723</v>
      </c>
      <c r="Y68" s="6" t="str">
        <f t="shared" si="9"/>
        <v>BG 4.1-2__गीता काम से कम 12 करोड़ साल पहले बोली गई थी, CODE - 0053……….[ 64 min ] | Gita Kam Se Kam 12 Crore Saal Pehle Boli Gayee Thi | yr:0000-00-00 | ct:BG4.1-2 | L:HIN | cty:x | &amp;lt;70 &amp;lt;80 &amp;lt;90 | @unheard</v>
      </c>
      <c r="Z68" s="4" t="s">
        <v>724</v>
      </c>
      <c r="AA68" s="4" t="s">
        <v>55</v>
      </c>
      <c r="AB68" s="4" t="s">
        <v>725</v>
      </c>
      <c r="AC68" s="4" t="s">
        <v>564</v>
      </c>
      <c r="AD68" s="4" t="s">
        <v>726</v>
      </c>
      <c r="AE68" s="5"/>
      <c r="AF68" s="5" t="str">
        <f t="shared" si="10"/>
        <v>ok</v>
      </c>
      <c r="AG68" s="5" t="str">
        <f t="shared" si="11"/>
        <v>&lt;tr id="0053"&gt;&lt;td&gt;&lt;button onclick="playme(this)"&gt;▶&lt;/button&gt;&lt;/td&gt;&lt;td&gt;&lt;button onclick="heard(this)"&gt;Heard&lt;/button&gt;&lt;a href="http://archive.org/download/ssdbpl-01-BG/0067.00%20BG%2004.01-2%20%20Gita%20Kam%20Se%20Kam%2012%20Crore%20Saal%20Pehle%20Boli%20Gayee%20Thi,%20CODE%20-%200053.mp3" class="nclk" onclick="playme(this)" id="nclk-0053"&gt;BG 4.1-2__गीता काम से कम 12 करोड़ साल पहले बोली गई थी, CODE - 0053……….[ 64 min ]&lt;/a&gt;&lt;/td&gt;&lt;td&gt;64&lt;/td&gt;&lt;td&gt;0000-00-00&lt;/td&gt;&lt;td&gt;BG 4.1-2__गीता काम से कम 12 करोड़ साल पहले बोली गई थी, CODE - 0053……….[ 64 min ] | Gita Kam Se Kam 12 Crore Saal Pehle Boli Gayee Thi | yr:0000-00-00 | ct:BG4.1-2 | L:HIN | cty:x | &amp;lt;70 &amp;lt;80 &amp;lt;90 | @unheard&lt;/td&gt;&lt;td&gt;http://archive.org/download/ssdbpl-01-BG/0067.00%20BG%2004.01-2%20%20Gita%20Kam%20Se%20Kam%2012%20Crore%20Saal%20Pehle%20Boli%20Gayee%20Thi,%20CODE%20-%200053.mp3&lt;/td&gt;&lt;td&gt;0053&lt;/td&gt;&lt;td&gt;01BG_04.01-2|0067.00|0&lt;/td&gt;&lt;td&gt;&lt;/td&gt;&lt;td&gt;</v>
      </c>
    </row>
    <row r="69" ht="15.75" customHeight="1">
      <c r="A69" s="4" t="s">
        <v>727</v>
      </c>
      <c r="B69" s="4" t="s">
        <v>42</v>
      </c>
      <c r="C69" s="4" t="s">
        <v>728</v>
      </c>
      <c r="D69" s="4"/>
      <c r="E69" s="4"/>
      <c r="F69" s="5" t="str">
        <f t="shared" si="1"/>
        <v>04</v>
      </c>
      <c r="G69" s="5">
        <f t="shared" si="2"/>
        <v>4</v>
      </c>
      <c r="H69" s="5" t="str">
        <f t="shared" si="3"/>
        <v>06</v>
      </c>
      <c r="I69" s="5">
        <f t="shared" si="4"/>
        <v>6</v>
      </c>
      <c r="J69" s="4" t="s">
        <v>729</v>
      </c>
      <c r="K69" s="4" t="s">
        <v>730</v>
      </c>
      <c r="L69" s="5" t="str">
        <f t="shared" si="5"/>
        <v>BG 4.6__भला कोई चार हाथ वाला थोड़ी न जन्मेगा !, CODE - 0055……….[ 43 min ]</v>
      </c>
      <c r="M69" s="4" t="s">
        <v>72</v>
      </c>
      <c r="N69" s="5">
        <f t="shared" si="6"/>
        <v>43</v>
      </c>
      <c r="O69" s="4" t="s">
        <v>73</v>
      </c>
      <c r="P69" s="5" t="str">
        <f t="shared" si="7"/>
        <v>&amp;lt;50 &amp;lt;60 &amp;lt;70 &amp;lt;80 &amp;lt;90</v>
      </c>
      <c r="Q69" s="4" t="s">
        <v>731</v>
      </c>
      <c r="R69" s="4" t="s">
        <v>49</v>
      </c>
      <c r="S69" s="4" t="s">
        <v>50</v>
      </c>
      <c r="T69" s="4" t="s">
        <v>51</v>
      </c>
      <c r="U69" s="5" t="str">
        <f t="shared" si="8"/>
        <v>___</v>
      </c>
      <c r="V69" s="4" t="s">
        <v>51</v>
      </c>
      <c r="W69" s="4" t="s">
        <v>63</v>
      </c>
      <c r="X69" s="4" t="s">
        <v>142</v>
      </c>
      <c r="Y69" s="6" t="str">
        <f t="shared" si="9"/>
        <v>BG 4.6__भला कोई चार हाथ वाला थोड़ी न जन्मेगा !, CODE - 0055……….[ 43 min ] | Bhala Koi Char Hath Wala Thodi Na Janmega ! | yr:0000-00-00 | ct:BG4.6 | L:HIN | cty:x | &amp;lt;50 &amp;lt;60 &amp;lt;70 &amp;lt;80 &amp;lt;90 | @unheard</v>
      </c>
      <c r="Z69" s="4" t="s">
        <v>732</v>
      </c>
      <c r="AA69" s="4" t="s">
        <v>55</v>
      </c>
      <c r="AB69" s="4" t="s">
        <v>733</v>
      </c>
      <c r="AC69" s="4" t="s">
        <v>586</v>
      </c>
      <c r="AD69" s="4" t="s">
        <v>734</v>
      </c>
      <c r="AE69" s="5"/>
      <c r="AF69" s="5" t="str">
        <f t="shared" si="10"/>
        <v>ok</v>
      </c>
      <c r="AG69" s="5" t="str">
        <f t="shared" si="11"/>
        <v>&lt;tr id="0055"&gt;&lt;td&gt;&lt;button onclick="playme(this)"&gt;▶&lt;/button&gt;&lt;/td&gt;&lt;td&gt;&lt;button onclick="heard(this)"&gt;Heard&lt;/button&gt;&lt;a href="http://archive.org/download/ssdbpl-01-BG/0068.00%20BG%2004.06%20%20Bhala%20Koi%20Char%20Hath%20Wala%20Thodi%20Na%20Janmega%20!,%20CODE%20-%200055.mp3" class="nclk" onclick="playme(this)" id="nclk-0055"&gt;BG 4.6__भला कोई चार हाथ वाला थोड़ी न जन्मेगा !, CODE - 0055……….[ 43 min ]&lt;/a&gt;&lt;/td&gt;&lt;td&gt;43&lt;/td&gt;&lt;td&gt;0000-00-00&lt;/td&gt;&lt;td&gt;BG 4.6__भला कोई चार हाथ वाला थोड़ी न जन्मेगा !, CODE - 0055……….[ 43 min ] | Bhala Koi Char Hath Wala Thodi Na Janmega ! | yr:0000-00-00 | ct:BG4.6 | L:HIN | cty:x | &amp;lt;50 &amp;lt;60 &amp;lt;70 &amp;lt;80 &amp;lt;90 | @unheard&lt;/td&gt;&lt;td&gt;http://archive.org/download/ssdbpl-01-BG/0068.00%20BG%2004.06%20%20Bhala%20Koi%20Char%20Hath%20Wala%20Thodi%20Na%20Janmega%20!,%20CODE%20-%200055.mp3&lt;/td&gt;&lt;td&gt;0055&lt;/td&gt;&lt;td&gt;01BG_04.06|0068.00|0&lt;/td&gt;&lt;td&gt;&lt;/td&gt;&lt;td&gt;</v>
      </c>
    </row>
    <row r="70" ht="15.75" customHeight="1">
      <c r="A70" s="4" t="s">
        <v>735</v>
      </c>
      <c r="B70" s="4" t="s">
        <v>42</v>
      </c>
      <c r="C70" s="4" t="s">
        <v>728</v>
      </c>
      <c r="D70" s="4"/>
      <c r="E70" s="4"/>
      <c r="F70" s="5" t="str">
        <f t="shared" si="1"/>
        <v>04</v>
      </c>
      <c r="G70" s="5">
        <f t="shared" si="2"/>
        <v>4</v>
      </c>
      <c r="H70" s="5" t="str">
        <f t="shared" si="3"/>
        <v>06</v>
      </c>
      <c r="I70" s="5">
        <f t="shared" si="4"/>
        <v>6</v>
      </c>
      <c r="J70" s="4" t="s">
        <v>736</v>
      </c>
      <c r="K70" s="4" t="s">
        <v>737</v>
      </c>
      <c r="L70" s="5" t="str">
        <f t="shared" si="5"/>
        <v>BG 4.6__ज्ञान योग का सार, 25 Oct 2015, Bhopal, MP (India), CODE - 0057……….[ 68 min ]</v>
      </c>
      <c r="M70" s="4" t="s">
        <v>738</v>
      </c>
      <c r="N70" s="5">
        <f t="shared" si="6"/>
        <v>68</v>
      </c>
      <c r="O70" s="4" t="s">
        <v>739</v>
      </c>
      <c r="P70" s="5" t="str">
        <f t="shared" si="7"/>
        <v>&amp;lt;70 &amp;lt;80 &amp;lt;90</v>
      </c>
      <c r="Q70" s="4" t="s">
        <v>740</v>
      </c>
      <c r="R70" s="4" t="s">
        <v>741</v>
      </c>
      <c r="S70" s="5" t="str">
        <f t="shared" ref="S70:S71" si="36">LEFT(R70,4)</f>
        <v>2015</v>
      </c>
      <c r="T70" s="5" t="str">
        <f t="shared" ref="T70:T71" si="37">MID(R70,5,2)</f>
        <v>10</v>
      </c>
      <c r="U70" s="5" t="str">
        <f t="shared" si="8"/>
        <v>Oct</v>
      </c>
      <c r="V70" s="5" t="str">
        <f t="shared" ref="V70:V71" si="38">RIGHT(R70,2)</f>
        <v>25</v>
      </c>
      <c r="W70" s="4" t="s">
        <v>52</v>
      </c>
      <c r="X70" s="4" t="s">
        <v>723</v>
      </c>
      <c r="Y70" s="6" t="str">
        <f t="shared" si="9"/>
        <v>BG 4.6__ज्ञान योग का सार, 25 Oct 2015, Bhopal, MP (India), CODE - 0057……….[ 68 min ] | Gyan Yog Ka Saar | yr:2015-10-25 | ct:BG4.6 | L:HIN | cty:Bhopal, MP (India) | &amp;lt;70 &amp;lt;80 &amp;lt;90 | @unheard</v>
      </c>
      <c r="Z70" s="4" t="s">
        <v>742</v>
      </c>
      <c r="AA70" s="4" t="s">
        <v>55</v>
      </c>
      <c r="AC70" s="4" t="s">
        <v>605</v>
      </c>
      <c r="AD70" s="4" t="s">
        <v>743</v>
      </c>
      <c r="AE70" s="5"/>
      <c r="AF70" s="5" t="str">
        <f t="shared" si="10"/>
        <v>ok</v>
      </c>
      <c r="AG70" s="5" t="str">
        <f t="shared" si="11"/>
        <v>&lt;tr id="0057"&gt;&lt;td&gt;&lt;button onclick="playme(this)"&gt;▶&lt;/button&gt;&lt;/td&gt;&lt;td&gt;&lt;button onclick="heard(this)"&gt;Heard&lt;/button&gt;&lt;a href="http://archive.org/download/ssdbpl-01-BG/0069.00%20BG%2004.06%20%20Gyan%20Yog%20Ka%20Saar,%202015-10-25,%20Bhopal,%20MP%20(India),%20CODE%20-%200057.mp3" class="nclk" onclick="playme(this)" id="nclk-0057"&gt;BG 4.6__ज्ञान योग का सार, 25 Oct 2015, Bhopal, MP (India), CODE - 0057……….[ 68 min ]&lt;/a&gt;&lt;/td&gt;&lt;td&gt;68&lt;/td&gt;&lt;td&gt;2015-10-25&lt;/td&gt;&lt;td&gt;BG 4.6__ज्ञान योग का सार, 25 Oct 2015, Bhopal, MP (India), CODE - 0057……….[ 68 min ] | Gyan Yog Ka Saar | yr:2015-10-25 | ct:BG4.6 | L:HIN | cty:Bhopal, MP (India) | &amp;lt;70 &amp;lt;80 &amp;lt;90 | @unheard&lt;/td&gt;&lt;td&gt;http://archive.org/download/ssdbpl-01-BG/0069.00%20BG%2004.06%20%20Gyan%20Yog%20Ka%20Saar,%202015-10-25,%20Bhopal,%20MP%20(India),%20CODE%20-%200057.mp3&lt;/td&gt;&lt;td&gt;0057&lt;/td&gt;&lt;td&gt;01BG_04.06|0069.00|20151025&lt;/td&gt;&lt;td&gt;&lt;/td&gt;&lt;td&gt;</v>
      </c>
    </row>
    <row r="71" ht="15.75" customHeight="1">
      <c r="A71" s="4" t="s">
        <v>744</v>
      </c>
      <c r="B71" s="4" t="s">
        <v>42</v>
      </c>
      <c r="C71" s="4" t="s">
        <v>728</v>
      </c>
      <c r="D71" s="4"/>
      <c r="E71" s="4"/>
      <c r="F71" s="5" t="str">
        <f t="shared" si="1"/>
        <v>04</v>
      </c>
      <c r="G71" s="5">
        <f t="shared" si="2"/>
        <v>4</v>
      </c>
      <c r="H71" s="5" t="str">
        <f t="shared" si="3"/>
        <v>06</v>
      </c>
      <c r="I71" s="5">
        <f t="shared" si="4"/>
        <v>6</v>
      </c>
      <c r="J71" s="4" t="s">
        <v>745</v>
      </c>
      <c r="K71" s="4" t="s">
        <v>746</v>
      </c>
      <c r="L71" s="5" t="str">
        <f t="shared" si="5"/>
        <v>BG 4.6__भगवान कृष्ण --- जन्म लेकर भी अजन्मे, 05 Aug 2018, Bhopal, MP (India), CODE - 0054……….[ 58 min ]</v>
      </c>
      <c r="M71" s="4" t="s">
        <v>747</v>
      </c>
      <c r="N71" s="5">
        <f t="shared" si="6"/>
        <v>58</v>
      </c>
      <c r="O71" s="4" t="s">
        <v>748</v>
      </c>
      <c r="P71" s="5" t="str">
        <f t="shared" si="7"/>
        <v>&amp;lt;60 &amp;lt;70 &amp;lt;80 &amp;lt;90</v>
      </c>
      <c r="Q71" s="4" t="s">
        <v>749</v>
      </c>
      <c r="R71" s="4" t="s">
        <v>750</v>
      </c>
      <c r="S71" s="5" t="str">
        <f t="shared" si="36"/>
        <v>2018</v>
      </c>
      <c r="T71" s="5" t="str">
        <f t="shared" si="37"/>
        <v>08</v>
      </c>
      <c r="U71" s="5" t="str">
        <f t="shared" si="8"/>
        <v>Aug</v>
      </c>
      <c r="V71" s="5" t="str">
        <f t="shared" si="38"/>
        <v>05</v>
      </c>
      <c r="W71" s="4" t="s">
        <v>52</v>
      </c>
      <c r="X71" s="4" t="s">
        <v>142</v>
      </c>
      <c r="Y71" s="6" t="str">
        <f t="shared" si="9"/>
        <v>BG 4.6__भगवान कृष्ण --- जन्म लेकर भी अजन्मे, 05 Aug 2018, Bhopal, MP (India), CODE - 0054……….[ 58 min ] | Bhagavan Krishna --- Janma Lekar Bhi Ajanme | yr:2018-08-05 | ct:BG4.6 | L:HIN | cty:Bhopal, MP (India) | &amp;lt;60 &amp;lt;70 &amp;lt;80 &amp;lt;90 | @video | @unheard</v>
      </c>
      <c r="Z71" s="4" t="s">
        <v>751</v>
      </c>
      <c r="AA71" s="4" t="s">
        <v>55</v>
      </c>
      <c r="AC71" s="4" t="s">
        <v>574</v>
      </c>
      <c r="AD71" s="4" t="s">
        <v>752</v>
      </c>
      <c r="AE71" s="7" t="s">
        <v>753</v>
      </c>
      <c r="AF71" s="5" t="str">
        <f t="shared" si="10"/>
        <v>ok</v>
      </c>
      <c r="AG71" s="5" t="str">
        <f t="shared" si="11"/>
        <v>&lt;tr id="0054"&gt;&lt;td&gt;&lt;button onclick="playme(this)"&gt;▶&lt;/button&gt;&lt;/td&gt;&lt;td&gt;&lt;button onclick="heard(this)"&gt;Heard&lt;/button&gt;&lt;a href="http://archive.org/download/ssdbpl-01-BG/0070.00%20BG%2004.06%20%20Bhagavan%20Krishna%20---%20Janma%20Lekar%20Bhi%20Ajanme,%202018-08-05,%20Bhopal,%20MP%20(India),%20CODE%20-%200054.mp3" class="nclk" onclick="playme(this)" id="nclk-0054"&gt;BG 4.6__भगवान कृष्ण --- जन्म लेकर भी अजन्मे, 05 Aug 2018, Bhopal, MP (India), CODE - 0054……….[ 58 min ]&lt;/a&gt;…………&lt;a style="color: red; text-decoration: none;" target="_blank" href="https://www.youtube.com/watch?v=WG7juBNvT9E"&gt;[▶YouTube]&lt;/a&gt;&lt;/td&gt;&lt;td&gt;58&lt;/td&gt;&lt;td&gt;2018-08-05&lt;/td&gt;&lt;td&gt;BG 4.6__भगवान कृष्ण --- जन्म लेकर भी अजन्मे, 05 Aug 2018, Bhopal, MP (India), CODE - 0054……….[ 58 min ] | Bhagavan Krishna --- Janma Lekar Bhi Ajanme | yr:2018-08-05 | ct:BG4.6 | L:HIN | cty:Bhopal, MP (India) | &amp;lt;60 &amp;lt;70 &amp;lt;80 &amp;lt;90 | @video | @unheard&lt;/td&gt;&lt;td&gt;http://archive.org/download/ssdbpl-01-BG/0070.00%20BG%2004.06%20%20Bhagavan%20Krishna%20---%20Janma%20Lekar%20Bhi%20Ajanme,%202018-08-05,%20Bhopal,%20MP%20(India),%20CODE%20-%200054.mp3&lt;/td&gt;&lt;td&gt;0054&lt;/td&gt;&lt;td&gt;01BG_04.06|0070.00|20180805&lt;/td&gt;&lt;td&gt;https://www.youtube.com/watch?v=WG7juBNvT9E&lt;/td&gt;&lt;td&gt;</v>
      </c>
    </row>
    <row r="72" ht="15.75" customHeight="1">
      <c r="A72" s="4" t="s">
        <v>754</v>
      </c>
      <c r="B72" s="4" t="s">
        <v>42</v>
      </c>
      <c r="C72" s="4" t="s">
        <v>755</v>
      </c>
      <c r="D72" s="4"/>
      <c r="E72" s="4"/>
      <c r="F72" s="5" t="str">
        <f t="shared" si="1"/>
        <v>04</v>
      </c>
      <c r="G72" s="5">
        <f t="shared" si="2"/>
        <v>4</v>
      </c>
      <c r="H72" s="5" t="str">
        <f t="shared" si="3"/>
        <v>08</v>
      </c>
      <c r="I72" s="5">
        <f t="shared" si="4"/>
        <v>8</v>
      </c>
      <c r="J72" s="4" t="s">
        <v>756</v>
      </c>
      <c r="K72" s="4" t="s">
        <v>757</v>
      </c>
      <c r="L72" s="5" t="str">
        <f t="shared" si="5"/>
        <v>BG 4.8__क्या भगवान असुरो को द्वेष करते हैं?, CODE - 0058……….[ 39 min ]</v>
      </c>
      <c r="M72" s="4" t="s">
        <v>758</v>
      </c>
      <c r="N72" s="5">
        <f t="shared" si="6"/>
        <v>39</v>
      </c>
      <c r="O72" s="4" t="s">
        <v>759</v>
      </c>
      <c r="P72" s="5" t="str">
        <f t="shared" si="7"/>
        <v>&amp;lt;40 &amp;lt;50 &amp;lt;60 &amp;lt;70 &amp;lt;80 &amp;lt;90</v>
      </c>
      <c r="Q72" s="4" t="s">
        <v>760</v>
      </c>
      <c r="R72" s="4" t="s">
        <v>49</v>
      </c>
      <c r="S72" s="4" t="s">
        <v>50</v>
      </c>
      <c r="T72" s="4" t="s">
        <v>51</v>
      </c>
      <c r="U72" s="5" t="str">
        <f t="shared" si="8"/>
        <v>___</v>
      </c>
      <c r="V72" s="4" t="s">
        <v>51</v>
      </c>
      <c r="W72" s="4" t="s">
        <v>63</v>
      </c>
      <c r="X72" s="4" t="s">
        <v>142</v>
      </c>
      <c r="Y72" s="6" t="str">
        <f t="shared" si="9"/>
        <v>BG 4.8__क्या भगवान असुरो को द्वेष करते हैं?, CODE - 0058……….[ 39 min ] | Kya Bhagavan Asuro Ko Dvesh Karte Hai? | yr:0000-00-00 | ct:BG4.8 | L:HIN | cty:x | &amp;lt;40 &amp;lt;50 &amp;lt;60 &amp;lt;70 &amp;lt;80 &amp;lt;90 | @unheard</v>
      </c>
      <c r="Z72" s="4" t="s">
        <v>761</v>
      </c>
      <c r="AA72" s="4" t="s">
        <v>55</v>
      </c>
      <c r="AB72" s="4" t="s">
        <v>762</v>
      </c>
      <c r="AC72" s="4" t="s">
        <v>617</v>
      </c>
      <c r="AD72" s="4" t="s">
        <v>763</v>
      </c>
      <c r="AE72" s="5"/>
      <c r="AF72" s="5" t="str">
        <f t="shared" si="10"/>
        <v>ok</v>
      </c>
      <c r="AG72" s="5" t="str">
        <f t="shared" si="11"/>
        <v>&lt;tr id="0058"&gt;&lt;td&gt;&lt;button onclick="playme(this)"&gt;▶&lt;/button&gt;&lt;/td&gt;&lt;td&gt;&lt;button onclick="heard(this)"&gt;Heard&lt;/button&gt;&lt;a href="http://archive.org/download/ssdbpl-01-BG/0071.00%20BG%2004.08%20%20Kya%20Bhagavan%20Asuro%20Ko%20Dvesh%20Karte%20Hai,%20CODE%20-%200058.mp3" class="nclk" onclick="playme(this)" id="nclk-0058"&gt;BG 4.8__क्या भगवान असुरो को द्वेष करते हैं?, CODE - 0058……….[ 39 min ]&lt;/a&gt;&lt;/td&gt;&lt;td&gt;39&lt;/td&gt;&lt;td&gt;0000-00-00&lt;/td&gt;&lt;td&gt;BG 4.8__क्या भगवान असुरो को द्वेष करते हैं?, CODE - 0058……….[ 39 min ] | Kya Bhagavan Asuro Ko Dvesh Karte Hai? | yr:0000-00-00 | ct:BG4.8 | L:HIN | cty:x | &amp;lt;40 &amp;lt;50 &amp;lt;60 &amp;lt;70 &amp;lt;80 &amp;lt;90 | @unheard&lt;/td&gt;&lt;td&gt;http://archive.org/download/ssdbpl-01-BG/0071.00%20BG%2004.08%20%20Kya%20Bhagavan%20Asuro%20Ko%20Dvesh%20Karte%20Hai,%20CODE%20-%200058.mp3&lt;/td&gt;&lt;td&gt;0058&lt;/td&gt;&lt;td&gt;01BG_04.08|0071.00|0&lt;/td&gt;&lt;td&gt;&lt;/td&gt;&lt;td&gt;</v>
      </c>
    </row>
    <row r="73" ht="15.75" customHeight="1">
      <c r="A73" s="4" t="s">
        <v>764</v>
      </c>
      <c r="B73" s="4" t="s">
        <v>42</v>
      </c>
      <c r="C73" s="4" t="s">
        <v>755</v>
      </c>
      <c r="D73" s="4"/>
      <c r="E73" s="4"/>
      <c r="F73" s="5" t="str">
        <f t="shared" si="1"/>
        <v>04</v>
      </c>
      <c r="G73" s="5">
        <f t="shared" si="2"/>
        <v>4</v>
      </c>
      <c r="H73" s="5" t="str">
        <f t="shared" si="3"/>
        <v>08</v>
      </c>
      <c r="I73" s="5">
        <f t="shared" si="4"/>
        <v>8</v>
      </c>
      <c r="J73" s="4" t="s">
        <v>765</v>
      </c>
      <c r="K73" s="4" t="s">
        <v>766</v>
      </c>
      <c r="L73" s="5" t="str">
        <f t="shared" si="5"/>
        <v>BG 4.8__क्यों अवतार लेते हैं भगवान कृष्ण?, 25 Feb 2021, Hoshangabad (Narmadapuram), MP (India), CODE - 0059……….[ 44 min ]</v>
      </c>
      <c r="M73" s="4" t="s">
        <v>767</v>
      </c>
      <c r="N73" s="5">
        <f t="shared" si="6"/>
        <v>44</v>
      </c>
      <c r="O73" s="4" t="s">
        <v>768</v>
      </c>
      <c r="P73" s="5" t="str">
        <f t="shared" si="7"/>
        <v>&amp;lt;50 &amp;lt;60 &amp;lt;70 &amp;lt;80 &amp;lt;90</v>
      </c>
      <c r="Q73" s="4" t="s">
        <v>769</v>
      </c>
      <c r="R73" s="4" t="s">
        <v>770</v>
      </c>
      <c r="S73" s="5" t="str">
        <f>LEFT(R73,4)</f>
        <v>2021</v>
      </c>
      <c r="T73" s="5" t="str">
        <f>MID(R73,5,2)</f>
        <v>02</v>
      </c>
      <c r="U73" s="5" t="str">
        <f t="shared" si="8"/>
        <v>Feb</v>
      </c>
      <c r="V73" s="5" t="str">
        <f>RIGHT(R73,2)</f>
        <v>25</v>
      </c>
      <c r="W73" s="4" t="s">
        <v>771</v>
      </c>
      <c r="X73" s="4" t="s">
        <v>646</v>
      </c>
      <c r="Y73" s="6" t="str">
        <f t="shared" si="9"/>
        <v>BG 4.8__क्यों अवतार लेते हैं भगवान कृष्ण?, 25 Feb 2021, Hoshangabad (Narmadapuram), MP (India), CODE - 0059……….[ 44 min ] | Kyon Avatar Lete Hai Bhagavan Krishna? | yr:2021-02-25 | ct:BG4.8 | L:HIN | cty:Hoshangabad (Narmadapuram), MP (India) | &amp;lt;50 &amp;lt;60 &amp;lt;70 &amp;lt;80 &amp;lt;90 | @video | @unheard</v>
      </c>
      <c r="Z73" s="4" t="s">
        <v>772</v>
      </c>
      <c r="AA73" s="4" t="s">
        <v>55</v>
      </c>
      <c r="AB73" s="4" t="s">
        <v>87</v>
      </c>
      <c r="AC73" s="4" t="s">
        <v>628</v>
      </c>
      <c r="AD73" s="4" t="s">
        <v>773</v>
      </c>
      <c r="AE73" s="7" t="s">
        <v>774</v>
      </c>
      <c r="AF73" s="5" t="str">
        <f t="shared" si="10"/>
        <v>ok</v>
      </c>
      <c r="AG73" s="5" t="str">
        <f t="shared" si="11"/>
        <v>&lt;tr id="0059"&gt;&lt;td&gt;&lt;button onclick="playme(this)"&gt;▶&lt;/button&gt;&lt;/td&gt;&lt;td&gt;&lt;button onclick="heard(this)"&gt;Heard&lt;/button&gt;&lt;a href="http://archive.org/download/ssdbpl-01-BG/0072.00%20BG%2004.08%20%20Kyon%20Avatar%20Lete%20Hai%20Bhagavan%20Krishna,%202021-02-25,%20Hoshangabad%20(Narmadapuram),%20MP%20(India),%20CODE%20-%200059.mp3" class="nclk" onclick="playme(this)" id="nclk-0059"&gt;BG 4.8__क्यों अवतार लेते हैं भगवान कृष्ण?, 25 Feb 2021, Hoshangabad (Narmadapuram), MP (India), CODE - 0059……….[ 44 min ]&lt;/a&gt;…………&lt;a style="color: red; text-decoration: none;" target="_blank" href="https://www.youtube.com/watch?v=Z_xJFi9twvQ"&gt;[▶YouTube]&lt;/a&gt;&lt;/td&gt;&lt;td&gt;44&lt;/td&gt;&lt;td&gt;2021-02-25&lt;/td&gt;&lt;td&gt;BG 4.8__क्यों अवतार लेते हैं भगवान कृष्ण?, 25 Feb 2021, Hoshangabad (Narmadapuram), MP (India), CODE - 0059……….[ 44 min ] | Kyon Avatar Lete Hai Bhagavan Krishna? | yr:2021-02-25 | ct:BG4.8 | L:HIN | cty:Hoshangabad (Narmadapuram), MP (India) | &amp;lt;50 &amp;lt;60 &amp;lt;70 &amp;lt;80 &amp;lt;90 | @video | @unheard&lt;/td&gt;&lt;td&gt;http://archive.org/download/ssdbpl-01-BG/0072.00%20BG%2004.08%20%20Kyon%20Avatar%20Lete%20Hai%20Bhagavan%20Krishna,%202021-02-25,%20Hoshangabad%20(Narmadapuram),%20MP%20(India),%20CODE%20-%200059.mp3&lt;/td&gt;&lt;td&gt;0059&lt;/td&gt;&lt;td&gt;01BG_04.08|0072.00|20210225&lt;/td&gt;&lt;td&gt;https://www.youtube.com/watch?v=Z_xJFi9twvQ&lt;/td&gt;&lt;td&gt;</v>
      </c>
    </row>
    <row r="74" ht="15.75" customHeight="1">
      <c r="A74" s="4" t="s">
        <v>775</v>
      </c>
      <c r="B74" s="4" t="s">
        <v>42</v>
      </c>
      <c r="C74" s="4" t="s">
        <v>776</v>
      </c>
      <c r="D74" s="4"/>
      <c r="E74" s="4"/>
      <c r="F74" s="5" t="str">
        <f t="shared" si="1"/>
        <v>04</v>
      </c>
      <c r="G74" s="5">
        <f t="shared" si="2"/>
        <v>4</v>
      </c>
      <c r="H74" s="5" t="str">
        <f t="shared" si="3"/>
        <v>09</v>
      </c>
      <c r="I74" s="5">
        <f t="shared" si="4"/>
        <v>9</v>
      </c>
      <c r="J74" s="4" t="s">
        <v>777</v>
      </c>
      <c r="K74" s="4" t="s">
        <v>778</v>
      </c>
      <c r="L74" s="5" t="str">
        <f t="shared" si="5"/>
        <v>BG 4.9__बर्तन घिसने वाला भक्त भी है आइंस्टीन से ज्यादा बुद्धिमान, CODE - 0060……….[ 32 min ]</v>
      </c>
      <c r="M74" s="4" t="s">
        <v>779</v>
      </c>
      <c r="N74" s="5">
        <f t="shared" si="6"/>
        <v>32</v>
      </c>
      <c r="O74" s="4" t="s">
        <v>780</v>
      </c>
      <c r="P74" s="5" t="str">
        <f t="shared" si="7"/>
        <v>&amp;lt;40 &amp;lt;50 &amp;lt;60 &amp;lt;70 &amp;lt;80 &amp;lt;90</v>
      </c>
      <c r="Q74" s="4" t="s">
        <v>781</v>
      </c>
      <c r="R74" s="4" t="s">
        <v>49</v>
      </c>
      <c r="S74" s="4" t="s">
        <v>50</v>
      </c>
      <c r="T74" s="4" t="s">
        <v>51</v>
      </c>
      <c r="U74" s="5" t="str">
        <f t="shared" si="8"/>
        <v>___</v>
      </c>
      <c r="V74" s="4" t="s">
        <v>51</v>
      </c>
      <c r="W74" s="4" t="s">
        <v>63</v>
      </c>
      <c r="X74" s="4" t="s">
        <v>142</v>
      </c>
      <c r="Y74" s="6" t="str">
        <f t="shared" si="9"/>
        <v>BG 4.9__बर्तन घिसने वाला भक्त भी है आइंस्टीन से ज्यादा बुद्धिमान, CODE - 0060……….[ 32 min ] | Bartan Ghisne Wala Bhakta Bhi Hai Einstein Se Jyada Buddhiman | yr:0000-00-00 | ct:BG4.9 | L:HIN | cty:x | &amp;lt;40 &amp;lt;50 &amp;lt;60 &amp;lt;70 &amp;lt;80 &amp;lt;90 | @unheard</v>
      </c>
      <c r="Z74" s="4" t="s">
        <v>782</v>
      </c>
      <c r="AA74" s="4" t="s">
        <v>55</v>
      </c>
      <c r="AB74" s="4" t="s">
        <v>783</v>
      </c>
      <c r="AC74" s="4" t="s">
        <v>638</v>
      </c>
      <c r="AD74" s="4" t="s">
        <v>784</v>
      </c>
      <c r="AE74" s="5"/>
      <c r="AF74" s="5" t="str">
        <f t="shared" si="10"/>
        <v>ok</v>
      </c>
      <c r="AG74" s="5" t="str">
        <f t="shared" si="11"/>
        <v>&lt;tr id="0060"&gt;&lt;td&gt;&lt;button onclick="playme(this)"&gt;▶&lt;/button&gt;&lt;/td&gt;&lt;td&gt;&lt;button onclick="heard(this)"&gt;Heard&lt;/button&gt;&lt;a href="http://archive.org/download/ssdbpl-01-BG/0073.00%20BG%2004.09%20%20Bartan%20Ghisne%20Wala%20Bhakta%20Bhi%20Hai%20Einstein%20Se%20Jyada%20Buddhiman,%20CODE%20-%200060.mp3" class="nclk" onclick="playme(this)" id="nclk-0060"&gt;BG 4.9__बर्तन घिसने वाला भक्त भी है आइंस्टीन से ज्यादा बुद्धिमान, CODE - 0060……….[ 32 min ]&lt;/a&gt;&lt;/td&gt;&lt;td&gt;32&lt;/td&gt;&lt;td&gt;0000-00-00&lt;/td&gt;&lt;td&gt;BG 4.9__बर्तन घिसने वाला भक्त भी है आइंस्टीन से ज्यादा बुद्धिमान, CODE - 0060……….[ 32 min ] | Bartan Ghisne Wala Bhakta Bhi Hai Einstein Se Jyada Buddhiman | yr:0000-00-00 | ct:BG4.9 | L:HIN | cty:x | &amp;lt;40 &amp;lt;50 &amp;lt;60 &amp;lt;70 &amp;lt;80 &amp;lt;90 | @unheard&lt;/td&gt;&lt;td&gt;http://archive.org/download/ssdbpl-01-BG/0073.00%20BG%2004.09%20%20Bartan%20Ghisne%20Wala%20Bhakta%20Bhi%20Hai%20Einstein%20Se%20Jyada%20Buddhiman,%20CODE%20-%200060.mp3&lt;/td&gt;&lt;td&gt;0060&lt;/td&gt;&lt;td&gt;01BG_04.09|0073.00|0&lt;/td&gt;&lt;td&gt;&lt;/td&gt;&lt;td&gt;</v>
      </c>
    </row>
    <row r="75" ht="15.75" customHeight="1">
      <c r="A75" s="4" t="s">
        <v>785</v>
      </c>
      <c r="B75" s="4" t="s">
        <v>42</v>
      </c>
      <c r="C75" s="4" t="s">
        <v>776</v>
      </c>
      <c r="D75" s="4"/>
      <c r="E75" s="4"/>
      <c r="F75" s="5" t="str">
        <f t="shared" si="1"/>
        <v>04</v>
      </c>
      <c r="G75" s="5">
        <f t="shared" si="2"/>
        <v>4</v>
      </c>
      <c r="H75" s="5" t="str">
        <f t="shared" si="3"/>
        <v>09</v>
      </c>
      <c r="I75" s="5">
        <f t="shared" si="4"/>
        <v>9</v>
      </c>
      <c r="J75" s="4" t="s">
        <v>786</v>
      </c>
      <c r="K75" s="4" t="s">
        <v>787</v>
      </c>
      <c r="L75" s="5" t="str">
        <f t="shared" si="5"/>
        <v>BG 4.9__मनुष्य की वास्तविक समस्या ही संसार की सबसे बड़ी समस्या है, Bhopal, MP (India), CODE - 0061……….[ 58 min ]</v>
      </c>
      <c r="M75" s="4" t="s">
        <v>788</v>
      </c>
      <c r="N75" s="5">
        <f t="shared" si="6"/>
        <v>58</v>
      </c>
      <c r="O75" s="4" t="s">
        <v>789</v>
      </c>
      <c r="P75" s="5" t="str">
        <f t="shared" si="7"/>
        <v>&amp;lt;60 &amp;lt;70 &amp;lt;80 &amp;lt;90</v>
      </c>
      <c r="Q75" s="4" t="s">
        <v>790</v>
      </c>
      <c r="R75" s="4" t="s">
        <v>49</v>
      </c>
      <c r="S75" s="4" t="s">
        <v>50</v>
      </c>
      <c r="T75" s="4" t="s">
        <v>51</v>
      </c>
      <c r="U75" s="5" t="str">
        <f t="shared" si="8"/>
        <v>___</v>
      </c>
      <c r="V75" s="4" t="s">
        <v>51</v>
      </c>
      <c r="W75" s="4" t="s">
        <v>52</v>
      </c>
      <c r="X75" s="4" t="s">
        <v>142</v>
      </c>
      <c r="Y75" s="6" t="str">
        <f t="shared" si="9"/>
        <v>BG 4.9__मनुष्य की वास्तविक समस्या ही संसार की सबसे बड़ी समस्या है, Bhopal, MP (India), CODE - 0061……….[ 58 min ] | Manushya Ki Vastavik Samasya Hi Samsar Ki Sabse Badi Samasya | yr:0000-00-00 | ct:BG4.9 | L:HIN | cty:Bhopal, MP (India) | &amp;lt;60 &amp;lt;70 &amp;lt;80 &amp;lt;90 | @unheard</v>
      </c>
      <c r="Z75" s="4" t="s">
        <v>791</v>
      </c>
      <c r="AA75" s="4" t="s">
        <v>55</v>
      </c>
      <c r="AC75" s="4" t="s">
        <v>650</v>
      </c>
      <c r="AD75" s="4" t="s">
        <v>792</v>
      </c>
      <c r="AE75" s="5"/>
      <c r="AF75" s="5" t="str">
        <f t="shared" si="10"/>
        <v>ok</v>
      </c>
      <c r="AG75" s="5" t="str">
        <f t="shared" si="11"/>
        <v>&lt;tr id="0061"&gt;&lt;td&gt;&lt;button onclick="playme(this)"&gt;▶&lt;/button&gt;&lt;/td&gt;&lt;td&gt;&lt;button onclick="heard(this)"&gt;Heard&lt;/button&gt;&lt;a href="http://archive.org/download/ssdbpl-01-BG/0074.00%20BG%2004.09%20%20Manushya%20Ki%20Vastavik%20Samasya%20Hi%20Samsar%20Ki%20Sabse%20Badi%20Samasya,%20Bhopal,%20MP%20(India),%20CODE%20-%200061.mp3" class="nclk" onclick="playme(this)" id="nclk-0061"&gt;BG 4.9__मनुष्य की वास्तविक समस्या ही संसार की सबसे बड़ी समस्या है, Bhopal, MP (India), CODE - 0061……….[ 58 min ]&lt;/a&gt;&lt;/td&gt;&lt;td&gt;58&lt;/td&gt;&lt;td&gt;0000-00-00&lt;/td&gt;&lt;td&gt;BG 4.9__मनुष्य की वास्तविक समस्या ही संसार की सबसे बड़ी समस्या है, Bhopal, MP (India), CODE - 0061……….[ 58 min ] | Manushya Ki Vastavik Samasya Hi Samsar Ki Sabse Badi Samasya | yr:0000-00-00 | ct:BG4.9 | L:HIN | cty:Bhopal, MP (India) | &amp;lt;60 &amp;lt;70 &amp;lt;80 &amp;lt;90 | @unheard&lt;/td&gt;&lt;td&gt;http://archive.org/download/ssdbpl-01-BG/0074.00%20BG%2004.09%20%20Manushya%20Ki%20Vastavik%20Samasya%20Hi%20Samsar%20Ki%20Sabse%20Badi%20Samasya,%20Bhopal,%20MP%20(India),%20CODE%20-%200061.mp3&lt;/td&gt;&lt;td&gt;0061&lt;/td&gt;&lt;td&gt;01BG_04.09|0074.00|0&lt;/td&gt;&lt;td&gt;&lt;/td&gt;&lt;td&gt;</v>
      </c>
    </row>
    <row r="76" ht="15.75" customHeight="1">
      <c r="A76" s="4" t="s">
        <v>793</v>
      </c>
      <c r="B76" s="4" t="s">
        <v>42</v>
      </c>
      <c r="C76" s="4" t="s">
        <v>776</v>
      </c>
      <c r="D76" s="4"/>
      <c r="E76" s="4"/>
      <c r="F76" s="5" t="str">
        <f t="shared" si="1"/>
        <v>04</v>
      </c>
      <c r="G76" s="5">
        <f t="shared" si="2"/>
        <v>4</v>
      </c>
      <c r="H76" s="5" t="str">
        <f t="shared" si="3"/>
        <v>09</v>
      </c>
      <c r="I76" s="5">
        <f t="shared" si="4"/>
        <v>9</v>
      </c>
      <c r="J76" s="4" t="s">
        <v>794</v>
      </c>
      <c r="K76" s="4" t="s">
        <v>795</v>
      </c>
      <c r="L76" s="5" t="str">
        <f t="shared" si="5"/>
        <v>BG 4.9__पृथ्वी पर कृष्ण का अवतरण क्यों होता है, जन्माष्टमी-२००६, 2006, Vallabh Vidyanagar, Gujarat (India), CODE - 2007……….[ 33 min ]</v>
      </c>
      <c r="M76" s="4" t="s">
        <v>796</v>
      </c>
      <c r="N76" s="5">
        <f t="shared" si="6"/>
        <v>33</v>
      </c>
      <c r="O76" s="4" t="s">
        <v>797</v>
      </c>
      <c r="P76" s="5" t="str">
        <f t="shared" si="7"/>
        <v>&amp;lt;40 &amp;lt;50 &amp;lt;60 &amp;lt;70 &amp;lt;80 &amp;lt;90</v>
      </c>
      <c r="Q76" s="4" t="s">
        <v>798</v>
      </c>
      <c r="R76" s="4" t="s">
        <v>799</v>
      </c>
      <c r="S76" s="5" t="str">
        <f t="shared" ref="S76:S77" si="39">LEFT(R76,4)</f>
        <v>2006</v>
      </c>
      <c r="T76" s="5" t="str">
        <f t="shared" ref="T76:T77" si="40">MID(R76,5,2)</f>
        <v>00</v>
      </c>
      <c r="U76" s="5" t="str">
        <f t="shared" si="8"/>
        <v>___</v>
      </c>
      <c r="V76" s="5" t="str">
        <f t="shared" ref="V76:V77" si="41">RIGHT(R76,2)</f>
        <v>00</v>
      </c>
      <c r="W76" s="4" t="s">
        <v>800</v>
      </c>
      <c r="X76" s="4" t="s">
        <v>426</v>
      </c>
      <c r="Y76" s="6" t="str">
        <f t="shared" si="9"/>
        <v>BG 4.9__पृथ्वी पर कृष्ण का अवतरण क्यों होता है, जन्माष्टमी-२००६, 2006, Vallabh Vidyanagar, Gujarat (India), CODE - 2007……….[ 33 min ] | Pruthvi Par Krishna Ka Avtaran Kyon Hota Hain, Janmashtami-2006 | yr:2006-00-00 | ct:BG4.9 | L:HIN | cty:Vallabh Vidyanagar, Gujarat (India) | &amp;lt;40 &amp;lt;50 &amp;lt;60 &amp;lt;70 &amp;lt;80 &amp;lt;90 | @unheard</v>
      </c>
      <c r="Z76" s="4" t="s">
        <v>801</v>
      </c>
      <c r="AA76" s="4" t="s">
        <v>55</v>
      </c>
      <c r="AB76" s="4" t="s">
        <v>802</v>
      </c>
      <c r="AC76" s="4" t="s">
        <v>803</v>
      </c>
      <c r="AD76" s="4" t="s">
        <v>804</v>
      </c>
      <c r="AE76" s="5"/>
      <c r="AF76" s="5" t="str">
        <f t="shared" si="10"/>
        <v>ok</v>
      </c>
      <c r="AG76" s="5" t="str">
        <f t="shared" si="11"/>
        <v>&lt;tr id="2007"&gt;&lt;td&gt;&lt;button onclick="playme(this)"&gt;▶&lt;/button&gt;&lt;/td&gt;&lt;td&gt;&lt;button onclick="heard(this)"&gt;Heard&lt;/button&gt;&lt;a href="http://archive.org/download/ssdbpl-01-BG/0075.00%20BG%2004.09%20%20Pruthvi%20Par%20Krishna%20Ka%20Avtaran%20Kyon%20Hota%20Hain,%20Janmashtami-2006,%202006-00-00,%20Vallabh%20Vidyanagar,%20Gujarat%20(India),%20CODE%20-%202007.mp3" class="nclk" onclick="playme(this)" id="nclk-2007"&gt;BG 4.9__पृथ्वी पर कृष्ण का अवतरण क्यों होता है, जन्माष्टमी-२००६, 2006, Vallabh Vidyanagar, Gujarat (India), CODE - 2007……….[ 33 min ]&lt;/a&gt;&lt;/td&gt;&lt;td&gt;33&lt;/td&gt;&lt;td&gt;2006-00-00&lt;/td&gt;&lt;td&gt;BG 4.9__पृथ्वी पर कृष्ण का अवतरण क्यों होता है, जन्माष्टमी-२००६, 2006, Vallabh Vidyanagar, Gujarat (India), CODE - 2007……….[ 33 min ] | Pruthvi Par Krishna Ka Avtaran Kyon Hota Hain, Janmashtami-2006 | yr:2006-00-00 | ct:BG4.9 | L:HIN | cty:Vallabh Vidyanagar, Gujarat (India) | &amp;lt;40 &amp;lt;50 &amp;lt;60 &amp;lt;70 &amp;lt;80 &amp;lt;90 | @unheard&lt;/td&gt;&lt;td&gt;http://archive.org/download/ssdbpl-01-BG/0075.00%20BG%2004.09%20%20Pruthvi%20Par%20Krishna%20Ka%20Avtaran%20Kyon%20Hota%20Hain,%20Janmashtami-2006,%202006-00-00,%20Vallabh%20Vidyanagar,%20Gujarat%20(India),%20CODE%20-%202007.mp3&lt;/td&gt;&lt;td&gt;2007&lt;/td&gt;&lt;td&gt;01BG_04.09|0075.00|20060000&lt;/td&gt;&lt;td&gt;&lt;/td&gt;&lt;td&gt;</v>
      </c>
    </row>
    <row r="77" ht="15.75" customHeight="1">
      <c r="A77" s="4" t="s">
        <v>67</v>
      </c>
      <c r="B77" s="4" t="s">
        <v>42</v>
      </c>
      <c r="C77" s="4" t="s">
        <v>776</v>
      </c>
      <c r="D77" s="4"/>
      <c r="E77" s="4"/>
      <c r="F77" s="5" t="str">
        <f t="shared" si="1"/>
        <v>04</v>
      </c>
      <c r="G77" s="5">
        <f t="shared" si="2"/>
        <v>4</v>
      </c>
      <c r="H77" s="5" t="str">
        <f t="shared" si="3"/>
        <v>09</v>
      </c>
      <c r="I77" s="5">
        <f t="shared" si="4"/>
        <v>9</v>
      </c>
      <c r="J77" s="4" t="s">
        <v>805</v>
      </c>
      <c r="K77" s="4" t="s">
        <v>806</v>
      </c>
      <c r="L77" s="5" t="str">
        <f t="shared" si="5"/>
        <v>BG 4.9__जन्म मृत्यु से निकालने की युक्ति, 18 Oct 2015, Bhopal, MP (India), CODE - 0062……….[ 60 min ]</v>
      </c>
      <c r="M77" s="4" t="s">
        <v>807</v>
      </c>
      <c r="N77" s="5">
        <f t="shared" si="6"/>
        <v>60</v>
      </c>
      <c r="O77" s="4" t="s">
        <v>808</v>
      </c>
      <c r="P77" s="5" t="str">
        <f t="shared" si="7"/>
        <v>&amp;lt;70 &amp;lt;80 &amp;lt;90</v>
      </c>
      <c r="Q77" s="4" t="s">
        <v>809</v>
      </c>
      <c r="R77" s="4" t="s">
        <v>810</v>
      </c>
      <c r="S77" s="5" t="str">
        <f t="shared" si="39"/>
        <v>2015</v>
      </c>
      <c r="T77" s="5" t="str">
        <f t="shared" si="40"/>
        <v>10</v>
      </c>
      <c r="U77" s="5" t="str">
        <f t="shared" si="8"/>
        <v>Oct</v>
      </c>
      <c r="V77" s="5" t="str">
        <f t="shared" si="41"/>
        <v>18</v>
      </c>
      <c r="W77" s="4" t="s">
        <v>52</v>
      </c>
      <c r="X77" s="4" t="s">
        <v>723</v>
      </c>
      <c r="Y77" s="6" t="str">
        <f t="shared" si="9"/>
        <v>BG 4.9__जन्म मृत्यु से निकालने की युक्ति, 18 Oct 2015, Bhopal, MP (India), CODE - 0062……….[ 60 min ] | Janma Mrityu Se Nikalne Ki Yukti | yr:2015-10-18 | ct:BG4.9 | L:HIN | cty:Bhopal, MP (India) | &amp;lt;70 &amp;lt;80 &amp;lt;90 | @unheard</v>
      </c>
      <c r="Z77" s="4" t="s">
        <v>811</v>
      </c>
      <c r="AA77" s="4" t="s">
        <v>55</v>
      </c>
      <c r="AC77" s="4" t="s">
        <v>663</v>
      </c>
      <c r="AD77" s="4" t="s">
        <v>812</v>
      </c>
      <c r="AE77" s="5"/>
      <c r="AF77" s="5" t="str">
        <f t="shared" si="10"/>
        <v>ok</v>
      </c>
      <c r="AG77" s="5" t="str">
        <f t="shared" si="11"/>
        <v>&lt;tr id="0062"&gt;&lt;td&gt;&lt;button onclick="playme(this)"&gt;▶&lt;/button&gt;&lt;/td&gt;&lt;td&gt;&lt;button onclick="heard(this)"&gt;Heard&lt;/button&gt;&lt;a href="http://archive.org/download/ssdbpl-01-BG/0076.00%20BG%2004.09%20%20Janma%20Mrityu%20Se%20Nikalne%20Ki%20Yukti,%202015-10-18,%20Bhopal,%20MP%20(India),%20CODE%20-%200062.mp3" class="nclk" onclick="playme(this)" id="nclk-0062"&gt;BG 4.9__जन्म मृत्यु से निकालने की युक्ति, 18 Oct 2015, Bhopal, MP (India), CODE - 0062……….[ 60 min ]&lt;/a&gt;&lt;/td&gt;&lt;td&gt;60&lt;/td&gt;&lt;td&gt;2015-10-18&lt;/td&gt;&lt;td&gt;BG 4.9__जन्म मृत्यु से निकालने की युक्ति, 18 Oct 2015, Bhopal, MP (India), CODE - 0062……….[ 60 min ] | Janma Mrityu Se Nikalne Ki Yukti | yr:2015-10-18 | ct:BG4.9 | L:HIN | cty:Bhopal, MP (India) | &amp;lt;70 &amp;lt;80 &amp;lt;90 | @unheard&lt;/td&gt;&lt;td&gt;http://archive.org/download/ssdbpl-01-BG/0076.00%20BG%2004.09%20%20Janma%20Mrityu%20Se%20Nikalne%20Ki%20Yukti,%202015-10-18,%20Bhopal,%20MP%20(India),%20CODE%20-%200062.mp3&lt;/td&gt;&lt;td&gt;0062&lt;/td&gt;&lt;td&gt;01BG_04.09|0076.00|20151018&lt;/td&gt;&lt;td&gt;&lt;/td&gt;&lt;td&gt;</v>
      </c>
    </row>
    <row r="78" ht="15.75" customHeight="1">
      <c r="A78" s="4" t="s">
        <v>813</v>
      </c>
      <c r="B78" s="4" t="s">
        <v>42</v>
      </c>
      <c r="C78" s="4" t="s">
        <v>814</v>
      </c>
      <c r="D78" s="4"/>
      <c r="E78" s="4"/>
      <c r="F78" s="5" t="str">
        <f t="shared" si="1"/>
        <v>04</v>
      </c>
      <c r="G78" s="5">
        <f t="shared" si="2"/>
        <v>4</v>
      </c>
      <c r="H78" s="5" t="str">
        <f t="shared" si="3"/>
        <v>10</v>
      </c>
      <c r="I78" s="5">
        <f t="shared" si="4"/>
        <v>10</v>
      </c>
      <c r="J78" s="4" t="s">
        <v>815</v>
      </c>
      <c r="K78" s="4" t="s">
        <v>816</v>
      </c>
      <c r="L78" s="5" t="str">
        <f t="shared" si="5"/>
        <v>BG 4.10__भगवद धाम में ही वास्तविक गृह प्रवेश, Bharuch, Gujarat (India), CODE - 0063……….[ 43 min ]</v>
      </c>
      <c r="M78" s="4" t="s">
        <v>817</v>
      </c>
      <c r="N78" s="5">
        <f t="shared" si="6"/>
        <v>43</v>
      </c>
      <c r="O78" s="4" t="s">
        <v>818</v>
      </c>
      <c r="P78" s="5" t="str">
        <f t="shared" si="7"/>
        <v>&amp;lt;50 &amp;lt;60 &amp;lt;70 &amp;lt;80 &amp;lt;90</v>
      </c>
      <c r="Q78" s="4" t="s">
        <v>819</v>
      </c>
      <c r="R78" s="4" t="s">
        <v>49</v>
      </c>
      <c r="S78" s="4" t="s">
        <v>50</v>
      </c>
      <c r="T78" s="4" t="s">
        <v>51</v>
      </c>
      <c r="U78" s="5" t="str">
        <f t="shared" si="8"/>
        <v>___</v>
      </c>
      <c r="V78" s="4" t="s">
        <v>51</v>
      </c>
      <c r="W78" s="4" t="s">
        <v>820</v>
      </c>
      <c r="X78" s="4" t="s">
        <v>142</v>
      </c>
      <c r="Y78" s="6" t="str">
        <f t="shared" si="9"/>
        <v>BG 4.10__भगवद धाम में ही वास्तविक गृह प्रवेश, Bharuch, Gujarat (India), CODE - 0063……….[ 43 min ] | Bhagavad Dham Me Hi Vastavik Griha Pravesh | yr:0000-00-00 | ct:BG4.10 | L:HIN | cty:Bharuch, Gujarat (India) | &amp;lt;50 &amp;lt;60 &amp;lt;70 &amp;lt;80 &amp;lt;90 | @unheard</v>
      </c>
      <c r="Z78" s="4" t="s">
        <v>821</v>
      </c>
      <c r="AA78" s="4" t="s">
        <v>55</v>
      </c>
      <c r="AB78" s="4" t="s">
        <v>822</v>
      </c>
      <c r="AC78" s="4" t="s">
        <v>674</v>
      </c>
      <c r="AD78" s="4" t="s">
        <v>823</v>
      </c>
      <c r="AE78" s="5"/>
      <c r="AF78" s="5" t="str">
        <f t="shared" si="10"/>
        <v>ok</v>
      </c>
      <c r="AG78" s="5" t="str">
        <f t="shared" si="11"/>
        <v>&lt;tr id="0063"&gt;&lt;td&gt;&lt;button onclick="playme(this)"&gt;▶&lt;/button&gt;&lt;/td&gt;&lt;td&gt;&lt;button onclick="heard(this)"&gt;Heard&lt;/button&gt;&lt;a href="http://archive.org/download/ssdbpl-01-BG/0077.00%20BG%2004.10%20%20Bhagavad%20Dham%20Me%20Hi%20Vastavik%20Griha%20Pravesh,%20Bharuch,%20Gujarat%20(India),%20CODE%20-%200063.mp3" class="nclk" onclick="playme(this)" id="nclk-0063"&gt;BG 4.10__भगवद धाम में ही वास्तविक गृह प्रवेश, Bharuch, Gujarat (India), CODE - 0063……….[ 43 min ]&lt;/a&gt;&lt;/td&gt;&lt;td&gt;43&lt;/td&gt;&lt;td&gt;0000-00-00&lt;/td&gt;&lt;td&gt;BG 4.10__भगवद धाम में ही वास्तविक गृह प्रवेश, Bharuch, Gujarat (India), CODE - 0063……….[ 43 min ] | Bhagavad Dham Me Hi Vastavik Griha Pravesh | yr:0000-00-00 | ct:BG4.10 | L:HIN | cty:Bharuch, Gujarat (India) | &amp;lt;50 &amp;lt;60 &amp;lt;70 &amp;lt;80 &amp;lt;90 | @unheard&lt;/td&gt;&lt;td&gt;http://archive.org/download/ssdbpl-01-BG/0077.00%20BG%2004.10%20%20Bhagavad%20Dham%20Me%20Hi%20Vastavik%20Griha%20Pravesh,%20Bharuch,%20Gujarat%20(India),%20CODE%20-%200063.mp3&lt;/td&gt;&lt;td&gt;0063&lt;/td&gt;&lt;td&gt;01BG_04.10|0077.00|0&lt;/td&gt;&lt;td&gt;&lt;/td&gt;&lt;td&gt;</v>
      </c>
    </row>
    <row r="79" ht="15.75" customHeight="1">
      <c r="A79" s="4" t="s">
        <v>824</v>
      </c>
      <c r="B79" s="4" t="s">
        <v>42</v>
      </c>
      <c r="C79" s="4" t="s">
        <v>825</v>
      </c>
      <c r="D79" s="4"/>
      <c r="E79" s="4"/>
      <c r="F79" s="5" t="str">
        <f t="shared" si="1"/>
        <v>04</v>
      </c>
      <c r="G79" s="5">
        <f t="shared" si="2"/>
        <v>4</v>
      </c>
      <c r="H79" s="5" t="str">
        <f t="shared" si="3"/>
        <v>12</v>
      </c>
      <c r="I79" s="5">
        <f t="shared" si="4"/>
        <v>12</v>
      </c>
      <c r="J79" s="4" t="s">
        <v>826</v>
      </c>
      <c r="K79" s="4" t="s">
        <v>827</v>
      </c>
      <c r="L79" s="5" t="str">
        <f t="shared" si="5"/>
        <v>BG 4.12__क्या देवता की पूजा एक प्रकार से कृष्ण की ही पूजा नहीं?, 27 Mar 2017, Bhopal, MP (India), CODE - 0064……….[ 50 min ]</v>
      </c>
      <c r="M79" s="4" t="s">
        <v>828</v>
      </c>
      <c r="N79" s="5">
        <f t="shared" si="6"/>
        <v>50</v>
      </c>
      <c r="O79" s="4" t="s">
        <v>829</v>
      </c>
      <c r="P79" s="5" t="str">
        <f t="shared" si="7"/>
        <v>&amp;lt;60 &amp;lt;70 &amp;lt;80 &amp;lt;90</v>
      </c>
      <c r="Q79" s="4" t="s">
        <v>830</v>
      </c>
      <c r="R79" s="4" t="s">
        <v>831</v>
      </c>
      <c r="S79" s="5" t="str">
        <f t="shared" ref="S79:S81" si="42">LEFT(R79,4)</f>
        <v>2017</v>
      </c>
      <c r="T79" s="5" t="str">
        <f t="shared" ref="T79:T81" si="43">MID(R79,5,2)</f>
        <v>03</v>
      </c>
      <c r="U79" s="5" t="str">
        <f t="shared" si="8"/>
        <v>Mar</v>
      </c>
      <c r="V79" s="5" t="str">
        <f t="shared" ref="V79:V81" si="44">RIGHT(R79,2)</f>
        <v>27</v>
      </c>
      <c r="W79" s="4" t="s">
        <v>52</v>
      </c>
      <c r="X79" s="4" t="s">
        <v>64</v>
      </c>
      <c r="Y79" s="6" t="str">
        <f t="shared" si="9"/>
        <v>BG 4.12__क्या देवता की पूजा एक प्रकार से कृष्ण की ही पूजा नहीं?, 27 Mar 2017, Bhopal, MP (India), CODE - 0064……….[ 50 min ] | Kya Devata Ki Puja Ek Prakar Se Krishna Ki Hi Puja Nahi? | yr:2017-03-27 | ct:BG4.12 | L:HIN | cty:Bhopal, MP (India) | &amp;lt;60 &amp;lt;70 &amp;lt;80 &amp;lt;90 | @unheard</v>
      </c>
      <c r="Z79" s="4" t="s">
        <v>832</v>
      </c>
      <c r="AA79" s="4" t="s">
        <v>55</v>
      </c>
      <c r="AB79" s="4" t="s">
        <v>87</v>
      </c>
      <c r="AC79" s="4" t="s">
        <v>685</v>
      </c>
      <c r="AD79" s="4" t="s">
        <v>833</v>
      </c>
      <c r="AE79" s="5"/>
      <c r="AF79" s="5" t="str">
        <f t="shared" si="10"/>
        <v>ok</v>
      </c>
      <c r="AG79" s="5" t="str">
        <f t="shared" si="11"/>
        <v>&lt;tr id="0064"&gt;&lt;td&gt;&lt;button onclick="playme(this)"&gt;▶&lt;/button&gt;&lt;/td&gt;&lt;td&gt;&lt;button onclick="heard(this)"&gt;Heard&lt;/button&gt;&lt;a href="http://archive.org/download/ssdbpl-01-BG/0078.00%20BG%2004.12%20%20Kya%20Devata%20Ki%20Puja%20Ek%20Prakar%20Se%20Krishna%20Ki%20Hi%20Puja%20Nahi,%202017-03-27,%20Bhopal,%20MP%20(India),%20CODE%20-%200064.mp3" class="nclk" onclick="playme(this)" id="nclk-0064"&gt;BG 4.12__क्या देवता की पूजा एक प्रकार से कृष्ण की ही पूजा नहीं?, 27 Mar 2017, Bhopal, MP (India), CODE - 0064……….[ 50 min ]&lt;/a&gt;&lt;/td&gt;&lt;td&gt;50&lt;/td&gt;&lt;td&gt;2017-03-27&lt;/td&gt;&lt;td&gt;BG 4.12__क्या देवता की पूजा एक प्रकार से कृष्ण की ही पूजा नहीं?, 27 Mar 2017, Bhopal, MP (India), CODE - 0064……….[ 50 min ] | Kya Devata Ki Puja Ek Prakar Se Krishna Ki Hi Puja Nahi? | yr:2017-03-27 | ct:BG4.12 | L:HIN | cty:Bhopal, MP (India) | &amp;lt;60 &amp;lt;70 &amp;lt;80 &amp;lt;90 | @unheard&lt;/td&gt;&lt;td&gt;http://archive.org/download/ssdbpl-01-BG/0078.00%20BG%2004.12%20%20Kya%20Devata%20Ki%20Puja%20Ek%20Prakar%20Se%20Krishna%20Ki%20Hi%20Puja%20Nahi,%202017-03-27,%20Bhopal,%20MP%20(India),%20CODE%20-%200064.mp3&lt;/td&gt;&lt;td&gt;0064&lt;/td&gt;&lt;td&gt;01BG_04.12|0078.00|20170327&lt;/td&gt;&lt;td&gt;&lt;/td&gt;&lt;td&gt;</v>
      </c>
    </row>
    <row r="80" ht="15.75" customHeight="1">
      <c r="A80" s="4" t="s">
        <v>834</v>
      </c>
      <c r="B80" s="4" t="s">
        <v>42</v>
      </c>
      <c r="C80" s="4" t="s">
        <v>825</v>
      </c>
      <c r="D80" s="4"/>
      <c r="E80" s="4"/>
      <c r="F80" s="5" t="str">
        <f t="shared" si="1"/>
        <v>04</v>
      </c>
      <c r="G80" s="5">
        <f t="shared" si="2"/>
        <v>4</v>
      </c>
      <c r="H80" s="5" t="str">
        <f t="shared" si="3"/>
        <v>12</v>
      </c>
      <c r="I80" s="5">
        <f t="shared" si="4"/>
        <v>12</v>
      </c>
      <c r="J80" s="4" t="s">
        <v>835</v>
      </c>
      <c r="K80" s="4" t="s">
        <v>836</v>
      </c>
      <c r="L80" s="5" t="str">
        <f t="shared" si="5"/>
        <v>BG 4.12__हमारी निज आसक्ति ही भक्ति मार्ग में वास्तविक रुकावट है, 16 Sep 2018, CODE - 0066……….[ 73 min ]</v>
      </c>
      <c r="M80" s="4" t="s">
        <v>837</v>
      </c>
      <c r="N80" s="5">
        <f t="shared" si="6"/>
        <v>73</v>
      </c>
      <c r="O80" s="4" t="s">
        <v>838</v>
      </c>
      <c r="P80" s="5" t="str">
        <f t="shared" si="7"/>
        <v>&amp;lt;80 &amp;lt;90</v>
      </c>
      <c r="Q80" s="4" t="s">
        <v>839</v>
      </c>
      <c r="R80" s="4" t="s">
        <v>840</v>
      </c>
      <c r="S80" s="5" t="str">
        <f t="shared" si="42"/>
        <v>2018</v>
      </c>
      <c r="T80" s="5" t="str">
        <f t="shared" si="43"/>
        <v>09</v>
      </c>
      <c r="U80" s="5" t="str">
        <f t="shared" si="8"/>
        <v>Sep</v>
      </c>
      <c r="V80" s="5" t="str">
        <f t="shared" si="44"/>
        <v>16</v>
      </c>
      <c r="W80" s="4" t="s">
        <v>63</v>
      </c>
      <c r="X80" s="4" t="s">
        <v>64</v>
      </c>
      <c r="Y80" s="6" t="str">
        <f t="shared" si="9"/>
        <v>BG 4.12__हमारी निज आसक्ति ही भक्ति मार्ग में वास्तविक रुकावट है, 16 Sep 2018, CODE - 0066……….[ 73 min ] | Hamari Nij Asakti Hi Bhakti Marg Me Vastavik Rukavat Hai | yr:2018-09-16 | ct:BG4.12 | L:HIN | cty:x | &amp;lt;80 &amp;lt;90 | @unheard</v>
      </c>
      <c r="Z80" s="4" t="s">
        <v>841</v>
      </c>
      <c r="AA80" s="4" t="s">
        <v>55</v>
      </c>
      <c r="AB80" s="4" t="s">
        <v>842</v>
      </c>
      <c r="AC80" s="4" t="s">
        <v>705</v>
      </c>
      <c r="AD80" s="4" t="s">
        <v>843</v>
      </c>
      <c r="AE80" s="5"/>
      <c r="AF80" s="5" t="str">
        <f t="shared" si="10"/>
        <v>ok</v>
      </c>
      <c r="AG80" s="5" t="str">
        <f t="shared" si="11"/>
        <v>&lt;tr id="0066"&gt;&lt;td&gt;&lt;button onclick="playme(this)"&gt;▶&lt;/button&gt;&lt;/td&gt;&lt;td&gt;&lt;button onclick="heard(this)"&gt;Heard&lt;/button&gt;&lt;a href="http://archive.org/download/ssdbpl-01-BG/0079.00%20BG%2004.12%20%20Hamari%20Nij%20Asakti%20Hi%20Bhakti%20Marg%20Me%20Vastavik%20Rukavat%20Hai,%202018-09-16,%20CODE%20-%200066.mp3" class="nclk" onclick="playme(this)" id="nclk-0066"&gt;BG 4.12__हमारी निज आसक्ति ही भक्ति मार्ग में वास्तविक रुकावट है, 16 Sep 2018, CODE - 0066……….[ 73 min ]&lt;/a&gt;&lt;/td&gt;&lt;td&gt;73&lt;/td&gt;&lt;td&gt;2018-09-16&lt;/td&gt;&lt;td&gt;BG 4.12__हमारी निज आसक्ति ही भक्ति मार्ग में वास्तविक रुकावट है, 16 Sep 2018, CODE - 0066……….[ 73 min ] | Hamari Nij Asakti Hi Bhakti Marg Me Vastavik Rukavat Hai | yr:2018-09-16 | ct:BG4.12 | L:HIN | cty:x | &amp;lt;80 &amp;lt;90 | @unheard&lt;/td&gt;&lt;td&gt;http://archive.org/download/ssdbpl-01-BG/0079.00%20BG%2004.12%20%20Hamari%20Nij%20Asakti%20Hi%20Bhakti%20Marg%20Me%20Vastavik%20Rukavat%20Hai,%202018-09-16,%20CODE%20-%200066.mp3&lt;/td&gt;&lt;td&gt;0066&lt;/td&gt;&lt;td&gt;01BG_04.12|0079.00|20180916&lt;/td&gt;&lt;td&gt;&lt;/td&gt;&lt;td&gt;</v>
      </c>
    </row>
    <row r="81" ht="15.75" customHeight="1">
      <c r="A81" s="4" t="s">
        <v>844</v>
      </c>
      <c r="B81" s="4" t="s">
        <v>42</v>
      </c>
      <c r="C81" s="4" t="s">
        <v>845</v>
      </c>
      <c r="D81" s="4"/>
      <c r="E81" s="4"/>
      <c r="F81" s="5" t="str">
        <f t="shared" si="1"/>
        <v>04</v>
      </c>
      <c r="G81" s="5">
        <f t="shared" si="2"/>
        <v>4</v>
      </c>
      <c r="H81" s="5" t="str">
        <f t="shared" si="3"/>
        <v>13</v>
      </c>
      <c r="I81" s="5">
        <f t="shared" si="4"/>
        <v>13</v>
      </c>
      <c r="J81" s="4" t="s">
        <v>846</v>
      </c>
      <c r="K81" s="4" t="s">
        <v>847</v>
      </c>
      <c r="L81" s="5" t="str">
        <f t="shared" si="5"/>
        <v>BG 4.13__सही स्व-धर्म क्या है और इसे कैसे चुनें?, 25 Nov 2015, Surat, Gujarat (India), CODE - 0067……….[ 62 min ]</v>
      </c>
      <c r="M81" s="4" t="s">
        <v>848</v>
      </c>
      <c r="N81" s="5">
        <f t="shared" si="6"/>
        <v>62</v>
      </c>
      <c r="O81" s="4" t="s">
        <v>849</v>
      </c>
      <c r="P81" s="5" t="str">
        <f t="shared" si="7"/>
        <v>&amp;lt;70 &amp;lt;80 &amp;lt;90</v>
      </c>
      <c r="Q81" s="4" t="s">
        <v>850</v>
      </c>
      <c r="R81" s="4" t="s">
        <v>851</v>
      </c>
      <c r="S81" s="5" t="str">
        <f t="shared" si="42"/>
        <v>2015</v>
      </c>
      <c r="T81" s="5" t="str">
        <f t="shared" si="43"/>
        <v>11</v>
      </c>
      <c r="U81" s="5" t="str">
        <f t="shared" si="8"/>
        <v>Nov</v>
      </c>
      <c r="V81" s="5" t="str">
        <f t="shared" si="44"/>
        <v>25</v>
      </c>
      <c r="W81" s="4" t="s">
        <v>852</v>
      </c>
      <c r="X81" s="4" t="s">
        <v>142</v>
      </c>
      <c r="Y81" s="6" t="str">
        <f t="shared" si="9"/>
        <v>BG 4.13__सही स्व-धर्म क्या है और इसे कैसे चुनें?, 25 Nov 2015, Surat, Gujarat (India), CODE - 0067……….[ 62 min ] | Sahi Sva-dharma Kya Hai Aur Ise Kaise Chune | yr:2015-11-25 | ct:BG4.13 | L:HIN | cty:Surat, Gujarat (India) | &amp;lt;70 &amp;lt;80 &amp;lt;90 | @unheard</v>
      </c>
      <c r="Z81" s="4" t="s">
        <v>853</v>
      </c>
      <c r="AA81" s="4" t="s">
        <v>55</v>
      </c>
      <c r="AC81" s="4" t="s">
        <v>716</v>
      </c>
      <c r="AD81" s="4" t="s">
        <v>854</v>
      </c>
      <c r="AE81" s="5"/>
      <c r="AF81" s="5" t="str">
        <f t="shared" si="10"/>
        <v>ok</v>
      </c>
      <c r="AG81" s="5" t="str">
        <f t="shared" si="11"/>
        <v>&lt;tr id="0067"&gt;&lt;td&gt;&lt;button onclick="playme(this)"&gt;▶&lt;/button&gt;&lt;/td&gt;&lt;td&gt;&lt;button onclick="heard(this)"&gt;Heard&lt;/button&gt;&lt;a href="http://archive.org/download/ssdbpl-01-BG/0080.00%20BG%2004.13%20%20Sahi%20Sva-dharma%20Kya%20Hai%20Aur%20Ise%20Kaise%20Chune,%202015-11-25,%20Surat,%20Gujarat%20(India),%20CODE%20-%200067.mp3" class="nclk" onclick="playme(this)" id="nclk-0067"&gt;BG 4.13__सही स्व-धर्म क्या है और इसे कैसे चुनें?, 25 Nov 2015, Surat, Gujarat (India), CODE - 0067……….[ 62 min ]&lt;/a&gt;&lt;/td&gt;&lt;td&gt;62&lt;/td&gt;&lt;td&gt;2015-11-25&lt;/td&gt;&lt;td&gt;BG 4.13__सही स्व-धर्म क्या है और इसे कैसे चुनें?, 25 Nov 2015, Surat, Gujarat (India), CODE - 0067……….[ 62 min ] | Sahi Sva-dharma Kya Hai Aur Ise Kaise Chune | yr:2015-11-25 | ct:BG4.13 | L:HIN | cty:Surat, Gujarat (India) | &amp;lt;70 &amp;lt;80 &amp;lt;90 | @unheard&lt;/td&gt;&lt;td&gt;http://archive.org/download/ssdbpl-01-BG/0080.00%20BG%2004.13%20%20Sahi%20Sva-dharma%20Kya%20Hai%20Aur%20Ise%20Kaise%20Chune,%202015-11-25,%20Surat,%20Gujarat%20(India),%20CODE%20-%200067.mp3&lt;/td&gt;&lt;td&gt;0067&lt;/td&gt;&lt;td&gt;01BG_04.13|0080.00|20151125&lt;/td&gt;&lt;td&gt;&lt;/td&gt;&lt;td&gt;</v>
      </c>
    </row>
    <row r="82" ht="15.75" customHeight="1">
      <c r="A82" s="4" t="s">
        <v>855</v>
      </c>
      <c r="B82" s="4" t="s">
        <v>42</v>
      </c>
      <c r="C82" s="4" t="s">
        <v>856</v>
      </c>
      <c r="D82" s="4"/>
      <c r="E82" s="4"/>
      <c r="F82" s="5" t="str">
        <f t="shared" si="1"/>
        <v>04</v>
      </c>
      <c r="G82" s="5">
        <f t="shared" si="2"/>
        <v>4</v>
      </c>
      <c r="H82" s="5" t="str">
        <f t="shared" si="3"/>
        <v>17-18</v>
      </c>
      <c r="I82" s="5" t="str">
        <f t="shared" si="4"/>
        <v>17-18</v>
      </c>
      <c r="J82" s="4" t="s">
        <v>857</v>
      </c>
      <c r="K82" s="4" t="s">
        <v>858</v>
      </c>
      <c r="L82" s="5" t="str">
        <f t="shared" si="5"/>
        <v>BG 4.17-18__क्या गीता हमें सिर्फ कर्म करना सिखाती है?, Bhopal, MP (India), CODE - 0068……….[ 33 min ]</v>
      </c>
      <c r="M82" s="4" t="s">
        <v>429</v>
      </c>
      <c r="N82" s="5">
        <f t="shared" si="6"/>
        <v>33</v>
      </c>
      <c r="O82" s="4" t="s">
        <v>859</v>
      </c>
      <c r="P82" s="5" t="str">
        <f t="shared" si="7"/>
        <v>&amp;lt;40 &amp;lt;50 &amp;lt;60 &amp;lt;70 &amp;lt;80 &amp;lt;90</v>
      </c>
      <c r="Q82" s="4" t="s">
        <v>860</v>
      </c>
      <c r="R82" s="4" t="s">
        <v>49</v>
      </c>
      <c r="S82" s="4" t="s">
        <v>50</v>
      </c>
      <c r="T82" s="4" t="s">
        <v>51</v>
      </c>
      <c r="U82" s="5" t="str">
        <f t="shared" si="8"/>
        <v>___</v>
      </c>
      <c r="V82" s="4" t="s">
        <v>51</v>
      </c>
      <c r="W82" s="4" t="s">
        <v>52</v>
      </c>
      <c r="X82" s="4" t="s">
        <v>64</v>
      </c>
      <c r="Y82" s="6" t="str">
        <f t="shared" si="9"/>
        <v>BG 4.17-18__क्या गीता हमें सिर्फ कर्म करना सिखाती है?, Bhopal, MP (India), CODE - 0068……….[ 33 min ] | Kya Gita Hame Sirf Karma Karna Sikhati Hai? | yr:0000-00-00 | ct:BG4.17-18 | L:HIN | cty:Bhopal, MP (India) | &amp;lt;40 &amp;lt;50 &amp;lt;60 &amp;lt;70 &amp;lt;80 &amp;lt;90 | @unheard</v>
      </c>
      <c r="Z82" s="4" t="s">
        <v>861</v>
      </c>
      <c r="AA82" s="4" t="s">
        <v>55</v>
      </c>
      <c r="AC82" s="4" t="s">
        <v>727</v>
      </c>
      <c r="AD82" s="4" t="s">
        <v>862</v>
      </c>
      <c r="AE82" s="5"/>
      <c r="AF82" s="5" t="str">
        <f t="shared" si="10"/>
        <v>ok</v>
      </c>
      <c r="AG82" s="5" t="str">
        <f t="shared" si="11"/>
        <v>&lt;tr id="0068"&gt;&lt;td&gt;&lt;button onclick="playme(this)"&gt;▶&lt;/button&gt;&lt;/td&gt;&lt;td&gt;&lt;button onclick="heard(this)"&gt;Heard&lt;/button&gt;&lt;a href="http://archive.org/download/ssdbpl-01-BG/0081.00%20BG%2004.17-18%20%20Kya%20Gita%20Hame%20Sirf%20Karma%20Karna%20Sikhati%20Hai,%20Bhopal,%20MP%20(India),%20CODE%20-%200068.mp3" class="nclk" onclick="playme(this)" id="nclk-0068"&gt;BG 4.17-18__क्या गीता हमें सिर्फ कर्म करना सिखाती है?, Bhopal, MP (India), CODE - 0068……….[ 33 min ]&lt;/a&gt;&lt;/td&gt;&lt;td&gt;33&lt;/td&gt;&lt;td&gt;0000-00-00&lt;/td&gt;&lt;td&gt;BG 4.17-18__क्या गीता हमें सिर्फ कर्म करना सिखाती है?, Bhopal, MP (India), CODE - 0068……….[ 33 min ] | Kya Gita Hame Sirf Karma Karna Sikhati Hai? | yr:0000-00-00 | ct:BG4.17-18 | L:HIN | cty:Bhopal, MP (India) | &amp;lt;40 &amp;lt;50 &amp;lt;60 &amp;lt;70 &amp;lt;80 &amp;lt;90 | @unheard&lt;/td&gt;&lt;td&gt;http://archive.org/download/ssdbpl-01-BG/0081.00%20BG%2004.17-18%20%20Kya%20Gita%20Hame%20Sirf%20Karma%20Karna%20Sikhati%20Hai,%20Bhopal,%20MP%20(India),%20CODE%20-%200068.mp3&lt;/td&gt;&lt;td&gt;0068&lt;/td&gt;&lt;td&gt;01BG_04.17-18|0081.00|0&lt;/td&gt;&lt;td&gt;&lt;/td&gt;&lt;td&gt;</v>
      </c>
    </row>
    <row r="83" ht="15.75" customHeight="1">
      <c r="A83" s="4" t="s">
        <v>863</v>
      </c>
      <c r="B83" s="4" t="s">
        <v>42</v>
      </c>
      <c r="C83" s="4" t="s">
        <v>864</v>
      </c>
      <c r="D83" s="4"/>
      <c r="E83" s="4"/>
      <c r="F83" s="5" t="str">
        <f t="shared" si="1"/>
        <v>04</v>
      </c>
      <c r="G83" s="5">
        <f t="shared" si="2"/>
        <v>4</v>
      </c>
      <c r="H83" s="5" t="str">
        <f t="shared" si="3"/>
        <v>20-21</v>
      </c>
      <c r="I83" s="5" t="str">
        <f t="shared" si="4"/>
        <v>20-21</v>
      </c>
      <c r="J83" s="4" t="s">
        <v>865</v>
      </c>
      <c r="K83" s="4" t="s">
        <v>866</v>
      </c>
      <c r="L83" s="5" t="str">
        <f t="shared" si="5"/>
        <v>BG 4.20-21__घाटे के सौदे का उत्तम उपयोग, 07 Apr 2017, Bhopal, MP (India), CODE - 0069……….[ 26 min ]</v>
      </c>
      <c r="M83" s="4" t="s">
        <v>867</v>
      </c>
      <c r="N83" s="5">
        <f t="shared" si="6"/>
        <v>26</v>
      </c>
      <c r="O83" s="4" t="s">
        <v>868</v>
      </c>
      <c r="P83" s="5" t="str">
        <f t="shared" si="7"/>
        <v>&amp;lt;30 &amp;lt;40 &amp;lt;50 &amp;lt;60 &amp;lt;70 &amp;lt;80 &amp;lt;90</v>
      </c>
      <c r="Q83" s="4" t="s">
        <v>869</v>
      </c>
      <c r="R83" s="4" t="s">
        <v>870</v>
      </c>
      <c r="S83" s="5" t="str">
        <f>LEFT(R83,4)</f>
        <v>2017</v>
      </c>
      <c r="T83" s="5" t="str">
        <f>MID(R83,5,2)</f>
        <v>04</v>
      </c>
      <c r="U83" s="5" t="str">
        <f t="shared" si="8"/>
        <v>Apr</v>
      </c>
      <c r="V83" s="5" t="str">
        <f>RIGHT(R83,2)</f>
        <v>07</v>
      </c>
      <c r="W83" s="4" t="s">
        <v>52</v>
      </c>
      <c r="X83" s="4" t="s">
        <v>64</v>
      </c>
      <c r="Y83" s="6" t="str">
        <f t="shared" si="9"/>
        <v>BG 4.20-21__घाटे के सौदे का उत्तम उपयोग, 07 Apr 2017, Bhopal, MP (India), CODE - 0069……….[ 26 min ] | Ghate Ke Saude Ka Uttam Upayog | yr:2017-04-07 | ct:BG4.20-21 | L:HIN | cty:Bhopal, MP (India) | &amp;lt;30 &amp;lt;40 &amp;lt;50 &amp;lt;60 &amp;lt;70 &amp;lt;80 &amp;lt;90 | @unheard</v>
      </c>
      <c r="Z83" s="4" t="s">
        <v>871</v>
      </c>
      <c r="AA83" s="4" t="s">
        <v>55</v>
      </c>
      <c r="AC83" s="4" t="s">
        <v>735</v>
      </c>
      <c r="AD83" s="4" t="s">
        <v>872</v>
      </c>
      <c r="AE83" s="5"/>
      <c r="AF83" s="5" t="str">
        <f t="shared" si="10"/>
        <v>ok</v>
      </c>
      <c r="AG83" s="5" t="str">
        <f t="shared" si="11"/>
        <v>&lt;tr id="0069"&gt;&lt;td&gt;&lt;button onclick="playme(this)"&gt;▶&lt;/button&gt;&lt;/td&gt;&lt;td&gt;&lt;button onclick="heard(this)"&gt;Heard&lt;/button&gt;&lt;a href="http://archive.org/download/ssdbpl-01-BG/0082.00%20BG%2004.20-21%20%20Ghate%20Ke%20Saude%20Ka%20Uttam%20Upayog,%202017-04-07,%20Bhopal,%20MP%20(India),%20CODE%20-%200069.mp3" class="nclk" onclick="playme(this)" id="nclk-0069"&gt;BG 4.20-21__घाटे के सौदे का उत्तम उपयोग, 07 Apr 2017, Bhopal, MP (India), CODE - 0069……….[ 26 min ]&lt;/a&gt;&lt;/td&gt;&lt;td&gt;26&lt;/td&gt;&lt;td&gt;2017-04-07&lt;/td&gt;&lt;td&gt;BG 4.20-21__घाटे के सौदे का उत्तम उपयोग, 07 Apr 2017, Bhopal, MP (India), CODE - 0069……….[ 26 min ] | Ghate Ke Saude Ka Uttam Upayog | yr:2017-04-07 | ct:BG4.20-21 | L:HIN | cty:Bhopal, MP (India) | &amp;lt;30 &amp;lt;40 &amp;lt;50 &amp;lt;60 &amp;lt;70 &amp;lt;80 &amp;lt;90 | @unheard&lt;/td&gt;&lt;td&gt;http://archive.org/download/ssdbpl-01-BG/0082.00%20BG%2004.20-21%20%20Ghate%20Ke%20Saude%20Ka%20Uttam%20Upayog,%202017-04-07,%20Bhopal,%20MP%20(India),%20CODE%20-%200069.mp3&lt;/td&gt;&lt;td&gt;0069&lt;/td&gt;&lt;td&gt;01BG_04.20-21|0082.00|20170407&lt;/td&gt;&lt;td&gt;&lt;/td&gt;&lt;td&gt;</v>
      </c>
    </row>
    <row r="84" ht="15.75" customHeight="1">
      <c r="A84" s="4" t="s">
        <v>873</v>
      </c>
      <c r="B84" s="4" t="s">
        <v>42</v>
      </c>
      <c r="C84" s="4" t="s">
        <v>874</v>
      </c>
      <c r="D84" s="4"/>
      <c r="E84" s="4"/>
      <c r="F84" s="5" t="str">
        <f t="shared" si="1"/>
        <v>04</v>
      </c>
      <c r="G84" s="5">
        <f t="shared" si="2"/>
        <v>4</v>
      </c>
      <c r="H84" s="5" t="str">
        <f t="shared" si="3"/>
        <v>21-22</v>
      </c>
      <c r="I84" s="5" t="str">
        <f t="shared" si="4"/>
        <v>21-22</v>
      </c>
      <c r="J84" s="4" t="s">
        <v>875</v>
      </c>
      <c r="K84" s="4" t="s">
        <v>876</v>
      </c>
      <c r="L84" s="5" t="str">
        <f t="shared" si="5"/>
        <v>BG 4.21-22__भगवत गीता पढ़ने से पेट थोड़ी न भरेगा !, CODE - 0070……….[ 61 min ]</v>
      </c>
      <c r="M84" s="4" t="s">
        <v>877</v>
      </c>
      <c r="N84" s="5">
        <f t="shared" si="6"/>
        <v>61</v>
      </c>
      <c r="O84" s="4" t="s">
        <v>878</v>
      </c>
      <c r="P84" s="5" t="str">
        <f t="shared" si="7"/>
        <v>&amp;lt;70 &amp;lt;80 &amp;lt;90</v>
      </c>
      <c r="Q84" s="4" t="s">
        <v>879</v>
      </c>
      <c r="R84" s="4" t="s">
        <v>49</v>
      </c>
      <c r="S84" s="4" t="s">
        <v>50</v>
      </c>
      <c r="T84" s="4" t="s">
        <v>51</v>
      </c>
      <c r="U84" s="5" t="str">
        <f t="shared" si="8"/>
        <v>___</v>
      </c>
      <c r="V84" s="4" t="s">
        <v>51</v>
      </c>
      <c r="W84" s="4" t="s">
        <v>63</v>
      </c>
      <c r="X84" s="4" t="s">
        <v>53</v>
      </c>
      <c r="Y84" s="6" t="str">
        <f t="shared" si="9"/>
        <v>BG 4.21-22__भगवत गीता पढ़ने से पेट थोड़ी न भरेगा !, CODE - 0070……….[ 61 min ] | Bhagavad Gita Padhne Se Pet Thodi Na Bharega ! | yr:0000-00-00 | ct:BG4.21-22 | L:HIN | cty:x | &amp;lt;70 &amp;lt;80 &amp;lt;90 | @unheard</v>
      </c>
      <c r="Z84" s="4" t="s">
        <v>880</v>
      </c>
      <c r="AA84" s="4" t="s">
        <v>55</v>
      </c>
      <c r="AB84" s="4" t="s">
        <v>87</v>
      </c>
      <c r="AC84" s="4" t="s">
        <v>744</v>
      </c>
      <c r="AD84" s="4" t="s">
        <v>881</v>
      </c>
      <c r="AE84" s="5"/>
      <c r="AF84" s="5" t="str">
        <f t="shared" si="10"/>
        <v>ok</v>
      </c>
      <c r="AG84" s="5" t="str">
        <f t="shared" si="11"/>
        <v>&lt;tr id="0070"&gt;&lt;td&gt;&lt;button onclick="playme(this)"&gt;▶&lt;/button&gt;&lt;/td&gt;&lt;td&gt;&lt;button onclick="heard(this)"&gt;Heard&lt;/button&gt;&lt;a href="http://archive.org/download/ssdbpl-01-BG/0083.00%20BG%2004.21-22%20%20Bhagavad%20Gita%20Padhne%20Se%20Pet%20Thodi%20Na%20Bharega%20!,%20CODE%20-%200070.mp3" class="nclk" onclick="playme(this)" id="nclk-0070"&gt;BG 4.21-22__भगवत गीता पढ़ने से पेट थोड़ी न भरेगा !, CODE - 0070……….[ 61 min ]&lt;/a&gt;&lt;/td&gt;&lt;td&gt;61&lt;/td&gt;&lt;td&gt;0000-00-00&lt;/td&gt;&lt;td&gt;BG 4.21-22__भगवत गीता पढ़ने से पेट थोड़ी न भरेगा !, CODE - 0070……….[ 61 min ] | Bhagavad Gita Padhne Se Pet Thodi Na Bharega ! | yr:0000-00-00 | ct:BG4.21-22 | L:HIN | cty:x | &amp;lt;70 &amp;lt;80 &amp;lt;90 | @unheard&lt;/td&gt;&lt;td&gt;http://archive.org/download/ssdbpl-01-BG/0083.00%20BG%2004.21-22%20%20Bhagavad%20Gita%20Padhne%20Se%20Pet%20Thodi%20Na%20Bharega%20!,%20CODE%20-%200070.mp3&lt;/td&gt;&lt;td&gt;0070&lt;/td&gt;&lt;td&gt;01BG_04.21-22|0083.00|0&lt;/td&gt;&lt;td&gt;&lt;/td&gt;&lt;td&gt;</v>
      </c>
    </row>
    <row r="85" ht="15.75" customHeight="1">
      <c r="A85" s="4" t="s">
        <v>882</v>
      </c>
      <c r="B85" s="4" t="s">
        <v>42</v>
      </c>
      <c r="C85" s="4" t="s">
        <v>883</v>
      </c>
      <c r="D85" s="4"/>
      <c r="E85" s="4"/>
      <c r="F85" s="5" t="str">
        <f t="shared" si="1"/>
        <v>04</v>
      </c>
      <c r="G85" s="5">
        <f t="shared" si="2"/>
        <v>4</v>
      </c>
      <c r="H85" s="5" t="str">
        <f t="shared" si="3"/>
        <v>22</v>
      </c>
      <c r="I85" s="5">
        <f t="shared" si="4"/>
        <v>22</v>
      </c>
      <c r="J85" s="4" t="s">
        <v>884</v>
      </c>
      <c r="K85" s="4" t="s">
        <v>885</v>
      </c>
      <c r="L85" s="5" t="str">
        <f t="shared" si="5"/>
        <v>BG 4.22__यद्रच्छ लाभ सन्तुष्टो, 13 May 2008, Ahmedabad, Gujarat (India), CODE - 2008……….[ 60 min ]</v>
      </c>
      <c r="M85" s="4" t="s">
        <v>499</v>
      </c>
      <c r="N85" s="5">
        <f t="shared" si="6"/>
        <v>60</v>
      </c>
      <c r="O85" s="4" t="s">
        <v>500</v>
      </c>
      <c r="P85" s="5" t="str">
        <f t="shared" si="7"/>
        <v>&amp;lt;70 &amp;lt;80 &amp;lt;90</v>
      </c>
      <c r="Q85" s="4" t="s">
        <v>886</v>
      </c>
      <c r="R85" s="4" t="s">
        <v>887</v>
      </c>
      <c r="S85" s="5" t="str">
        <f t="shared" ref="S85:S86" si="45">LEFT(R85,4)</f>
        <v>2008</v>
      </c>
      <c r="T85" s="5" t="str">
        <f t="shared" ref="T85:T86" si="46">MID(R85,5,2)</f>
        <v>05</v>
      </c>
      <c r="U85" s="5" t="str">
        <f t="shared" si="8"/>
        <v>May</v>
      </c>
      <c r="V85" s="5" t="str">
        <f t="shared" ref="V85:V86" si="47">RIGHT(R85,2)</f>
        <v>13</v>
      </c>
      <c r="W85" s="4" t="s">
        <v>549</v>
      </c>
      <c r="X85" s="4" t="s">
        <v>426</v>
      </c>
      <c r="Y85" s="6" t="str">
        <f t="shared" si="9"/>
        <v>BG 4.22__यद्रच्छ लाभ सन्तुष्टो, 13 May 2008, Ahmedabad, Gujarat (India), CODE - 2008……….[ 60 min ] | Yadrccha Labh Santushto | yr:2008-05-13 | ct:BG4.22 | L:HIN | cty:Ahmedabad, Gujarat (India) | &amp;lt;70 &amp;lt;80 &amp;lt;90 | @unheard</v>
      </c>
      <c r="Z85" s="4" t="s">
        <v>888</v>
      </c>
      <c r="AA85" s="4" t="s">
        <v>55</v>
      </c>
      <c r="AB85" s="4" t="s">
        <v>889</v>
      </c>
      <c r="AC85" s="4" t="s">
        <v>890</v>
      </c>
      <c r="AD85" s="4" t="s">
        <v>891</v>
      </c>
      <c r="AE85" s="5"/>
      <c r="AF85" s="5" t="str">
        <f t="shared" si="10"/>
        <v>ok</v>
      </c>
      <c r="AG85" s="5" t="str">
        <f t="shared" si="11"/>
        <v>&lt;tr id="2008"&gt;&lt;td&gt;&lt;button onclick="playme(this)"&gt;▶&lt;/button&gt;&lt;/td&gt;&lt;td&gt;&lt;button onclick="heard(this)"&gt;Heard&lt;/button&gt;&lt;a href="http://archive.org/download/ssdbpl-01-BG/0084.00%20BG%2004.22%20%20Yadrccha%20Labh%20Santushto,%202008-05-13,%20Ahmedabad,%20Gujarat%20(India),%20CODE%20-%202008.mp3" class="nclk" onclick="playme(this)" id="nclk-2008"&gt;BG 4.22__यद्रच्छ लाभ सन्तुष्टो, 13 May 2008, Ahmedabad, Gujarat (India), CODE - 2008……….[ 60 min ]&lt;/a&gt;&lt;/td&gt;&lt;td&gt;60&lt;/td&gt;&lt;td&gt;2008-05-13&lt;/td&gt;&lt;td&gt;BG 4.22__यद्रच्छ लाभ सन्तुष्टो, 13 May 2008, Ahmedabad, Gujarat (India), CODE - 2008……….[ 60 min ] | Yadrccha Labh Santushto | yr:2008-05-13 | ct:BG4.22 | L:HIN | cty:Ahmedabad, Gujarat (India) | &amp;lt;70 &amp;lt;80 &amp;lt;90 | @unheard&lt;/td&gt;&lt;td&gt;http://archive.org/download/ssdbpl-01-BG/0084.00%20BG%2004.22%20%20Yadrccha%20Labh%20Santushto,%202008-05-13,%20Ahmedabad,%20Gujarat%20(India),%20CODE%20-%202008.mp3&lt;/td&gt;&lt;td&gt;2008&lt;/td&gt;&lt;td&gt;01BG_04.22|0084.00|20080513&lt;/td&gt;&lt;td&gt;&lt;/td&gt;&lt;td&gt;</v>
      </c>
    </row>
    <row r="86" ht="15.75" customHeight="1">
      <c r="A86" s="4" t="s">
        <v>892</v>
      </c>
      <c r="B86" s="4" t="s">
        <v>42</v>
      </c>
      <c r="C86" s="4" t="s">
        <v>893</v>
      </c>
      <c r="D86" s="4"/>
      <c r="E86" s="4"/>
      <c r="F86" s="5" t="str">
        <f t="shared" si="1"/>
        <v>04</v>
      </c>
      <c r="G86" s="5">
        <f t="shared" si="2"/>
        <v>4</v>
      </c>
      <c r="H86" s="5" t="str">
        <f t="shared" si="3"/>
        <v>32</v>
      </c>
      <c r="I86" s="5">
        <f t="shared" si="4"/>
        <v>32</v>
      </c>
      <c r="J86" s="4" t="s">
        <v>894</v>
      </c>
      <c r="K86" s="4" t="s">
        <v>895</v>
      </c>
      <c r="L86" s="5" t="str">
        <f t="shared" si="5"/>
        <v>BG 4.32__वैज्ञानिक प्रगति --- एक अन्धविश्वास, 29 Jul 2022, CODE - 1056……….[ 50 min ]</v>
      </c>
      <c r="M86" s="4" t="s">
        <v>896</v>
      </c>
      <c r="N86" s="5">
        <f t="shared" si="6"/>
        <v>50</v>
      </c>
      <c r="O86" s="4" t="s">
        <v>897</v>
      </c>
      <c r="P86" s="5" t="str">
        <f t="shared" si="7"/>
        <v>&amp;lt;60 &amp;lt;70 &amp;lt;80 &amp;lt;90</v>
      </c>
      <c r="Q86" s="4" t="s">
        <v>898</v>
      </c>
      <c r="R86" s="4" t="s">
        <v>899</v>
      </c>
      <c r="S86" s="5" t="str">
        <f t="shared" si="45"/>
        <v>2022</v>
      </c>
      <c r="T86" s="5" t="str">
        <f t="shared" si="46"/>
        <v>07</v>
      </c>
      <c r="U86" s="5" t="str">
        <f t="shared" si="8"/>
        <v>Jul</v>
      </c>
      <c r="V86" s="5" t="str">
        <f t="shared" si="47"/>
        <v>29</v>
      </c>
      <c r="W86" s="4" t="s">
        <v>63</v>
      </c>
      <c r="X86" s="4" t="s">
        <v>131</v>
      </c>
      <c r="Y86" s="6" t="str">
        <f t="shared" si="9"/>
        <v>BG 4.32__वैज्ञानिक प्रगति --- एक अन्धविश्वास, 29 Jul 2022, CODE - 1056……….[ 50 min ] | Vaigyanik Pragati --- Ek Andhavishwas | yr:2022-07-29 | ct:BG4.32 | L:HIN | cty:x | &amp;lt;60 &amp;lt;70 &amp;lt;80 &amp;lt;90 | @video | @unheard</v>
      </c>
      <c r="Z86" s="4" t="s">
        <v>900</v>
      </c>
      <c r="AA86" s="4" t="s">
        <v>55</v>
      </c>
      <c r="AC86" s="4" t="s">
        <v>901</v>
      </c>
      <c r="AD86" s="4" t="s">
        <v>902</v>
      </c>
      <c r="AE86" s="7" t="s">
        <v>903</v>
      </c>
      <c r="AF86" s="5" t="str">
        <f t="shared" si="10"/>
        <v>ok</v>
      </c>
      <c r="AG86" s="5" t="str">
        <f t="shared" si="11"/>
        <v>&lt;tr id="1056"&gt;&lt;td&gt;&lt;button onclick="playme(this)"&gt;▶&lt;/button&gt;&lt;/td&gt;&lt;td&gt;&lt;button onclick="heard(this)"&gt;Heard&lt;/button&gt;&lt;a href="http://archive.org/download/ssdbpl-01-BG/0085.00%20BG%2004.32%20%20Vaigyanik%20Pragati%20---%20Ek%20Andhavishwas,%202022-07-29,%20CODE%20-%201056.mp3" class="nclk" onclick="playme(this)" id="nclk-1056"&gt;BG 4.32__वैज्ञानिक प्रगति --- एक अन्धविश्वास, 29 Jul 2022, CODE - 1056……….[ 50 min ]&lt;/a&gt;…………&lt;a style="color: red; text-decoration: none;" target="_blank" href="https://www.youtube.com/watch?v=eCsoTFph858"&gt;[▶YouTube]&lt;/a&gt;&lt;/td&gt;&lt;td&gt;50&lt;/td&gt;&lt;td&gt;2022-07-29&lt;/td&gt;&lt;td&gt;BG 4.32__वैज्ञानिक प्रगति --- एक अन्धविश्वास, 29 Jul 2022, CODE - 1056……….[ 50 min ] | Vaigyanik Pragati --- Ek Andhavishwas | yr:2022-07-29 | ct:BG4.32 | L:HIN | cty:x | &amp;lt;60 &amp;lt;70 &amp;lt;80 &amp;lt;90 | @video | @unheard&lt;/td&gt;&lt;td&gt;http://archive.org/download/ssdbpl-01-BG/0085.00%20BG%2004.32%20%20Vaigyanik%20Pragati%20---%20Ek%20Andhavishwas,%202022-07-29,%20CODE%20-%201056.mp3&lt;/td&gt;&lt;td&gt;1056&lt;/td&gt;&lt;td&gt;01BG_04.32|0085.00|20220729&lt;/td&gt;&lt;td&gt;https://www.youtube.com/watch?v=eCsoTFph858&lt;/td&gt;&lt;td&gt;</v>
      </c>
    </row>
    <row r="87" ht="15.75" customHeight="1">
      <c r="A87" s="4" t="s">
        <v>904</v>
      </c>
      <c r="B87" s="4" t="s">
        <v>42</v>
      </c>
      <c r="C87" s="4" t="s">
        <v>905</v>
      </c>
      <c r="D87" s="4"/>
      <c r="E87" s="4"/>
      <c r="F87" s="5" t="str">
        <f t="shared" si="1"/>
        <v>04</v>
      </c>
      <c r="G87" s="5">
        <f t="shared" si="2"/>
        <v>4</v>
      </c>
      <c r="H87" s="5" t="str">
        <f t="shared" si="3"/>
        <v>34</v>
      </c>
      <c r="I87" s="5">
        <f t="shared" si="4"/>
        <v>34</v>
      </c>
      <c r="J87" s="4" t="s">
        <v>906</v>
      </c>
      <c r="K87" s="4" t="s">
        <v>907</v>
      </c>
      <c r="L87" s="5" t="str">
        <f t="shared" si="5"/>
        <v>BG 4.34__अच्छा शिष्य कैसे बने?, CODE - 0071……….[ 69 min ]</v>
      </c>
      <c r="M87" s="4" t="s">
        <v>127</v>
      </c>
      <c r="N87" s="5">
        <f t="shared" si="6"/>
        <v>69</v>
      </c>
      <c r="O87" s="4" t="s">
        <v>128</v>
      </c>
      <c r="P87" s="5" t="str">
        <f t="shared" si="7"/>
        <v>&amp;lt;70 &amp;lt;80 &amp;lt;90</v>
      </c>
      <c r="Q87" s="4" t="s">
        <v>908</v>
      </c>
      <c r="R87" s="4" t="s">
        <v>49</v>
      </c>
      <c r="S87" s="4" t="s">
        <v>50</v>
      </c>
      <c r="T87" s="4" t="s">
        <v>51</v>
      </c>
      <c r="U87" s="5" t="str">
        <f t="shared" si="8"/>
        <v>___</v>
      </c>
      <c r="V87" s="4" t="s">
        <v>51</v>
      </c>
      <c r="W87" s="4" t="s">
        <v>63</v>
      </c>
      <c r="X87" s="4" t="s">
        <v>142</v>
      </c>
      <c r="Y87" s="6" t="str">
        <f t="shared" si="9"/>
        <v>BG 4.34__अच्छा शिष्य कैसे बने?, CODE - 0071……….[ 69 min ] | Accha Shishya Kaise Bane? | yr:0000-00-00 | ct:BG4.34 | L:HIN | cty:x | &amp;lt;70 &amp;lt;80 &amp;lt;90 | @unheard</v>
      </c>
      <c r="Z87" s="4" t="s">
        <v>909</v>
      </c>
      <c r="AA87" s="4" t="s">
        <v>55</v>
      </c>
      <c r="AB87" s="4" t="s">
        <v>910</v>
      </c>
      <c r="AC87" s="4" t="s">
        <v>754</v>
      </c>
      <c r="AD87" s="4" t="s">
        <v>911</v>
      </c>
      <c r="AE87" s="5"/>
      <c r="AF87" s="5" t="str">
        <f t="shared" si="10"/>
        <v>ok</v>
      </c>
      <c r="AG87" s="5" t="str">
        <f t="shared" si="11"/>
        <v>&lt;tr id="0071"&gt;&lt;td&gt;&lt;button onclick="playme(this)"&gt;▶&lt;/button&gt;&lt;/td&gt;&lt;td&gt;&lt;button onclick="heard(this)"&gt;Heard&lt;/button&gt;&lt;a href="http://archive.org/download/ssdbpl-01-BG/0086.00%20BG%2004.34%20%20Accha%20Shishya%20Kaise%20Bane,%20CODE%20-%200071.mp3" class="nclk" onclick="playme(this)" id="nclk-0071"&gt;BG 4.34__अच्छा शिष्य कैसे बने?, CODE - 0071……….[ 69 min ]&lt;/a&gt;&lt;/td&gt;&lt;td&gt;69&lt;/td&gt;&lt;td&gt;0000-00-00&lt;/td&gt;&lt;td&gt;BG 4.34__अच्छा शिष्य कैसे बने?, CODE - 0071……….[ 69 min ] | Accha Shishya Kaise Bane? | yr:0000-00-00 | ct:BG4.34 | L:HIN | cty:x | &amp;lt;70 &amp;lt;80 &amp;lt;90 | @unheard&lt;/td&gt;&lt;td&gt;http://archive.org/download/ssdbpl-01-BG/0086.00%20BG%2004.34%20%20Accha%20Shishya%20Kaise%20Bane,%20CODE%20-%200071.mp3&lt;/td&gt;&lt;td&gt;0071&lt;/td&gt;&lt;td&gt;01BG_04.34|0086.00|0&lt;/td&gt;&lt;td&gt;&lt;/td&gt;&lt;td&gt;</v>
      </c>
    </row>
    <row r="88" ht="15.75" customHeight="1">
      <c r="A88" s="4" t="s">
        <v>912</v>
      </c>
      <c r="B88" s="4" t="s">
        <v>42</v>
      </c>
      <c r="C88" s="4" t="s">
        <v>905</v>
      </c>
      <c r="D88" s="4"/>
      <c r="E88" s="4"/>
      <c r="F88" s="5" t="str">
        <f t="shared" si="1"/>
        <v>04</v>
      </c>
      <c r="G88" s="5">
        <f t="shared" si="2"/>
        <v>4</v>
      </c>
      <c r="H88" s="5" t="str">
        <f t="shared" si="3"/>
        <v>34</v>
      </c>
      <c r="I88" s="5">
        <f t="shared" si="4"/>
        <v>34</v>
      </c>
      <c r="J88" s="4" t="s">
        <v>913</v>
      </c>
      <c r="K88" s="4" t="s">
        <v>914</v>
      </c>
      <c r="L88" s="5" t="str">
        <f t="shared" si="5"/>
        <v>BG 4.34__गुरु कौन (शनिवार युवा उत्सव), CODE - 2009……….[ 82 min ]</v>
      </c>
      <c r="M88" s="4" t="s">
        <v>915</v>
      </c>
      <c r="N88" s="5">
        <f t="shared" si="6"/>
        <v>82</v>
      </c>
      <c r="O88" s="4" t="s">
        <v>916</v>
      </c>
      <c r="P88" s="5" t="str">
        <f t="shared" si="7"/>
        <v>&amp;lt;90</v>
      </c>
      <c r="Q88" s="4" t="s">
        <v>917</v>
      </c>
      <c r="R88" s="4" t="s">
        <v>49</v>
      </c>
      <c r="S88" s="4" t="s">
        <v>50</v>
      </c>
      <c r="T88" s="4" t="s">
        <v>51</v>
      </c>
      <c r="U88" s="5" t="str">
        <f t="shared" si="8"/>
        <v>___</v>
      </c>
      <c r="V88" s="4" t="s">
        <v>51</v>
      </c>
      <c r="W88" s="4" t="s">
        <v>63</v>
      </c>
      <c r="X88" s="4" t="s">
        <v>426</v>
      </c>
      <c r="Y88" s="6" t="str">
        <f t="shared" si="9"/>
        <v>BG 4.34__गुरु कौन (शनिवार युवा उत्सव), CODE - 2009……….[ 82 min ] | Guru Kaun (Saturday Youth Fest.) | yr:0000-00-00 | ct:BG4.34 | L:HIN | cty:x | &amp;lt;90 | @unheard</v>
      </c>
      <c r="Z88" s="4" t="s">
        <v>918</v>
      </c>
      <c r="AA88" s="4" t="s">
        <v>55</v>
      </c>
      <c r="AB88" s="4" t="s">
        <v>919</v>
      </c>
      <c r="AC88" s="4" t="s">
        <v>920</v>
      </c>
      <c r="AD88" s="4" t="s">
        <v>921</v>
      </c>
      <c r="AE88" s="5"/>
      <c r="AF88" s="5" t="str">
        <f t="shared" si="10"/>
        <v>ok</v>
      </c>
      <c r="AG88" s="5" t="str">
        <f t="shared" si="11"/>
        <v>&lt;tr id="2009"&gt;&lt;td&gt;&lt;button onclick="playme(this)"&gt;▶&lt;/button&gt;&lt;/td&gt;&lt;td&gt;&lt;button onclick="heard(this)"&gt;Heard&lt;/button&gt;&lt;a href="http://archive.org/download/ssdbpl-01-BG/0087.00%20BG%2004.34%20%20Guru%20Kaun%20(Saturday%20Youth%20Fest.),%20CODE%20-%202009.mp3" class="nclk" onclick="playme(this)" id="nclk-2009"&gt;BG 4.34__गुरु कौन (शनिवार युवा उत्सव), CODE - 2009……….[ 82 min ]&lt;/a&gt;&lt;/td&gt;&lt;td&gt;82&lt;/td&gt;&lt;td&gt;0000-00-00&lt;/td&gt;&lt;td&gt;BG 4.34__गुरु कौन (शनिवार युवा उत्सव), CODE - 2009……….[ 82 min ] | Guru Kaun (Saturday Youth Fest.) | yr:0000-00-00 | ct:BG4.34 | L:HIN | cty:x | &amp;lt;90 | @unheard&lt;/td&gt;&lt;td&gt;http://archive.org/download/ssdbpl-01-BG/0087.00%20BG%2004.34%20%20Guru%20Kaun%20(Saturday%20Youth%20Fest.),%20CODE%20-%202009.mp3&lt;/td&gt;&lt;td&gt;2009&lt;/td&gt;&lt;td&gt;01BG_04.34|0087.00|0&lt;/td&gt;&lt;td&gt;&lt;/td&gt;&lt;td&gt;</v>
      </c>
    </row>
    <row r="89" ht="15.75" customHeight="1">
      <c r="A89" s="4" t="s">
        <v>922</v>
      </c>
      <c r="B89" s="4" t="s">
        <v>42</v>
      </c>
      <c r="C89" s="4" t="s">
        <v>923</v>
      </c>
      <c r="D89" s="4"/>
      <c r="E89" s="4"/>
      <c r="F89" s="5" t="str">
        <f t="shared" si="1"/>
        <v>04</v>
      </c>
      <c r="G89" s="5">
        <f t="shared" si="2"/>
        <v>4</v>
      </c>
      <c r="H89" s="5" t="str">
        <f t="shared" si="3"/>
        <v>35</v>
      </c>
      <c r="I89" s="5">
        <f t="shared" si="4"/>
        <v>35</v>
      </c>
      <c r="J89" s="4" t="s">
        <v>924</v>
      </c>
      <c r="K89" s="4" t="s">
        <v>925</v>
      </c>
      <c r="L89" s="5" t="str">
        <f t="shared" si="5"/>
        <v>BG 4.35__हमें गुरु का पालतू कुत्ता बनाना होगा, 24 Mar 2019, Bhopal, MP (India), CODE - 0072……….[ 65 min ]</v>
      </c>
      <c r="M89" s="4" t="s">
        <v>926</v>
      </c>
      <c r="N89" s="5">
        <f t="shared" si="6"/>
        <v>65</v>
      </c>
      <c r="O89" s="4" t="s">
        <v>927</v>
      </c>
      <c r="P89" s="5" t="str">
        <f t="shared" si="7"/>
        <v>&amp;lt;70 &amp;lt;80 &amp;lt;90</v>
      </c>
      <c r="Q89" s="4" t="s">
        <v>928</v>
      </c>
      <c r="R89" s="4" t="s">
        <v>929</v>
      </c>
      <c r="S89" s="5" t="str">
        <f t="shared" ref="S89:S92" si="48">LEFT(R89,4)</f>
        <v>2019</v>
      </c>
      <c r="T89" s="5" t="str">
        <f t="shared" ref="T89:T92" si="49">MID(R89,5,2)</f>
        <v>03</v>
      </c>
      <c r="U89" s="5" t="str">
        <f t="shared" si="8"/>
        <v>Mar</v>
      </c>
      <c r="V89" s="5" t="str">
        <f t="shared" ref="V89:V92" si="50">RIGHT(R89,2)</f>
        <v>24</v>
      </c>
      <c r="W89" s="4" t="s">
        <v>52</v>
      </c>
      <c r="X89" s="4" t="s">
        <v>64</v>
      </c>
      <c r="Y89" s="6" t="str">
        <f t="shared" si="9"/>
        <v>BG 4.35__हमें गुरु का पालतू कुत्ता बनाना होगा, 24 Mar 2019, Bhopal, MP (India), CODE - 0072……….[ 65 min ] | Hame Guru Ka Paltu Kutta Bananaa Hoga | yr:2019-03-24 | ct:BG4.35 | L:HIN | cty:Bhopal, MP (India) | &amp;lt;70 &amp;lt;80 &amp;lt;90 | @unheard</v>
      </c>
      <c r="Z89" s="4" t="s">
        <v>930</v>
      </c>
      <c r="AA89" s="4" t="s">
        <v>55</v>
      </c>
      <c r="AB89" s="4" t="s">
        <v>931</v>
      </c>
      <c r="AC89" s="4" t="s">
        <v>764</v>
      </c>
      <c r="AD89" s="4" t="s">
        <v>932</v>
      </c>
      <c r="AE89" s="5"/>
      <c r="AF89" s="5" t="str">
        <f t="shared" si="10"/>
        <v>ok</v>
      </c>
      <c r="AG89" s="5" t="str">
        <f t="shared" si="11"/>
        <v>&lt;tr id="0072"&gt;&lt;td&gt;&lt;button onclick="playme(this)"&gt;▶&lt;/button&gt;&lt;/td&gt;&lt;td&gt;&lt;button onclick="heard(this)"&gt;Heard&lt;/button&gt;&lt;a href="http://archive.org/download/ssdbpl-01-BG/0088.00%20BG%2004.35%20%20Hame%20Guru%20Ka%20Paltu%20Kutta%20Bananaa%20Hoga,%202019-03-24,%20Bhopal,%20MP%20(India),%20CODE%20-%200072.mp3" class="nclk" onclick="playme(this)" id="nclk-0072"&gt;BG 4.35__हमें गुरु का पालतू कुत्ता बनाना होगा, 24 Mar 2019, Bhopal, MP (India), CODE - 0072……….[ 65 min ]&lt;/a&gt;&lt;/td&gt;&lt;td&gt;65&lt;/td&gt;&lt;td&gt;2019-03-24&lt;/td&gt;&lt;td&gt;BG 4.35__हमें गुरु का पालतू कुत्ता बनाना होगा, 24 Mar 2019, Bhopal, MP (India), CODE - 0072……….[ 65 min ] | Hame Guru Ka Paltu Kutta Bananaa Hoga | yr:2019-03-24 | ct:BG4.35 | L:HIN | cty:Bhopal, MP (India) | &amp;lt;70 &amp;lt;80 &amp;lt;90 | @unheard&lt;/td&gt;&lt;td&gt;http://archive.org/download/ssdbpl-01-BG/0088.00%20BG%2004.35%20%20Hame%20Guru%20Ka%20Paltu%20Kutta%20Bananaa%20Hoga,%202019-03-24,%20Bhopal,%20MP%20(India),%20CODE%20-%200072.mp3&lt;/td&gt;&lt;td&gt;0072&lt;/td&gt;&lt;td&gt;01BG_04.35|0088.00|20190324&lt;/td&gt;&lt;td&gt;&lt;/td&gt;&lt;td&gt;</v>
      </c>
    </row>
    <row r="90" ht="15.75" customHeight="1">
      <c r="A90" s="4" t="s">
        <v>933</v>
      </c>
      <c r="B90" s="4" t="s">
        <v>42</v>
      </c>
      <c r="C90" s="4" t="s">
        <v>934</v>
      </c>
      <c r="D90" s="4"/>
      <c r="E90" s="4"/>
      <c r="F90" s="5" t="str">
        <f t="shared" si="1"/>
        <v>04</v>
      </c>
      <c r="G90" s="5">
        <f t="shared" si="2"/>
        <v>4</v>
      </c>
      <c r="H90" s="5" t="str">
        <f t="shared" si="3"/>
        <v>36</v>
      </c>
      <c r="I90" s="5">
        <f t="shared" si="4"/>
        <v>36</v>
      </c>
      <c r="J90" s="4" t="s">
        <v>935</v>
      </c>
      <c r="K90" s="4" t="s">
        <v>936</v>
      </c>
      <c r="L90" s="5" t="str">
        <f t="shared" si="5"/>
        <v>BG 4.36__भक्ति से कैसे होते हैं सभी कर्मफल नाश?, 31 Mar 2019, Bhopal, MP (India), CODE - 0073……….[ 56 min ]</v>
      </c>
      <c r="M90" s="4" t="s">
        <v>937</v>
      </c>
      <c r="N90" s="5">
        <f t="shared" si="6"/>
        <v>56</v>
      </c>
      <c r="O90" s="4" t="s">
        <v>938</v>
      </c>
      <c r="P90" s="5" t="str">
        <f t="shared" si="7"/>
        <v>&amp;lt;60 &amp;lt;70 &amp;lt;80 &amp;lt;90</v>
      </c>
      <c r="Q90" s="4" t="s">
        <v>939</v>
      </c>
      <c r="R90" s="4" t="s">
        <v>940</v>
      </c>
      <c r="S90" s="5" t="str">
        <f t="shared" si="48"/>
        <v>2019</v>
      </c>
      <c r="T90" s="5" t="str">
        <f t="shared" si="49"/>
        <v>03</v>
      </c>
      <c r="U90" s="5" t="str">
        <f t="shared" si="8"/>
        <v>Mar</v>
      </c>
      <c r="V90" s="5" t="str">
        <f t="shared" si="50"/>
        <v>31</v>
      </c>
      <c r="W90" s="4" t="s">
        <v>52</v>
      </c>
      <c r="X90" s="4" t="s">
        <v>398</v>
      </c>
      <c r="Y90" s="6" t="str">
        <f t="shared" si="9"/>
        <v>BG 4.36__भक्ति से कैसे होते हैं सभी कर्मफल नाश?, 31 Mar 2019, Bhopal, MP (India), CODE - 0073……….[ 56 min ] | Bhakti Se Kaise Hote Hai Sabhi Karmafal Nash? | yr:2019-03-31 | ct:BG4.36 | L:HIN | cty:Bhopal, MP (India) | &amp;lt;60 &amp;lt;70 &amp;lt;80 &amp;lt;90 | @unheard</v>
      </c>
      <c r="Z90" s="4" t="s">
        <v>941</v>
      </c>
      <c r="AA90" s="4" t="s">
        <v>55</v>
      </c>
      <c r="AB90" s="4" t="s">
        <v>942</v>
      </c>
      <c r="AC90" s="4" t="s">
        <v>775</v>
      </c>
      <c r="AD90" s="4" t="s">
        <v>943</v>
      </c>
      <c r="AE90" s="5"/>
      <c r="AF90" s="5" t="str">
        <f t="shared" si="10"/>
        <v>ok</v>
      </c>
      <c r="AG90" s="5" t="str">
        <f t="shared" si="11"/>
        <v>&lt;tr id="0073"&gt;&lt;td&gt;&lt;button onclick="playme(this)"&gt;▶&lt;/button&gt;&lt;/td&gt;&lt;td&gt;&lt;button onclick="heard(this)"&gt;Heard&lt;/button&gt;&lt;a href="http://archive.org/download/ssdbpl-01-BG/0089.00%20BG%2004.36%20%20Bhakti%20Se%20Kaise%20Hote%20Hai%20Sabhi%20Karmafal%20Nash,%202019-03-31,%20Bhopal,%20MP%20(India),%20CODE%20-%200073.mp3" class="nclk" onclick="playme(this)" id="nclk-0073"&gt;BG 4.36__भक्ति से कैसे होते हैं सभी कर्मफल नाश?, 31 Mar 2019, Bhopal, MP (India), CODE - 0073……….[ 56 min ]&lt;/a&gt;&lt;/td&gt;&lt;td&gt;56&lt;/td&gt;&lt;td&gt;2019-03-31&lt;/td&gt;&lt;td&gt;BG 4.36__भक्ति से कैसे होते हैं सभी कर्मफल नाश?, 31 Mar 2019, Bhopal, MP (India), CODE - 0073……….[ 56 min ] | Bhakti Se Kaise Hote Hai Sabhi Karmafal Nash? | yr:2019-03-31 | ct:BG4.36 | L:HIN | cty:Bhopal, MP (India) | &amp;lt;60 &amp;lt;70 &amp;lt;80 &amp;lt;90 | @unheard&lt;/td&gt;&lt;td&gt;http://archive.org/download/ssdbpl-01-BG/0089.00%20BG%2004.36%20%20Bhakti%20Se%20Kaise%20Hote%20Hai%20Sabhi%20Karmafal%20Nash,%202019-03-31,%20Bhopal,%20MP%20(India),%20CODE%20-%200073.mp3&lt;/td&gt;&lt;td&gt;0073&lt;/td&gt;&lt;td&gt;01BG_04.36|0089.00|20190331&lt;/td&gt;&lt;td&gt;&lt;/td&gt;&lt;td&gt;</v>
      </c>
    </row>
    <row r="91" ht="15.75" customHeight="1">
      <c r="A91" s="4" t="s">
        <v>944</v>
      </c>
      <c r="B91" s="4" t="s">
        <v>42</v>
      </c>
      <c r="C91" s="4" t="s">
        <v>945</v>
      </c>
      <c r="D91" s="4"/>
      <c r="E91" s="4"/>
      <c r="F91" s="5" t="str">
        <f t="shared" si="1"/>
        <v>04</v>
      </c>
      <c r="G91" s="5">
        <f t="shared" si="2"/>
        <v>4</v>
      </c>
      <c r="H91" s="5" t="str">
        <f t="shared" si="3"/>
        <v>39</v>
      </c>
      <c r="I91" s="5">
        <f t="shared" si="4"/>
        <v>39</v>
      </c>
      <c r="J91" s="4" t="s">
        <v>946</v>
      </c>
      <c r="K91" s="4" t="s">
        <v>947</v>
      </c>
      <c r="L91" s="5" t="str">
        <f t="shared" si="5"/>
        <v>BG 4.39__परम शांति कब और कैसे मिलेगी?, 07 Apr 2019, Bhopal, MP (India), CODE - 0074……….[ 55 min ]</v>
      </c>
      <c r="M91" s="4" t="s">
        <v>948</v>
      </c>
      <c r="N91" s="5">
        <f t="shared" si="6"/>
        <v>55</v>
      </c>
      <c r="O91" s="4" t="s">
        <v>949</v>
      </c>
      <c r="P91" s="5" t="str">
        <f t="shared" si="7"/>
        <v>&amp;lt;60 &amp;lt;70 &amp;lt;80 &amp;lt;90</v>
      </c>
      <c r="Q91" s="4" t="s">
        <v>950</v>
      </c>
      <c r="R91" s="4" t="s">
        <v>951</v>
      </c>
      <c r="S91" s="5" t="str">
        <f t="shared" si="48"/>
        <v>2019</v>
      </c>
      <c r="T91" s="5" t="str">
        <f t="shared" si="49"/>
        <v>04</v>
      </c>
      <c r="U91" s="5" t="str">
        <f t="shared" si="8"/>
        <v>Apr</v>
      </c>
      <c r="V91" s="5" t="str">
        <f t="shared" si="50"/>
        <v>07</v>
      </c>
      <c r="W91" s="4" t="s">
        <v>52</v>
      </c>
      <c r="X91" s="4" t="s">
        <v>64</v>
      </c>
      <c r="Y91" s="6" t="str">
        <f t="shared" si="9"/>
        <v>BG 4.39__परम शांति कब और कैसे मिलेगी?, 07 Apr 2019, Bhopal, MP (India), CODE - 0074……….[ 55 min ] | Param Shanti Kab Aur Kaise Milegi? | yr:2019-04-07 | ct:BG4.39 | L:HIN | cty:Bhopal, MP (India) | &amp;lt;60 &amp;lt;70 &amp;lt;80 &amp;lt;90 | @unheard</v>
      </c>
      <c r="Z91" s="4" t="s">
        <v>952</v>
      </c>
      <c r="AA91" s="4" t="s">
        <v>55</v>
      </c>
      <c r="AB91" s="4" t="s">
        <v>953</v>
      </c>
      <c r="AC91" s="4" t="s">
        <v>785</v>
      </c>
      <c r="AD91" s="4" t="s">
        <v>954</v>
      </c>
      <c r="AE91" s="5"/>
      <c r="AF91" s="5" t="str">
        <f t="shared" si="10"/>
        <v>ok</v>
      </c>
      <c r="AG91" s="5" t="str">
        <f t="shared" si="11"/>
        <v>&lt;tr id="0074"&gt;&lt;td&gt;&lt;button onclick="playme(this)"&gt;▶&lt;/button&gt;&lt;/td&gt;&lt;td&gt;&lt;button onclick="heard(this)"&gt;Heard&lt;/button&gt;&lt;a href="http://archive.org/download/ssdbpl-01-BG/0090.00%20BG%2004.39%20%20Param%20Shanti%20Kab%20Aur%20Kaise%20Milegi,%202019-04-07,%20Bhopal,%20MP%20(India),%20CODE%20-%200074.mp3" class="nclk" onclick="playme(this)" id="nclk-0074"&gt;BG 4.39__परम शांति कब और कैसे मिलेगी?, 07 Apr 2019, Bhopal, MP (India), CODE - 0074……….[ 55 min ]&lt;/a&gt;&lt;/td&gt;&lt;td&gt;55&lt;/td&gt;&lt;td&gt;2019-04-07&lt;/td&gt;&lt;td&gt;BG 4.39__परम शांति कब और कैसे मिलेगी?, 07 Apr 2019, Bhopal, MP (India), CODE - 0074……….[ 55 min ] | Param Shanti Kab Aur Kaise Milegi? | yr:2019-04-07 | ct:BG4.39 | L:HIN | cty:Bhopal, MP (India) | &amp;lt;60 &amp;lt;70 &amp;lt;80 &amp;lt;90 | @unheard&lt;/td&gt;&lt;td&gt;http://archive.org/download/ssdbpl-01-BG/0090.00%20BG%2004.39%20%20Param%20Shanti%20Kab%20Aur%20Kaise%20Milegi,%202019-04-07,%20Bhopal,%20MP%20(India),%20CODE%20-%200074.mp3&lt;/td&gt;&lt;td&gt;0074&lt;/td&gt;&lt;td&gt;01BG_04.39|0090.00|20190407&lt;/td&gt;&lt;td&gt;&lt;/td&gt;&lt;td&gt;</v>
      </c>
    </row>
    <row r="92" ht="15.75" customHeight="1">
      <c r="A92" s="4" t="s">
        <v>955</v>
      </c>
      <c r="B92" s="4" t="s">
        <v>42</v>
      </c>
      <c r="C92" s="4" t="s">
        <v>956</v>
      </c>
      <c r="D92" s="4"/>
      <c r="E92" s="4"/>
      <c r="F92" s="5" t="str">
        <f t="shared" si="1"/>
        <v>04</v>
      </c>
      <c r="G92" s="5">
        <f t="shared" si="2"/>
        <v>4</v>
      </c>
      <c r="H92" s="5" t="str">
        <f t="shared" si="3"/>
        <v>40-42</v>
      </c>
      <c r="I92" s="5" t="str">
        <f t="shared" si="4"/>
        <v>40-42</v>
      </c>
      <c r="J92" s="4" t="s">
        <v>957</v>
      </c>
      <c r="K92" s="4" t="s">
        <v>958</v>
      </c>
      <c r="L92" s="5" t="str">
        <f t="shared" si="5"/>
        <v>BG 4.40-42__आधुनिक विज्ञान एक अंध श्रद्धा है, 21 Apr 2019, Bhopal, MP (India), CODE - 0075……….[ 62 min ]</v>
      </c>
      <c r="M92" s="4" t="s">
        <v>959</v>
      </c>
      <c r="N92" s="5">
        <f t="shared" si="6"/>
        <v>62</v>
      </c>
      <c r="O92" s="4" t="s">
        <v>960</v>
      </c>
      <c r="P92" s="5" t="str">
        <f t="shared" si="7"/>
        <v>&amp;lt;70 &amp;lt;80 &amp;lt;90</v>
      </c>
      <c r="Q92" s="4" t="s">
        <v>961</v>
      </c>
      <c r="R92" s="4" t="s">
        <v>962</v>
      </c>
      <c r="S92" s="5" t="str">
        <f t="shared" si="48"/>
        <v>2019</v>
      </c>
      <c r="T92" s="5" t="str">
        <f t="shared" si="49"/>
        <v>04</v>
      </c>
      <c r="U92" s="5" t="str">
        <f t="shared" si="8"/>
        <v>Apr</v>
      </c>
      <c r="V92" s="5" t="str">
        <f t="shared" si="50"/>
        <v>21</v>
      </c>
      <c r="W92" s="4" t="s">
        <v>52</v>
      </c>
      <c r="X92" s="4" t="s">
        <v>646</v>
      </c>
      <c r="Y92" s="6" t="str">
        <f t="shared" si="9"/>
        <v>BG 4.40-42__आधुनिक विज्ञान एक अंध श्रद्धा है, 21 Apr 2019, Bhopal, MP (India), CODE - 0075……….[ 62 min ] | Adhunik Vigyan Ek Andh Sraddha Hai | yr:2019-04-21 | ct:BG4.40-42 | L:HIN | cty:Bhopal, MP (India) | &amp;lt;70 &amp;lt;80 &amp;lt;90 | @video | @unheard</v>
      </c>
      <c r="Z92" s="4" t="s">
        <v>963</v>
      </c>
      <c r="AA92" s="4" t="s">
        <v>55</v>
      </c>
      <c r="AC92" s="4" t="s">
        <v>793</v>
      </c>
      <c r="AD92" s="4" t="s">
        <v>964</v>
      </c>
      <c r="AE92" s="7" t="s">
        <v>965</v>
      </c>
      <c r="AF92" s="5" t="str">
        <f t="shared" si="10"/>
        <v>ok</v>
      </c>
      <c r="AG92" s="5" t="str">
        <f t="shared" si="11"/>
        <v>&lt;tr id="0075"&gt;&lt;td&gt;&lt;button onclick="playme(this)"&gt;▶&lt;/button&gt;&lt;/td&gt;&lt;td&gt;&lt;button onclick="heard(this)"&gt;Heard&lt;/button&gt;&lt;a href="http://archive.org/download/ssdbpl-01-BG/0091.00%20BG%2004.40-42%20%20Adhunik%20Vigyan%20Ek%20Andh%20Sraddha%20Hai,%202019-04-21,%20Bhopal,%20MP%20(India),%20CODE%20-%200075.mp3" class="nclk" onclick="playme(this)" id="nclk-0075"&gt;BG 4.40-42__आधुनिक विज्ञान एक अंध श्रद्धा है, 21 Apr 2019, Bhopal, MP (India), CODE - 0075……….[ 62 min ]&lt;/a&gt;…………&lt;a style="color: red; text-decoration: none;" target="_blank" href="https://www.youtube.com/watch?v=rCZV-7nZBcc"&gt;[▶YouTube]&lt;/a&gt;&lt;/td&gt;&lt;td&gt;62&lt;/td&gt;&lt;td&gt;2019-04-21&lt;/td&gt;&lt;td&gt;BG 4.40-42__आधुनिक विज्ञान एक अंध श्रद्धा है, 21 Apr 2019, Bhopal, MP (India), CODE - 0075……….[ 62 min ] | Adhunik Vigyan Ek Andh Sraddha Hai | yr:2019-04-21 | ct:BG4.40-42 | L:HIN | cty:Bhopal, MP (India) | &amp;lt;70 &amp;lt;80 &amp;lt;90 | @video | @unheard&lt;/td&gt;&lt;td&gt;http://archive.org/download/ssdbpl-01-BG/0091.00%20BG%2004.40-42%20%20Adhunik%20Vigyan%20Ek%20Andh%20Sraddha%20Hai,%202019-04-21,%20Bhopal,%20MP%20(India),%20CODE%20-%200075.mp3&lt;/td&gt;&lt;td&gt;0075&lt;/td&gt;&lt;td&gt;01BG_04.40-42|0091.00|20190421&lt;/td&gt;&lt;td&gt;https://www.youtube.com/watch?v=rCZV-7nZBcc&lt;/td&gt;&lt;td&gt;</v>
      </c>
    </row>
    <row r="93" ht="15.75" customHeight="1">
      <c r="A93" s="4" t="s">
        <v>966</v>
      </c>
      <c r="B93" s="4" t="s">
        <v>42</v>
      </c>
      <c r="C93" s="4" t="s">
        <v>967</v>
      </c>
      <c r="D93" s="4"/>
      <c r="E93" s="4"/>
      <c r="F93" s="5" t="str">
        <f t="shared" si="1"/>
        <v>05</v>
      </c>
      <c r="G93" s="5">
        <f t="shared" si="2"/>
        <v>5</v>
      </c>
      <c r="H93" s="5" t="str">
        <f t="shared" si="3"/>
        <v>01-2</v>
      </c>
      <c r="I93" s="5" t="str">
        <f t="shared" si="4"/>
        <v>1-2</v>
      </c>
      <c r="J93" s="4" t="s">
        <v>968</v>
      </c>
      <c r="K93" s="4" t="s">
        <v>969</v>
      </c>
      <c r="L93" s="5" t="str">
        <f t="shared" si="5"/>
        <v>BG 5.1-2__निष्काम कर्म से कर्म बंधन नहीं बनता, Bhopal, MP (India), CODE - 0077……….[ 61 min ]</v>
      </c>
      <c r="M93" s="4" t="s">
        <v>970</v>
      </c>
      <c r="N93" s="5">
        <f t="shared" si="6"/>
        <v>61</v>
      </c>
      <c r="O93" s="4" t="s">
        <v>971</v>
      </c>
      <c r="P93" s="5" t="str">
        <f t="shared" si="7"/>
        <v>&amp;lt;70 &amp;lt;80 &amp;lt;90</v>
      </c>
      <c r="Q93" s="4" t="s">
        <v>972</v>
      </c>
      <c r="R93" s="4" t="s">
        <v>49</v>
      </c>
      <c r="S93" s="4" t="s">
        <v>50</v>
      </c>
      <c r="T93" s="4" t="s">
        <v>51</v>
      </c>
      <c r="U93" s="5" t="str">
        <f t="shared" si="8"/>
        <v>___</v>
      </c>
      <c r="V93" s="4" t="s">
        <v>51</v>
      </c>
      <c r="W93" s="4" t="s">
        <v>52</v>
      </c>
      <c r="X93" s="4" t="s">
        <v>723</v>
      </c>
      <c r="Y93" s="6" t="str">
        <f t="shared" si="9"/>
        <v>BG 5.1-2__निष्काम कर्म से कर्म बंधन नहीं बनता, Bhopal, MP (India), CODE - 0077……….[ 61 min ] | Nishkam Karma Se Karma Bandhan Nahi Banta | yr:0000-00-00 | ct:BG5.1-2 | L:HIN | cty:Bhopal, MP (India) | &amp;lt;70 &amp;lt;80 &amp;lt;90 | @unheard</v>
      </c>
      <c r="Z93" s="4" t="s">
        <v>973</v>
      </c>
      <c r="AA93" s="4" t="s">
        <v>55</v>
      </c>
      <c r="AC93" s="4" t="s">
        <v>813</v>
      </c>
      <c r="AD93" s="4" t="s">
        <v>974</v>
      </c>
      <c r="AE93" s="5"/>
      <c r="AF93" s="5" t="str">
        <f t="shared" si="10"/>
        <v>ok</v>
      </c>
      <c r="AG93" s="5" t="str">
        <f t="shared" si="11"/>
        <v>&lt;tr id="0077"&gt;&lt;td&gt;&lt;button onclick="playme(this)"&gt;▶&lt;/button&gt;&lt;/td&gt;&lt;td&gt;&lt;button onclick="heard(this)"&gt;Heard&lt;/button&gt;&lt;a href="http://archive.org/download/ssdbpl-01-BG/0092.00%20BG%2005.01-2%20%20Nishkam%20Karma%20Se%20Karma%20Bandhan%20Nahi%20Banta,%20Bhopal,%20MP%20(India),%20CODE%20-%200077.mp3" class="nclk" onclick="playme(this)" id="nclk-0077"&gt;BG 5.1-2__निष्काम कर्म से कर्म बंधन नहीं बनता, Bhopal, MP (India), CODE - 0077……….[ 61 min ]&lt;/a&gt;&lt;/td&gt;&lt;td&gt;61&lt;/td&gt;&lt;td&gt;0000-00-00&lt;/td&gt;&lt;td&gt;BG 5.1-2__निष्काम कर्म से कर्म बंधन नहीं बनता, Bhopal, MP (India), CODE - 0077……….[ 61 min ] | Nishkam Karma Se Karma Bandhan Nahi Banta | yr:0000-00-00 | ct:BG5.1-2 | L:HIN | cty:Bhopal, MP (India) | &amp;lt;70 &amp;lt;80 &amp;lt;90 | @unheard&lt;/td&gt;&lt;td&gt;http://archive.org/download/ssdbpl-01-BG/0092.00%20BG%2005.01-2%20%20Nishkam%20Karma%20Se%20Karma%20Bandhan%20Nahi%20Banta,%20Bhopal,%20MP%20(India),%20CODE%20-%200077.mp3&lt;/td&gt;&lt;td&gt;0077&lt;/td&gt;&lt;td&gt;01BG_05.01-2|0092.00|0&lt;/td&gt;&lt;td&gt;&lt;/td&gt;&lt;td&gt;</v>
      </c>
    </row>
    <row r="94" ht="15.75" customHeight="1">
      <c r="A94" s="4" t="s">
        <v>975</v>
      </c>
      <c r="B94" s="4" t="s">
        <v>42</v>
      </c>
      <c r="C94" s="4" t="s">
        <v>976</v>
      </c>
      <c r="D94" s="4"/>
      <c r="E94" s="4"/>
      <c r="F94" s="5" t="str">
        <f t="shared" si="1"/>
        <v>05</v>
      </c>
      <c r="G94" s="5">
        <f t="shared" si="2"/>
        <v>5</v>
      </c>
      <c r="H94" s="5" t="str">
        <f t="shared" si="3"/>
        <v>02</v>
      </c>
      <c r="I94" s="5">
        <f t="shared" si="4"/>
        <v>2</v>
      </c>
      <c r="J94" s="4" t="s">
        <v>977</v>
      </c>
      <c r="K94" s="4" t="s">
        <v>978</v>
      </c>
      <c r="L94" s="5" t="str">
        <f t="shared" si="5"/>
        <v>BG 5.2__संन्यास किसे और कब लेना चाहिए?, CODE - 0078……….[ 55 min ]</v>
      </c>
      <c r="M94" s="4" t="s">
        <v>979</v>
      </c>
      <c r="N94" s="5">
        <f t="shared" si="6"/>
        <v>55</v>
      </c>
      <c r="O94" s="4" t="s">
        <v>980</v>
      </c>
      <c r="P94" s="5" t="str">
        <f t="shared" si="7"/>
        <v>&amp;lt;60 &amp;lt;70 &amp;lt;80 &amp;lt;90</v>
      </c>
      <c r="Q94" s="4" t="s">
        <v>981</v>
      </c>
      <c r="R94" s="4" t="s">
        <v>49</v>
      </c>
      <c r="S94" s="4" t="s">
        <v>50</v>
      </c>
      <c r="T94" s="4" t="s">
        <v>51</v>
      </c>
      <c r="U94" s="5" t="str">
        <f t="shared" si="8"/>
        <v>___</v>
      </c>
      <c r="V94" s="4" t="s">
        <v>51</v>
      </c>
      <c r="W94" s="4" t="s">
        <v>63</v>
      </c>
      <c r="X94" s="4" t="s">
        <v>723</v>
      </c>
      <c r="Y94" s="6" t="str">
        <f t="shared" si="9"/>
        <v>BG 5.2__संन्यास किसे और कब लेना चाहिए?, CODE - 0078……….[ 55 min ] | Sannyas Kise Aur Kab Lena Chahiye? | yr:0000-00-00 | ct:BG5.2 | L:HIN | cty:x | &amp;lt;60 &amp;lt;70 &amp;lt;80 &amp;lt;90 | @unheard</v>
      </c>
      <c r="Z94" s="4" t="s">
        <v>982</v>
      </c>
      <c r="AA94" s="4" t="s">
        <v>55</v>
      </c>
      <c r="AB94" s="4" t="s">
        <v>983</v>
      </c>
      <c r="AC94" s="4" t="s">
        <v>824</v>
      </c>
      <c r="AD94" s="4" t="s">
        <v>984</v>
      </c>
      <c r="AE94" s="5"/>
      <c r="AF94" s="5" t="str">
        <f t="shared" si="10"/>
        <v>ok</v>
      </c>
      <c r="AG94" s="5" t="str">
        <f t="shared" si="11"/>
        <v>&lt;tr id="0078"&gt;&lt;td&gt;&lt;button onclick="playme(this)"&gt;▶&lt;/button&gt;&lt;/td&gt;&lt;td&gt;&lt;button onclick="heard(this)"&gt;Heard&lt;/button&gt;&lt;a href="http://archive.org/download/ssdbpl-01-BG/0093.00%20BG%2005.02%20%20Sannyas%20Kise%20Aur%20Kab%20Lena%20Chahiye,%20CODE%20-%200078.mp3" class="nclk" onclick="playme(this)" id="nclk-0078"&gt;BG 5.2__संन्यास किसे और कब लेना चाहिए?, CODE - 0078……….[ 55 min ]&lt;/a&gt;&lt;/td&gt;&lt;td&gt;55&lt;/td&gt;&lt;td&gt;0000-00-00&lt;/td&gt;&lt;td&gt;BG 5.2__संन्यास किसे और कब लेना चाहिए?, CODE - 0078……….[ 55 min ] | Sannyas Kise Aur Kab Lena Chahiye? | yr:0000-00-00 | ct:BG5.2 | L:HIN | cty:x | &amp;lt;60 &amp;lt;70 &amp;lt;80 &amp;lt;90 | @unheard&lt;/td&gt;&lt;td&gt;http://archive.org/download/ssdbpl-01-BG/0093.00%20BG%2005.02%20%20Sannyas%20Kise%20Aur%20Kab%20Lena%20Chahiye,%20CODE%20-%200078.mp3&lt;/td&gt;&lt;td&gt;0078&lt;/td&gt;&lt;td&gt;01BG_05.02|0093.00|0&lt;/td&gt;&lt;td&gt;&lt;/td&gt;&lt;td&gt;</v>
      </c>
    </row>
    <row r="95" ht="15.75" customHeight="1">
      <c r="A95" s="4" t="s">
        <v>985</v>
      </c>
      <c r="B95" s="4" t="s">
        <v>42</v>
      </c>
      <c r="C95" s="4" t="s">
        <v>986</v>
      </c>
      <c r="D95" s="4"/>
      <c r="E95" s="4"/>
      <c r="F95" s="5" t="str">
        <f t="shared" si="1"/>
        <v>05</v>
      </c>
      <c r="G95" s="5">
        <f t="shared" si="2"/>
        <v>5</v>
      </c>
      <c r="H95" s="5" t="str">
        <f t="shared" si="3"/>
        <v>02-3</v>
      </c>
      <c r="I95" s="5" t="str">
        <f t="shared" si="4"/>
        <v>2-3</v>
      </c>
      <c r="J95" s="4" t="s">
        <v>987</v>
      </c>
      <c r="K95" s="4" t="s">
        <v>988</v>
      </c>
      <c r="L95" s="5" t="str">
        <f t="shared" si="5"/>
        <v>BG 5.2-3__क्या मात्र संन्यासियों को मोक्ष मिलता है?, 05 May 2019, CODE - 0079……….[ 54 min ]</v>
      </c>
      <c r="M95" s="4" t="s">
        <v>989</v>
      </c>
      <c r="N95" s="5">
        <f t="shared" si="6"/>
        <v>54</v>
      </c>
      <c r="O95" s="4" t="s">
        <v>990</v>
      </c>
      <c r="P95" s="5" t="str">
        <f t="shared" si="7"/>
        <v>&amp;lt;60 &amp;lt;70 &amp;lt;80 &amp;lt;90</v>
      </c>
      <c r="Q95" s="4" t="s">
        <v>991</v>
      </c>
      <c r="R95" s="4" t="s">
        <v>992</v>
      </c>
      <c r="S95" s="5" t="str">
        <f t="shared" ref="S95:S96" si="51">LEFT(R95,4)</f>
        <v>2019</v>
      </c>
      <c r="T95" s="5" t="str">
        <f t="shared" ref="T95:T96" si="52">MID(R95,5,2)</f>
        <v>05</v>
      </c>
      <c r="U95" s="5" t="str">
        <f t="shared" si="8"/>
        <v>May</v>
      </c>
      <c r="V95" s="5" t="str">
        <f t="shared" ref="V95:V96" si="53">RIGHT(R95,2)</f>
        <v>05</v>
      </c>
      <c r="W95" s="4" t="s">
        <v>63</v>
      </c>
      <c r="X95" s="4" t="s">
        <v>64</v>
      </c>
      <c r="Y95" s="6" t="str">
        <f t="shared" si="9"/>
        <v>BG 5.2-3__क्या मात्र संन्यासियों को मोक्ष मिलता है?, 05 May 2019, CODE - 0079……….[ 54 min ] | Kya Matra Sannyasiyon Ko Hi Moksh Milta Hai? | yr:2019-05-05 | ct:BG5.2-3 | L:HIN | cty:x | &amp;lt;60 &amp;lt;70 &amp;lt;80 &amp;lt;90 | @unheard</v>
      </c>
      <c r="Z95" s="4" t="s">
        <v>993</v>
      </c>
      <c r="AA95" s="4" t="s">
        <v>55</v>
      </c>
      <c r="AB95" s="4" t="s">
        <v>87</v>
      </c>
      <c r="AC95" s="4" t="s">
        <v>834</v>
      </c>
      <c r="AD95" s="4" t="s">
        <v>994</v>
      </c>
      <c r="AE95" s="5"/>
      <c r="AF95" s="5" t="str">
        <f t="shared" si="10"/>
        <v>ok</v>
      </c>
      <c r="AG95" s="5" t="str">
        <f t="shared" si="11"/>
        <v>&lt;tr id="0079"&gt;&lt;td&gt;&lt;button onclick="playme(this)"&gt;▶&lt;/button&gt;&lt;/td&gt;&lt;td&gt;&lt;button onclick="heard(this)"&gt;Heard&lt;/button&gt;&lt;a href="http://archive.org/download/ssdbpl-01-BG/0094.00%20BG%2005.02-3%20%20Kya%20Matra%20Sannyasiyon%20Ko%20Hi%20Moksh%20Milta%20Hai,%202019-05-05,%20CODE%20-%200079.mp3" class="nclk" onclick="playme(this)" id="nclk-0079"&gt;BG 5.2-3__क्या मात्र संन्यासियों को मोक्ष मिलता है?, 05 May 2019, CODE - 0079……….[ 54 min ]&lt;/a&gt;&lt;/td&gt;&lt;td&gt;54&lt;/td&gt;&lt;td&gt;2019-05-05&lt;/td&gt;&lt;td&gt;BG 5.2-3__क्या मात्र संन्यासियों को मोक्ष मिलता है?, 05 May 2019, CODE - 0079……….[ 54 min ] | Kya Matra Sannyasiyon Ko Hi Moksh Milta Hai? | yr:2019-05-05 | ct:BG5.2-3 | L:HIN | cty:x | &amp;lt;60 &amp;lt;70 &amp;lt;80 &amp;lt;90 | @unheard&lt;/td&gt;&lt;td&gt;http://archive.org/download/ssdbpl-01-BG/0094.00%20BG%2005.02-3%20%20Kya%20Matra%20Sannyasiyon%20Ko%20Hi%20Moksh%20Milta%20Hai,%202019-05-05,%20CODE%20-%200079.mp3&lt;/td&gt;&lt;td&gt;0079&lt;/td&gt;&lt;td&gt;01BG_05.02-3|0094.00|20190505&lt;/td&gt;&lt;td&gt;&lt;/td&gt;&lt;td&gt;</v>
      </c>
    </row>
    <row r="96" ht="15.75" customHeight="1">
      <c r="A96" s="4" t="s">
        <v>995</v>
      </c>
      <c r="B96" s="4" t="s">
        <v>42</v>
      </c>
      <c r="C96" s="4" t="s">
        <v>996</v>
      </c>
      <c r="D96" s="4"/>
      <c r="E96" s="4"/>
      <c r="F96" s="5" t="str">
        <f t="shared" si="1"/>
        <v>05</v>
      </c>
      <c r="G96" s="5">
        <f t="shared" si="2"/>
        <v>5</v>
      </c>
      <c r="H96" s="5" t="str">
        <f t="shared" si="3"/>
        <v>04</v>
      </c>
      <c r="I96" s="5">
        <f t="shared" si="4"/>
        <v>4</v>
      </c>
      <c r="J96" s="4" t="s">
        <v>997</v>
      </c>
      <c r="K96" s="4" t="s">
        <v>998</v>
      </c>
      <c r="L96" s="5" t="str">
        <f t="shared" si="5"/>
        <v>BG 5.4__आज के लोगो को भगवद गीता समझ में क्यों नहीं आती, 27 May 2023, CODE - 1057……….[ 59 min ]</v>
      </c>
      <c r="M96" s="4" t="s">
        <v>999</v>
      </c>
      <c r="N96" s="5">
        <f t="shared" si="6"/>
        <v>59</v>
      </c>
      <c r="O96" s="4" t="s">
        <v>1000</v>
      </c>
      <c r="P96" s="5" t="str">
        <f t="shared" si="7"/>
        <v>&amp;lt;60 &amp;lt;70 &amp;lt;80 &amp;lt;90</v>
      </c>
      <c r="Q96" s="4" t="s">
        <v>1001</v>
      </c>
      <c r="R96" s="4" t="s">
        <v>1002</v>
      </c>
      <c r="S96" s="5" t="str">
        <f t="shared" si="51"/>
        <v>2023</v>
      </c>
      <c r="T96" s="5" t="str">
        <f t="shared" si="52"/>
        <v>05</v>
      </c>
      <c r="U96" s="5" t="str">
        <f t="shared" si="8"/>
        <v>May</v>
      </c>
      <c r="V96" s="5" t="str">
        <f t="shared" si="53"/>
        <v>27</v>
      </c>
      <c r="W96" s="4" t="s">
        <v>63</v>
      </c>
      <c r="X96" s="4" t="s">
        <v>131</v>
      </c>
      <c r="Y96" s="6" t="str">
        <f t="shared" si="9"/>
        <v>BG 5.4__आज के लोगो को भगवद गीता समझ में क्यों नहीं आती, 27 May 2023, CODE - 1057……….[ 59 min ] | Aaj Ke Logo Ko Bhagavad Gita Samajh Me Kyon Nahi Aati | yr:2023-05-27 | ct:BG5.4 | L:HIN | cty:x | &amp;lt;60 &amp;lt;70 &amp;lt;80 &amp;lt;90 | @video | @unheard</v>
      </c>
      <c r="Z96" s="4" t="s">
        <v>1003</v>
      </c>
      <c r="AA96" s="4" t="s">
        <v>55</v>
      </c>
      <c r="AC96" s="4" t="s">
        <v>1004</v>
      </c>
      <c r="AD96" s="4" t="s">
        <v>1005</v>
      </c>
      <c r="AE96" s="7" t="s">
        <v>1006</v>
      </c>
      <c r="AF96" s="5" t="str">
        <f t="shared" si="10"/>
        <v>ok</v>
      </c>
      <c r="AG96" s="5" t="str">
        <f t="shared" si="11"/>
        <v>&lt;tr id="1057"&gt;&lt;td&gt;&lt;button onclick="playme(this)"&gt;▶&lt;/button&gt;&lt;/td&gt;&lt;td&gt;&lt;button onclick="heard(this)"&gt;Heard&lt;/button&gt;&lt;a href="http://archive.org/download/ssdbpl-01-BG/0095.00%20BG%2005.04%20%20Aaj%20Ke%20Logo%20Ko%20Bhagavad%20Gita%20Samajh%20Me%20Kyon%20Nahi%20Aati,%202023-05-27,%20CODE%20-%201057.mp3" class="nclk" onclick="playme(this)" id="nclk-1057"&gt;BG 5.4__आज के लोगो को भगवद गीता समझ में क्यों नहीं आती, 27 May 2023, CODE - 1057……….[ 59 min ]&lt;/a&gt;…………&lt;a style="color: red; text-decoration: none;" target="_blank" href="https://www.youtube.com/watch?v=sOtBF9vPBuQ"&gt;[▶YouTube]&lt;/a&gt;&lt;/td&gt;&lt;td&gt;59&lt;/td&gt;&lt;td&gt;2023-05-27&lt;/td&gt;&lt;td&gt;BG 5.4__आज के लोगो को भगवद गीता समझ में क्यों नहीं आती, 27 May 2023, CODE - 1057……….[ 59 min ] | Aaj Ke Logo Ko Bhagavad Gita Samajh Me Kyon Nahi Aati | yr:2023-05-27 | ct:BG5.4 | L:HIN | cty:x | &amp;lt;60 &amp;lt;70 &amp;lt;80 &amp;lt;90 | @video | @unheard&lt;/td&gt;&lt;td&gt;http://archive.org/download/ssdbpl-01-BG/0095.00%20BG%2005.04%20%20Aaj%20Ke%20Logo%20Ko%20Bhagavad%20Gita%20Samajh%20Me%20Kyon%20Nahi%20Aati,%202023-05-27,%20CODE%20-%201057.mp3&lt;/td&gt;&lt;td&gt;1057&lt;/td&gt;&lt;td&gt;01BG_05.04|0095.00|20230527&lt;/td&gt;&lt;td&gt;https://www.youtube.com/watch?v=sOtBF9vPBuQ&lt;/td&gt;&lt;td&gt;</v>
      </c>
    </row>
    <row r="97" ht="15.75" customHeight="1">
      <c r="A97" s="4" t="s">
        <v>1007</v>
      </c>
      <c r="B97" s="4" t="s">
        <v>42</v>
      </c>
      <c r="C97" s="4" t="s">
        <v>1008</v>
      </c>
      <c r="D97" s="4"/>
      <c r="E97" s="4"/>
      <c r="F97" s="5" t="str">
        <f t="shared" si="1"/>
        <v>05</v>
      </c>
      <c r="G97" s="5">
        <f t="shared" si="2"/>
        <v>5</v>
      </c>
      <c r="H97" s="5" t="str">
        <f t="shared" si="3"/>
        <v>08-9</v>
      </c>
      <c r="I97" s="5" t="str">
        <f t="shared" si="4"/>
        <v>8-9</v>
      </c>
      <c r="J97" s="4" t="s">
        <v>1009</v>
      </c>
      <c r="K97" s="4" t="s">
        <v>1010</v>
      </c>
      <c r="L97" s="5" t="str">
        <f t="shared" si="5"/>
        <v>BG 5.8-9__शरीर है भगवान की सम्पत्ति -- ऐसा समझ कर कार्य करें, Bhopal, MP (India), CODE - 0081……….[ 54 min ]</v>
      </c>
      <c r="M97" s="4" t="s">
        <v>1011</v>
      </c>
      <c r="N97" s="5">
        <f t="shared" si="6"/>
        <v>54</v>
      </c>
      <c r="O97" s="4" t="s">
        <v>1012</v>
      </c>
      <c r="P97" s="5" t="str">
        <f t="shared" si="7"/>
        <v>&amp;lt;60 &amp;lt;70 &amp;lt;80 &amp;lt;90</v>
      </c>
      <c r="Q97" s="4" t="s">
        <v>1013</v>
      </c>
      <c r="R97" s="4" t="s">
        <v>49</v>
      </c>
      <c r="S97" s="4" t="s">
        <v>50</v>
      </c>
      <c r="T97" s="4" t="s">
        <v>51</v>
      </c>
      <c r="U97" s="5" t="str">
        <f t="shared" si="8"/>
        <v>___</v>
      </c>
      <c r="V97" s="4" t="s">
        <v>51</v>
      </c>
      <c r="W97" s="4" t="s">
        <v>52</v>
      </c>
      <c r="X97" s="4" t="s">
        <v>723</v>
      </c>
      <c r="Y97" s="6" t="str">
        <f t="shared" si="9"/>
        <v>BG 5.8-9__शरीर है भगवान की सम्पत्ति -- ऐसा समझ कर कार्य करें, Bhopal, MP (India), CODE - 0081……….[ 54 min ] | Shari Hai Bhagavan Ki Sampatti -- Aisa Samajh Kar Karya Kare | yr:0000-00-00 | ct:BG5.8-9 | L:HIN | cty:Bhopal, MP (India) | &amp;lt;60 &amp;lt;70 &amp;lt;80 &amp;lt;90 | @unheard</v>
      </c>
      <c r="Z97" s="4" t="s">
        <v>1014</v>
      </c>
      <c r="AA97" s="4" t="s">
        <v>55</v>
      </c>
      <c r="AC97" s="4" t="s">
        <v>855</v>
      </c>
      <c r="AD97" s="4" t="s">
        <v>1015</v>
      </c>
      <c r="AE97" s="5"/>
      <c r="AF97" s="5" t="str">
        <f t="shared" si="10"/>
        <v>ok</v>
      </c>
      <c r="AG97" s="5" t="str">
        <f t="shared" si="11"/>
        <v>&lt;tr id="0081"&gt;&lt;td&gt;&lt;button onclick="playme(this)"&gt;▶&lt;/button&gt;&lt;/td&gt;&lt;td&gt;&lt;button onclick="heard(this)"&gt;Heard&lt;/button&gt;&lt;a href="http://archive.org/download/ssdbpl-01-BG/0096.00%20BG%2005.08-9%20%20Shari%20Hai%20Bhagavan%20Ki%20Sampatti%20--%20Aisa%20Samajh%20Kar%20Karya%20Kare,%20Bhopal,%20MP%20(India),%20CODE%20-%200081.mp3" class="nclk" onclick="playme(this)" id="nclk-0081"&gt;BG 5.8-9__शरीर है भगवान की सम्पत्ति -- ऐसा समझ कर कार्य करें, Bhopal, MP (India), CODE - 0081……….[ 54 min ]&lt;/a&gt;&lt;/td&gt;&lt;td&gt;54&lt;/td&gt;&lt;td&gt;0000-00-00&lt;/td&gt;&lt;td&gt;BG 5.8-9__शरीर है भगवान की सम्पत्ति -- ऐसा समझ कर कार्य करें, Bhopal, MP (India), CODE - 0081……….[ 54 min ] | Shari Hai Bhagavan Ki Sampatti -- Aisa Samajh Kar Karya Kare | yr:0000-00-00 | ct:BG5.8-9 | L:HIN | cty:Bhopal, MP (India) | &amp;lt;60 &amp;lt;70 &amp;lt;80 &amp;lt;90 | @unheard&lt;/td&gt;&lt;td&gt;http://archive.org/download/ssdbpl-01-BG/0096.00%20BG%2005.08-9%20%20Shari%20Hai%20Bhagavan%20Ki%20Sampatti%20--%20Aisa%20Samajh%20Kar%20Karya%20Kare,%20Bhopal,%20MP%20(India),%20CODE%20-%200081.mp3&lt;/td&gt;&lt;td&gt;0081&lt;/td&gt;&lt;td&gt;01BG_05.08-9|0096.00|0&lt;/td&gt;&lt;td&gt;&lt;/td&gt;&lt;td&gt;</v>
      </c>
    </row>
    <row r="98" ht="15.75" customHeight="1">
      <c r="A98" s="4" t="s">
        <v>1016</v>
      </c>
      <c r="B98" s="4" t="s">
        <v>42</v>
      </c>
      <c r="C98" s="4" t="s">
        <v>1017</v>
      </c>
      <c r="D98" s="4"/>
      <c r="E98" s="4"/>
      <c r="F98" s="5" t="str">
        <f t="shared" si="1"/>
        <v>05</v>
      </c>
      <c r="G98" s="5">
        <f t="shared" si="2"/>
        <v>5</v>
      </c>
      <c r="H98" s="5" t="str">
        <f t="shared" si="3"/>
        <v>10</v>
      </c>
      <c r="I98" s="5">
        <f t="shared" si="4"/>
        <v>10</v>
      </c>
      <c r="J98" s="4" t="s">
        <v>1018</v>
      </c>
      <c r="K98" s="4" t="s">
        <v>1019</v>
      </c>
      <c r="L98" s="5" t="str">
        <f t="shared" si="5"/>
        <v>BG 5.10__कर्म बंधन से मुक्ति --- क्यों और कैसे?, 01 Nov 2015, Bhopal, MP (India), CODE - 0082……….[ 60 min ]</v>
      </c>
      <c r="M98" s="4" t="s">
        <v>1020</v>
      </c>
      <c r="N98" s="5">
        <f t="shared" si="6"/>
        <v>60</v>
      </c>
      <c r="O98" s="4" t="s">
        <v>1021</v>
      </c>
      <c r="P98" s="5" t="str">
        <f t="shared" si="7"/>
        <v>&amp;lt;70 &amp;lt;80 &amp;lt;90</v>
      </c>
      <c r="Q98" s="4" t="s">
        <v>1022</v>
      </c>
      <c r="R98" s="4" t="s">
        <v>1023</v>
      </c>
      <c r="S98" s="5" t="str">
        <f>LEFT(R98,4)</f>
        <v>2015</v>
      </c>
      <c r="T98" s="5" t="str">
        <f>MID(R98,5,2)</f>
        <v>11</v>
      </c>
      <c r="U98" s="5" t="str">
        <f t="shared" si="8"/>
        <v>Nov</v>
      </c>
      <c r="V98" s="5" t="str">
        <f>RIGHT(R98,2)</f>
        <v>01</v>
      </c>
      <c r="W98" s="4" t="s">
        <v>52</v>
      </c>
      <c r="X98" s="4" t="s">
        <v>723</v>
      </c>
      <c r="Y98" s="6" t="str">
        <f t="shared" si="9"/>
        <v>BG 5.10__कर्म बंधन से मुक्ति --- क्यों और कैसे?, 01 Nov 2015, Bhopal, MP (India), CODE - 0082……….[ 60 min ] | Karma Bandhan Se Mukti --- Kyon Aur Kaise | yr:2015-11-01 | ct:BG5.10 | L:HIN | cty:Bhopal, MP (India) | &amp;lt;70 &amp;lt;80 &amp;lt;90 | @unheard</v>
      </c>
      <c r="Z98" s="4" t="s">
        <v>1024</v>
      </c>
      <c r="AA98" s="4" t="s">
        <v>55</v>
      </c>
      <c r="AC98" s="4" t="s">
        <v>863</v>
      </c>
      <c r="AD98" s="4" t="s">
        <v>1025</v>
      </c>
      <c r="AE98" s="5"/>
      <c r="AF98" s="5" t="str">
        <f t="shared" si="10"/>
        <v>ok</v>
      </c>
      <c r="AG98" s="5" t="str">
        <f t="shared" si="11"/>
        <v>&lt;tr id="0082"&gt;&lt;td&gt;&lt;button onclick="playme(this)"&gt;▶&lt;/button&gt;&lt;/td&gt;&lt;td&gt;&lt;button onclick="heard(this)"&gt;Heard&lt;/button&gt;&lt;a href="http://archive.org/download/ssdbpl-01-BG/0097.00%20BG%2005.10%20%20Karma%20Bandhan%20Se%20Mukti%20---%20Kyon%20Aur%20Kaise,%202015-11-01,%20Bhopal,%20MP%20(India),%20CODE%20-%200082.mp3" class="nclk" onclick="playme(this)" id="nclk-0082"&gt;BG 5.10__कर्म बंधन से मुक्ति --- क्यों और कैसे?, 01 Nov 2015, Bhopal, MP (India), CODE - 0082……….[ 60 min ]&lt;/a&gt;&lt;/td&gt;&lt;td&gt;60&lt;/td&gt;&lt;td&gt;2015-11-01&lt;/td&gt;&lt;td&gt;BG 5.10__कर्म बंधन से मुक्ति --- क्यों और कैसे?, 01 Nov 2015, Bhopal, MP (India), CODE - 0082……….[ 60 min ] | Karma Bandhan Se Mukti --- Kyon Aur Kaise | yr:2015-11-01 | ct:BG5.10 | L:HIN | cty:Bhopal, MP (India) | &amp;lt;70 &amp;lt;80 &amp;lt;90 | @unheard&lt;/td&gt;&lt;td&gt;http://archive.org/download/ssdbpl-01-BG/0097.00%20BG%2005.10%20%20Karma%20Bandhan%20Se%20Mukti%20---%20Kyon%20Aur%20Kaise,%202015-11-01,%20Bhopal,%20MP%20(India),%20CODE%20-%200082.mp3&lt;/td&gt;&lt;td&gt;0082&lt;/td&gt;&lt;td&gt;01BG_05.10|0097.00|20151101&lt;/td&gt;&lt;td&gt;&lt;/td&gt;&lt;td&gt;</v>
      </c>
    </row>
    <row r="99" ht="15.75" customHeight="1">
      <c r="A99" s="4" t="s">
        <v>1026</v>
      </c>
      <c r="B99" s="4" t="s">
        <v>42</v>
      </c>
      <c r="C99" s="4" t="s">
        <v>1027</v>
      </c>
      <c r="D99" s="4"/>
      <c r="E99" s="4"/>
      <c r="F99" s="5" t="str">
        <f t="shared" si="1"/>
        <v>05</v>
      </c>
      <c r="G99" s="5">
        <f t="shared" si="2"/>
        <v>5</v>
      </c>
      <c r="H99" s="5" t="str">
        <f t="shared" si="3"/>
        <v>11</v>
      </c>
      <c r="I99" s="5">
        <f t="shared" si="4"/>
        <v>11</v>
      </c>
      <c r="J99" s="4" t="s">
        <v>1028</v>
      </c>
      <c r="K99" s="4" t="s">
        <v>1029</v>
      </c>
      <c r="L99" s="5" t="str">
        <f t="shared" si="5"/>
        <v>BG 5.11__हमारा हर एक कार्य 5 लोग करते हैं, CODE - 0083……….[ 62 min ]</v>
      </c>
      <c r="M99" s="4" t="s">
        <v>1030</v>
      </c>
      <c r="N99" s="5">
        <f t="shared" si="6"/>
        <v>62</v>
      </c>
      <c r="O99" s="4" t="s">
        <v>1031</v>
      </c>
      <c r="P99" s="5" t="str">
        <f t="shared" si="7"/>
        <v>&amp;lt;70 &amp;lt;80 &amp;lt;90</v>
      </c>
      <c r="Q99" s="4" t="s">
        <v>1032</v>
      </c>
      <c r="R99" s="4" t="s">
        <v>49</v>
      </c>
      <c r="S99" s="4" t="s">
        <v>50</v>
      </c>
      <c r="T99" s="4" t="s">
        <v>51</v>
      </c>
      <c r="U99" s="5" t="str">
        <f t="shared" si="8"/>
        <v>___</v>
      </c>
      <c r="V99" s="4" t="s">
        <v>51</v>
      </c>
      <c r="W99" s="4" t="s">
        <v>63</v>
      </c>
      <c r="X99" s="4" t="s">
        <v>142</v>
      </c>
      <c r="Y99" s="6" t="str">
        <f t="shared" si="9"/>
        <v>BG 5.11__हमारा हर एक कार्य 5 लोग करते हैं, CODE - 0083……….[ 62 min ] | Hamara Pratyek Karya 5 Log Karte Hai | yr:0000-00-00 | ct:BG5.11 | L:HIN | cty:x | &amp;lt;70 &amp;lt;80 &amp;lt;90 | @unheard</v>
      </c>
      <c r="Z99" s="4" t="s">
        <v>1033</v>
      </c>
      <c r="AA99" s="4" t="s">
        <v>55</v>
      </c>
      <c r="AB99" s="4" t="s">
        <v>1034</v>
      </c>
      <c r="AC99" s="4" t="s">
        <v>873</v>
      </c>
      <c r="AD99" s="4" t="s">
        <v>1035</v>
      </c>
      <c r="AE99" s="5"/>
      <c r="AF99" s="5" t="str">
        <f t="shared" si="10"/>
        <v>ok</v>
      </c>
      <c r="AG99" s="5" t="str">
        <f t="shared" si="11"/>
        <v>&lt;tr id="0083"&gt;&lt;td&gt;&lt;button onclick="playme(this)"&gt;▶&lt;/button&gt;&lt;/td&gt;&lt;td&gt;&lt;button onclick="heard(this)"&gt;Heard&lt;/button&gt;&lt;a href="http://archive.org/download/ssdbpl-01-BG/0098.00%20BG%2005.11%20%20Hamara%20Pratyek%20Karya%205%20Log%20Karte%20Hai,%20CODE%20-%200083.mp3" class="nclk" onclick="playme(this)" id="nclk-0083"&gt;BG 5.11__हमारा हर एक कार्य 5 लोग करते हैं, CODE - 0083……….[ 62 min ]&lt;/a&gt;&lt;/td&gt;&lt;td&gt;62&lt;/td&gt;&lt;td&gt;0000-00-00&lt;/td&gt;&lt;td&gt;BG 5.11__हमारा हर एक कार्य 5 लोग करते हैं, CODE - 0083……….[ 62 min ] | Hamara Pratyek Karya 5 Log Karte Hai | yr:0000-00-00 | ct:BG5.11 | L:HIN | cty:x | &amp;lt;70 &amp;lt;80 &amp;lt;90 | @unheard&lt;/td&gt;&lt;td&gt;http://archive.org/download/ssdbpl-01-BG/0098.00%20BG%2005.11%20%20Hamara%20Pratyek%20Karya%205%20Log%20Karte%20Hai,%20CODE%20-%200083.mp3&lt;/td&gt;&lt;td&gt;0083&lt;/td&gt;&lt;td&gt;01BG_05.11|0098.00|0&lt;/td&gt;&lt;td&gt;&lt;/td&gt;&lt;td&gt;</v>
      </c>
    </row>
    <row r="100" ht="15.75" customHeight="1">
      <c r="A100" s="4" t="s">
        <v>1036</v>
      </c>
      <c r="B100" s="4" t="s">
        <v>42</v>
      </c>
      <c r="C100" s="4" t="s">
        <v>1037</v>
      </c>
      <c r="D100" s="4"/>
      <c r="E100" s="4"/>
      <c r="F100" s="5" t="str">
        <f t="shared" si="1"/>
        <v>05</v>
      </c>
      <c r="G100" s="5">
        <f t="shared" si="2"/>
        <v>5</v>
      </c>
      <c r="H100" s="5" t="str">
        <f t="shared" si="3"/>
        <v>14</v>
      </c>
      <c r="I100" s="5">
        <f t="shared" si="4"/>
        <v>14</v>
      </c>
      <c r="J100" s="4" t="s">
        <v>1038</v>
      </c>
      <c r="K100" s="4" t="s">
        <v>1039</v>
      </c>
      <c r="L100" s="5" t="str">
        <f t="shared" si="5"/>
        <v>BG 5.14__अभक्त भी मरता है, भक्त भी मरता है -- क्या फ़ायदा?, CODE - 0084……….[ 33 min ]</v>
      </c>
      <c r="M100" s="4" t="s">
        <v>1040</v>
      </c>
      <c r="N100" s="5">
        <f t="shared" si="6"/>
        <v>33</v>
      </c>
      <c r="O100" s="4" t="s">
        <v>1041</v>
      </c>
      <c r="P100" s="5" t="str">
        <f t="shared" si="7"/>
        <v>&amp;lt;40 &amp;lt;50 &amp;lt;60 &amp;lt;70 &amp;lt;80 &amp;lt;90</v>
      </c>
      <c r="Q100" s="4" t="s">
        <v>1042</v>
      </c>
      <c r="R100" s="4" t="s">
        <v>49</v>
      </c>
      <c r="S100" s="4" t="s">
        <v>50</v>
      </c>
      <c r="T100" s="4" t="s">
        <v>51</v>
      </c>
      <c r="U100" s="5" t="str">
        <f t="shared" si="8"/>
        <v>___</v>
      </c>
      <c r="V100" s="4" t="s">
        <v>51</v>
      </c>
      <c r="W100" s="4" t="s">
        <v>63</v>
      </c>
      <c r="X100" s="4" t="s">
        <v>64</v>
      </c>
      <c r="Y100" s="6" t="str">
        <f t="shared" si="9"/>
        <v>BG 5.14__अभक्त भी मरता है, भक्त भी मरता है -- क्या फ़ायदा?, CODE - 0084……….[ 33 min ] | Abhakta Bhi Marta Hai, Bhakta Bhi Marta Hai -- Kya Fayda? | yr:0000-00-00 | ct:BG5.14 | L:HIN | cty:x | &amp;lt;40 &amp;lt;50 &amp;lt;60 &amp;lt;70 &amp;lt;80 &amp;lt;90 | @unheard</v>
      </c>
      <c r="Z100" s="4" t="s">
        <v>1043</v>
      </c>
      <c r="AA100" s="4" t="s">
        <v>55</v>
      </c>
      <c r="AB100" s="4" t="s">
        <v>1044</v>
      </c>
      <c r="AC100" s="4" t="s">
        <v>882</v>
      </c>
      <c r="AD100" s="4" t="s">
        <v>1045</v>
      </c>
      <c r="AE100" s="5"/>
      <c r="AF100" s="5" t="str">
        <f t="shared" si="10"/>
        <v>ok</v>
      </c>
      <c r="AG100" s="5" t="str">
        <f t="shared" si="11"/>
        <v>&lt;tr id="0084"&gt;&lt;td&gt;&lt;button onclick="playme(this)"&gt;▶&lt;/button&gt;&lt;/td&gt;&lt;td&gt;&lt;button onclick="heard(this)"&gt;Heard&lt;/button&gt;&lt;a href="http://archive.org/download/ssdbpl-01-BG/0099.00%20BG%2005.14%20%20Abhakta%20Bhi%20Marta%20Hai,%20Bhakta%20Bhi%20Marta%20Hai%20--%20Kya%20Fayda,%20CODE%20-%200084.mp3" class="nclk" onclick="playme(this)" id="nclk-0084"&gt;BG 5.14__अभक्त भी मरता है, भक्त भी मरता है -- क्या फ़ायदा?, CODE - 0084……….[ 33 min ]&lt;/a&gt;&lt;/td&gt;&lt;td&gt;33&lt;/td&gt;&lt;td&gt;0000-00-00&lt;/td&gt;&lt;td&gt;BG 5.14__अभक्त भी मरता है, भक्त भी मरता है -- क्या फ़ायदा?, CODE - 0084……….[ 33 min ] | Abhakta Bhi Marta Hai, Bhakta Bhi Marta Hai -- Kya Fayda? | yr:0000-00-00 | ct:BG5.14 | L:HIN | cty:x | &amp;lt;40 &amp;lt;50 &amp;lt;60 &amp;lt;70 &amp;lt;80 &amp;lt;90 | @unheard&lt;/td&gt;&lt;td&gt;http://archive.org/download/ssdbpl-01-BG/0099.00%20BG%2005.14%20%20Abhakta%20Bhi%20Marta%20Hai,%20Bhakta%20Bhi%20Marta%20Hai%20--%20Kya%20Fayda,%20CODE%20-%200084.mp3&lt;/td&gt;&lt;td&gt;0084&lt;/td&gt;&lt;td&gt;01BG_05.14|0099.00|0&lt;/td&gt;&lt;td&gt;&lt;/td&gt;&lt;td&gt;</v>
      </c>
    </row>
    <row r="101" ht="15.75" customHeight="1">
      <c r="A101" s="4" t="s">
        <v>1046</v>
      </c>
      <c r="B101" s="4" t="s">
        <v>42</v>
      </c>
      <c r="C101" s="4" t="s">
        <v>1047</v>
      </c>
      <c r="D101" s="4"/>
      <c r="E101" s="4"/>
      <c r="F101" s="5" t="str">
        <f t="shared" si="1"/>
        <v>05</v>
      </c>
      <c r="G101" s="5">
        <f t="shared" si="2"/>
        <v>5</v>
      </c>
      <c r="H101" s="5" t="str">
        <f t="shared" si="3"/>
        <v>15</v>
      </c>
      <c r="I101" s="5">
        <f t="shared" si="4"/>
        <v>15</v>
      </c>
      <c r="J101" s="4" t="s">
        <v>1048</v>
      </c>
      <c r="K101" s="4" t="s">
        <v>1049</v>
      </c>
      <c r="L101" s="5" t="str">
        <f t="shared" si="5"/>
        <v>BG 5.15__मेरा क्या दोष, माया पकड़ लेती है !, CODE - 0085……….[ 62 min ]</v>
      </c>
      <c r="M101" s="4" t="s">
        <v>1050</v>
      </c>
      <c r="N101" s="5">
        <f t="shared" si="6"/>
        <v>62</v>
      </c>
      <c r="O101" s="4" t="s">
        <v>1051</v>
      </c>
      <c r="P101" s="5" t="str">
        <f t="shared" si="7"/>
        <v>&amp;lt;70 &amp;lt;80 &amp;lt;90</v>
      </c>
      <c r="Q101" s="4" t="s">
        <v>1052</v>
      </c>
      <c r="R101" s="4" t="s">
        <v>49</v>
      </c>
      <c r="S101" s="4" t="s">
        <v>50</v>
      </c>
      <c r="T101" s="4" t="s">
        <v>51</v>
      </c>
      <c r="U101" s="5" t="str">
        <f t="shared" si="8"/>
        <v>___</v>
      </c>
      <c r="V101" s="4" t="s">
        <v>51</v>
      </c>
      <c r="W101" s="4" t="s">
        <v>63</v>
      </c>
      <c r="X101" s="4" t="s">
        <v>723</v>
      </c>
      <c r="Y101" s="6" t="str">
        <f t="shared" si="9"/>
        <v>BG 5.15__मेरा क्या दोष, माया पकड़ लेती है !, CODE - 0085……….[ 62 min ] | Mera Kya Dosh, Maya Pakad Leti Hai ! | yr:0000-00-00 | ct:BG5.15 | L:HIN | cty:x | &amp;lt;70 &amp;lt;80 &amp;lt;90 | @unheard</v>
      </c>
      <c r="Z101" s="4" t="s">
        <v>1053</v>
      </c>
      <c r="AA101" s="4" t="s">
        <v>55</v>
      </c>
      <c r="AB101" s="4" t="s">
        <v>1054</v>
      </c>
      <c r="AC101" s="4" t="s">
        <v>892</v>
      </c>
      <c r="AD101" s="4" t="s">
        <v>1055</v>
      </c>
      <c r="AE101" s="5"/>
      <c r="AF101" s="5" t="str">
        <f t="shared" si="10"/>
        <v>ok</v>
      </c>
      <c r="AG101" s="5" t="str">
        <f t="shared" si="11"/>
        <v>&lt;tr id="0085"&gt;&lt;td&gt;&lt;button onclick="playme(this)"&gt;▶&lt;/button&gt;&lt;/td&gt;&lt;td&gt;&lt;button onclick="heard(this)"&gt;Heard&lt;/button&gt;&lt;a href="http://archive.org/download/ssdbpl-01-BG/0100.00%20BG%2005.15%20%20Mera%20Kya%20Dosh,%20Maya%20Pakad%20Leti%20Hai%20!,%20CODE%20-%200085.mp3" class="nclk" onclick="playme(this)" id="nclk-0085"&gt;BG 5.15__मेरा क्या दोष, माया पकड़ लेती है !, CODE - 0085……….[ 62 min ]&lt;/a&gt;&lt;/td&gt;&lt;td&gt;62&lt;/td&gt;&lt;td&gt;0000-00-00&lt;/td&gt;&lt;td&gt;BG 5.15__मेरा क्या दोष, माया पकड़ लेती है !, CODE - 0085……….[ 62 min ] | Mera Kya Dosh, Maya Pakad Leti Hai ! | yr:0000-00-00 | ct:BG5.15 | L:HIN | cty:x | &amp;lt;70 &amp;lt;80 &amp;lt;90 | @unheard&lt;/td&gt;&lt;td&gt;http://archive.org/download/ssdbpl-01-BG/0100.00%20BG%2005.15%20%20Mera%20Kya%20Dosh,%20Maya%20Pakad%20Leti%20Hai%20!,%20CODE%20-%200085.mp3&lt;/td&gt;&lt;td&gt;0085&lt;/td&gt;&lt;td&gt;01BG_05.15|0100.00|0&lt;/td&gt;&lt;td&gt;&lt;/td&gt;&lt;td&gt;</v>
      </c>
    </row>
    <row r="102" ht="15.75" customHeight="1">
      <c r="A102" s="4" t="s">
        <v>1056</v>
      </c>
      <c r="B102" s="4" t="s">
        <v>42</v>
      </c>
      <c r="C102" s="4" t="s">
        <v>1047</v>
      </c>
      <c r="D102" s="4"/>
      <c r="E102" s="4"/>
      <c r="F102" s="5" t="str">
        <f t="shared" si="1"/>
        <v>05</v>
      </c>
      <c r="G102" s="5">
        <f t="shared" si="2"/>
        <v>5</v>
      </c>
      <c r="H102" s="5" t="str">
        <f t="shared" si="3"/>
        <v>15</v>
      </c>
      <c r="I102" s="5">
        <f t="shared" si="4"/>
        <v>15</v>
      </c>
      <c r="J102" s="4" t="s">
        <v>1057</v>
      </c>
      <c r="K102" s="4" t="s">
        <v>1058</v>
      </c>
      <c r="L102" s="5" t="str">
        <f t="shared" si="5"/>
        <v>BG 5.15__कर्ता कौन - शरीर, प्रकृति, आत्मा, या परमात्मा?, CODE - 0086……….[ 73 min ]</v>
      </c>
      <c r="M102" s="4" t="s">
        <v>1059</v>
      </c>
      <c r="N102" s="5">
        <f t="shared" si="6"/>
        <v>73</v>
      </c>
      <c r="O102" s="4" t="s">
        <v>1060</v>
      </c>
      <c r="P102" s="5" t="str">
        <f t="shared" si="7"/>
        <v>&amp;lt;80 &amp;lt;90</v>
      </c>
      <c r="Q102" s="4" t="s">
        <v>1061</v>
      </c>
      <c r="R102" s="4" t="s">
        <v>49</v>
      </c>
      <c r="S102" s="4" t="s">
        <v>50</v>
      </c>
      <c r="T102" s="4" t="s">
        <v>51</v>
      </c>
      <c r="U102" s="5" t="str">
        <f t="shared" si="8"/>
        <v>___</v>
      </c>
      <c r="V102" s="4" t="s">
        <v>51</v>
      </c>
      <c r="W102" s="4" t="s">
        <v>63</v>
      </c>
      <c r="X102" s="4" t="s">
        <v>723</v>
      </c>
      <c r="Y102" s="6" t="str">
        <f t="shared" si="9"/>
        <v>BG 5.15__कर्ता कौन - शरीर, प्रकृति, आत्मा, या परमात्मा?, CODE - 0086……….[ 73 min ] | Kartaa Kaun -- Sharir, Prakriti, Atma, Ya Paramatma? | yr:0000-00-00 | ct:BG5.15 | L:HIN | cty:x | &amp;lt;80 &amp;lt;90 | @unheard</v>
      </c>
      <c r="Z102" s="4" t="s">
        <v>1062</v>
      </c>
      <c r="AA102" s="4" t="s">
        <v>55</v>
      </c>
      <c r="AB102" s="4" t="s">
        <v>1063</v>
      </c>
      <c r="AC102" s="4" t="s">
        <v>904</v>
      </c>
      <c r="AD102" s="4" t="s">
        <v>1064</v>
      </c>
      <c r="AE102" s="5"/>
      <c r="AF102" s="5" t="str">
        <f t="shared" si="10"/>
        <v>ok</v>
      </c>
      <c r="AG102" s="5" t="str">
        <f t="shared" si="11"/>
        <v>&lt;tr id="0086"&gt;&lt;td&gt;&lt;button onclick="playme(this)"&gt;▶&lt;/button&gt;&lt;/td&gt;&lt;td&gt;&lt;button onclick="heard(this)"&gt;Heard&lt;/button&gt;&lt;a href="http://archive.org/download/ssdbpl-01-BG/0101.00%20BG%2005.15%20%20Kartaa%20Kaun%20--%20Sharir,%20Prakriti,%20Atma,%20Ya%20Paramatma,%20CODE%20-%200086.mp3" class="nclk" onclick="playme(this)" id="nclk-0086"&gt;BG 5.15__कर्ता कौन - शरीर, प्रकृति, आत्मा, या परमात्मा?, CODE - 0086……….[ 73 min ]&lt;/a&gt;&lt;/td&gt;&lt;td&gt;73&lt;/td&gt;&lt;td&gt;0000-00-00&lt;/td&gt;&lt;td&gt;BG 5.15__कर्ता कौन - शरीर, प्रकृति, आत्मा, या परमात्मा?, CODE - 0086……….[ 73 min ] | Kartaa Kaun -- Sharir, Prakriti, Atma, Ya Paramatma? | yr:0000-00-00 | ct:BG5.15 | L:HIN | cty:x | &amp;lt;80 &amp;lt;90 | @unheard&lt;/td&gt;&lt;td&gt;http://archive.org/download/ssdbpl-01-BG/0101.00%20BG%2005.15%20%20Kartaa%20Kaun%20--%20Sharir,%20Prakriti,%20Atma,%20Ya%20Paramatma,%20CODE%20-%200086.mp3&lt;/td&gt;&lt;td&gt;0086&lt;/td&gt;&lt;td&gt;01BG_05.15|0101.00|0&lt;/td&gt;&lt;td&gt;&lt;/td&gt;&lt;td&gt;</v>
      </c>
    </row>
    <row r="103" ht="15.75" customHeight="1">
      <c r="A103" s="4" t="s">
        <v>1065</v>
      </c>
      <c r="B103" s="4" t="s">
        <v>42</v>
      </c>
      <c r="C103" s="4" t="s">
        <v>1047</v>
      </c>
      <c r="D103" s="4"/>
      <c r="E103" s="4"/>
      <c r="F103" s="5" t="str">
        <f t="shared" si="1"/>
        <v>05</v>
      </c>
      <c r="G103" s="5">
        <f t="shared" si="2"/>
        <v>5</v>
      </c>
      <c r="H103" s="5" t="str">
        <f t="shared" si="3"/>
        <v>15</v>
      </c>
      <c r="I103" s="5">
        <f t="shared" si="4"/>
        <v>15</v>
      </c>
      <c r="J103" s="4" t="s">
        <v>1066</v>
      </c>
      <c r="K103" s="4" t="s">
        <v>1067</v>
      </c>
      <c r="L103" s="5" t="str">
        <f t="shared" si="5"/>
        <v>BG 5.15__भगवान अपने भक्तों की रक्षा क्यों नहीं करते?, 16 Apr 2016, Bhopal, MP (India), CODE - 0087……….[ 72 min ]</v>
      </c>
      <c r="M103" s="4" t="s">
        <v>1068</v>
      </c>
      <c r="N103" s="5">
        <f t="shared" si="6"/>
        <v>72</v>
      </c>
      <c r="O103" s="4" t="s">
        <v>1069</v>
      </c>
      <c r="P103" s="5" t="str">
        <f t="shared" si="7"/>
        <v>&amp;lt;80 &amp;lt;90</v>
      </c>
      <c r="Q103" s="4" t="s">
        <v>1070</v>
      </c>
      <c r="R103" s="4" t="s">
        <v>1071</v>
      </c>
      <c r="S103" s="5" t="str">
        <f t="shared" ref="S103:S104" si="54">LEFT(R103,4)</f>
        <v>2016</v>
      </c>
      <c r="T103" s="5" t="str">
        <f t="shared" ref="T103:T104" si="55">MID(R103,5,2)</f>
        <v>04</v>
      </c>
      <c r="U103" s="5" t="str">
        <f t="shared" si="8"/>
        <v>Apr</v>
      </c>
      <c r="V103" s="5" t="str">
        <f t="shared" ref="V103:V104" si="56">RIGHT(R103,2)</f>
        <v>16</v>
      </c>
      <c r="W103" s="4" t="s">
        <v>52</v>
      </c>
      <c r="X103" s="4" t="s">
        <v>64</v>
      </c>
      <c r="Y103" s="6" t="str">
        <f t="shared" si="9"/>
        <v>BG 5.15__भगवान अपने भक्तों की रक्षा क्यों नहीं करते?, 16 Apr 2016, Bhopal, MP (India), CODE - 0087……….[ 72 min ] | Bhagavan Apne Bhakto Ki Raksha Kyo Nahi Karte | yr:2016-04-16 | ct:BG5.15 | L:HIN | cty:Bhopal, MP (India) | &amp;lt;80 &amp;lt;90 | @unheard</v>
      </c>
      <c r="Z103" s="4" t="s">
        <v>1072</v>
      </c>
      <c r="AA103" s="4" t="s">
        <v>55</v>
      </c>
      <c r="AC103" s="4" t="s">
        <v>912</v>
      </c>
      <c r="AD103" s="4" t="s">
        <v>1073</v>
      </c>
      <c r="AE103" s="5"/>
      <c r="AF103" s="5" t="str">
        <f t="shared" si="10"/>
        <v>ok</v>
      </c>
      <c r="AG103" s="5" t="str">
        <f t="shared" si="11"/>
        <v>&lt;tr id="0087"&gt;&lt;td&gt;&lt;button onclick="playme(this)"&gt;▶&lt;/button&gt;&lt;/td&gt;&lt;td&gt;&lt;button onclick="heard(this)"&gt;Heard&lt;/button&gt;&lt;a href="http://archive.org/download/ssdbpl-01-BG/0102.00%20BG%2005.15%20%20Bhagavan%20Apne%20Bhakto%20Ki%20Raksha%20Kyo%20Nahi%20Karte,%202016-04-16,%20Bhopal,%20MP%20(India),%20CODE%20-%200087.mp3" class="nclk" onclick="playme(this)" id="nclk-0087"&gt;BG 5.15__भगवान अपने भक्तों की रक्षा क्यों नहीं करते?, 16 Apr 2016, Bhopal, MP (India), CODE - 0087……….[ 72 min ]&lt;/a&gt;&lt;/td&gt;&lt;td&gt;72&lt;/td&gt;&lt;td&gt;2016-04-16&lt;/td&gt;&lt;td&gt;BG 5.15__भगवान अपने भक्तों की रक्षा क्यों नहीं करते?, 16 Apr 2016, Bhopal, MP (India), CODE - 0087……….[ 72 min ] | Bhagavan Apne Bhakto Ki Raksha Kyo Nahi Karte | yr:2016-04-16 | ct:BG5.15 | L:HIN | cty:Bhopal, MP (India) | &amp;lt;80 &amp;lt;90 | @unheard&lt;/td&gt;&lt;td&gt;http://archive.org/download/ssdbpl-01-BG/0102.00%20BG%2005.15%20%20Bhagavan%20Apne%20Bhakto%20Ki%20Raksha%20Kyo%20Nahi%20Karte,%202016-04-16,%20Bhopal,%20MP%20(India),%20CODE%20-%200087.mp3&lt;/td&gt;&lt;td&gt;0087&lt;/td&gt;&lt;td&gt;01BG_05.15|0102.00|20160416&lt;/td&gt;&lt;td&gt;&lt;/td&gt;&lt;td&gt;</v>
      </c>
    </row>
    <row r="104" ht="15.75" customHeight="1">
      <c r="A104" s="4" t="s">
        <v>1074</v>
      </c>
      <c r="B104" s="4" t="s">
        <v>42</v>
      </c>
      <c r="C104" s="4" t="s">
        <v>1047</v>
      </c>
      <c r="D104" s="4"/>
      <c r="E104" s="4"/>
      <c r="F104" s="5" t="str">
        <f t="shared" si="1"/>
        <v>05</v>
      </c>
      <c r="G104" s="5">
        <f t="shared" si="2"/>
        <v>5</v>
      </c>
      <c r="H104" s="5" t="str">
        <f t="shared" si="3"/>
        <v>15</v>
      </c>
      <c r="I104" s="5">
        <f t="shared" si="4"/>
        <v>15</v>
      </c>
      <c r="J104" s="4" t="s">
        <v>1075</v>
      </c>
      <c r="K104" s="4" t="s">
        <v>1076</v>
      </c>
      <c r="L104" s="5" t="str">
        <f t="shared" si="5"/>
        <v>BG 5.15__भगवान हमको माया में क्यों डालते हैं?, 02 May 2017, CODE - 0088……….[ 33 min ]</v>
      </c>
      <c r="M104" s="4" t="s">
        <v>1077</v>
      </c>
      <c r="N104" s="5">
        <f t="shared" si="6"/>
        <v>33</v>
      </c>
      <c r="O104" s="4" t="s">
        <v>1078</v>
      </c>
      <c r="P104" s="5" t="str">
        <f t="shared" si="7"/>
        <v>&amp;lt;40 &amp;lt;50 &amp;lt;60 &amp;lt;70 &amp;lt;80 &amp;lt;90</v>
      </c>
      <c r="Q104" s="4" t="s">
        <v>1079</v>
      </c>
      <c r="R104" s="4" t="s">
        <v>1080</v>
      </c>
      <c r="S104" s="5" t="str">
        <f t="shared" si="54"/>
        <v>2017</v>
      </c>
      <c r="T104" s="5" t="str">
        <f t="shared" si="55"/>
        <v>05</v>
      </c>
      <c r="U104" s="5" t="str">
        <f t="shared" si="8"/>
        <v>May</v>
      </c>
      <c r="V104" s="5" t="str">
        <f t="shared" si="56"/>
        <v>02</v>
      </c>
      <c r="W104" s="4" t="s">
        <v>63</v>
      </c>
      <c r="X104" s="4" t="s">
        <v>142</v>
      </c>
      <c r="Y104" s="6" t="str">
        <f t="shared" si="9"/>
        <v>BG 5.15__भगवान हमको माया में क्यों डालते हैं?, 02 May 2017, CODE - 0088……….[ 33 min ] | Bhagavan Hamko Maya Me Kyon Dalte Hai? | yr:2017-05-02 | ct:BG5.15 | L:HIN | cty:x | &amp;lt;40 &amp;lt;50 &amp;lt;60 &amp;lt;70 &amp;lt;80 &amp;lt;90 | @unheard</v>
      </c>
      <c r="Z104" s="4" t="s">
        <v>1081</v>
      </c>
      <c r="AA104" s="4" t="s">
        <v>55</v>
      </c>
      <c r="AB104" s="4" t="s">
        <v>1082</v>
      </c>
      <c r="AC104" s="4" t="s">
        <v>922</v>
      </c>
      <c r="AD104" s="4" t="s">
        <v>1083</v>
      </c>
      <c r="AE104" s="5"/>
      <c r="AF104" s="5" t="str">
        <f t="shared" si="10"/>
        <v>ok</v>
      </c>
      <c r="AG104" s="5" t="str">
        <f t="shared" si="11"/>
        <v>&lt;tr id="0088"&gt;&lt;td&gt;&lt;button onclick="playme(this)"&gt;▶&lt;/button&gt;&lt;/td&gt;&lt;td&gt;&lt;button onclick="heard(this)"&gt;Heard&lt;/button&gt;&lt;a href="http://archive.org/download/ssdbpl-01-BG/0103.00%20BG%2005.15%20%20Bhagavan%20Hamko%20Maya%20Me%20Kyon%20Dalte%20Hai,%202017-05-02,%20CODE%20-%200088.mp3" class="nclk" onclick="playme(this)" id="nclk-0088"&gt;BG 5.15__भगवान हमको माया में क्यों डालते हैं?, 02 May 2017, CODE - 0088……….[ 33 min ]&lt;/a&gt;&lt;/td&gt;&lt;td&gt;33&lt;/td&gt;&lt;td&gt;2017-05-02&lt;/td&gt;&lt;td&gt;BG 5.15__भगवान हमको माया में क्यों डालते हैं?, 02 May 2017, CODE - 0088……….[ 33 min ] | Bhagavan Hamko Maya Me Kyon Dalte Hai? | yr:2017-05-02 | ct:BG5.15 | L:HIN | cty:x | &amp;lt;40 &amp;lt;50 &amp;lt;60 &amp;lt;70 &amp;lt;80 &amp;lt;90 | @unheard&lt;/td&gt;&lt;td&gt;http://archive.org/download/ssdbpl-01-BG/0103.00%20BG%2005.15%20%20Bhagavan%20Hamko%20Maya%20Me%20Kyon%20Dalte%20Hai,%202017-05-02,%20CODE%20-%200088.mp3&lt;/td&gt;&lt;td&gt;0088&lt;/td&gt;&lt;td&gt;01BG_05.15|0103.00|20170502&lt;/td&gt;&lt;td&gt;&lt;/td&gt;&lt;td&gt;</v>
      </c>
    </row>
    <row r="105" ht="15.75" customHeight="1">
      <c r="A105" s="4" t="s">
        <v>1084</v>
      </c>
      <c r="B105" s="4" t="s">
        <v>42</v>
      </c>
      <c r="C105" s="4" t="s">
        <v>1085</v>
      </c>
      <c r="D105" s="4"/>
      <c r="E105" s="4"/>
      <c r="F105" s="5" t="str">
        <f t="shared" si="1"/>
        <v>05</v>
      </c>
      <c r="G105" s="5">
        <f t="shared" si="2"/>
        <v>5</v>
      </c>
      <c r="H105" s="5" t="str">
        <f t="shared" si="3"/>
        <v>16</v>
      </c>
      <c r="I105" s="5">
        <f t="shared" si="4"/>
        <v>16</v>
      </c>
      <c r="J105" s="4" t="s">
        <v>1086</v>
      </c>
      <c r="K105" s="4" t="s">
        <v>1087</v>
      </c>
      <c r="L105" s="5" t="str">
        <f t="shared" si="5"/>
        <v>BG 5.16__केवल आत्म-ज्ञान से मोक्ष संभव नहीं, CODE - 0089……….[ 72 min ]</v>
      </c>
      <c r="M105" s="4" t="s">
        <v>1088</v>
      </c>
      <c r="N105" s="5">
        <f t="shared" si="6"/>
        <v>72</v>
      </c>
      <c r="O105" s="4" t="s">
        <v>1089</v>
      </c>
      <c r="P105" s="5" t="str">
        <f t="shared" si="7"/>
        <v>&amp;lt;80 &amp;lt;90</v>
      </c>
      <c r="Q105" s="4" t="s">
        <v>1090</v>
      </c>
      <c r="R105" s="4" t="s">
        <v>49</v>
      </c>
      <c r="S105" s="4" t="s">
        <v>50</v>
      </c>
      <c r="T105" s="4" t="s">
        <v>51</v>
      </c>
      <c r="U105" s="5" t="str">
        <f t="shared" si="8"/>
        <v>___</v>
      </c>
      <c r="V105" s="4" t="s">
        <v>51</v>
      </c>
      <c r="W105" s="4" t="s">
        <v>63</v>
      </c>
      <c r="X105" s="4" t="s">
        <v>723</v>
      </c>
      <c r="Y105" s="6" t="str">
        <f t="shared" si="9"/>
        <v>BG 5.16__केवल आत्म-ज्ञान से मोक्ष संभव नहीं, CODE - 0089……….[ 72 min ] | Keval Atma-gyan Se Moksh Sambhav Nahi | yr:0000-00-00 | ct:BG5.16 | L:HIN | cty:x | &amp;lt;80 &amp;lt;90 | @unheard</v>
      </c>
      <c r="Z105" s="4" t="s">
        <v>1091</v>
      </c>
      <c r="AA105" s="4" t="s">
        <v>55</v>
      </c>
      <c r="AB105" s="4" t="s">
        <v>1092</v>
      </c>
      <c r="AC105" s="4" t="s">
        <v>933</v>
      </c>
      <c r="AD105" s="4" t="s">
        <v>1093</v>
      </c>
      <c r="AE105" s="5"/>
      <c r="AF105" s="5" t="str">
        <f t="shared" si="10"/>
        <v>ok</v>
      </c>
      <c r="AG105" s="5" t="str">
        <f t="shared" si="11"/>
        <v>&lt;tr id="0089"&gt;&lt;td&gt;&lt;button onclick="playme(this)"&gt;▶&lt;/button&gt;&lt;/td&gt;&lt;td&gt;&lt;button onclick="heard(this)"&gt;Heard&lt;/button&gt;&lt;a href="http://archive.org/download/ssdbpl-01-BG/0104.00%20BG%2005.16%20%20Keval%20Atma-gyan%20Se%20Moksh%20Sambhav%20Nahi,%20CODE%20-%200089.mp3" class="nclk" onclick="playme(this)" id="nclk-0089"&gt;BG 5.16__केवल आत्म-ज्ञान से मोक्ष संभव नहीं, CODE - 0089……….[ 72 min ]&lt;/a&gt;&lt;/td&gt;&lt;td&gt;72&lt;/td&gt;&lt;td&gt;0000-00-00&lt;/td&gt;&lt;td&gt;BG 5.16__केवल आत्म-ज्ञान से मोक्ष संभव नहीं, CODE - 0089……….[ 72 min ] | Keval Atma-gyan Se Moksh Sambhav Nahi | yr:0000-00-00 | ct:BG5.16 | L:HIN | cty:x | &amp;lt;80 &amp;lt;90 | @unheard&lt;/td&gt;&lt;td&gt;http://archive.org/download/ssdbpl-01-BG/0104.00%20BG%2005.16%20%20Keval%20Atma-gyan%20Se%20Moksh%20Sambhav%20Nahi,%20CODE%20-%200089.mp3&lt;/td&gt;&lt;td&gt;0089&lt;/td&gt;&lt;td&gt;01BG_05.16|0104.00|0&lt;/td&gt;&lt;td&gt;&lt;/td&gt;&lt;td&gt;</v>
      </c>
    </row>
    <row r="106" ht="15.75" customHeight="1">
      <c r="A106" s="4" t="s">
        <v>1094</v>
      </c>
      <c r="B106" s="4" t="s">
        <v>42</v>
      </c>
      <c r="C106" s="4" t="s">
        <v>1085</v>
      </c>
      <c r="D106" s="4"/>
      <c r="E106" s="4"/>
      <c r="F106" s="5" t="str">
        <f t="shared" si="1"/>
        <v>05</v>
      </c>
      <c r="G106" s="5">
        <f t="shared" si="2"/>
        <v>5</v>
      </c>
      <c r="H106" s="5" t="str">
        <f t="shared" si="3"/>
        <v>16</v>
      </c>
      <c r="I106" s="5">
        <f t="shared" si="4"/>
        <v>16</v>
      </c>
      <c r="J106" s="4" t="s">
        <v>1095</v>
      </c>
      <c r="K106" s="4" t="s">
        <v>1096</v>
      </c>
      <c r="L106" s="5" t="str">
        <f t="shared" si="5"/>
        <v>BG 5.16__भगवान कब हमें माया से निकालेंगे?, 03 May 2017, CODE - 0090……….[ 34 min ]</v>
      </c>
      <c r="M106" s="4" t="s">
        <v>1097</v>
      </c>
      <c r="N106" s="5">
        <f t="shared" si="6"/>
        <v>34</v>
      </c>
      <c r="O106" s="4" t="s">
        <v>1098</v>
      </c>
      <c r="P106" s="5" t="str">
        <f t="shared" si="7"/>
        <v>&amp;lt;40 &amp;lt;50 &amp;lt;60 &amp;lt;70 &amp;lt;80 &amp;lt;90</v>
      </c>
      <c r="Q106" s="4" t="s">
        <v>1099</v>
      </c>
      <c r="R106" s="4" t="s">
        <v>1100</v>
      </c>
      <c r="S106" s="5" t="str">
        <f>LEFT(R106,4)</f>
        <v>2017</v>
      </c>
      <c r="T106" s="5" t="str">
        <f>MID(R106,5,2)</f>
        <v>05</v>
      </c>
      <c r="U106" s="5" t="str">
        <f t="shared" si="8"/>
        <v>May</v>
      </c>
      <c r="V106" s="5" t="str">
        <f>RIGHT(R106,2)</f>
        <v>03</v>
      </c>
      <c r="W106" s="4" t="s">
        <v>63</v>
      </c>
      <c r="X106" s="4" t="s">
        <v>142</v>
      </c>
      <c r="Y106" s="6" t="str">
        <f t="shared" si="9"/>
        <v>BG 5.16__भगवान कब हमें माया से निकालेंगे?, 03 May 2017, CODE - 0090……….[ 34 min ] | Bhagavan Kab Hame Maya Se Nikalenge? | yr:2017-05-03 | ct:BG5.16 | L:HIN | cty:x | &amp;lt;40 &amp;lt;50 &amp;lt;60 &amp;lt;70 &amp;lt;80 &amp;lt;90 | @unheard</v>
      </c>
      <c r="Z106" s="4" t="s">
        <v>1101</v>
      </c>
      <c r="AA106" s="4" t="s">
        <v>55</v>
      </c>
      <c r="AB106" s="4" t="s">
        <v>1102</v>
      </c>
      <c r="AC106" s="4" t="s">
        <v>944</v>
      </c>
      <c r="AD106" s="4" t="s">
        <v>1103</v>
      </c>
      <c r="AE106" s="5"/>
      <c r="AF106" s="5" t="str">
        <f t="shared" si="10"/>
        <v>ok</v>
      </c>
      <c r="AG106" s="5" t="str">
        <f t="shared" si="11"/>
        <v>&lt;tr id="0090"&gt;&lt;td&gt;&lt;button onclick="playme(this)"&gt;▶&lt;/button&gt;&lt;/td&gt;&lt;td&gt;&lt;button onclick="heard(this)"&gt;Heard&lt;/button&gt;&lt;a href="http://archive.org/download/ssdbpl-01-BG/0105.00%20BG%2005.16%20%20Bhagavan%20Kab%20Hame%20Maya%20Se%20Nikalenge,%202017-05-03,%20CODE%20-%200090.mp3" class="nclk" onclick="playme(this)" id="nclk-0090"&gt;BG 5.16__भगवान कब हमें माया से निकालेंगे?, 03 May 2017, CODE - 0090……….[ 34 min ]&lt;/a&gt;&lt;/td&gt;&lt;td&gt;34&lt;/td&gt;&lt;td&gt;2017-05-03&lt;/td&gt;&lt;td&gt;BG 5.16__भगवान कब हमें माया से निकालेंगे?, 03 May 2017, CODE - 0090……….[ 34 min ] | Bhagavan Kab Hame Maya Se Nikalenge? | yr:2017-05-03 | ct:BG5.16 | L:HIN | cty:x | &amp;lt;40 &amp;lt;50 &amp;lt;60 &amp;lt;70 &amp;lt;80 &amp;lt;90 | @unheard&lt;/td&gt;&lt;td&gt;http://archive.org/download/ssdbpl-01-BG/0105.00%20BG%2005.16%20%20Bhagavan%20Kab%20Hame%20Maya%20Se%20Nikalenge,%202017-05-03,%20CODE%20-%200090.mp3&lt;/td&gt;&lt;td&gt;0090&lt;/td&gt;&lt;td&gt;01BG_05.16|0105.00|20170503&lt;/td&gt;&lt;td&gt;&lt;/td&gt;&lt;td&gt;</v>
      </c>
    </row>
    <row r="107" ht="15.75" customHeight="1">
      <c r="A107" s="4" t="s">
        <v>1104</v>
      </c>
      <c r="B107" s="4" t="s">
        <v>42</v>
      </c>
      <c r="C107" s="4" t="s">
        <v>1105</v>
      </c>
      <c r="D107" s="4"/>
      <c r="E107" s="4"/>
      <c r="F107" s="5" t="str">
        <f t="shared" si="1"/>
        <v>05</v>
      </c>
      <c r="G107" s="5">
        <f t="shared" si="2"/>
        <v>5</v>
      </c>
      <c r="H107" s="5" t="str">
        <f t="shared" si="3"/>
        <v>17</v>
      </c>
      <c r="I107" s="5">
        <f t="shared" si="4"/>
        <v>17</v>
      </c>
      <c r="J107" s="4" t="s">
        <v>1106</v>
      </c>
      <c r="K107" s="4" t="s">
        <v>1107</v>
      </c>
      <c r="L107" s="5" t="str">
        <f t="shared" si="5"/>
        <v>BG 5.17__क्या भूखो को खाना नहीं खिलाना चाहिए?, CODE - 0091……….[ 40 min ]</v>
      </c>
      <c r="M107" s="4" t="s">
        <v>1108</v>
      </c>
      <c r="N107" s="5">
        <f t="shared" si="6"/>
        <v>40</v>
      </c>
      <c r="O107" s="4" t="s">
        <v>1109</v>
      </c>
      <c r="P107" s="5" t="str">
        <f t="shared" si="7"/>
        <v>&amp;lt;50 &amp;lt;60 &amp;lt;70 &amp;lt;80 &amp;lt;90</v>
      </c>
      <c r="Q107" s="4" t="s">
        <v>1110</v>
      </c>
      <c r="R107" s="4" t="s">
        <v>49</v>
      </c>
      <c r="S107" s="4" t="s">
        <v>50</v>
      </c>
      <c r="T107" s="4" t="s">
        <v>51</v>
      </c>
      <c r="U107" s="5" t="str">
        <f t="shared" si="8"/>
        <v>___</v>
      </c>
      <c r="V107" s="4" t="s">
        <v>51</v>
      </c>
      <c r="W107" s="4" t="s">
        <v>63</v>
      </c>
      <c r="X107" s="4" t="s">
        <v>64</v>
      </c>
      <c r="Y107" s="6" t="str">
        <f t="shared" si="9"/>
        <v>BG 5.17__क्या भूखो को खाना नहीं खिलाना चाहिए?, CODE - 0091……….[ 40 min ] | Kya Bhukho Ko Khana Nahi Khilana Chahiye? | yr:0000-00-00 | ct:BG5.17 | L:HIN | cty:x | &amp;lt;50 &amp;lt;60 &amp;lt;70 &amp;lt;80 &amp;lt;90 | @unheard</v>
      </c>
      <c r="Z107" s="4" t="s">
        <v>1111</v>
      </c>
      <c r="AA107" s="4" t="s">
        <v>55</v>
      </c>
      <c r="AB107" s="4" t="s">
        <v>1112</v>
      </c>
      <c r="AC107" s="4" t="s">
        <v>955</v>
      </c>
      <c r="AD107" s="4" t="s">
        <v>1113</v>
      </c>
      <c r="AE107" s="5"/>
      <c r="AF107" s="5" t="str">
        <f t="shared" si="10"/>
        <v>ok</v>
      </c>
      <c r="AG107" s="5" t="str">
        <f t="shared" si="11"/>
        <v>&lt;tr id="0091"&gt;&lt;td&gt;&lt;button onclick="playme(this)"&gt;▶&lt;/button&gt;&lt;/td&gt;&lt;td&gt;&lt;button onclick="heard(this)"&gt;Heard&lt;/button&gt;&lt;a href="http://archive.org/download/ssdbpl-01-BG/0106.00%20BG%2005.17%20%20Kya%20Bhukho%20Ko%20Khana%20Nahi%20Khilana%20Chahiye,%20CODE%20-%200091.mp3" class="nclk" onclick="playme(this)" id="nclk-0091"&gt;BG 5.17__क्या भूखो को खाना नहीं खिलाना चाहिए?, CODE - 0091……….[ 40 min ]&lt;/a&gt;&lt;/td&gt;&lt;td&gt;40&lt;/td&gt;&lt;td&gt;0000-00-00&lt;/td&gt;&lt;td&gt;BG 5.17__क्या भूखो को खाना नहीं खिलाना चाहिए?, CODE - 0091……….[ 40 min ] | Kya Bhukho Ko Khana Nahi Khilana Chahiye? | yr:0000-00-00 | ct:BG5.17 | L:HIN | cty:x | &amp;lt;50 &amp;lt;60 &amp;lt;70 &amp;lt;80 &amp;lt;90 | @unheard&lt;/td&gt;&lt;td&gt;http://archive.org/download/ssdbpl-01-BG/0106.00%20BG%2005.17%20%20Kya%20Bhukho%20Ko%20Khana%20Nahi%20Khilana%20Chahiye,%20CODE%20-%200091.mp3&lt;/td&gt;&lt;td&gt;0091&lt;/td&gt;&lt;td&gt;01BG_05.17|0106.00|0&lt;/td&gt;&lt;td&gt;&lt;/td&gt;&lt;td&gt;</v>
      </c>
    </row>
    <row r="108" ht="15.75" customHeight="1">
      <c r="A108" s="4" t="s">
        <v>1114</v>
      </c>
      <c r="B108" s="4" t="s">
        <v>42</v>
      </c>
      <c r="C108" s="4" t="s">
        <v>1115</v>
      </c>
      <c r="D108" s="4"/>
      <c r="E108" s="4"/>
      <c r="F108" s="5" t="str">
        <f t="shared" si="1"/>
        <v>05</v>
      </c>
      <c r="G108" s="5">
        <f t="shared" si="2"/>
        <v>5</v>
      </c>
      <c r="H108" s="5" t="str">
        <f t="shared" si="3"/>
        <v>19</v>
      </c>
      <c r="I108" s="5">
        <f t="shared" si="4"/>
        <v>19</v>
      </c>
      <c r="J108" s="4" t="s">
        <v>1116</v>
      </c>
      <c r="K108" s="4" t="s">
        <v>1117</v>
      </c>
      <c r="L108" s="5" t="str">
        <f t="shared" si="5"/>
        <v>BG 5.19__मिया बीवी राज़ी तो क्या करेगा काज़ी !, 06 May 2017, CODE - 0092……….[ 50 min ]</v>
      </c>
      <c r="M108" s="4" t="s">
        <v>1118</v>
      </c>
      <c r="N108" s="5">
        <f t="shared" si="6"/>
        <v>50</v>
      </c>
      <c r="O108" s="4" t="s">
        <v>1119</v>
      </c>
      <c r="P108" s="5" t="str">
        <f t="shared" si="7"/>
        <v>&amp;lt;60 &amp;lt;70 &amp;lt;80 &amp;lt;90</v>
      </c>
      <c r="Q108" s="4" t="s">
        <v>1120</v>
      </c>
      <c r="R108" s="4" t="s">
        <v>1121</v>
      </c>
      <c r="S108" s="5" t="str">
        <f t="shared" ref="S108:S109" si="57">LEFT(R108,4)</f>
        <v>2017</v>
      </c>
      <c r="T108" s="5" t="str">
        <f t="shared" ref="T108:T109" si="58">MID(R108,5,2)</f>
        <v>05</v>
      </c>
      <c r="U108" s="5" t="str">
        <f t="shared" si="8"/>
        <v>May</v>
      </c>
      <c r="V108" s="5" t="str">
        <f t="shared" ref="V108:V109" si="59">RIGHT(R108,2)</f>
        <v>06</v>
      </c>
      <c r="W108" s="4" t="s">
        <v>63</v>
      </c>
      <c r="X108" s="4" t="s">
        <v>64</v>
      </c>
      <c r="Y108" s="6" t="str">
        <f t="shared" si="9"/>
        <v>BG 5.19__मिया बीवी राज़ी तो क्या करेगा काज़ी !, 06 May 2017, CODE - 0092……….[ 50 min ] | Miya Bivi Razi To Kya Karega Kazi ! | yr:2017-05-06 | ct:BG5.19 | L:HIN | cty:x | &amp;lt;60 &amp;lt;70 &amp;lt;80 &amp;lt;90 | @unheard</v>
      </c>
      <c r="Z108" s="4" t="s">
        <v>1122</v>
      </c>
      <c r="AA108" s="4" t="s">
        <v>55</v>
      </c>
      <c r="AB108" s="4" t="s">
        <v>1123</v>
      </c>
      <c r="AC108" s="4" t="s">
        <v>966</v>
      </c>
      <c r="AD108" s="4" t="s">
        <v>1124</v>
      </c>
      <c r="AE108" s="5"/>
      <c r="AF108" s="5" t="str">
        <f t="shared" si="10"/>
        <v>ok</v>
      </c>
      <c r="AG108" s="5" t="str">
        <f t="shared" si="11"/>
        <v>&lt;tr id="0092"&gt;&lt;td&gt;&lt;button onclick="playme(this)"&gt;▶&lt;/button&gt;&lt;/td&gt;&lt;td&gt;&lt;button onclick="heard(this)"&gt;Heard&lt;/button&gt;&lt;a href="http://archive.org/download/ssdbpl-01-BG/0107.00%20BG%2005.19%20%20Miya%20Bivi%20Razi%20To%20Kya%20Karega%20Kazi%20!,%202017-05-06,%20CODE%20-%200092.mp3" class="nclk" onclick="playme(this)" id="nclk-0092"&gt;BG 5.19__मिया बीवी राज़ी तो क्या करेगा काज़ी !, 06 May 2017, CODE - 0092……….[ 50 min ]&lt;/a&gt;&lt;/td&gt;&lt;td&gt;50&lt;/td&gt;&lt;td&gt;2017-05-06&lt;/td&gt;&lt;td&gt;BG 5.19__मिया बीवी राज़ी तो क्या करेगा काज़ी !, 06 May 2017, CODE - 0092……….[ 50 min ] | Miya Bivi Razi To Kya Karega Kazi ! | yr:2017-05-06 | ct:BG5.19 | L:HIN | cty:x | &amp;lt;60 &amp;lt;70 &amp;lt;80 &amp;lt;90 | @unheard&lt;/td&gt;&lt;td&gt;http://archive.org/download/ssdbpl-01-BG/0107.00%20BG%2005.19%20%20Miya%20Bivi%20Razi%20To%20Kya%20Karega%20Kazi%20!,%202017-05-06,%20CODE%20-%200092.mp3&lt;/td&gt;&lt;td&gt;0092&lt;/td&gt;&lt;td&gt;01BG_05.19|0107.00|20170506&lt;/td&gt;&lt;td&gt;&lt;/td&gt;&lt;td&gt;</v>
      </c>
    </row>
    <row r="109" ht="15.75" customHeight="1">
      <c r="A109" s="4" t="s">
        <v>1125</v>
      </c>
      <c r="B109" s="4" t="s">
        <v>42</v>
      </c>
      <c r="C109" s="4" t="s">
        <v>1126</v>
      </c>
      <c r="D109" s="4"/>
      <c r="E109" s="4"/>
      <c r="F109" s="5" t="str">
        <f t="shared" si="1"/>
        <v>05</v>
      </c>
      <c r="G109" s="5">
        <f t="shared" si="2"/>
        <v>5</v>
      </c>
      <c r="H109" s="5" t="str">
        <f t="shared" si="3"/>
        <v>20-21</v>
      </c>
      <c r="I109" s="5" t="str">
        <f t="shared" si="4"/>
        <v>20-21</v>
      </c>
      <c r="J109" s="4" t="s">
        <v>1127</v>
      </c>
      <c r="K109" s="4" t="s">
        <v>1128</v>
      </c>
      <c r="L109" s="5" t="str">
        <f t="shared" si="5"/>
        <v>BG 5.20-21__विवाह की कोई जरूरी नहीं!, 07 May 2017, Bhopal, MP (India), CODE - 0093……….[ 47 min ]</v>
      </c>
      <c r="M109" s="4" t="s">
        <v>1129</v>
      </c>
      <c r="N109" s="5">
        <f t="shared" si="6"/>
        <v>47</v>
      </c>
      <c r="O109" s="4" t="s">
        <v>1130</v>
      </c>
      <c r="P109" s="5" t="str">
        <f t="shared" si="7"/>
        <v>&amp;lt;50 &amp;lt;60 &amp;lt;70 &amp;lt;80 &amp;lt;90</v>
      </c>
      <c r="Q109" s="4" t="s">
        <v>1131</v>
      </c>
      <c r="R109" s="4" t="s">
        <v>1132</v>
      </c>
      <c r="S109" s="5" t="str">
        <f t="shared" si="57"/>
        <v>2017</v>
      </c>
      <c r="T109" s="5" t="str">
        <f t="shared" si="58"/>
        <v>05</v>
      </c>
      <c r="U109" s="5" t="str">
        <f t="shared" si="8"/>
        <v>May</v>
      </c>
      <c r="V109" s="5" t="str">
        <f t="shared" si="59"/>
        <v>07</v>
      </c>
      <c r="W109" s="4" t="s">
        <v>52</v>
      </c>
      <c r="X109" s="4" t="s">
        <v>142</v>
      </c>
      <c r="Y109" s="6" t="str">
        <f t="shared" si="9"/>
        <v>BG 5.20-21__विवाह की कोई जरूरी नहीं!, 07 May 2017, Bhopal, MP (India), CODE - 0093……….[ 47 min ] | Vivah Ki Koi Jarurat Nahi ! | yr:2017-05-07 | ct:BG5.20-21 | L:HIN | cty:Bhopal, MP (India) | &amp;lt;50 &amp;lt;60 &amp;lt;70 &amp;lt;80 &amp;lt;90 | @unheard</v>
      </c>
      <c r="Z109" s="4" t="s">
        <v>1133</v>
      </c>
      <c r="AA109" s="4" t="s">
        <v>55</v>
      </c>
      <c r="AB109" s="4" t="s">
        <v>1134</v>
      </c>
      <c r="AC109" s="4" t="s">
        <v>975</v>
      </c>
      <c r="AD109" s="4" t="s">
        <v>1135</v>
      </c>
      <c r="AE109" s="5"/>
      <c r="AF109" s="5" t="str">
        <f t="shared" si="10"/>
        <v>ok</v>
      </c>
      <c r="AG109" s="5" t="str">
        <f t="shared" si="11"/>
        <v>&lt;tr id="0093"&gt;&lt;td&gt;&lt;button onclick="playme(this)"&gt;▶&lt;/button&gt;&lt;/td&gt;&lt;td&gt;&lt;button onclick="heard(this)"&gt;Heard&lt;/button&gt;&lt;a href="http://archive.org/download/ssdbpl-01-BG/0108.00%20BG%2005.20-21%20%20Vivah%20Ki%20Koi%20Jarurat%20Nahi%20!,%202017-05-07,%20Bhopal,%20MP%20(India),%20CODE%20-%200093.mp3" class="nclk" onclick="playme(this)" id="nclk-0093"&gt;BG 5.20-21__विवाह की कोई जरूरी नहीं!, 07 May 2017, Bhopal, MP (India), CODE - 0093……….[ 47 min ]&lt;/a&gt;&lt;/td&gt;&lt;td&gt;47&lt;/td&gt;&lt;td&gt;2017-05-07&lt;/td&gt;&lt;td&gt;BG 5.20-21__विवाह की कोई जरूरी नहीं!, 07 May 2017, Bhopal, MP (India), CODE - 0093……….[ 47 min ] | Vivah Ki Koi Jarurat Nahi ! | yr:2017-05-07 | ct:BG5.20-21 | L:HIN | cty:Bhopal, MP (India) | &amp;lt;50 &amp;lt;60 &amp;lt;70 &amp;lt;80 &amp;lt;90 | @unheard&lt;/td&gt;&lt;td&gt;http://archive.org/download/ssdbpl-01-BG/0108.00%20BG%2005.20-21%20%20Vivah%20Ki%20Koi%20Jarurat%20Nahi%20!,%202017-05-07,%20Bhopal,%20MP%20(India),%20CODE%20-%200093.mp3&lt;/td&gt;&lt;td&gt;0093&lt;/td&gt;&lt;td&gt;01BG_05.20-21|0108.00|20170507&lt;/td&gt;&lt;td&gt;&lt;/td&gt;&lt;td&gt;</v>
      </c>
    </row>
    <row r="110" ht="15.75" customHeight="1">
      <c r="A110" s="4" t="s">
        <v>1136</v>
      </c>
      <c r="B110" s="4" t="s">
        <v>42</v>
      </c>
      <c r="C110" s="4" t="s">
        <v>1137</v>
      </c>
      <c r="D110" s="4"/>
      <c r="E110" s="4"/>
      <c r="F110" s="5" t="str">
        <f t="shared" si="1"/>
        <v>05</v>
      </c>
      <c r="G110" s="5">
        <f t="shared" si="2"/>
        <v>5</v>
      </c>
      <c r="H110" s="5" t="str">
        <f t="shared" si="3"/>
        <v>22</v>
      </c>
      <c r="I110" s="5">
        <f t="shared" si="4"/>
        <v>22</v>
      </c>
      <c r="J110" s="4" t="s">
        <v>1138</v>
      </c>
      <c r="K110" s="4" t="s">
        <v>1139</v>
      </c>
      <c r="L110" s="5" t="str">
        <f t="shared" si="5"/>
        <v>BG 5.22__भौतिक सुख --- माया का धोखा, CODE - 1058……….[ 35 min ]</v>
      </c>
      <c r="M110" s="4" t="s">
        <v>678</v>
      </c>
      <c r="N110" s="5">
        <f t="shared" si="6"/>
        <v>35</v>
      </c>
      <c r="O110" s="4" t="s">
        <v>679</v>
      </c>
      <c r="P110" s="5" t="str">
        <f t="shared" si="7"/>
        <v>&amp;lt;40 &amp;lt;50 &amp;lt;60 &amp;lt;70 &amp;lt;80 &amp;lt;90</v>
      </c>
      <c r="Q110" s="4" t="s">
        <v>1140</v>
      </c>
      <c r="R110" s="4" t="s">
        <v>49</v>
      </c>
      <c r="S110" s="4" t="s">
        <v>50</v>
      </c>
      <c r="T110" s="4" t="s">
        <v>51</v>
      </c>
      <c r="U110" s="5" t="str">
        <f t="shared" si="8"/>
        <v>___</v>
      </c>
      <c r="V110" s="4" t="s">
        <v>51</v>
      </c>
      <c r="W110" s="4" t="s">
        <v>63</v>
      </c>
      <c r="X110" s="4" t="s">
        <v>131</v>
      </c>
      <c r="Y110" s="6" t="str">
        <f t="shared" si="9"/>
        <v>BG 5.22__भौतिक सुख --- माया का धोखा, CODE - 1058……….[ 35 min ] | Bhautik Sukh --- Maya Ka Dhokha | yr:0000-00-00 | ct:BG5.22 | L:HIN | cty:x | &amp;lt;40 &amp;lt;50 &amp;lt;60 &amp;lt;70 &amp;lt;80 &amp;lt;90 | @video | @unheard</v>
      </c>
      <c r="Z110" s="4" t="s">
        <v>1141</v>
      </c>
      <c r="AA110" s="4" t="s">
        <v>55</v>
      </c>
      <c r="AC110" s="4" t="s">
        <v>1142</v>
      </c>
      <c r="AD110" s="4" t="s">
        <v>1143</v>
      </c>
      <c r="AE110" s="7" t="s">
        <v>1144</v>
      </c>
      <c r="AF110" s="5" t="str">
        <f t="shared" si="10"/>
        <v>ok</v>
      </c>
      <c r="AG110" s="5" t="str">
        <f t="shared" si="11"/>
        <v>&lt;tr id="1058"&gt;&lt;td&gt;&lt;button onclick="playme(this)"&gt;▶&lt;/button&gt;&lt;/td&gt;&lt;td&gt;&lt;button onclick="heard(this)"&gt;Heard&lt;/button&gt;&lt;a href="http://archive.org/download/ssdbpl-01-BG/0109.00%20BG%2005.22%20%20Bhautik%20Sukh%20---%20Maya%20Ka%20Dhokha,%20CODE%20-%201058.mp3" class="nclk" onclick="playme(this)" id="nclk-1058"&gt;BG 5.22__भौतिक सुख --- माया का धोखा, CODE - 1058……….[ 35 min ]&lt;/a&gt;…………&lt;a style="color: red; text-decoration: none;" target="_blank" href="https://www.youtube.com/watch?v=kOUhnjDSY3s"&gt;[▶YouTube]&lt;/a&gt;&lt;/td&gt;&lt;td&gt;35&lt;/td&gt;&lt;td&gt;0000-00-00&lt;/td&gt;&lt;td&gt;BG 5.22__भौतिक सुख --- माया का धोखा, CODE - 1058……….[ 35 min ] | Bhautik Sukh --- Maya Ka Dhokha | yr:0000-00-00 | ct:BG5.22 | L:HIN | cty:x | &amp;lt;40 &amp;lt;50 &amp;lt;60 &amp;lt;70 &amp;lt;80 &amp;lt;90 | @video | @unheard&lt;/td&gt;&lt;td&gt;http://archive.org/download/ssdbpl-01-BG/0109.00%20BG%2005.22%20%20Bhautik%20Sukh%20---%20Maya%20Ka%20Dhokha,%20CODE%20-%201058.mp3&lt;/td&gt;&lt;td&gt;1058&lt;/td&gt;&lt;td&gt;01BG_05.22|0109.00|0&lt;/td&gt;&lt;td&gt;https://www.youtube.com/watch?v=kOUhnjDSY3s&lt;/td&gt;&lt;td&gt;</v>
      </c>
    </row>
    <row r="111" ht="15.75" customHeight="1">
      <c r="A111" s="4" t="s">
        <v>1145</v>
      </c>
      <c r="B111" s="4" t="s">
        <v>42</v>
      </c>
      <c r="C111" s="4" t="s">
        <v>1137</v>
      </c>
      <c r="D111" s="4"/>
      <c r="E111" s="4"/>
      <c r="F111" s="5" t="str">
        <f t="shared" si="1"/>
        <v>05</v>
      </c>
      <c r="G111" s="5">
        <f t="shared" si="2"/>
        <v>5</v>
      </c>
      <c r="H111" s="5" t="str">
        <f t="shared" si="3"/>
        <v>22</v>
      </c>
      <c r="I111" s="5">
        <f t="shared" si="4"/>
        <v>22</v>
      </c>
      <c r="J111" s="4" t="s">
        <v>1146</v>
      </c>
      <c r="K111" s="4" t="s">
        <v>1147</v>
      </c>
      <c r="L111" s="5" t="str">
        <f t="shared" si="5"/>
        <v>BG 5.22__इन्द्रियातृप्ति मुर्खों के लिए ही रुचिकर है, Muradnagar, UP (India), CODE - 2011……….[ 56 min ]</v>
      </c>
      <c r="M111" s="4" t="s">
        <v>1148</v>
      </c>
      <c r="N111" s="5">
        <f t="shared" si="6"/>
        <v>56</v>
      </c>
      <c r="O111" s="4" t="s">
        <v>1149</v>
      </c>
      <c r="P111" s="5" t="str">
        <f t="shared" si="7"/>
        <v>&amp;lt;60 &amp;lt;70 &amp;lt;80 &amp;lt;90</v>
      </c>
      <c r="Q111" s="4" t="s">
        <v>1150</v>
      </c>
      <c r="R111" s="4" t="s">
        <v>49</v>
      </c>
      <c r="S111" s="4" t="s">
        <v>50</v>
      </c>
      <c r="T111" s="4" t="s">
        <v>51</v>
      </c>
      <c r="U111" s="5" t="str">
        <f t="shared" si="8"/>
        <v>___</v>
      </c>
      <c r="V111" s="4" t="s">
        <v>51</v>
      </c>
      <c r="W111" s="4" t="s">
        <v>1151</v>
      </c>
      <c r="X111" s="4" t="s">
        <v>426</v>
      </c>
      <c r="Y111" s="6" t="str">
        <f t="shared" si="9"/>
        <v>BG 5.22__इन्द्रियातृप्ति मुर्खों के लिए ही रुचिकर है, Muradnagar, UP (India), CODE - 2011……….[ 56 min ] | Indriyatripti Murkho Ke Liye Hi Ruchikar He | yr:0000-00-00 | ct:BG5.22 | L:HIN | cty:Muradnagar, UP (India) | &amp;lt;60 &amp;lt;70 &amp;lt;80 &amp;lt;90 | @unheard</v>
      </c>
      <c r="Z111" s="4" t="s">
        <v>1152</v>
      </c>
      <c r="AA111" s="4" t="s">
        <v>55</v>
      </c>
      <c r="AB111" s="4" t="s">
        <v>1153</v>
      </c>
      <c r="AC111" s="4" t="s">
        <v>1154</v>
      </c>
      <c r="AD111" s="4" t="s">
        <v>1155</v>
      </c>
      <c r="AE111" s="5"/>
      <c r="AF111" s="5" t="str">
        <f t="shared" si="10"/>
        <v>ok</v>
      </c>
      <c r="AG111" s="5" t="str">
        <f t="shared" si="11"/>
        <v>&lt;tr id="2011"&gt;&lt;td&gt;&lt;button onclick="playme(this)"&gt;▶&lt;/button&gt;&lt;/td&gt;&lt;td&gt;&lt;button onclick="heard(this)"&gt;Heard&lt;/button&gt;&lt;a href="http://archive.org/download/ssdbpl-01-BG/0110.00%20BG%2005.22%20%20Indriyatripti%20Murkho%20Ke%20Liye%20Hi%20Ruchikar%20He,%20Muradnagar,%20UP%20(India),%20CODE%20-%202011.mp3" class="nclk" onclick="playme(this)" id="nclk-2011"&gt;BG 5.22__इन्द्रियातृप्ति मुर्खों के लिए ही रुचिकर है, Muradnagar, UP (India), CODE - 2011……….[ 56 min ]&lt;/a&gt;&lt;/td&gt;&lt;td&gt;56&lt;/td&gt;&lt;td&gt;0000-00-00&lt;/td&gt;&lt;td&gt;BG 5.22__इन्द्रियातृप्ति मुर्खों के लिए ही रुचिकर है, Muradnagar, UP (India), CODE - 2011……….[ 56 min ] | Indriyatripti Murkho Ke Liye Hi Ruchikar He | yr:0000-00-00 | ct:BG5.22 | L:HIN | cty:Muradnagar, UP (India) | &amp;lt;60 &amp;lt;70 &amp;lt;80 &amp;lt;90 | @unheard&lt;/td&gt;&lt;td&gt;http://archive.org/download/ssdbpl-01-BG/0110.00%20BG%2005.22%20%20Indriyatripti%20Murkho%20Ke%20Liye%20Hi%20Ruchikar%20He,%20Muradnagar,%20UP%20(India),%20CODE%20-%202011.mp3&lt;/td&gt;&lt;td&gt;2011&lt;/td&gt;&lt;td&gt;01BG_05.22|0110.00|0&lt;/td&gt;&lt;td&gt;&lt;/td&gt;&lt;td&gt;</v>
      </c>
    </row>
    <row r="112" ht="15.75" customHeight="1">
      <c r="A112" s="4" t="s">
        <v>1156</v>
      </c>
      <c r="B112" s="4" t="s">
        <v>42</v>
      </c>
      <c r="C112" s="4" t="s">
        <v>1137</v>
      </c>
      <c r="D112" s="4"/>
      <c r="E112" s="4"/>
      <c r="F112" s="5" t="str">
        <f t="shared" si="1"/>
        <v>05</v>
      </c>
      <c r="G112" s="5">
        <f t="shared" si="2"/>
        <v>5</v>
      </c>
      <c r="H112" s="5" t="str">
        <f t="shared" si="3"/>
        <v>22</v>
      </c>
      <c r="I112" s="5">
        <f t="shared" si="4"/>
        <v>22</v>
      </c>
      <c r="J112" s="4" t="s">
        <v>1157</v>
      </c>
      <c r="K112" s="4" t="s">
        <v>1158</v>
      </c>
      <c r="L112" s="5" t="str">
        <f t="shared" si="5"/>
        <v>BG 5.22__भगवद गीता समझने की आवश्यकता, 10 May 2008, Ahmedabad, Gujarat (India), CODE - 2010……….[ 58 min ]</v>
      </c>
      <c r="M112" s="4" t="s">
        <v>1159</v>
      </c>
      <c r="N112" s="5">
        <f t="shared" si="6"/>
        <v>58</v>
      </c>
      <c r="O112" s="4" t="s">
        <v>1160</v>
      </c>
      <c r="P112" s="5" t="str">
        <f t="shared" si="7"/>
        <v>&amp;lt;60 &amp;lt;70 &amp;lt;80 &amp;lt;90</v>
      </c>
      <c r="Q112" s="4" t="s">
        <v>1161</v>
      </c>
      <c r="R112" s="4" t="s">
        <v>1162</v>
      </c>
      <c r="S112" s="5" t="str">
        <f t="shared" ref="S112:S114" si="60">LEFT(R112,4)</f>
        <v>2008</v>
      </c>
      <c r="T112" s="5" t="str">
        <f t="shared" ref="T112:T114" si="61">MID(R112,5,2)</f>
        <v>05</v>
      </c>
      <c r="U112" s="5" t="str">
        <f t="shared" si="8"/>
        <v>May</v>
      </c>
      <c r="V112" s="5" t="str">
        <f t="shared" ref="V112:V114" si="62">RIGHT(R112,2)</f>
        <v>10</v>
      </c>
      <c r="W112" s="4" t="s">
        <v>549</v>
      </c>
      <c r="X112" s="4" t="s">
        <v>426</v>
      </c>
      <c r="Y112" s="6" t="str">
        <f t="shared" si="9"/>
        <v>BG 5.22__भगवद गीता समझने की आवश्यकता, 10 May 2008, Ahmedabad, Gujarat (India), CODE - 2010……….[ 58 min ] | Bhagavad Gita Samajne Ki Avakshyata | yr:2008-05-10 | ct:BG5.22 | L:HIN | cty:Ahmedabad, Gujarat (India) | &amp;lt;60 &amp;lt;70 &amp;lt;80 &amp;lt;90 | @unheard</v>
      </c>
      <c r="Z112" s="4" t="s">
        <v>1163</v>
      </c>
      <c r="AA112" s="4" t="s">
        <v>55</v>
      </c>
      <c r="AB112" s="4" t="s">
        <v>1164</v>
      </c>
      <c r="AC112" s="4" t="s">
        <v>1165</v>
      </c>
      <c r="AD112" s="4" t="s">
        <v>1166</v>
      </c>
      <c r="AE112" s="5"/>
      <c r="AF112" s="5" t="str">
        <f t="shared" si="10"/>
        <v>ok</v>
      </c>
      <c r="AG112" s="5" t="str">
        <f t="shared" si="11"/>
        <v>&lt;tr id="2010"&gt;&lt;td&gt;&lt;button onclick="playme(this)"&gt;▶&lt;/button&gt;&lt;/td&gt;&lt;td&gt;&lt;button onclick="heard(this)"&gt;Heard&lt;/button&gt;&lt;a href="http://archive.org/download/ssdbpl-01-BG/0111.00%20BG%2005.22%20%20Bhagavad%20Gita%20Samajne%20Ki%20Avakshyata,%202008-05-10,%20Ahmedabad,%20Gujarat%20(India),%20CODE%20-%202010.mp3" class="nclk" onclick="playme(this)" id="nclk-2010"&gt;BG 5.22__भगवद गीता समझने की आवश्यकता, 10 May 2008, Ahmedabad, Gujarat (India), CODE - 2010……….[ 58 min ]&lt;/a&gt;&lt;/td&gt;&lt;td&gt;58&lt;/td&gt;&lt;td&gt;2008-05-10&lt;/td&gt;&lt;td&gt;BG 5.22__भगवद गीता समझने की आवश्यकता, 10 May 2008, Ahmedabad, Gujarat (India), CODE - 2010……….[ 58 min ] | Bhagavad Gita Samajne Ki Avakshyata | yr:2008-05-10 | ct:BG5.22 | L:HIN | cty:Ahmedabad, Gujarat (India) | &amp;lt;60 &amp;lt;70 &amp;lt;80 &amp;lt;90 | @unheard&lt;/td&gt;&lt;td&gt;http://archive.org/download/ssdbpl-01-BG/0111.00%20BG%2005.22%20%20Bhagavad%20Gita%20Samajne%20Ki%20Avakshyata,%202008-05-10,%20Ahmedabad,%20Gujarat%20(India),%20CODE%20-%202010.mp3&lt;/td&gt;&lt;td&gt;2010&lt;/td&gt;&lt;td&gt;01BG_05.22|0111.00|20080510&lt;/td&gt;&lt;td&gt;&lt;/td&gt;&lt;td&gt;</v>
      </c>
    </row>
    <row r="113" ht="15.75" customHeight="1">
      <c r="A113" s="4" t="s">
        <v>1167</v>
      </c>
      <c r="B113" s="4" t="s">
        <v>42</v>
      </c>
      <c r="C113" s="4" t="s">
        <v>1168</v>
      </c>
      <c r="D113" s="4"/>
      <c r="E113" s="4"/>
      <c r="F113" s="5" t="str">
        <f t="shared" si="1"/>
        <v>05</v>
      </c>
      <c r="G113" s="5">
        <f t="shared" si="2"/>
        <v>5</v>
      </c>
      <c r="H113" s="5" t="str">
        <f t="shared" si="3"/>
        <v>24</v>
      </c>
      <c r="I113" s="5">
        <f t="shared" si="4"/>
        <v>24</v>
      </c>
      <c r="J113" s="4" t="s">
        <v>1169</v>
      </c>
      <c r="K113" s="4" t="s">
        <v>1170</v>
      </c>
      <c r="L113" s="5" t="str">
        <f t="shared" si="5"/>
        <v>BG 5.24__भक्त संग में सेवा करके सभी संदेह ख़त्म हो जाते हैं, 06 Sep 2018, Bhopal, MP (India), CODE - 0094……….[ 29 min ]</v>
      </c>
      <c r="M113" s="4" t="s">
        <v>1171</v>
      </c>
      <c r="N113" s="5">
        <f t="shared" si="6"/>
        <v>29</v>
      </c>
      <c r="O113" s="4" t="s">
        <v>1172</v>
      </c>
      <c r="P113" s="5" t="str">
        <f t="shared" si="7"/>
        <v>&amp;lt;30 &amp;lt;40 &amp;lt;50 &amp;lt;60 &amp;lt;70 &amp;lt;80 &amp;lt;90</v>
      </c>
      <c r="Q113" s="4" t="s">
        <v>1173</v>
      </c>
      <c r="R113" s="4" t="s">
        <v>96</v>
      </c>
      <c r="S113" s="5" t="str">
        <f t="shared" si="60"/>
        <v>2018</v>
      </c>
      <c r="T113" s="5" t="str">
        <f t="shared" si="61"/>
        <v>09</v>
      </c>
      <c r="U113" s="5" t="str">
        <f t="shared" si="8"/>
        <v>Sep</v>
      </c>
      <c r="V113" s="5" t="str">
        <f t="shared" si="62"/>
        <v>06</v>
      </c>
      <c r="W113" s="4" t="s">
        <v>52</v>
      </c>
      <c r="X113" s="4" t="s">
        <v>64</v>
      </c>
      <c r="Y113" s="6" t="str">
        <f t="shared" si="9"/>
        <v>BG 5.24__भक्त संग में सेवा करके सभी संदेह ख़त्म हो जाते हैं, 06 Sep 2018, Bhopal, MP (India), CODE - 0094……….[ 29 min ] | Bhakta Sang Me Seva Karke Sabhi Doubts Khatam Ho Jate Hai | yr:2018-09-06 | ct:BG5.24 | L:HIN | cty:Bhopal, MP (India) | &amp;lt;30 &amp;lt;40 &amp;lt;50 &amp;lt;60 &amp;lt;70 &amp;lt;80 &amp;lt;90 | @unheard</v>
      </c>
      <c r="Z113" s="4" t="s">
        <v>1174</v>
      </c>
      <c r="AA113" s="4" t="s">
        <v>55</v>
      </c>
      <c r="AB113" s="4" t="s">
        <v>1175</v>
      </c>
      <c r="AC113" s="4" t="s">
        <v>985</v>
      </c>
      <c r="AD113" s="4" t="s">
        <v>1176</v>
      </c>
      <c r="AE113" s="5"/>
      <c r="AF113" s="5" t="str">
        <f t="shared" si="10"/>
        <v>ok</v>
      </c>
      <c r="AG113" s="5" t="str">
        <f t="shared" si="11"/>
        <v>&lt;tr id="0094"&gt;&lt;td&gt;&lt;button onclick="playme(this)"&gt;▶&lt;/button&gt;&lt;/td&gt;&lt;td&gt;&lt;button onclick="heard(this)"&gt;Heard&lt;/button&gt;&lt;a href="http://archive.org/download/ssdbpl-01-BG/0112.00%20BG%2005.24%20%20Bhakta%20Sang%20Me%20Seva%20Karke%20Sabhi%20Doubts%20Khatam%20Ho%20Jate%20Hai,%202018-09-06,%20Bhopal,%20MP%20(India),%20CODE%20-%200094.mp3" class="nclk" onclick="playme(this)" id="nclk-0094"&gt;BG 5.24__भक्त संग में सेवा करके सभी संदेह ख़त्म हो जाते हैं, 06 Sep 2018, Bhopal, MP (India), CODE - 0094……….[ 29 min ]&lt;/a&gt;&lt;/td&gt;&lt;td&gt;29&lt;/td&gt;&lt;td&gt;2018-09-06&lt;/td&gt;&lt;td&gt;BG 5.24__भक्त संग में सेवा करके सभी संदेह ख़त्म हो जाते हैं, 06 Sep 2018, Bhopal, MP (India), CODE - 0094……….[ 29 min ] | Bhakta Sang Me Seva Karke Sabhi Doubts Khatam Ho Jate Hai | yr:2018-09-06 | ct:BG5.24 | L:HIN | cty:Bhopal, MP (India) | &amp;lt;30 &amp;lt;40 &amp;lt;50 &amp;lt;60 &amp;lt;70 &amp;lt;80 &amp;lt;90 | @unheard&lt;/td&gt;&lt;td&gt;http://archive.org/download/ssdbpl-01-BG/0112.00%20BG%2005.24%20%20Bhakta%20Sang%20Me%20Seva%20Karke%20Sabhi%20Doubts%20Khatam%20Ho%20Jate%20Hai,%202018-09-06,%20Bhopal,%20MP%20(India),%20CODE%20-%200094.mp3&lt;/td&gt;&lt;td&gt;0094&lt;/td&gt;&lt;td&gt;01BG_05.24|0112.00|20180906&lt;/td&gt;&lt;td&gt;&lt;/td&gt;&lt;td&gt;</v>
      </c>
    </row>
    <row r="114" ht="15.75" customHeight="1">
      <c r="A114" s="4" t="s">
        <v>1177</v>
      </c>
      <c r="B114" s="4" t="s">
        <v>42</v>
      </c>
      <c r="C114" s="4" t="s">
        <v>1178</v>
      </c>
      <c r="D114" s="4"/>
      <c r="E114" s="4"/>
      <c r="F114" s="5" t="str">
        <f t="shared" si="1"/>
        <v>05</v>
      </c>
      <c r="G114" s="5">
        <f t="shared" si="2"/>
        <v>5</v>
      </c>
      <c r="H114" s="5" t="str">
        <f t="shared" si="3"/>
        <v>24-26</v>
      </c>
      <c r="I114" s="5" t="str">
        <f t="shared" si="4"/>
        <v>24-26</v>
      </c>
      <c r="J114" s="4" t="s">
        <v>1179</v>
      </c>
      <c r="K114" s="4" t="s">
        <v>1180</v>
      </c>
      <c r="L114" s="5" t="str">
        <f t="shared" si="5"/>
        <v>BG 5.24-26__केवल भक्त ही जानते हैं जन कल्याण कैसे होगा, 10 May 2017, CODE - 0094+……….[ 31 min ]</v>
      </c>
      <c r="M114" s="4" t="s">
        <v>1181</v>
      </c>
      <c r="N114" s="5">
        <f t="shared" si="6"/>
        <v>31</v>
      </c>
      <c r="O114" s="4" t="s">
        <v>1182</v>
      </c>
      <c r="P114" s="5" t="str">
        <f t="shared" si="7"/>
        <v>&amp;lt;40 &amp;lt;50 &amp;lt;60 &amp;lt;70 &amp;lt;80 &amp;lt;90</v>
      </c>
      <c r="Q114" s="4" t="s">
        <v>1183</v>
      </c>
      <c r="R114" s="4" t="s">
        <v>1184</v>
      </c>
      <c r="S114" s="5" t="str">
        <f t="shared" si="60"/>
        <v>2017</v>
      </c>
      <c r="T114" s="5" t="str">
        <f t="shared" si="61"/>
        <v>05</v>
      </c>
      <c r="U114" s="5" t="str">
        <f t="shared" si="8"/>
        <v>May</v>
      </c>
      <c r="V114" s="5" t="str">
        <f t="shared" si="62"/>
        <v>10</v>
      </c>
      <c r="W114" s="4" t="s">
        <v>63</v>
      </c>
      <c r="X114" s="4" t="s">
        <v>142</v>
      </c>
      <c r="Y114" s="6" t="str">
        <f t="shared" si="9"/>
        <v>BG 5.24-26__केवल भक्त ही जानते हैं जन कल्याण कैसे होगा, 10 May 2017, CODE - 0094+……….[ 31 min ] | Keval Bhakta Hi Jante Hai Jan Kalyan Kaise Hoga | yr:2017-05-10 | ct:BG5.24-26 | L:HIN | cty:x | &amp;lt;40 &amp;lt;50 &amp;lt;60 &amp;lt;70 &amp;lt;80 &amp;lt;90 | @unheard</v>
      </c>
      <c r="Z114" s="4" t="s">
        <v>1185</v>
      </c>
      <c r="AA114" s="4" t="s">
        <v>55</v>
      </c>
      <c r="AB114" s="4" t="s">
        <v>1186</v>
      </c>
      <c r="AC114" s="4" t="s">
        <v>1187</v>
      </c>
      <c r="AD114" s="4" t="s">
        <v>1188</v>
      </c>
      <c r="AE114" s="5"/>
      <c r="AF114" s="5" t="str">
        <f t="shared" si="10"/>
        <v>ok</v>
      </c>
      <c r="AG114" s="5" t="str">
        <f t="shared" si="11"/>
        <v>&lt;tr id="0094+"&gt;&lt;td&gt;&lt;button onclick="playme(this)"&gt;▶&lt;/button&gt;&lt;/td&gt;&lt;td&gt;&lt;button onclick="heard(this)"&gt;Heard&lt;/button&gt;&lt;a href="http://archive.org/download/ssdbpl-01-BG/0113.00%20BG%2005.24-26%20%20Keval%20Bhakta%20Hi%20Jante%20Hai%20Jan%20Kalyan%20Kaise%20Hoga,%202017-05-10,%20CODE%20-%200094+.mp3" class="nclk" onclick="playme(this)" id="nclk-0094+"&gt;BG 5.24-26__केवल भक्त ही जानते हैं जन कल्याण कैसे होगा, 10 May 2017, CODE - 0094+……….[ 31 min ]&lt;/a&gt;&lt;/td&gt;&lt;td&gt;31&lt;/td&gt;&lt;td&gt;2017-05-10&lt;/td&gt;&lt;td&gt;BG 5.24-26__केवल भक्त ही जानते हैं जन कल्याण कैसे होगा, 10 May 2017, CODE - 0094+……….[ 31 min ] | Keval Bhakta Hi Jante Hai Jan Kalyan Kaise Hoga | yr:2017-05-10 | ct:BG5.24-26 | L:HIN | cty:x | &amp;lt;40 &amp;lt;50 &amp;lt;60 &amp;lt;70 &amp;lt;80 &amp;lt;90 | @unheard&lt;/td&gt;&lt;td&gt;http://archive.org/download/ssdbpl-01-BG/0113.00%20BG%2005.24-26%20%20Keval%20Bhakta%20Hi%20Jante%20Hai%20Jan%20Kalyan%20Kaise%20Hoga,%202017-05-10,%20CODE%20-%200094+.mp3&lt;/td&gt;&lt;td&gt;0094+&lt;/td&gt;&lt;td&gt;01BG_05.24-26|0113.00|20170510&lt;/td&gt;&lt;td&gt;&lt;/td&gt;&lt;td&gt;</v>
      </c>
    </row>
    <row r="115" ht="15.75" customHeight="1">
      <c r="A115" s="4" t="s">
        <v>1189</v>
      </c>
      <c r="B115" s="4" t="s">
        <v>42</v>
      </c>
      <c r="C115" s="4" t="s">
        <v>1190</v>
      </c>
      <c r="D115" s="4"/>
      <c r="E115" s="4"/>
      <c r="F115" s="5" t="str">
        <f t="shared" si="1"/>
        <v>05</v>
      </c>
      <c r="G115" s="5">
        <f t="shared" si="2"/>
        <v>5</v>
      </c>
      <c r="H115" s="5" t="str">
        <f t="shared" si="3"/>
        <v>25</v>
      </c>
      <c r="I115" s="5">
        <f t="shared" si="4"/>
        <v>25</v>
      </c>
      <c r="J115" s="4" t="s">
        <v>1191</v>
      </c>
      <c r="K115" s="4" t="s">
        <v>1192</v>
      </c>
      <c r="L115" s="5" t="str">
        <f t="shared" si="5"/>
        <v>BG 5.25__निराकार निर्विशेष परम सत्य कैसे सुनेगा हमारी प्रार्थना !, CODE - 0095……….[ 82 min ]</v>
      </c>
      <c r="M115" s="4" t="s">
        <v>1193</v>
      </c>
      <c r="N115" s="5">
        <f t="shared" si="6"/>
        <v>82</v>
      </c>
      <c r="O115" s="4" t="s">
        <v>1194</v>
      </c>
      <c r="P115" s="5" t="str">
        <f t="shared" si="7"/>
        <v>&amp;lt;90</v>
      </c>
      <c r="Q115" s="4" t="s">
        <v>1195</v>
      </c>
      <c r="R115" s="4" t="s">
        <v>49</v>
      </c>
      <c r="S115" s="4" t="s">
        <v>50</v>
      </c>
      <c r="T115" s="4" t="s">
        <v>51</v>
      </c>
      <c r="U115" s="5" t="str">
        <f t="shared" si="8"/>
        <v>___</v>
      </c>
      <c r="V115" s="4" t="s">
        <v>51</v>
      </c>
      <c r="W115" s="4" t="s">
        <v>63</v>
      </c>
      <c r="X115" s="4" t="s">
        <v>64</v>
      </c>
      <c r="Y115" s="6" t="str">
        <f t="shared" si="9"/>
        <v>BG 5.25__निराकार निर्विशेष परम सत्य कैसे सुनेगा हमारी प्रार्थना !, CODE - 0095……….[ 82 min ] | Nirakar Nirvishesh Param Satya Kaise Sunega Hamari Prarthana ! | yr:0000-00-00 | ct:BG5.25 | L:HIN | cty:x | &amp;lt;90 | @unheard</v>
      </c>
      <c r="Z115" s="4" t="s">
        <v>1196</v>
      </c>
      <c r="AA115" s="4" t="s">
        <v>55</v>
      </c>
      <c r="AB115" s="4" t="s">
        <v>87</v>
      </c>
      <c r="AC115" s="4" t="s">
        <v>995</v>
      </c>
      <c r="AD115" s="4" t="s">
        <v>1197</v>
      </c>
      <c r="AE115" s="5"/>
      <c r="AF115" s="5" t="str">
        <f t="shared" si="10"/>
        <v>ok</v>
      </c>
      <c r="AG115" s="5" t="str">
        <f t="shared" si="11"/>
        <v>&lt;tr id="0095"&gt;&lt;td&gt;&lt;button onclick="playme(this)"&gt;▶&lt;/button&gt;&lt;/td&gt;&lt;td&gt;&lt;button onclick="heard(this)"&gt;Heard&lt;/button&gt;&lt;a href="http://archive.org/download/ssdbpl-01-BG/0114.00%20BG%2005.25%20%20Nirakar%20Nirvishesh%20Param%20Satya%20Kaise%20Sunega%20Hamari%20Prarthana%20!,%20CODE%20-%200095.mp3" class="nclk" onclick="playme(this)" id="nclk-0095"&gt;BG 5.25__निराकार निर्विशेष परम सत्य कैसे सुनेगा हमारी प्रार्थना !, CODE - 0095……….[ 82 min ]&lt;/a&gt;&lt;/td&gt;&lt;td&gt;82&lt;/td&gt;&lt;td&gt;0000-00-00&lt;/td&gt;&lt;td&gt;BG 5.25__निराकार निर्विशेष परम सत्य कैसे सुनेगा हमारी प्रार्थना !, CODE - 0095……….[ 82 min ] | Nirakar Nirvishesh Param Satya Kaise Sunega Hamari Prarthana ! | yr:0000-00-00 | ct:BG5.25 | L:HIN | cty:x | &amp;lt;90 | @unheard&lt;/td&gt;&lt;td&gt;http://archive.org/download/ssdbpl-01-BG/0114.00%20BG%2005.25%20%20Nirakar%20Nirvishesh%20Param%20Satya%20Kaise%20Sunega%20Hamari%20Prarthana%20!,%20CODE%20-%200095.mp3&lt;/td&gt;&lt;td&gt;0095&lt;/td&gt;&lt;td&gt;01BG_05.25|0114.00|0&lt;/td&gt;&lt;td&gt;&lt;/td&gt;&lt;td&gt;</v>
      </c>
    </row>
    <row r="116" ht="15.75" customHeight="1">
      <c r="A116" s="4" t="s">
        <v>1198</v>
      </c>
      <c r="B116" s="4" t="s">
        <v>42</v>
      </c>
      <c r="C116" s="4" t="s">
        <v>1199</v>
      </c>
      <c r="D116" s="4"/>
      <c r="E116" s="4"/>
      <c r="F116" s="5" t="str">
        <f t="shared" si="1"/>
        <v>05</v>
      </c>
      <c r="G116" s="5">
        <f t="shared" si="2"/>
        <v>5</v>
      </c>
      <c r="H116" s="5" t="str">
        <f t="shared" si="3"/>
        <v>29</v>
      </c>
      <c r="I116" s="5">
        <f t="shared" si="4"/>
        <v>29</v>
      </c>
      <c r="J116" s="4" t="s">
        <v>1200</v>
      </c>
      <c r="K116" s="4" t="s">
        <v>1201</v>
      </c>
      <c r="L116" s="5" t="str">
        <f t="shared" si="5"/>
        <v>BG 5.29__इन 3 चीजो को जान लो, शांति मिल जाएगी, 11 May 2017, CODE - 0096……….[ 34 min ]</v>
      </c>
      <c r="M116" s="4" t="s">
        <v>1202</v>
      </c>
      <c r="N116" s="5">
        <f t="shared" si="6"/>
        <v>34</v>
      </c>
      <c r="O116" s="4" t="s">
        <v>1203</v>
      </c>
      <c r="P116" s="5" t="str">
        <f t="shared" si="7"/>
        <v>&amp;lt;40 &amp;lt;50 &amp;lt;60 &amp;lt;70 &amp;lt;80 &amp;lt;90</v>
      </c>
      <c r="Q116" s="4" t="s">
        <v>1204</v>
      </c>
      <c r="R116" s="4" t="s">
        <v>1205</v>
      </c>
      <c r="S116" s="5" t="str">
        <f t="shared" ref="S116:S117" si="63">LEFT(R116,4)</f>
        <v>2017</v>
      </c>
      <c r="T116" s="5" t="str">
        <f t="shared" ref="T116:T117" si="64">MID(R116,5,2)</f>
        <v>05</v>
      </c>
      <c r="U116" s="5" t="str">
        <f t="shared" si="8"/>
        <v>May</v>
      </c>
      <c r="V116" s="5" t="str">
        <f t="shared" ref="V116:V117" si="65">RIGHT(R116,2)</f>
        <v>11</v>
      </c>
      <c r="W116" s="4" t="s">
        <v>63</v>
      </c>
      <c r="X116" s="4" t="s">
        <v>142</v>
      </c>
      <c r="Y116" s="6" t="str">
        <f t="shared" si="9"/>
        <v>BG 5.29__इन 3 चीजो को जान लो, शांति मिल जाएगी, 11 May 2017, CODE - 0096……….[ 34 min ] | In 3 Cheezo Ko Jan Lo, Shanti Mil Jayegi | yr:2017-05-11 | ct:BG5.29 | L:HIN | cty:x | &amp;lt;40 &amp;lt;50 &amp;lt;60 &amp;lt;70 &amp;lt;80 &amp;lt;90 | @unheard</v>
      </c>
      <c r="Z116" s="4" t="s">
        <v>1206</v>
      </c>
      <c r="AA116" s="4" t="s">
        <v>55</v>
      </c>
      <c r="AB116" s="4" t="s">
        <v>1207</v>
      </c>
      <c r="AC116" s="4" t="s">
        <v>1007</v>
      </c>
      <c r="AD116" s="4" t="s">
        <v>1208</v>
      </c>
      <c r="AE116" s="5"/>
      <c r="AF116" s="5" t="str">
        <f t="shared" si="10"/>
        <v>ok</v>
      </c>
      <c r="AG116" s="5" t="str">
        <f t="shared" si="11"/>
        <v>&lt;tr id="0096"&gt;&lt;td&gt;&lt;button onclick="playme(this)"&gt;▶&lt;/button&gt;&lt;/td&gt;&lt;td&gt;&lt;button onclick="heard(this)"&gt;Heard&lt;/button&gt;&lt;a href="http://archive.org/download/ssdbpl-01-BG/0115.00%20BG%2005.29%20%20In%203%20Cheezo%20Ko%20Jan%20Lo,%20Shanti%20Mil%20Jayegi,%202017-05-11,%20CODE%20-%200096.mp3" class="nclk" onclick="playme(this)" id="nclk-0096"&gt;BG 5.29__इन 3 चीजो को जान लो, शांति मिल जाएगी, 11 May 2017, CODE - 0096……….[ 34 min ]&lt;/a&gt;&lt;/td&gt;&lt;td&gt;34&lt;/td&gt;&lt;td&gt;2017-05-11&lt;/td&gt;&lt;td&gt;BG 5.29__इन 3 चीजो को जान लो, शांति मिल जाएगी, 11 May 2017, CODE - 0096……….[ 34 min ] | In 3 Cheezo Ko Jan Lo, Shanti Mil Jayegi | yr:2017-05-11 | ct:BG5.29 | L:HIN | cty:x | &amp;lt;40 &amp;lt;50 &amp;lt;60 &amp;lt;70 &amp;lt;80 &amp;lt;90 | @unheard&lt;/td&gt;&lt;td&gt;http://archive.org/download/ssdbpl-01-BG/0115.00%20BG%2005.29%20%20In%203%20Cheezo%20Ko%20Jan%20Lo,%20Shanti%20Mil%20Jayegi,%202017-05-11,%20CODE%20-%200096.mp3&lt;/td&gt;&lt;td&gt;0096&lt;/td&gt;&lt;td&gt;01BG_05.29|0115.00|20170511&lt;/td&gt;&lt;td&gt;&lt;/td&gt;&lt;td&gt;</v>
      </c>
    </row>
    <row r="117" ht="15.75" customHeight="1">
      <c r="A117" s="4" t="s">
        <v>1209</v>
      </c>
      <c r="B117" s="4" t="s">
        <v>42</v>
      </c>
      <c r="C117" s="4" t="s">
        <v>1199</v>
      </c>
      <c r="D117" s="4"/>
      <c r="E117" s="4"/>
      <c r="F117" s="5" t="str">
        <f t="shared" si="1"/>
        <v>05</v>
      </c>
      <c r="G117" s="5">
        <f t="shared" si="2"/>
        <v>5</v>
      </c>
      <c r="H117" s="5" t="str">
        <f t="shared" si="3"/>
        <v>29</v>
      </c>
      <c r="I117" s="5">
        <f t="shared" si="4"/>
        <v>29</v>
      </c>
      <c r="J117" s="4" t="s">
        <v>1210</v>
      </c>
      <c r="K117" s="4" t="s">
        <v>1211</v>
      </c>
      <c r="L117" s="5" t="str">
        <f t="shared" si="5"/>
        <v>BG 5.29__नरेंद्र मोदी को यह शान्ति का सूत्र बताओ, 07 Sep 2018, Bhopal, MP (India), CODE - 0097……….[ 33 min ]</v>
      </c>
      <c r="M117" s="4" t="s">
        <v>1212</v>
      </c>
      <c r="N117" s="5">
        <f t="shared" si="6"/>
        <v>33</v>
      </c>
      <c r="O117" s="4" t="s">
        <v>1213</v>
      </c>
      <c r="P117" s="5" t="str">
        <f t="shared" si="7"/>
        <v>&amp;lt;40 &amp;lt;50 &amp;lt;60 &amp;lt;70 &amp;lt;80 &amp;lt;90</v>
      </c>
      <c r="Q117" s="4" t="s">
        <v>1214</v>
      </c>
      <c r="R117" s="4" t="s">
        <v>118</v>
      </c>
      <c r="S117" s="5" t="str">
        <f t="shared" si="63"/>
        <v>2018</v>
      </c>
      <c r="T117" s="5" t="str">
        <f t="shared" si="64"/>
        <v>09</v>
      </c>
      <c r="U117" s="5" t="str">
        <f t="shared" si="8"/>
        <v>Sep</v>
      </c>
      <c r="V117" s="5" t="str">
        <f t="shared" si="65"/>
        <v>07</v>
      </c>
      <c r="W117" s="4" t="s">
        <v>52</v>
      </c>
      <c r="X117" s="4" t="s">
        <v>64</v>
      </c>
      <c r="Y117" s="6" t="str">
        <f t="shared" si="9"/>
        <v>BG 5.29__नरेंद्र मोदी को यह शान्ति का सूत्र बताओ, 07 Sep 2018, Bhopal, MP (India), CODE - 0097……….[ 33 min ] | Narendra Modi Ko Yaha Shati Ka Sutra Batao | yr:2018-09-07 | ct:BG5.29 | L:HIN | cty:Bhopal, MP (India) | &amp;lt;40 &amp;lt;50 &amp;lt;60 &amp;lt;70 &amp;lt;80 &amp;lt;90 | @unheard</v>
      </c>
      <c r="Z117" s="4" t="s">
        <v>1215</v>
      </c>
      <c r="AA117" s="4" t="s">
        <v>55</v>
      </c>
      <c r="AB117" s="4" t="s">
        <v>1216</v>
      </c>
      <c r="AC117" s="4" t="s">
        <v>1016</v>
      </c>
      <c r="AD117" s="4" t="s">
        <v>1217</v>
      </c>
      <c r="AE117" s="5"/>
      <c r="AF117" s="5" t="str">
        <f t="shared" si="10"/>
        <v>ok</v>
      </c>
      <c r="AG117" s="5" t="str">
        <f t="shared" si="11"/>
        <v>&lt;tr id="0097"&gt;&lt;td&gt;&lt;button onclick="playme(this)"&gt;▶&lt;/button&gt;&lt;/td&gt;&lt;td&gt;&lt;button onclick="heard(this)"&gt;Heard&lt;/button&gt;&lt;a href="http://archive.org/download/ssdbpl-01-BG/0116.00%20BG%2005.29%20%20Narendra%20Modi%20Ko%20Yaha%20Shati%20Ka%20Sutra%20Batao,%202018-09-07,%20Bhopal,%20MP%20(India),%20CODE%20-%200097.mp3" class="nclk" onclick="playme(this)" id="nclk-0097"&gt;BG 5.29__नरेंद्र मोदी को यह शान्ति का सूत्र बताओ, 07 Sep 2018, Bhopal, MP (India), CODE - 0097……….[ 33 min ]&lt;/a&gt;&lt;/td&gt;&lt;td&gt;33&lt;/td&gt;&lt;td&gt;2018-09-07&lt;/td&gt;&lt;td&gt;BG 5.29__नरेंद्र मोदी को यह शान्ति का सूत्र बताओ, 07 Sep 2018, Bhopal, MP (India), CODE - 0097……….[ 33 min ] | Narendra Modi Ko Yaha Shati Ka Sutra Batao | yr:2018-09-07 | ct:BG5.29 | L:HIN | cty:Bhopal, MP (India) | &amp;lt;40 &amp;lt;50 &amp;lt;60 &amp;lt;70 &amp;lt;80 &amp;lt;90 | @unheard&lt;/td&gt;&lt;td&gt;http://archive.org/download/ssdbpl-01-BG/0116.00%20BG%2005.29%20%20Narendra%20Modi%20Ko%20Yaha%20Shati%20Ka%20Sutra%20Batao,%202018-09-07,%20Bhopal,%20MP%20(India),%20CODE%20-%200097.mp3&lt;/td&gt;&lt;td&gt;0097&lt;/td&gt;&lt;td&gt;01BG_05.29|0116.00|20180907&lt;/td&gt;&lt;td&gt;&lt;/td&gt;&lt;td&gt;</v>
      </c>
    </row>
    <row r="118" ht="15.75" customHeight="1">
      <c r="A118" s="4" t="s">
        <v>1218</v>
      </c>
      <c r="B118" s="4" t="s">
        <v>42</v>
      </c>
      <c r="C118" s="4" t="s">
        <v>1219</v>
      </c>
      <c r="D118" s="4"/>
      <c r="E118" s="4"/>
      <c r="F118" s="5" t="str">
        <f t="shared" si="1"/>
        <v>06</v>
      </c>
      <c r="G118" s="5">
        <f t="shared" si="2"/>
        <v>6</v>
      </c>
      <c r="H118" s="5" t="str">
        <f t="shared" si="3"/>
        <v>01</v>
      </c>
      <c r="I118" s="5">
        <f t="shared" si="4"/>
        <v>1</v>
      </c>
      <c r="J118" s="4" t="s">
        <v>1220</v>
      </c>
      <c r="K118" s="4" t="s">
        <v>1221</v>
      </c>
      <c r="L118" s="5" t="str">
        <f t="shared" si="5"/>
        <v>BG 6.1__भगवान कहते हैं -- "बिना सेलेरी के नौकरी करो", CODE - 0098……….[ 72 min ]</v>
      </c>
      <c r="M118" s="4" t="s">
        <v>1222</v>
      </c>
      <c r="N118" s="5">
        <f t="shared" si="6"/>
        <v>72</v>
      </c>
      <c r="O118" s="4" t="s">
        <v>1223</v>
      </c>
      <c r="P118" s="5" t="str">
        <f t="shared" si="7"/>
        <v>&amp;lt;80 &amp;lt;90</v>
      </c>
      <c r="Q118" s="4" t="s">
        <v>1224</v>
      </c>
      <c r="R118" s="4" t="s">
        <v>49</v>
      </c>
      <c r="S118" s="4" t="s">
        <v>50</v>
      </c>
      <c r="T118" s="4" t="s">
        <v>51</v>
      </c>
      <c r="U118" s="5" t="str">
        <f t="shared" si="8"/>
        <v>___</v>
      </c>
      <c r="V118" s="4" t="s">
        <v>51</v>
      </c>
      <c r="W118" s="4" t="s">
        <v>63</v>
      </c>
      <c r="X118" s="4" t="s">
        <v>64</v>
      </c>
      <c r="Y118" s="6" t="str">
        <f t="shared" si="9"/>
        <v>BG 6.1__भगवान कहते हैं -- "बिना सेलेरी के नौकरी करो", CODE - 0098……….[ 72 min ] | Bhagavan Kehte Hai -- Bina Salaray Ke Job Karo | yr:0000-00-00 | ct:BG6.1 | L:HIN | cty:x | &amp;lt;80 &amp;lt;90 | @unheard</v>
      </c>
      <c r="Z118" s="4" t="s">
        <v>1225</v>
      </c>
      <c r="AA118" s="4" t="s">
        <v>55</v>
      </c>
      <c r="AB118" s="4" t="s">
        <v>87</v>
      </c>
      <c r="AC118" s="4" t="s">
        <v>1026</v>
      </c>
      <c r="AD118" s="4" t="s">
        <v>1226</v>
      </c>
      <c r="AE118" s="5"/>
      <c r="AF118" s="5" t="str">
        <f t="shared" si="10"/>
        <v>ok</v>
      </c>
      <c r="AG118" s="5" t="str">
        <f t="shared" si="11"/>
        <v>&lt;tr id="0098"&gt;&lt;td&gt;&lt;button onclick="playme(this)"&gt;▶&lt;/button&gt;&lt;/td&gt;&lt;td&gt;&lt;button onclick="heard(this)"&gt;Heard&lt;/button&gt;&lt;a href="http://archive.org/download/ssdbpl-01-BG/0117.00%20BG%2006.01%20%20Bhagavan%20Kehte%20Hai%20--%20Bina%20Salaray%20Ke%20Job%20Karo,%20CODE%20-%200098.mp3" class="nclk" onclick="playme(this)" id="nclk-0098"&gt;BG 6.1__भगवान कहते हैं -- "बिना सेलेरी के नौकरी करो", CODE - 0098……….[ 72 min ]&lt;/a&gt;&lt;/td&gt;&lt;td&gt;72&lt;/td&gt;&lt;td&gt;0000-00-00&lt;/td&gt;&lt;td&gt;BG 6.1__भगवान कहते हैं -- "बिना सेलेरी के नौकरी करो", CODE - 0098……….[ 72 min ] | Bhagavan Kehte Hai -- Bina Salaray Ke Job Karo | yr:0000-00-00 | ct:BG6.1 | L:HIN | cty:x | &amp;lt;80 &amp;lt;90 | @unheard&lt;/td&gt;&lt;td&gt;http://archive.org/download/ssdbpl-01-BG/0117.00%20BG%2006.01%20%20Bhagavan%20Kehte%20Hai%20--%20Bina%20Salaray%20Ke%20Job%20Karo,%20CODE%20-%200098.mp3&lt;/td&gt;&lt;td&gt;0098&lt;/td&gt;&lt;td&gt;01BG_06.01|0117.00|0&lt;/td&gt;&lt;td&gt;&lt;/td&gt;&lt;td&gt;</v>
      </c>
    </row>
    <row r="119" ht="15.75" customHeight="1">
      <c r="A119" s="4" t="s">
        <v>1227</v>
      </c>
      <c r="B119" s="4" t="s">
        <v>42</v>
      </c>
      <c r="C119" s="4" t="s">
        <v>1228</v>
      </c>
      <c r="D119" s="4"/>
      <c r="E119" s="4"/>
      <c r="F119" s="5" t="str">
        <f t="shared" si="1"/>
        <v>06</v>
      </c>
      <c r="G119" s="5">
        <f t="shared" si="2"/>
        <v>6</v>
      </c>
      <c r="H119" s="5" t="str">
        <f t="shared" si="3"/>
        <v>02-04</v>
      </c>
      <c r="I119" s="5" t="str">
        <f t="shared" si="4"/>
        <v>2-04</v>
      </c>
      <c r="J119" s="4" t="s">
        <v>1229</v>
      </c>
      <c r="K119" s="4" t="s">
        <v>1230</v>
      </c>
      <c r="L119" s="5" t="str">
        <f t="shared" si="5"/>
        <v>BG 6.2-04__योग का उद्देश्य स्वस्थ शरीर का भोग नहीं बल्कि त्याग है, 18 Aug 2019, Bhopal, MP (India), CODE - 0099……….[ 82 min ]</v>
      </c>
      <c r="M119" s="4" t="s">
        <v>1231</v>
      </c>
      <c r="N119" s="5">
        <f t="shared" si="6"/>
        <v>82</v>
      </c>
      <c r="O119" s="4" t="s">
        <v>1232</v>
      </c>
      <c r="P119" s="5" t="str">
        <f t="shared" si="7"/>
        <v>&amp;lt;90</v>
      </c>
      <c r="Q119" s="4" t="s">
        <v>1233</v>
      </c>
      <c r="R119" s="4" t="s">
        <v>1234</v>
      </c>
      <c r="S119" s="5" t="str">
        <f t="shared" ref="S119:S120" si="66">LEFT(R119,4)</f>
        <v>2019</v>
      </c>
      <c r="T119" s="5" t="str">
        <f t="shared" ref="T119:T120" si="67">MID(R119,5,2)</f>
        <v>08</v>
      </c>
      <c r="U119" s="5" t="str">
        <f t="shared" si="8"/>
        <v>Aug</v>
      </c>
      <c r="V119" s="5" t="str">
        <f t="shared" ref="V119:V120" si="68">RIGHT(R119,2)</f>
        <v>18</v>
      </c>
      <c r="W119" s="4" t="s">
        <v>52</v>
      </c>
      <c r="X119" s="4" t="s">
        <v>64</v>
      </c>
      <c r="Y119" s="6" t="str">
        <f t="shared" si="9"/>
        <v>BG 6.2-04__योग का उद्देश्य स्वस्थ शरीर का भोग नहीं बल्कि त्याग है, 18 Aug 2019, Bhopal, MP (India), CODE - 0099……….[ 82 min ] | Yog Ka Uddeshya Svasth Sharir Ka Bhog Nahi Kintu Tyag Hai | yr:2019-08-18 | ct:BG6.2-04 | L:HIN | cty:Bhopal, MP (India) | &amp;lt;90 | @unheard</v>
      </c>
      <c r="Z119" s="4" t="s">
        <v>1235</v>
      </c>
      <c r="AA119" s="4" t="s">
        <v>55</v>
      </c>
      <c r="AB119" s="4" t="s">
        <v>1236</v>
      </c>
      <c r="AC119" s="4" t="s">
        <v>1036</v>
      </c>
      <c r="AD119" s="4" t="s">
        <v>1237</v>
      </c>
      <c r="AE119" s="5"/>
      <c r="AF119" s="5" t="str">
        <f t="shared" si="10"/>
        <v>ok</v>
      </c>
      <c r="AG119" s="5" t="str">
        <f t="shared" si="11"/>
        <v>&lt;tr id="0099"&gt;&lt;td&gt;&lt;button onclick="playme(this)"&gt;▶&lt;/button&gt;&lt;/td&gt;&lt;td&gt;&lt;button onclick="heard(this)"&gt;Heard&lt;/button&gt;&lt;a href="http://archive.org/download/ssdbpl-01-BG/0118.00%20BG%2006.02-04%20%20Yog%20Ka%20Uddeshya%20Svasth%20Sharir%20Ka%20Bhog%20Nahi%20Kintu%20Tyag%20Hai,%202019-08-18,%20Bhopal,%20MP%20(India),%20CODE%20-%200099.mp3" class="nclk" onclick="playme(this)" id="nclk-0099"&gt;BG 6.2-04__योग का उद्देश्य स्वस्थ शरीर का भोग नहीं बल्कि त्याग है, 18 Aug 2019, Bhopal, MP (India), CODE - 0099……….[ 82 min ]&lt;/a&gt;&lt;/td&gt;&lt;td&gt;82&lt;/td&gt;&lt;td&gt;2019-08-18&lt;/td&gt;&lt;td&gt;BG 6.2-04__योग का उद्देश्य स्वस्थ शरीर का भोग नहीं बल्कि त्याग है, 18 Aug 2019, Bhopal, MP (India), CODE - 0099……….[ 82 min ] | Yog Ka Uddeshya Svasth Sharir Ka Bhog Nahi Kintu Tyag Hai | yr:2019-08-18 | ct:BG6.2-04 | L:HIN | cty:Bhopal, MP (India) | &amp;lt;90 | @unheard&lt;/td&gt;&lt;td&gt;http://archive.org/download/ssdbpl-01-BG/0118.00%20BG%2006.02-04%20%20Yog%20Ka%20Uddeshya%20Svasth%20Sharir%20Ka%20Bhog%20Nahi%20Kintu%20Tyag%20Hai,%202019-08-18,%20Bhopal,%20MP%20(India),%20CODE%20-%200099.mp3&lt;/td&gt;&lt;td&gt;0099&lt;/td&gt;&lt;td&gt;01BG_06.02-04|0118.00|20190818&lt;/td&gt;&lt;td&gt;&lt;/td&gt;&lt;td&gt;</v>
      </c>
    </row>
    <row r="120" ht="15.75" customHeight="1">
      <c r="A120" s="4" t="s">
        <v>1238</v>
      </c>
      <c r="B120" s="4" t="s">
        <v>42</v>
      </c>
      <c r="C120" s="4" t="s">
        <v>1239</v>
      </c>
      <c r="D120" s="4"/>
      <c r="E120" s="4"/>
      <c r="F120" s="5" t="str">
        <f t="shared" si="1"/>
        <v>06</v>
      </c>
      <c r="G120" s="5">
        <f t="shared" si="2"/>
        <v>6</v>
      </c>
      <c r="H120" s="5" t="str">
        <f t="shared" si="3"/>
        <v>05-06</v>
      </c>
      <c r="I120" s="5" t="str">
        <f t="shared" si="4"/>
        <v>5-06</v>
      </c>
      <c r="J120" s="4" t="s">
        <v>1240</v>
      </c>
      <c r="K120" s="4" t="s">
        <v>1241</v>
      </c>
      <c r="L120" s="5" t="str">
        <f t="shared" si="5"/>
        <v>BG 6.5-06__मन को नियंत्रित कैसे करें?, 01 Sep 2019, Bhopal, MP (India), CODE - 0080+……….[ 87 min ]</v>
      </c>
      <c r="M120" s="4" t="s">
        <v>1242</v>
      </c>
      <c r="N120" s="5">
        <f t="shared" si="6"/>
        <v>87</v>
      </c>
      <c r="O120" s="4" t="s">
        <v>1243</v>
      </c>
      <c r="P120" s="5" t="str">
        <f t="shared" si="7"/>
        <v>&amp;lt;90</v>
      </c>
      <c r="Q120" s="4" t="s">
        <v>1244</v>
      </c>
      <c r="R120" s="4" t="s">
        <v>1245</v>
      </c>
      <c r="S120" s="5" t="str">
        <f t="shared" si="66"/>
        <v>2019</v>
      </c>
      <c r="T120" s="5" t="str">
        <f t="shared" si="67"/>
        <v>09</v>
      </c>
      <c r="U120" s="5" t="str">
        <f t="shared" si="8"/>
        <v>Sep</v>
      </c>
      <c r="V120" s="5" t="str">
        <f t="shared" si="68"/>
        <v>01</v>
      </c>
      <c r="W120" s="4" t="s">
        <v>52</v>
      </c>
      <c r="X120" s="4" t="s">
        <v>1246</v>
      </c>
      <c r="Y120" s="6" t="str">
        <f t="shared" si="9"/>
        <v>BG 6.5-06__मन को नियंत्रित कैसे करें?, 01 Sep 2019, Bhopal, MP (India), CODE - 0080+……….[ 87 min ] | Mann Ko Niyantran Me Kaise Kare | yr:2019-09-01 | ct:BG6.5-06 | L:HIN | cty:Bhopal, MP (India) | &amp;lt;90 | @video | @unheard</v>
      </c>
      <c r="Z120" s="4" t="s">
        <v>1247</v>
      </c>
      <c r="AA120" s="4" t="s">
        <v>55</v>
      </c>
      <c r="AC120" s="4" t="s">
        <v>1248</v>
      </c>
      <c r="AD120" s="4" t="s">
        <v>1249</v>
      </c>
      <c r="AE120" s="7" t="s">
        <v>1250</v>
      </c>
      <c r="AF120" s="5" t="str">
        <f t="shared" si="10"/>
        <v>ok</v>
      </c>
      <c r="AG120" s="5" t="str">
        <f t="shared" si="11"/>
        <v>&lt;tr id="0080+"&gt;&lt;td&gt;&lt;button onclick="playme(this)"&gt;▶&lt;/button&gt;&lt;/td&gt;&lt;td&gt;&lt;button onclick="heard(this)"&gt;Heard&lt;/button&gt;&lt;a href="http://archive.org/download/ssdbpl-01-BG/0119.00%20BG%2006.05-06%20%20Mann%20Ko%20Niyantran%20Me%20Kaise%20Kare,%202019-09-01,%20Bhopal,%20MP%20(India),%20CODE%20-%200080+.mp3" class="nclk" onclick="playme(this)" id="nclk-0080+"&gt;BG 6.5-06__मन को नियंत्रित कैसे करें?, 01 Sep 2019, Bhopal, MP (India), CODE - 0080+……….[ 87 min ]&lt;/a&gt;…………&lt;a style="color: red; text-decoration: none;" target="_blank" href="https://www.youtube.com/watch?v=F1lVI0ep1Cc"&gt;[▶YouTube]&lt;/a&gt;&lt;/td&gt;&lt;td&gt;87&lt;/td&gt;&lt;td&gt;2019-09-01&lt;/td&gt;&lt;td&gt;BG 6.5-06__मन को नियंत्रित कैसे करें?, 01 Sep 2019, Bhopal, MP (India), CODE - 0080+……….[ 87 min ] | Mann Ko Niyantran Me Kaise Kare | yr:2019-09-01 | ct:BG6.5-06 | L:HIN | cty:Bhopal, MP (India) | &amp;lt;90 | @video | @unheard&lt;/td&gt;&lt;td&gt;http://archive.org/download/ssdbpl-01-BG/0119.00%20BG%2006.05-06%20%20Mann%20Ko%20Niyantran%20Me%20Kaise%20Kare,%202019-09-01,%20Bhopal,%20MP%20(India),%20CODE%20-%200080+.mp3&lt;/td&gt;&lt;td&gt;0080+&lt;/td&gt;&lt;td&gt;01BG_06.05-06|0119.00|20190901&lt;/td&gt;&lt;td&gt;https://www.youtube.com/watch?v=F1lVI0ep1Cc&lt;/td&gt;&lt;td&gt;</v>
      </c>
    </row>
    <row r="121" ht="15.75" customHeight="1">
      <c r="A121" s="4" t="s">
        <v>1251</v>
      </c>
      <c r="B121" s="4" t="s">
        <v>42</v>
      </c>
      <c r="C121" s="4" t="s">
        <v>1252</v>
      </c>
      <c r="D121" s="4"/>
      <c r="E121" s="4"/>
      <c r="F121" s="5" t="str">
        <f t="shared" si="1"/>
        <v>06</v>
      </c>
      <c r="G121" s="5">
        <f t="shared" si="2"/>
        <v>6</v>
      </c>
      <c r="H121" s="5" t="str">
        <f t="shared" si="3"/>
        <v>17</v>
      </c>
      <c r="I121" s="5">
        <f t="shared" si="4"/>
        <v>17</v>
      </c>
      <c r="J121" s="4" t="s">
        <v>1253</v>
      </c>
      <c r="K121" s="4" t="s">
        <v>1254</v>
      </c>
      <c r="L121" s="5" t="str">
        <f t="shared" si="5"/>
        <v>BG 6.17__भक्ति में सन्तुलित खाना, सोना, एवं विहार करना योग है, CODE - 0101……….[ 24 min ]</v>
      </c>
      <c r="M121" s="4" t="s">
        <v>1255</v>
      </c>
      <c r="N121" s="5">
        <f t="shared" si="6"/>
        <v>24</v>
      </c>
      <c r="O121" s="4" t="s">
        <v>1256</v>
      </c>
      <c r="P121" s="5" t="str">
        <f t="shared" si="7"/>
        <v>&amp;lt;30 &amp;lt;40 &amp;lt;50 &amp;lt;60 &amp;lt;70 &amp;lt;80 &amp;lt;90</v>
      </c>
      <c r="Q121" s="4" t="s">
        <v>1257</v>
      </c>
      <c r="R121" s="4" t="s">
        <v>49</v>
      </c>
      <c r="S121" s="4" t="s">
        <v>50</v>
      </c>
      <c r="T121" s="4" t="s">
        <v>51</v>
      </c>
      <c r="U121" s="5" t="str">
        <f t="shared" si="8"/>
        <v>___</v>
      </c>
      <c r="V121" s="4" t="s">
        <v>51</v>
      </c>
      <c r="W121" s="4" t="s">
        <v>63</v>
      </c>
      <c r="X121" s="4" t="s">
        <v>64</v>
      </c>
      <c r="Y121" s="6" t="str">
        <f t="shared" si="9"/>
        <v>BG 6.17__भक्ति में सन्तुलित खाना, सोना, एवं विहार करना योग है, CODE - 0101……….[ 24 min ] | Bhakti Me Santulit Khana, Sona, Evam Vihar Karna Yog Hai | yr:0000-00-00 | ct:BG6.17 | L:HIN | cty:x | &amp;lt;30 &amp;lt;40 &amp;lt;50 &amp;lt;60 &amp;lt;70 &amp;lt;80 &amp;lt;90 | @unheard</v>
      </c>
      <c r="Z121" s="4" t="s">
        <v>1258</v>
      </c>
      <c r="AA121" s="4" t="s">
        <v>55</v>
      </c>
      <c r="AC121" s="4" t="s">
        <v>1056</v>
      </c>
      <c r="AD121" s="4" t="s">
        <v>1259</v>
      </c>
      <c r="AE121" s="5"/>
      <c r="AF121" s="5" t="str">
        <f t="shared" si="10"/>
        <v>ok</v>
      </c>
      <c r="AG121" s="5" t="str">
        <f t="shared" si="11"/>
        <v>&lt;tr id="0101"&gt;&lt;td&gt;&lt;button onclick="playme(this)"&gt;▶&lt;/button&gt;&lt;/td&gt;&lt;td&gt;&lt;button onclick="heard(this)"&gt;Heard&lt;/button&gt;&lt;a href="http://archive.org/download/ssdbpl-01-BG/0120.00%20BG%2006.17%20%20Bhakti%20Me%20Santulit%20Khana,%20Sona,%20Evam%20Vihar%20Karna%20Yog%20Hai,%20CODE%20-%200101.mp3" class="nclk" onclick="playme(this)" id="nclk-0101"&gt;BG 6.17__भक्ति में सन्तुलित खाना, सोना, एवं विहार करना योग है, CODE - 0101……….[ 24 min ]&lt;/a&gt;&lt;/td&gt;&lt;td&gt;24&lt;/td&gt;&lt;td&gt;0000-00-00&lt;/td&gt;&lt;td&gt;BG 6.17__भक्ति में सन्तुलित खाना, सोना, एवं विहार करना योग है, CODE - 0101……….[ 24 min ] | Bhakti Me Santulit Khana, Sona, Evam Vihar Karna Yog Hai | yr:0000-00-00 | ct:BG6.17 | L:HIN | cty:x | &amp;lt;30 &amp;lt;40 &amp;lt;50 &amp;lt;60 &amp;lt;70 &amp;lt;80 &amp;lt;90 | @unheard&lt;/td&gt;&lt;td&gt;http://archive.org/download/ssdbpl-01-BG/0120.00%20BG%2006.17%20%20Bhakti%20Me%20Santulit%20Khana,%20Sona,%20Evam%20Vihar%20Karna%20Yog%20Hai,%20CODE%20-%200101.mp3&lt;/td&gt;&lt;td&gt;0101&lt;/td&gt;&lt;td&gt;01BG_06.17|0120.00|0&lt;/td&gt;&lt;td&gt;&lt;/td&gt;&lt;td&gt;</v>
      </c>
    </row>
    <row r="122" ht="15.75" customHeight="1">
      <c r="A122" s="4" t="s">
        <v>1260</v>
      </c>
      <c r="B122" s="4" t="s">
        <v>42</v>
      </c>
      <c r="C122" s="4" t="s">
        <v>1261</v>
      </c>
      <c r="D122" s="4"/>
      <c r="E122" s="4"/>
      <c r="F122" s="5" t="str">
        <f t="shared" si="1"/>
        <v>06</v>
      </c>
      <c r="G122" s="5">
        <f t="shared" si="2"/>
        <v>6</v>
      </c>
      <c r="H122" s="5" t="str">
        <f t="shared" si="3"/>
        <v>19-23</v>
      </c>
      <c r="I122" s="5" t="str">
        <f t="shared" si="4"/>
        <v>19-23</v>
      </c>
      <c r="J122" s="4" t="s">
        <v>1262</v>
      </c>
      <c r="K122" s="4" t="s">
        <v>1263</v>
      </c>
      <c r="L122" s="5" t="str">
        <f t="shared" si="5"/>
        <v>BG 6.19-23__अष्टांग योग की पराकाष्ठा, भक्ति योग की शुरुआत से भी निम्न है, 2018, CODE - 0102……….[ 36 min ]</v>
      </c>
      <c r="M122" s="4" t="s">
        <v>1264</v>
      </c>
      <c r="N122" s="5">
        <f t="shared" si="6"/>
        <v>36</v>
      </c>
      <c r="O122" s="4" t="s">
        <v>1265</v>
      </c>
      <c r="P122" s="5" t="str">
        <f t="shared" si="7"/>
        <v>&amp;lt;40 &amp;lt;50 &amp;lt;60 &amp;lt;70 &amp;lt;80 &amp;lt;90</v>
      </c>
      <c r="Q122" s="4" t="s">
        <v>1266</v>
      </c>
      <c r="R122" s="4" t="s">
        <v>253</v>
      </c>
      <c r="S122" s="5" t="str">
        <f t="shared" ref="S122:S134" si="69">LEFT(R122,4)</f>
        <v>2018</v>
      </c>
      <c r="T122" s="5" t="str">
        <f t="shared" ref="T122:T134" si="70">MID(R122,5,2)</f>
        <v>00</v>
      </c>
      <c r="U122" s="5" t="str">
        <f t="shared" si="8"/>
        <v>___</v>
      </c>
      <c r="V122" s="5" t="str">
        <f t="shared" ref="V122:V134" si="71">RIGHT(R122,2)</f>
        <v>00</v>
      </c>
      <c r="W122" s="4" t="s">
        <v>63</v>
      </c>
      <c r="X122" s="4" t="s">
        <v>64</v>
      </c>
      <c r="Y122" s="6" t="str">
        <f t="shared" si="9"/>
        <v>BG 6.19-23__अष्टांग योग की पराकाष्ठा, भक्ति योग की शुरुआत से भी निम्न है, 2018, CODE - 0102……….[ 36 min ] | Ashtang Yog Ki Parakashtha, Bhakti Yog Ki Shuruat Se Bhi Nimna | yr:2018-00-00 | ct:BG6.19-23 | L:HIN | cty:x | &amp;lt;40 &amp;lt;50 &amp;lt;60 &amp;lt;70 &amp;lt;80 &amp;lt;90 | @unheard</v>
      </c>
      <c r="Z122" s="4" t="s">
        <v>1267</v>
      </c>
      <c r="AA122" s="4" t="s">
        <v>55</v>
      </c>
      <c r="AC122" s="4" t="s">
        <v>1065</v>
      </c>
      <c r="AD122" s="4" t="s">
        <v>1268</v>
      </c>
      <c r="AE122" s="5"/>
      <c r="AF122" s="5" t="str">
        <f t="shared" si="10"/>
        <v>ok</v>
      </c>
      <c r="AG122" s="5" t="str">
        <f t="shared" si="11"/>
        <v>&lt;tr id="0102"&gt;&lt;td&gt;&lt;button onclick="playme(this)"&gt;▶&lt;/button&gt;&lt;/td&gt;&lt;td&gt;&lt;button onclick="heard(this)"&gt;Heard&lt;/button&gt;&lt;a href="http://archive.org/download/ssdbpl-01-BG/0121.00%20BG%2006.19-23%20%20Ashtang%20Yog%20Ki%20Parakashtha,%20Bhakti%20Yog%20Ki%20Shuruat%20Se%20Bhi%20Nimna,%202018-00-00,%20CODE%20-%200102.mp3" class="nclk" onclick="playme(this)" id="nclk-0102"&gt;BG 6.19-23__अष्टांग योग की पराकाष्ठा, भक्ति योग की शुरुआत से भी निम्न है, 2018, CODE - 0102……….[ 36 min ]&lt;/a&gt;&lt;/td&gt;&lt;td&gt;36&lt;/td&gt;&lt;td&gt;2018-00-00&lt;/td&gt;&lt;td&gt;BG 6.19-23__अष्टांग योग की पराकाष्ठा, भक्ति योग की शुरुआत से भी निम्न है, 2018, CODE - 0102……….[ 36 min ] | Ashtang Yog Ki Parakashtha, Bhakti Yog Ki Shuruat Se Bhi Nimna | yr:2018-00-00 | ct:BG6.19-23 | L:HIN | cty:x | &amp;lt;40 &amp;lt;50 &amp;lt;60 &amp;lt;70 &amp;lt;80 &amp;lt;90 | @unheard&lt;/td&gt;&lt;td&gt;http://archive.org/download/ssdbpl-01-BG/0121.00%20BG%2006.19-23%20%20Ashtang%20Yog%20Ki%20Parakashtha,%20Bhakti%20Yog%20Ki%20Shuruat%20Se%20Bhi%20Nimna,%202018-00-00,%20CODE%20-%200102.mp3&lt;/td&gt;&lt;td&gt;0102&lt;/td&gt;&lt;td&gt;01BG_06.19-23|0121.00|20180000&lt;/td&gt;&lt;td&gt;&lt;/td&gt;&lt;td&gt;</v>
      </c>
    </row>
    <row r="123" ht="15.75" customHeight="1">
      <c r="A123" s="4" t="s">
        <v>1269</v>
      </c>
      <c r="B123" s="4" t="s">
        <v>42</v>
      </c>
      <c r="C123" s="4" t="s">
        <v>1270</v>
      </c>
      <c r="D123" s="4"/>
      <c r="E123" s="4"/>
      <c r="F123" s="5" t="str">
        <f t="shared" si="1"/>
        <v>06</v>
      </c>
      <c r="G123" s="5">
        <f t="shared" si="2"/>
        <v>6</v>
      </c>
      <c r="H123" s="5" t="str">
        <f t="shared" si="3"/>
        <v>20-23</v>
      </c>
      <c r="I123" s="5" t="str">
        <f t="shared" si="4"/>
        <v>20-23</v>
      </c>
      <c r="J123" s="4" t="s">
        <v>1271</v>
      </c>
      <c r="K123" s="4" t="s">
        <v>1272</v>
      </c>
      <c r="L123" s="5" t="str">
        <f t="shared" si="5"/>
        <v>BG 6.20-23__तपस्या से भक्ति के लिए समय निकाले, 01 Jun 2017, Bhopal, MP (India), CODE - 0103……….[ 23 min ]</v>
      </c>
      <c r="M123" s="4" t="s">
        <v>1273</v>
      </c>
      <c r="N123" s="5">
        <f t="shared" si="6"/>
        <v>23</v>
      </c>
      <c r="O123" s="4" t="s">
        <v>1274</v>
      </c>
      <c r="P123" s="5" t="str">
        <f t="shared" si="7"/>
        <v>&amp;lt;30 &amp;lt;40 &amp;lt;50 &amp;lt;60 &amp;lt;70 &amp;lt;80 &amp;lt;90</v>
      </c>
      <c r="Q123" s="4" t="s">
        <v>1275</v>
      </c>
      <c r="R123" s="4" t="s">
        <v>1276</v>
      </c>
      <c r="S123" s="5" t="str">
        <f t="shared" si="69"/>
        <v>2017</v>
      </c>
      <c r="T123" s="5" t="str">
        <f t="shared" si="70"/>
        <v>06</v>
      </c>
      <c r="U123" s="5" t="str">
        <f t="shared" si="8"/>
        <v>Jun</v>
      </c>
      <c r="V123" s="5" t="str">
        <f t="shared" si="71"/>
        <v>01</v>
      </c>
      <c r="W123" s="4" t="s">
        <v>52</v>
      </c>
      <c r="X123" s="4" t="s">
        <v>142</v>
      </c>
      <c r="Y123" s="6" t="str">
        <f t="shared" si="9"/>
        <v>BG 6.20-23__तपस्या से भक्ति के लिए समय निकाले, 01 Jun 2017, Bhopal, MP (India), CODE - 0103……….[ 23 min ] | Tapasya Se Bhakti Ke Liye Samay Nikale | yr:2017-06-01 | ct:BG6.20-23 | L:HIN | cty:Bhopal, MP (India) | &amp;lt;30 &amp;lt;40 &amp;lt;50 &amp;lt;60 &amp;lt;70 &amp;lt;80 &amp;lt;90 | @unheard</v>
      </c>
      <c r="Z123" s="4" t="s">
        <v>1277</v>
      </c>
      <c r="AA123" s="4" t="s">
        <v>55</v>
      </c>
      <c r="AC123" s="4" t="s">
        <v>1074</v>
      </c>
      <c r="AD123" s="4" t="s">
        <v>1278</v>
      </c>
      <c r="AE123" s="5"/>
      <c r="AF123" s="5" t="str">
        <f t="shared" si="10"/>
        <v>ok</v>
      </c>
      <c r="AG123" s="5" t="str">
        <f t="shared" si="11"/>
        <v>&lt;tr id="0103"&gt;&lt;td&gt;&lt;button onclick="playme(this)"&gt;▶&lt;/button&gt;&lt;/td&gt;&lt;td&gt;&lt;button onclick="heard(this)"&gt;Heard&lt;/button&gt;&lt;a href="http://archive.org/download/ssdbpl-01-BG/0122.00%20BG%2006.20-23%20%20Tapasya%20Se%20Bhakti%20Ke%20Liye%20Samay%20Nikale,%202017-06-01,%20Bhopal,%20MP%20(India),%20CODE%20-%200103.mp3" class="nclk" onclick="playme(this)" id="nclk-0103"&gt;BG 6.20-23__तपस्या से भक्ति के लिए समय निकाले, 01 Jun 2017, Bhopal, MP (India), CODE - 0103……….[ 23 min ]&lt;/a&gt;&lt;/td&gt;&lt;td&gt;23&lt;/td&gt;&lt;td&gt;2017-06-01&lt;/td&gt;&lt;td&gt;BG 6.20-23__तपस्या से भक्ति के लिए समय निकाले, 01 Jun 2017, Bhopal, MP (India), CODE - 0103……….[ 23 min ] | Tapasya Se Bhakti Ke Liye Samay Nikale | yr:2017-06-01 | ct:BG6.20-23 | L:HIN | cty:Bhopal, MP (India) | &amp;lt;30 &amp;lt;40 &amp;lt;50 &amp;lt;60 &amp;lt;70 &amp;lt;80 &amp;lt;90 | @unheard&lt;/td&gt;&lt;td&gt;http://archive.org/download/ssdbpl-01-BG/0122.00%20BG%2006.20-23%20%20Tapasya%20Se%20Bhakti%20Ke%20Liye%20Samay%20Nikale,%202017-06-01,%20Bhopal,%20MP%20(India),%20CODE%20-%200103.mp3&lt;/td&gt;&lt;td&gt;0103&lt;/td&gt;&lt;td&gt;01BG_06.20-23|0122.00|20170601&lt;/td&gt;&lt;td&gt;&lt;/td&gt;&lt;td&gt;</v>
      </c>
    </row>
    <row r="124" ht="15.75" customHeight="1">
      <c r="A124" s="4" t="s">
        <v>1279</v>
      </c>
      <c r="B124" s="4" t="s">
        <v>42</v>
      </c>
      <c r="C124" s="4" t="s">
        <v>1280</v>
      </c>
      <c r="D124" s="4"/>
      <c r="E124" s="4"/>
      <c r="F124" s="5" t="str">
        <f t="shared" si="1"/>
        <v>06</v>
      </c>
      <c r="G124" s="5">
        <f t="shared" si="2"/>
        <v>6</v>
      </c>
      <c r="H124" s="5" t="str">
        <f t="shared" si="3"/>
        <v>24</v>
      </c>
      <c r="I124" s="5">
        <f t="shared" si="4"/>
        <v>24</v>
      </c>
      <c r="J124" s="4" t="s">
        <v>1281</v>
      </c>
      <c r="K124" s="4" t="s">
        <v>1282</v>
      </c>
      <c r="L124" s="5" t="str">
        <f t="shared" si="5"/>
        <v>BG 6.24__सरल भक्ति योग में संकल्प ओलंपिक जितने से भी अधिक कठिन, 02 Jun 2017, CODE - 0104……….[ 34 min ]</v>
      </c>
      <c r="M124" s="4" t="s">
        <v>1202</v>
      </c>
      <c r="N124" s="5">
        <f t="shared" si="6"/>
        <v>34</v>
      </c>
      <c r="O124" s="4" t="s">
        <v>1203</v>
      </c>
      <c r="P124" s="5" t="str">
        <f t="shared" si="7"/>
        <v>&amp;lt;40 &amp;lt;50 &amp;lt;60 &amp;lt;70 &amp;lt;80 &amp;lt;90</v>
      </c>
      <c r="Q124" s="4" t="s">
        <v>1283</v>
      </c>
      <c r="R124" s="4" t="s">
        <v>1284</v>
      </c>
      <c r="S124" s="5" t="str">
        <f t="shared" si="69"/>
        <v>2017</v>
      </c>
      <c r="T124" s="5" t="str">
        <f t="shared" si="70"/>
        <v>06</v>
      </c>
      <c r="U124" s="5" t="str">
        <f t="shared" si="8"/>
        <v>Jun</v>
      </c>
      <c r="V124" s="5" t="str">
        <f t="shared" si="71"/>
        <v>02</v>
      </c>
      <c r="W124" s="4" t="s">
        <v>63</v>
      </c>
      <c r="X124" s="4" t="s">
        <v>64</v>
      </c>
      <c r="Y124" s="6" t="str">
        <f t="shared" si="9"/>
        <v>BG 6.24__सरल भक्ति योग में संकल्प ओलंपिक जितने से भी अधिक कठिन, 02 Jun 2017, CODE - 0104……….[ 34 min ] | Saral Bhakti Yog Me Sankalp Olympic Jitne Se Bhi Kathin | yr:2017-06-02 | ct:BG6.24 | L:HIN | cty:x | &amp;lt;40 &amp;lt;50 &amp;lt;60 &amp;lt;70 &amp;lt;80 &amp;lt;90 | @unheard</v>
      </c>
      <c r="Z124" s="4" t="s">
        <v>1285</v>
      </c>
      <c r="AA124" s="4" t="s">
        <v>55</v>
      </c>
      <c r="AB124" s="4" t="s">
        <v>1286</v>
      </c>
      <c r="AC124" s="4" t="s">
        <v>1084</v>
      </c>
      <c r="AD124" s="4" t="s">
        <v>1287</v>
      </c>
      <c r="AE124" s="5"/>
      <c r="AF124" s="5" t="str">
        <f t="shared" si="10"/>
        <v>ok</v>
      </c>
      <c r="AG124" s="5" t="str">
        <f t="shared" si="11"/>
        <v>&lt;tr id="0104"&gt;&lt;td&gt;&lt;button onclick="playme(this)"&gt;▶&lt;/button&gt;&lt;/td&gt;&lt;td&gt;&lt;button onclick="heard(this)"&gt;Heard&lt;/button&gt;&lt;a href="http://archive.org/download/ssdbpl-01-BG/0123.00%20BG%2006.24%20%20Saral%20Bhakti%20Yog%20Me%20Sankalp%20Olympic%20Jitne%20Se%20Bhi%20Kathin,%202017-06-02,%20CODE%20-%200104.mp3" class="nclk" onclick="playme(this)" id="nclk-0104"&gt;BG 6.24__सरल भक्ति योग में संकल्प ओलंपिक जितने से भी अधिक कठिन, 02 Jun 2017, CODE - 0104……….[ 34 min ]&lt;/a&gt;&lt;/td&gt;&lt;td&gt;34&lt;/td&gt;&lt;td&gt;2017-06-02&lt;/td&gt;&lt;td&gt;BG 6.24__सरल भक्ति योग में संकल्प ओलंपिक जितने से भी अधिक कठिन, 02 Jun 2017, CODE - 0104……….[ 34 min ] | Saral Bhakti Yog Me Sankalp Olympic Jitne Se Bhi Kathin | yr:2017-06-02 | ct:BG6.24 | L:HIN | cty:x | &amp;lt;40 &amp;lt;50 &amp;lt;60 &amp;lt;70 &amp;lt;80 &amp;lt;90 | @unheard&lt;/td&gt;&lt;td&gt;http://archive.org/download/ssdbpl-01-BG/0123.00%20BG%2006.24%20%20Saral%20Bhakti%20Yog%20Me%20Sankalp%20Olympic%20Jitne%20Se%20Bhi%20Kathin,%202017-06-02,%20CODE%20-%200104.mp3&lt;/td&gt;&lt;td&gt;0104&lt;/td&gt;&lt;td&gt;01BG_06.24|0123.00|20170602&lt;/td&gt;&lt;td&gt;&lt;/td&gt;&lt;td&gt;</v>
      </c>
    </row>
    <row r="125" ht="15.75" customHeight="1">
      <c r="A125" s="4" t="s">
        <v>1288</v>
      </c>
      <c r="B125" s="4" t="s">
        <v>42</v>
      </c>
      <c r="C125" s="4" t="s">
        <v>1280</v>
      </c>
      <c r="D125" s="4"/>
      <c r="E125" s="4"/>
      <c r="F125" s="5" t="str">
        <f t="shared" si="1"/>
        <v>06</v>
      </c>
      <c r="G125" s="5">
        <f t="shared" si="2"/>
        <v>6</v>
      </c>
      <c r="H125" s="5" t="str">
        <f t="shared" si="3"/>
        <v>24</v>
      </c>
      <c r="I125" s="5">
        <f t="shared" si="4"/>
        <v>24</v>
      </c>
      <c r="J125" s="4" t="s">
        <v>1289</v>
      </c>
      <c r="K125" s="4" t="s">
        <v>1290</v>
      </c>
      <c r="L125" s="5" t="str">
        <f t="shared" si="5"/>
        <v>BG 6.24__भक्ति में स्थिर रहने का उपाय, 30 May 2023, CODE - 1059……….[ 63 min ]</v>
      </c>
      <c r="M125" s="4" t="s">
        <v>1291</v>
      </c>
      <c r="N125" s="5">
        <f t="shared" si="6"/>
        <v>63</v>
      </c>
      <c r="O125" s="4" t="s">
        <v>1292</v>
      </c>
      <c r="P125" s="5" t="str">
        <f t="shared" si="7"/>
        <v>&amp;lt;70 &amp;lt;80 &amp;lt;90</v>
      </c>
      <c r="Q125" s="4" t="s">
        <v>1293</v>
      </c>
      <c r="R125" s="4" t="s">
        <v>1294</v>
      </c>
      <c r="S125" s="5" t="str">
        <f t="shared" si="69"/>
        <v>2023</v>
      </c>
      <c r="T125" s="5" t="str">
        <f t="shared" si="70"/>
        <v>05</v>
      </c>
      <c r="U125" s="5" t="str">
        <f t="shared" si="8"/>
        <v>May</v>
      </c>
      <c r="V125" s="5" t="str">
        <f t="shared" si="71"/>
        <v>30</v>
      </c>
      <c r="W125" s="4" t="s">
        <v>63</v>
      </c>
      <c r="X125" s="4" t="s">
        <v>1295</v>
      </c>
      <c r="Y125" s="6" t="str">
        <f t="shared" si="9"/>
        <v>BG 6.24__भक्ति में स्थिर रहने का उपाय, 30 May 2023, CODE - 1059……….[ 63 min ] | Bhakti Me Sthirata Se Bane Rehne Ka Upaay | yr:2023-05-30 | ct:BG6.24 | L:HIN | cty:x | &amp;lt;70 &amp;lt;80 &amp;lt;90 | @video | @unheard</v>
      </c>
      <c r="Z125" s="4" t="s">
        <v>1296</v>
      </c>
      <c r="AA125" s="4" t="s">
        <v>55</v>
      </c>
      <c r="AC125" s="4" t="s">
        <v>1297</v>
      </c>
      <c r="AD125" s="4" t="s">
        <v>1298</v>
      </c>
      <c r="AE125" s="7" t="s">
        <v>1299</v>
      </c>
      <c r="AF125" s="5" t="str">
        <f t="shared" si="10"/>
        <v>ok</v>
      </c>
      <c r="AG125" s="5" t="str">
        <f t="shared" si="11"/>
        <v>&lt;tr id="1059"&gt;&lt;td&gt;&lt;button onclick="playme(this)"&gt;▶&lt;/button&gt;&lt;/td&gt;&lt;td&gt;&lt;button onclick="heard(this)"&gt;Heard&lt;/button&gt;&lt;a href="http://archive.org/download/ssdbpl-01-BG/0124.00%20BG%2006.24%20%20Bhakti%20Me%20Sthirata%20Se%20Bane%20Rehne%20Ka%20Upaay,%202023-05-30,%20CODE%20-%201059.mp3" class="nclk" onclick="playme(this)" id="nclk-1059"&gt;BG 6.24__भक्ति में स्थिर रहने का उपाय, 30 May 2023, CODE - 1059……….[ 63 min ]&lt;/a&gt;…………&lt;a style="color: red; text-decoration: none;" target="_blank" href="https://www.youtube.com/watch?v=SFXgcJDve2c"&gt;[▶YouTube]&lt;/a&gt;&lt;/td&gt;&lt;td&gt;63&lt;/td&gt;&lt;td&gt;2023-05-30&lt;/td&gt;&lt;td&gt;BG 6.24__भक्ति में स्थिर रहने का उपाय, 30 May 2023, CODE - 1059……….[ 63 min ] | Bhakti Me Sthirata Se Bane Rehne Ka Upaay | yr:2023-05-30 | ct:BG6.24 | L:HIN | cty:x | &amp;lt;70 &amp;lt;80 &amp;lt;90 | @video | @unheard&lt;/td&gt;&lt;td&gt;http://archive.org/download/ssdbpl-01-BG/0124.00%20BG%2006.24%20%20Bhakti%20Me%20Sthirata%20Se%20Bane%20Rehne%20Ka%20Upaay,%202023-05-30,%20CODE%20-%201059.mp3&lt;/td&gt;&lt;td&gt;1059&lt;/td&gt;&lt;td&gt;01BG_06.24|0124.00|20230530&lt;/td&gt;&lt;td&gt;https://www.youtube.com/watch?v=SFXgcJDve2c&lt;/td&gt;&lt;td&gt;</v>
      </c>
    </row>
    <row r="126" ht="15.75" customHeight="1">
      <c r="A126" s="4" t="s">
        <v>1300</v>
      </c>
      <c r="B126" s="4" t="s">
        <v>42</v>
      </c>
      <c r="C126" s="4" t="s">
        <v>1301</v>
      </c>
      <c r="D126" s="4"/>
      <c r="E126" s="4"/>
      <c r="F126" s="5" t="str">
        <f t="shared" si="1"/>
        <v>06</v>
      </c>
      <c r="G126" s="5">
        <f t="shared" si="2"/>
        <v>6</v>
      </c>
      <c r="H126" s="5" t="str">
        <f t="shared" si="3"/>
        <v>25</v>
      </c>
      <c r="I126" s="5">
        <f t="shared" si="4"/>
        <v>25</v>
      </c>
      <c r="J126" s="4" t="s">
        <v>1302</v>
      </c>
      <c r="K126" s="4" t="s">
        <v>1303</v>
      </c>
      <c r="L126" s="5" t="str">
        <f t="shared" si="5"/>
        <v>BG 6.25__भक्त का जीवन हर दिन फ़्रेश, 03 Jun 2017, CODE - 0105……….[ 24 min ]</v>
      </c>
      <c r="M126" s="4" t="s">
        <v>1304</v>
      </c>
      <c r="N126" s="5">
        <f t="shared" si="6"/>
        <v>24</v>
      </c>
      <c r="O126" s="4" t="s">
        <v>1305</v>
      </c>
      <c r="P126" s="5" t="str">
        <f t="shared" si="7"/>
        <v>&amp;lt;30 &amp;lt;40 &amp;lt;50 &amp;lt;60 &amp;lt;70 &amp;lt;80 &amp;lt;90</v>
      </c>
      <c r="Q126" s="4" t="s">
        <v>1306</v>
      </c>
      <c r="R126" s="4" t="s">
        <v>1307</v>
      </c>
      <c r="S126" s="5" t="str">
        <f t="shared" si="69"/>
        <v>2017</v>
      </c>
      <c r="T126" s="5" t="str">
        <f t="shared" si="70"/>
        <v>06</v>
      </c>
      <c r="U126" s="5" t="str">
        <f t="shared" si="8"/>
        <v>Jun</v>
      </c>
      <c r="V126" s="5" t="str">
        <f t="shared" si="71"/>
        <v>03</v>
      </c>
      <c r="W126" s="4" t="s">
        <v>63</v>
      </c>
      <c r="X126" s="4" t="s">
        <v>142</v>
      </c>
      <c r="Y126" s="6" t="str">
        <f t="shared" si="9"/>
        <v>BG 6.25__भक्त का जीवन हर दिन फ़्रेश, 03 Jun 2017, CODE - 0105……….[ 24 min ] | Bhakta Ka Jivan Har Din Fresh | yr:2017-06-03 | ct:BG6.25 | L:HIN | cty:x | &amp;lt;30 &amp;lt;40 &amp;lt;50 &amp;lt;60 &amp;lt;70 &amp;lt;80 &amp;lt;90 | @unheard</v>
      </c>
      <c r="Z126" s="4" t="s">
        <v>1308</v>
      </c>
      <c r="AA126" s="4" t="s">
        <v>55</v>
      </c>
      <c r="AB126" s="4" t="s">
        <v>1309</v>
      </c>
      <c r="AC126" s="4" t="s">
        <v>1094</v>
      </c>
      <c r="AD126" s="4" t="s">
        <v>1310</v>
      </c>
      <c r="AE126" s="5"/>
      <c r="AF126" s="5" t="str">
        <f t="shared" si="10"/>
        <v>ok</v>
      </c>
      <c r="AG126" s="5" t="str">
        <f t="shared" si="11"/>
        <v>&lt;tr id="0105"&gt;&lt;td&gt;&lt;button onclick="playme(this)"&gt;▶&lt;/button&gt;&lt;/td&gt;&lt;td&gt;&lt;button onclick="heard(this)"&gt;Heard&lt;/button&gt;&lt;a href="http://archive.org/download/ssdbpl-01-BG/0125.00%20BG%2006.25%20%20Bhakta%20Ka%20Jivan%20Har%20Din%20Fresh,%202017-06-03,%20CODE%20-%200105.mp3" class="nclk" onclick="playme(this)" id="nclk-0105"&gt;BG 6.25__भक्त का जीवन हर दिन फ़्रेश, 03 Jun 2017, CODE - 0105……….[ 24 min ]&lt;/a&gt;&lt;/td&gt;&lt;td&gt;24&lt;/td&gt;&lt;td&gt;2017-06-03&lt;/td&gt;&lt;td&gt;BG 6.25__भक्त का जीवन हर दिन फ़्रेश, 03 Jun 2017, CODE - 0105……….[ 24 min ] | Bhakta Ka Jivan Har Din Fresh | yr:2017-06-03 | ct:BG6.25 | L:HIN | cty:x | &amp;lt;30 &amp;lt;40 &amp;lt;50 &amp;lt;60 &amp;lt;70 &amp;lt;80 &amp;lt;90 | @unheard&lt;/td&gt;&lt;td&gt;http://archive.org/download/ssdbpl-01-BG/0125.00%20BG%2006.25%20%20Bhakta%20Ka%20Jivan%20Har%20Din%20Fresh,%202017-06-03,%20CODE%20-%200105.mp3&lt;/td&gt;&lt;td&gt;0105&lt;/td&gt;&lt;td&gt;01BG_06.25|0125.00|20170603&lt;/td&gt;&lt;td&gt;&lt;/td&gt;&lt;td&gt;</v>
      </c>
    </row>
    <row r="127" ht="15.75" customHeight="1">
      <c r="A127" s="4" t="s">
        <v>1311</v>
      </c>
      <c r="B127" s="4" t="s">
        <v>42</v>
      </c>
      <c r="C127" s="4" t="s">
        <v>1312</v>
      </c>
      <c r="D127" s="4"/>
      <c r="E127" s="4"/>
      <c r="F127" s="5" t="str">
        <f t="shared" si="1"/>
        <v>06</v>
      </c>
      <c r="G127" s="5">
        <f t="shared" si="2"/>
        <v>6</v>
      </c>
      <c r="H127" s="5" t="str">
        <f t="shared" si="3"/>
        <v>25-26</v>
      </c>
      <c r="I127" s="5" t="str">
        <f t="shared" si="4"/>
        <v>25-26</v>
      </c>
      <c r="J127" s="4" t="s">
        <v>1313</v>
      </c>
      <c r="K127" s="4" t="s">
        <v>1314</v>
      </c>
      <c r="L127" s="5" t="str">
        <f t="shared" si="5"/>
        <v>BG 6.25-26__विश्वास और धैर्य पूर्वक कृष्ण सेवा और चिंतन मतलब समाधि, 2018, CODE - 0106+……….[ 28 min ]</v>
      </c>
      <c r="M127" s="4" t="s">
        <v>1315</v>
      </c>
      <c r="N127" s="5">
        <f t="shared" si="6"/>
        <v>28</v>
      </c>
      <c r="O127" s="4" t="s">
        <v>1316</v>
      </c>
      <c r="P127" s="5" t="str">
        <f t="shared" si="7"/>
        <v>&amp;lt;30 &amp;lt;40 &amp;lt;50 &amp;lt;60 &amp;lt;70 &amp;lt;80 &amp;lt;90</v>
      </c>
      <c r="Q127" s="4" t="s">
        <v>1317</v>
      </c>
      <c r="R127" s="4" t="s">
        <v>253</v>
      </c>
      <c r="S127" s="5" t="str">
        <f t="shared" si="69"/>
        <v>2018</v>
      </c>
      <c r="T127" s="5" t="str">
        <f t="shared" si="70"/>
        <v>00</v>
      </c>
      <c r="U127" s="5" t="str">
        <f t="shared" si="8"/>
        <v>___</v>
      </c>
      <c r="V127" s="5" t="str">
        <f t="shared" si="71"/>
        <v>00</v>
      </c>
      <c r="W127" s="4" t="s">
        <v>63</v>
      </c>
      <c r="X127" s="4" t="s">
        <v>64</v>
      </c>
      <c r="Y127" s="6" t="str">
        <f t="shared" si="9"/>
        <v>BG 6.25-26__विश्वास और धैर्य पूर्वक कृष्ण सेवा और चिंतन मतलब समाधि, 2018, CODE - 0106+……….[ 28 min ] | Vishwas Aur Dhairya Purvak Krishna Seva Aur Chintan Matlab Samadhi | yr:2018-00-00 | ct:BG6.25-26 | L:HIN | cty:x | &amp;lt;30 &amp;lt;40 &amp;lt;50 &amp;lt;60 &amp;lt;70 &amp;lt;80 &amp;lt;90 | @unheard</v>
      </c>
      <c r="Z127" s="4" t="s">
        <v>1318</v>
      </c>
      <c r="AA127" s="4" t="s">
        <v>55</v>
      </c>
      <c r="AC127" s="4" t="s">
        <v>1319</v>
      </c>
      <c r="AD127" s="4" t="s">
        <v>1320</v>
      </c>
      <c r="AE127" s="5"/>
      <c r="AF127" s="5" t="str">
        <f t="shared" si="10"/>
        <v>ok</v>
      </c>
      <c r="AG127" s="5" t="str">
        <f t="shared" si="11"/>
        <v>&lt;tr id="0106+"&gt;&lt;td&gt;&lt;button onclick="playme(this)"&gt;▶&lt;/button&gt;&lt;/td&gt;&lt;td&gt;&lt;button onclick="heard(this)"&gt;Heard&lt;/button&gt;&lt;a href="http://archive.org/download/ssdbpl-01-BG/0126.00%20BG%2006.25-26%20%20Vishwas%20Aur%20Dhairya%20Purvak%20Krishna%20Seva%20Aur%20Chintan%20Matlab%20Samadhi,%202018-00-00,%20CODE%20-%200106+.mp3" class="nclk" onclick="playme(this)" id="nclk-0106+"&gt;BG 6.25-26__विश्वास और धैर्य पूर्वक कृष्ण सेवा और चिंतन मतलब समाधि, 2018, CODE - 0106+……….[ 28 min ]&lt;/a&gt;&lt;/td&gt;&lt;td&gt;28&lt;/td&gt;&lt;td&gt;2018-00-00&lt;/td&gt;&lt;td&gt;BG 6.25-26__विश्वास और धैर्य पूर्वक कृष्ण सेवा और चिंतन मतलब समाधि, 2018, CODE - 0106+……….[ 28 min ] | Vishwas Aur Dhairya Purvak Krishna Seva Aur Chintan Matlab Samadhi | yr:2018-00-00 | ct:BG6.25-26 | L:HIN | cty:x | &amp;lt;30 &amp;lt;40 &amp;lt;50 &amp;lt;60 &amp;lt;70 &amp;lt;80 &amp;lt;90 | @unheard&lt;/td&gt;&lt;td&gt;http://archive.org/download/ssdbpl-01-BG/0126.00%20BG%2006.25-26%20%20Vishwas%20Aur%20Dhairya%20Purvak%20Krishna%20Seva%20Aur%20Chintan%20Matlab%20Samadhi,%202018-00-00,%20CODE%20-%200106+.mp3&lt;/td&gt;&lt;td&gt;0106+&lt;/td&gt;&lt;td&gt;01BG_06.25-26|0126.00|20180000&lt;/td&gt;&lt;td&gt;&lt;/td&gt;&lt;td&gt;</v>
      </c>
    </row>
    <row r="128" ht="15.75" customHeight="1">
      <c r="A128" s="4" t="s">
        <v>1321</v>
      </c>
      <c r="B128" s="4" t="s">
        <v>42</v>
      </c>
      <c r="C128" s="4" t="s">
        <v>1322</v>
      </c>
      <c r="D128" s="4"/>
      <c r="E128" s="4"/>
      <c r="F128" s="5" t="str">
        <f t="shared" si="1"/>
        <v>06</v>
      </c>
      <c r="G128" s="5">
        <f t="shared" si="2"/>
        <v>6</v>
      </c>
      <c r="H128" s="5" t="str">
        <f t="shared" si="3"/>
        <v>26</v>
      </c>
      <c r="I128" s="5">
        <f t="shared" si="4"/>
        <v>26</v>
      </c>
      <c r="J128" s="4" t="s">
        <v>1323</v>
      </c>
      <c r="K128" s="4" t="s">
        <v>1324</v>
      </c>
      <c r="L128" s="5" t="str">
        <f t="shared" si="5"/>
        <v>BG 6.26__भक्ति में उत्साह -- कभी ऊपर कभी नीचे, क्या करूं?, 06 Jun 2017, CODE - 0106……….[ 32 min ]</v>
      </c>
      <c r="M128" s="4" t="s">
        <v>1325</v>
      </c>
      <c r="N128" s="5">
        <f t="shared" si="6"/>
        <v>32</v>
      </c>
      <c r="O128" s="4" t="s">
        <v>1326</v>
      </c>
      <c r="P128" s="5" t="str">
        <f t="shared" si="7"/>
        <v>&amp;lt;40 &amp;lt;50 &amp;lt;60 &amp;lt;70 &amp;lt;80 &amp;lt;90</v>
      </c>
      <c r="Q128" s="4" t="s">
        <v>1327</v>
      </c>
      <c r="R128" s="4" t="s">
        <v>1328</v>
      </c>
      <c r="S128" s="5" t="str">
        <f t="shared" si="69"/>
        <v>2017</v>
      </c>
      <c r="T128" s="5" t="str">
        <f t="shared" si="70"/>
        <v>06</v>
      </c>
      <c r="U128" s="5" t="str">
        <f t="shared" si="8"/>
        <v>Jun</v>
      </c>
      <c r="V128" s="5" t="str">
        <f t="shared" si="71"/>
        <v>06</v>
      </c>
      <c r="W128" s="4" t="s">
        <v>63</v>
      </c>
      <c r="X128" s="4" t="s">
        <v>142</v>
      </c>
      <c r="Y128" s="6" t="str">
        <f t="shared" si="9"/>
        <v>BG 6.26__भक्ति में उत्साह -- कभी ऊपर कभी नीचे, क्या करूं?, 06 Jun 2017, CODE - 0106……….[ 32 min ] | Bhakti Me Utsaha -- Kabhi Upar Kabhi Niche, Kya Karun? | yr:2017-06-06 | ct:BG6.26 | L:HIN | cty:x | &amp;lt;40 &amp;lt;50 &amp;lt;60 &amp;lt;70 &amp;lt;80 &amp;lt;90 | @unheard</v>
      </c>
      <c r="Z128" s="4" t="s">
        <v>1329</v>
      </c>
      <c r="AA128" s="4" t="s">
        <v>55</v>
      </c>
      <c r="AB128" s="4" t="s">
        <v>1330</v>
      </c>
      <c r="AC128" s="4" t="s">
        <v>1104</v>
      </c>
      <c r="AD128" s="4" t="s">
        <v>1331</v>
      </c>
      <c r="AE128" s="5"/>
      <c r="AF128" s="5" t="str">
        <f t="shared" si="10"/>
        <v>ok</v>
      </c>
      <c r="AG128" s="5" t="str">
        <f t="shared" si="11"/>
        <v>&lt;tr id="0106"&gt;&lt;td&gt;&lt;button onclick="playme(this)"&gt;▶&lt;/button&gt;&lt;/td&gt;&lt;td&gt;&lt;button onclick="heard(this)"&gt;Heard&lt;/button&gt;&lt;a href="http://archive.org/download/ssdbpl-01-BG/0127.00%20BG%2006.26%20%20Bhakti%20Me%20Utsaha%20--%20Kabhi%20Upar%20Kabhi%20Niche,%20Kya%20Karun,%202017-06-06,%20CODE%20-%200106.mp3" class="nclk" onclick="playme(this)" id="nclk-0106"&gt;BG 6.26__भक्ति में उत्साह -- कभी ऊपर कभी नीचे, क्या करूं?, 06 Jun 2017, CODE - 0106……….[ 32 min ]&lt;/a&gt;&lt;/td&gt;&lt;td&gt;32&lt;/td&gt;&lt;td&gt;2017-06-06&lt;/td&gt;&lt;td&gt;BG 6.26__भक्ति में उत्साह -- कभी ऊपर कभी नीचे, क्या करूं?, 06 Jun 2017, CODE - 0106……….[ 32 min ] | Bhakti Me Utsaha -- Kabhi Upar Kabhi Niche, Kya Karun? | yr:2017-06-06 | ct:BG6.26 | L:HIN | cty:x | &amp;lt;40 &amp;lt;50 &amp;lt;60 &amp;lt;70 &amp;lt;80 &amp;lt;90 | @unheard&lt;/td&gt;&lt;td&gt;http://archive.org/download/ssdbpl-01-BG/0127.00%20BG%2006.26%20%20Bhakti%20Me%20Utsaha%20--%20Kabhi%20Upar%20Kabhi%20Niche,%20Kya%20Karun,%202017-06-06,%20CODE%20-%200106.mp3&lt;/td&gt;&lt;td&gt;0106&lt;/td&gt;&lt;td&gt;01BG_06.26|0127.00|20170606&lt;/td&gt;&lt;td&gt;&lt;/td&gt;&lt;td&gt;</v>
      </c>
    </row>
    <row r="129" ht="15.75" customHeight="1">
      <c r="A129" s="4" t="s">
        <v>1332</v>
      </c>
      <c r="B129" s="4" t="s">
        <v>42</v>
      </c>
      <c r="C129" s="4" t="s">
        <v>1333</v>
      </c>
      <c r="D129" s="4"/>
      <c r="E129" s="4"/>
      <c r="F129" s="5" t="str">
        <f t="shared" si="1"/>
        <v>06</v>
      </c>
      <c r="G129" s="5">
        <f t="shared" si="2"/>
        <v>6</v>
      </c>
      <c r="H129" s="5" t="str">
        <f t="shared" si="3"/>
        <v>29</v>
      </c>
      <c r="I129" s="5">
        <f t="shared" si="4"/>
        <v>29</v>
      </c>
      <c r="J129" s="4" t="s">
        <v>1334</v>
      </c>
      <c r="K129" s="4" t="s">
        <v>1335</v>
      </c>
      <c r="L129" s="5" t="str">
        <f t="shared" si="5"/>
        <v>BG 6.29__सब में भगवान है तो सब भगवान है !, 07 Jun 2017, CODE - 0107……….[ 30 min ]</v>
      </c>
      <c r="M129" s="4" t="s">
        <v>355</v>
      </c>
      <c r="N129" s="5">
        <f t="shared" si="6"/>
        <v>30</v>
      </c>
      <c r="O129" s="4" t="s">
        <v>356</v>
      </c>
      <c r="P129" s="5" t="str">
        <f t="shared" si="7"/>
        <v>&amp;lt;40 &amp;lt;50 &amp;lt;60 &amp;lt;70 &amp;lt;80 &amp;lt;90</v>
      </c>
      <c r="Q129" s="4" t="s">
        <v>1336</v>
      </c>
      <c r="R129" s="4" t="s">
        <v>1337</v>
      </c>
      <c r="S129" s="5" t="str">
        <f t="shared" si="69"/>
        <v>2017</v>
      </c>
      <c r="T129" s="5" t="str">
        <f t="shared" si="70"/>
        <v>06</v>
      </c>
      <c r="U129" s="5" t="str">
        <f t="shared" si="8"/>
        <v>Jun</v>
      </c>
      <c r="V129" s="5" t="str">
        <f t="shared" si="71"/>
        <v>07</v>
      </c>
      <c r="W129" s="4" t="s">
        <v>63</v>
      </c>
      <c r="X129" s="4" t="s">
        <v>142</v>
      </c>
      <c r="Y129" s="6" t="str">
        <f t="shared" si="9"/>
        <v>BG 6.29__सब में भगवान है तो सब भगवान है !, 07 Jun 2017, CODE - 0107……….[ 30 min ] | Sab Me Bhagavan Hai To Sab Bhagavan Hai ! | yr:2017-06-07 | ct:BG6.29 | L:HIN | cty:x | &amp;lt;40 &amp;lt;50 &amp;lt;60 &amp;lt;70 &amp;lt;80 &amp;lt;90 | @unheard</v>
      </c>
      <c r="Z129" s="4" t="s">
        <v>1338</v>
      </c>
      <c r="AA129" s="4" t="s">
        <v>55</v>
      </c>
      <c r="AB129" s="4" t="s">
        <v>1339</v>
      </c>
      <c r="AC129" s="4" t="s">
        <v>1114</v>
      </c>
      <c r="AD129" s="4" t="s">
        <v>1340</v>
      </c>
      <c r="AE129" s="5"/>
      <c r="AF129" s="5" t="str">
        <f t="shared" si="10"/>
        <v>ok</v>
      </c>
      <c r="AG129" s="5" t="str">
        <f t="shared" si="11"/>
        <v>&lt;tr id="0107"&gt;&lt;td&gt;&lt;button onclick="playme(this)"&gt;▶&lt;/button&gt;&lt;/td&gt;&lt;td&gt;&lt;button onclick="heard(this)"&gt;Heard&lt;/button&gt;&lt;a href="http://archive.org/download/ssdbpl-01-BG/0128.00%20BG%2006.29%20%20Sab%20Me%20Bhagavan%20Hai%20To%20Sab%20Bhagavan%20Hai%20!,%202017-06-07,%20CODE%20-%200107.mp3" class="nclk" onclick="playme(this)" id="nclk-0107"&gt;BG 6.29__सब में भगवान है तो सब भगवान है !, 07 Jun 2017, CODE - 0107……….[ 30 min ]&lt;/a&gt;&lt;/td&gt;&lt;td&gt;30&lt;/td&gt;&lt;td&gt;2017-06-07&lt;/td&gt;&lt;td&gt;BG 6.29__सब में भगवान है तो सब भगवान है !, 07 Jun 2017, CODE - 0107……….[ 30 min ] | Sab Me Bhagavan Hai To Sab Bhagavan Hai ! | yr:2017-06-07 | ct:BG6.29 | L:HIN | cty:x | &amp;lt;40 &amp;lt;50 &amp;lt;60 &amp;lt;70 &amp;lt;80 &amp;lt;90 | @unheard&lt;/td&gt;&lt;td&gt;http://archive.org/download/ssdbpl-01-BG/0128.00%20BG%2006.29%20%20Sab%20Me%20Bhagavan%20Hai%20To%20Sab%20Bhagavan%20Hai%20!,%202017-06-07,%20CODE%20-%200107.mp3&lt;/td&gt;&lt;td&gt;0107&lt;/td&gt;&lt;td&gt;01BG_06.29|0128.00|20170607&lt;/td&gt;&lt;td&gt;&lt;/td&gt;&lt;td&gt;</v>
      </c>
    </row>
    <row r="130" ht="15.75" customHeight="1">
      <c r="A130" s="4" t="s">
        <v>1341</v>
      </c>
      <c r="B130" s="4" t="s">
        <v>42</v>
      </c>
      <c r="C130" s="4" t="s">
        <v>1333</v>
      </c>
      <c r="D130" s="4"/>
      <c r="E130" s="4"/>
      <c r="F130" s="5" t="str">
        <f t="shared" si="1"/>
        <v>06</v>
      </c>
      <c r="G130" s="5">
        <f t="shared" si="2"/>
        <v>6</v>
      </c>
      <c r="H130" s="5" t="str">
        <f t="shared" si="3"/>
        <v>29</v>
      </c>
      <c r="I130" s="5">
        <f t="shared" si="4"/>
        <v>29</v>
      </c>
      <c r="J130" s="4" t="s">
        <v>1342</v>
      </c>
      <c r="K130" s="4" t="s">
        <v>1343</v>
      </c>
      <c r="L130" s="5" t="str">
        <f t="shared" si="5"/>
        <v>BG 6.29__एक उन्नत भक्त टॉयलेट पेपर को भी भगवान की सेवा में लगा सकता है, 2018, CODE - 0108……….[ 28 min ]</v>
      </c>
      <c r="M130" s="4" t="s">
        <v>1344</v>
      </c>
      <c r="N130" s="5">
        <f t="shared" si="6"/>
        <v>28</v>
      </c>
      <c r="O130" s="4" t="s">
        <v>1345</v>
      </c>
      <c r="P130" s="5" t="str">
        <f t="shared" si="7"/>
        <v>&amp;lt;30 &amp;lt;40 &amp;lt;50 &amp;lt;60 &amp;lt;70 &amp;lt;80 &amp;lt;90</v>
      </c>
      <c r="Q130" s="4" t="s">
        <v>1346</v>
      </c>
      <c r="R130" s="4" t="s">
        <v>253</v>
      </c>
      <c r="S130" s="5" t="str">
        <f t="shared" si="69"/>
        <v>2018</v>
      </c>
      <c r="T130" s="5" t="str">
        <f t="shared" si="70"/>
        <v>00</v>
      </c>
      <c r="U130" s="5" t="str">
        <f t="shared" si="8"/>
        <v>___</v>
      </c>
      <c r="V130" s="5" t="str">
        <f t="shared" si="71"/>
        <v>00</v>
      </c>
      <c r="W130" s="4" t="s">
        <v>63</v>
      </c>
      <c r="X130" s="4" t="s">
        <v>64</v>
      </c>
      <c r="Y130" s="6" t="str">
        <f t="shared" si="9"/>
        <v>BG 6.29__एक उन्नत भक्त टॉयलेट पेपर को भी भगवान की सेवा में लगा सकता है, 2018, CODE - 0108……….[ 28 min ] | Ek Unnat Bhakt Toilet Paper Ko Bhi Bhagavan Ki Seva Me Laga Sakta Hai | yr:2018-00-00 | ct:BG6.29 | L:HIN | cty:x | &amp;lt;30 &amp;lt;40 &amp;lt;50 &amp;lt;60 &amp;lt;70 &amp;lt;80 &amp;lt;90 | @unheard</v>
      </c>
      <c r="Z130" s="4" t="s">
        <v>1347</v>
      </c>
      <c r="AA130" s="4" t="s">
        <v>55</v>
      </c>
      <c r="AC130" s="4" t="s">
        <v>1125</v>
      </c>
      <c r="AD130" s="4" t="s">
        <v>1348</v>
      </c>
      <c r="AE130" s="5"/>
      <c r="AF130" s="5" t="str">
        <f t="shared" si="10"/>
        <v>ok</v>
      </c>
      <c r="AG130" s="5" t="str">
        <f t="shared" si="11"/>
        <v>&lt;tr id="0108"&gt;&lt;td&gt;&lt;button onclick="playme(this)"&gt;▶&lt;/button&gt;&lt;/td&gt;&lt;td&gt;&lt;button onclick="heard(this)"&gt;Heard&lt;/button&gt;&lt;a href="http://archive.org/download/ssdbpl-01-BG/0129.00%20BG%2006.29%20%20Ek%20Unnat%20Bhakt%20Toilet%20Paper%20Ko%20Bhi%20Bhagavan%20Ki%20Seva%20Me%20Laga%20Sakta%20Hai,%202018-00-00,%20CODE%20-%200108.mp3" class="nclk" onclick="playme(this)" id="nclk-0108"&gt;BG 6.29__एक उन्नत भक्त टॉयलेट पेपर को भी भगवान की सेवा में लगा सकता है, 2018, CODE - 0108……….[ 28 min ]&lt;/a&gt;&lt;/td&gt;&lt;td&gt;28&lt;/td&gt;&lt;td&gt;2018-00-00&lt;/td&gt;&lt;td&gt;BG 6.29__एक उन्नत भक्त टॉयलेट पेपर को भी भगवान की सेवा में लगा सकता है, 2018, CODE - 0108……….[ 28 min ] | Ek Unnat Bhakt Toilet Paper Ko Bhi Bhagavan Ki Seva Me Laga Sakta Hai | yr:2018-00-00 | ct:BG6.29 | L:HIN | cty:x | &amp;lt;30 &amp;lt;40 &amp;lt;50 &amp;lt;60 &amp;lt;70 &amp;lt;80 &amp;lt;90 | @unheard&lt;/td&gt;&lt;td&gt;http://archive.org/download/ssdbpl-01-BG/0129.00%20BG%2006.29%20%20Ek%20Unnat%20Bhakt%20Toilet%20Paper%20Ko%20Bhi%20Bhagavan%20Ki%20Seva%20Me%20Laga%20Sakta%20Hai,%202018-00-00,%20CODE%20-%200108.mp3&lt;/td&gt;&lt;td&gt;0108&lt;/td&gt;&lt;td&gt;01BG_06.29|0129.00|20180000&lt;/td&gt;&lt;td&gt;&lt;/td&gt;&lt;td&gt;</v>
      </c>
    </row>
    <row r="131" ht="15.75" customHeight="1">
      <c r="A131" s="4" t="s">
        <v>1349</v>
      </c>
      <c r="B131" s="4" t="s">
        <v>42</v>
      </c>
      <c r="C131" s="4" t="s">
        <v>1350</v>
      </c>
      <c r="D131" s="4"/>
      <c r="E131" s="4"/>
      <c r="F131" s="5" t="str">
        <f t="shared" si="1"/>
        <v>06</v>
      </c>
      <c r="G131" s="5">
        <f t="shared" si="2"/>
        <v>6</v>
      </c>
      <c r="H131" s="5" t="str">
        <f t="shared" si="3"/>
        <v>30</v>
      </c>
      <c r="I131" s="5">
        <f t="shared" si="4"/>
        <v>30</v>
      </c>
      <c r="J131" s="4" t="s">
        <v>1351</v>
      </c>
      <c r="K131" s="4" t="s">
        <v>1352</v>
      </c>
      <c r="L131" s="5" t="str">
        <f t="shared" si="5"/>
        <v>BG 6.30__भक्ति करने से मेरी पढाई करने की इच्छा समाप्त तो नहीं हो जायेगी?, 08 Jun 2017, CODE - 0109……….[ 49 min ]</v>
      </c>
      <c r="M131" s="4" t="s">
        <v>1353</v>
      </c>
      <c r="N131" s="5">
        <f t="shared" si="6"/>
        <v>49</v>
      </c>
      <c r="O131" s="4" t="s">
        <v>1354</v>
      </c>
      <c r="P131" s="5" t="str">
        <f t="shared" si="7"/>
        <v>&amp;lt;50 &amp;lt;60 &amp;lt;70 &amp;lt;80 &amp;lt;90</v>
      </c>
      <c r="Q131" s="4" t="s">
        <v>1355</v>
      </c>
      <c r="R131" s="4" t="s">
        <v>1356</v>
      </c>
      <c r="S131" s="5" t="str">
        <f t="shared" si="69"/>
        <v>2017</v>
      </c>
      <c r="T131" s="5" t="str">
        <f t="shared" si="70"/>
        <v>06</v>
      </c>
      <c r="U131" s="5" t="str">
        <f t="shared" si="8"/>
        <v>Jun</v>
      </c>
      <c r="V131" s="5" t="str">
        <f t="shared" si="71"/>
        <v>08</v>
      </c>
      <c r="W131" s="4" t="s">
        <v>63</v>
      </c>
      <c r="X131" s="4" t="s">
        <v>64</v>
      </c>
      <c r="Y131" s="6" t="str">
        <f t="shared" si="9"/>
        <v>BG 6.30__भक्ति करने से मेरी पढाई करने की इच्छा समाप्त तो नहीं हो जायेगी?, 08 Jun 2017, CODE - 0109……….[ 49 min ] | Bhakti Karne Se Meri Padhai Karne Ki Iccha Samapt To Nahi Ho Jayegi? | yr:2017-06-08 | ct:BG6.30 | L:HIN | cty:x | &amp;lt;50 &amp;lt;60 &amp;lt;70 &amp;lt;80 &amp;lt;90 | @unheard</v>
      </c>
      <c r="Z131" s="4" t="s">
        <v>1357</v>
      </c>
      <c r="AA131" s="4" t="s">
        <v>55</v>
      </c>
      <c r="AB131" s="4" t="s">
        <v>1358</v>
      </c>
      <c r="AC131" s="4" t="s">
        <v>1136</v>
      </c>
      <c r="AD131" s="4" t="s">
        <v>1359</v>
      </c>
      <c r="AE131" s="5"/>
      <c r="AF131" s="5" t="str">
        <f t="shared" si="10"/>
        <v>ok</v>
      </c>
      <c r="AG131" s="5" t="str">
        <f t="shared" si="11"/>
        <v>&lt;tr id="0109"&gt;&lt;td&gt;&lt;button onclick="playme(this)"&gt;▶&lt;/button&gt;&lt;/td&gt;&lt;td&gt;&lt;button onclick="heard(this)"&gt;Heard&lt;/button&gt;&lt;a href="http://archive.org/download/ssdbpl-01-BG/0130.00%20BG%2006.30%20%20Bhakti%20Karne%20Se%20Meri%20Padhai%20Karne%20Ki%20Iccha%20Samapt%20To%20Nahi%20Ho%20Jayegi,%202017-06-08,%20CODE%20-%200109.mp3" class="nclk" onclick="playme(this)" id="nclk-0109"&gt;BG 6.30__भक्ति करने से मेरी पढाई करने की इच्छा समाप्त तो नहीं हो जायेगी?, 08 Jun 2017, CODE - 0109……….[ 49 min ]&lt;/a&gt;&lt;/td&gt;&lt;td&gt;49&lt;/td&gt;&lt;td&gt;2017-06-08&lt;/td&gt;&lt;td&gt;BG 6.30__भक्ति करने से मेरी पढाई करने की इच्छा समाप्त तो नहीं हो जायेगी?, 08 Jun 2017, CODE - 0109……….[ 49 min ] | Bhakti Karne Se Meri Padhai Karne Ki Iccha Samapt To Nahi Ho Jayegi? | yr:2017-06-08 | ct:BG6.30 | L:HIN | cty:x | &amp;lt;50 &amp;lt;60 &amp;lt;70 &amp;lt;80 &amp;lt;90 | @unheard&lt;/td&gt;&lt;td&gt;http://archive.org/download/ssdbpl-01-BG/0130.00%20BG%2006.30%20%20Bhakti%20Karne%20Se%20Meri%20Padhai%20Karne%20Ki%20Iccha%20Samapt%20To%20Nahi%20Ho%20Jayegi,%202017-06-08,%20CODE%20-%200109.mp3&lt;/td&gt;&lt;td&gt;0109&lt;/td&gt;&lt;td&gt;01BG_06.30|0130.00|20170608&lt;/td&gt;&lt;td&gt;&lt;/td&gt;&lt;td&gt;</v>
      </c>
    </row>
    <row r="132" ht="15.75" customHeight="1">
      <c r="A132" s="4" t="s">
        <v>1360</v>
      </c>
      <c r="B132" s="4" t="s">
        <v>42</v>
      </c>
      <c r="C132" s="4" t="s">
        <v>1361</v>
      </c>
      <c r="D132" s="4"/>
      <c r="E132" s="4"/>
      <c r="F132" s="5" t="str">
        <f t="shared" si="1"/>
        <v>06</v>
      </c>
      <c r="G132" s="5">
        <f t="shared" si="2"/>
        <v>6</v>
      </c>
      <c r="H132" s="5" t="str">
        <f t="shared" si="3"/>
        <v>30-32</v>
      </c>
      <c r="I132" s="5" t="str">
        <f t="shared" si="4"/>
        <v>30-32</v>
      </c>
      <c r="J132" s="4" t="s">
        <v>1362</v>
      </c>
      <c r="K132" s="4" t="s">
        <v>1363</v>
      </c>
      <c r="L132" s="5" t="str">
        <f t="shared" si="5"/>
        <v>BG 6.30-32__वर्णाश्रम --- आसुरी सभ्यता का विकल्प, 08 Jun 2017, Bhopal, MP (India), CODE - 0110……….[ 49 min ]</v>
      </c>
      <c r="M132" s="4" t="s">
        <v>1364</v>
      </c>
      <c r="N132" s="5">
        <f t="shared" si="6"/>
        <v>49</v>
      </c>
      <c r="O132" s="4" t="s">
        <v>1365</v>
      </c>
      <c r="P132" s="5" t="str">
        <f t="shared" si="7"/>
        <v>&amp;lt;50 &amp;lt;60 &amp;lt;70 &amp;lt;80 &amp;lt;90</v>
      </c>
      <c r="Q132" s="4" t="s">
        <v>1366</v>
      </c>
      <c r="R132" s="4" t="s">
        <v>1356</v>
      </c>
      <c r="S132" s="5" t="str">
        <f t="shared" si="69"/>
        <v>2017</v>
      </c>
      <c r="T132" s="5" t="str">
        <f t="shared" si="70"/>
        <v>06</v>
      </c>
      <c r="U132" s="5" t="str">
        <f t="shared" si="8"/>
        <v>Jun</v>
      </c>
      <c r="V132" s="5" t="str">
        <f t="shared" si="71"/>
        <v>08</v>
      </c>
      <c r="W132" s="4" t="s">
        <v>52</v>
      </c>
      <c r="X132" s="4" t="s">
        <v>64</v>
      </c>
      <c r="Y132" s="6" t="str">
        <f t="shared" si="9"/>
        <v>BG 6.30-32__वर्णाश्रम --- आसुरी सभ्यता का विकल्प, 08 Jun 2017, Bhopal, MP (India), CODE - 0110……….[ 49 min ] | Varnasrama --- Asuri Sabhyata Ka Vikalp | yr:2017-06-08 | ct:BG6.30-32 | L:HIN | cty:Bhopal, MP (India) | &amp;lt;50 &amp;lt;60 &amp;lt;70 &amp;lt;80 &amp;lt;90 | @unheard</v>
      </c>
      <c r="Z132" s="4" t="s">
        <v>1367</v>
      </c>
      <c r="AA132" s="4" t="s">
        <v>55</v>
      </c>
      <c r="AC132" s="4" t="s">
        <v>1145</v>
      </c>
      <c r="AD132" s="4" t="s">
        <v>1368</v>
      </c>
      <c r="AE132" s="5"/>
      <c r="AF132" s="5" t="str">
        <f t="shared" si="10"/>
        <v>ok</v>
      </c>
      <c r="AG132" s="5" t="str">
        <f t="shared" si="11"/>
        <v>&lt;tr id="0110"&gt;&lt;td&gt;&lt;button onclick="playme(this)"&gt;▶&lt;/button&gt;&lt;/td&gt;&lt;td&gt;&lt;button onclick="heard(this)"&gt;Heard&lt;/button&gt;&lt;a href="http://archive.org/download/ssdbpl-01-BG/0131.00%20BG%2006.30-32%20%20Varnasrama%20---%20Asuri%20Sabhyata%20Ka%20Vikalp,%202017-06-08,%20Bhopal,%20MP%20(India),%20CODE%20-%200110.mp3" class="nclk" onclick="playme(this)" id="nclk-0110"&gt;BG 6.30-32__वर्णाश्रम --- आसुरी सभ्यता का विकल्प, 08 Jun 2017, Bhopal, MP (India), CODE - 0110……….[ 49 min ]&lt;/a&gt;&lt;/td&gt;&lt;td&gt;49&lt;/td&gt;&lt;td&gt;2017-06-08&lt;/td&gt;&lt;td&gt;BG 6.30-32__वर्णाश्रम --- आसुरी सभ्यता का विकल्प, 08 Jun 2017, Bhopal, MP (India), CODE - 0110……….[ 49 min ] | Varnasrama --- Asuri Sabhyata Ka Vikalp | yr:2017-06-08 | ct:BG6.30-32 | L:HIN | cty:Bhopal, MP (India) | &amp;lt;50 &amp;lt;60 &amp;lt;70 &amp;lt;80 &amp;lt;90 | @unheard&lt;/td&gt;&lt;td&gt;http://archive.org/download/ssdbpl-01-BG/0131.00%20BG%2006.30-32%20%20Varnasrama%20---%20Asuri%20Sabhyata%20Ka%20Vikalp,%202017-06-08,%20Bhopal,%20MP%20(India),%20CODE%20-%200110.mp3&lt;/td&gt;&lt;td&gt;0110&lt;/td&gt;&lt;td&gt;01BG_06.30-32|0131.00|20170608&lt;/td&gt;&lt;td&gt;&lt;/td&gt;&lt;td&gt;</v>
      </c>
    </row>
    <row r="133" ht="15.75" customHeight="1">
      <c r="A133" s="4" t="s">
        <v>1369</v>
      </c>
      <c r="B133" s="4" t="s">
        <v>42</v>
      </c>
      <c r="C133" s="4" t="s">
        <v>1370</v>
      </c>
      <c r="D133" s="4"/>
      <c r="E133" s="4"/>
      <c r="F133" s="5" t="str">
        <f t="shared" si="1"/>
        <v>06</v>
      </c>
      <c r="G133" s="5">
        <f t="shared" si="2"/>
        <v>6</v>
      </c>
      <c r="H133" s="5" t="str">
        <f t="shared" si="3"/>
        <v>31</v>
      </c>
      <c r="I133" s="5">
        <f t="shared" si="4"/>
        <v>31</v>
      </c>
      <c r="J133" s="4" t="s">
        <v>1371</v>
      </c>
      <c r="K133" s="4" t="s">
        <v>1372</v>
      </c>
      <c r="L133" s="5" t="str">
        <f t="shared" si="5"/>
        <v>BG 6.31__भौतिक जगत में तीन तापों का कारण है कृष्ण विस्मृति, 2018, CODE - 0111……….[ 29 min ]</v>
      </c>
      <c r="M133" s="4" t="s">
        <v>1373</v>
      </c>
      <c r="N133" s="5">
        <f t="shared" si="6"/>
        <v>29</v>
      </c>
      <c r="O133" s="4" t="s">
        <v>1374</v>
      </c>
      <c r="P133" s="5" t="str">
        <f t="shared" si="7"/>
        <v>&amp;lt;30 &amp;lt;40 &amp;lt;50 &amp;lt;60 &amp;lt;70 &amp;lt;80 &amp;lt;90</v>
      </c>
      <c r="Q133" s="4" t="s">
        <v>1375</v>
      </c>
      <c r="R133" s="4" t="s">
        <v>253</v>
      </c>
      <c r="S133" s="5" t="str">
        <f t="shared" si="69"/>
        <v>2018</v>
      </c>
      <c r="T133" s="5" t="str">
        <f t="shared" si="70"/>
        <v>00</v>
      </c>
      <c r="U133" s="5" t="str">
        <f t="shared" si="8"/>
        <v>___</v>
      </c>
      <c r="V133" s="5" t="str">
        <f t="shared" si="71"/>
        <v>00</v>
      </c>
      <c r="W133" s="4" t="s">
        <v>63</v>
      </c>
      <c r="X133" s="4" t="s">
        <v>64</v>
      </c>
      <c r="Y133" s="6" t="str">
        <f t="shared" si="9"/>
        <v>BG 6.31__भौतिक जगत में तीन तापों का कारण है कृष्ण विस्मृति, 2018, CODE - 0111……….[ 29 min ] | Bhautik Jagat Me Tin Tapo Ka Karan Hai Krishna Vismriti | yr:2018-00-00 | ct:BG6.31 | L:HIN | cty:x | &amp;lt;30 &amp;lt;40 &amp;lt;50 &amp;lt;60 &amp;lt;70 &amp;lt;80 &amp;lt;90 | @unheard</v>
      </c>
      <c r="Z133" s="4" t="s">
        <v>1376</v>
      </c>
      <c r="AA133" s="4" t="s">
        <v>55</v>
      </c>
      <c r="AC133" s="4" t="s">
        <v>1156</v>
      </c>
      <c r="AD133" s="4" t="s">
        <v>1377</v>
      </c>
      <c r="AE133" s="5"/>
      <c r="AF133" s="5" t="str">
        <f t="shared" si="10"/>
        <v>ok</v>
      </c>
      <c r="AG133" s="5" t="str">
        <f t="shared" si="11"/>
        <v>&lt;tr id="0111"&gt;&lt;td&gt;&lt;button onclick="playme(this)"&gt;▶&lt;/button&gt;&lt;/td&gt;&lt;td&gt;&lt;button onclick="heard(this)"&gt;Heard&lt;/button&gt;&lt;a href="http://archive.org/download/ssdbpl-01-BG/0132.00%20BG%2006.31%20%20Bhautik%20Jagat%20Me%20Tin%20Tapo%20Ka%20Karan%20Hai%20Krishna%20Vismriti,%202018-00-00,%20CODE%20-%200111.mp3" class="nclk" onclick="playme(this)" id="nclk-0111"&gt;BG 6.31__भौतिक जगत में तीन तापों का कारण है कृष्ण विस्मृति, 2018, CODE - 0111……….[ 29 min ]&lt;/a&gt;&lt;/td&gt;&lt;td&gt;29&lt;/td&gt;&lt;td&gt;2018-00-00&lt;/td&gt;&lt;td&gt;BG 6.31__भौतिक जगत में तीन तापों का कारण है कृष्ण विस्मृति, 2018, CODE - 0111……….[ 29 min ] | Bhautik Jagat Me Tin Tapo Ka Karan Hai Krishna Vismriti | yr:2018-00-00 | ct:BG6.31 | L:HIN | cty:x | &amp;lt;30 &amp;lt;40 &amp;lt;50 &amp;lt;60 &amp;lt;70 &amp;lt;80 &amp;lt;90 | @unheard&lt;/td&gt;&lt;td&gt;http://archive.org/download/ssdbpl-01-BG/0132.00%20BG%2006.31%20%20Bhautik%20Jagat%20Me%20Tin%20Tapo%20Ka%20Karan%20Hai%20Krishna%20Vismriti,%202018-00-00,%20CODE%20-%200111.mp3&lt;/td&gt;&lt;td&gt;0111&lt;/td&gt;&lt;td&gt;01BG_06.31|0132.00|20180000&lt;/td&gt;&lt;td&gt;&lt;/td&gt;&lt;td&gt;</v>
      </c>
    </row>
    <row r="134" ht="15.75" customHeight="1">
      <c r="A134" s="4" t="s">
        <v>1378</v>
      </c>
      <c r="B134" s="4" t="s">
        <v>42</v>
      </c>
      <c r="C134" s="4" t="s">
        <v>1379</v>
      </c>
      <c r="D134" s="4"/>
      <c r="E134" s="4"/>
      <c r="F134" s="5" t="str">
        <f t="shared" si="1"/>
        <v>06</v>
      </c>
      <c r="G134" s="5">
        <f t="shared" si="2"/>
        <v>6</v>
      </c>
      <c r="H134" s="5" t="str">
        <f t="shared" si="3"/>
        <v>33</v>
      </c>
      <c r="I134" s="5">
        <f t="shared" si="4"/>
        <v>33</v>
      </c>
      <c r="J134" s="4" t="s">
        <v>1380</v>
      </c>
      <c r="K134" s="4" t="s">
        <v>1381</v>
      </c>
      <c r="L134" s="5" t="str">
        <f t="shared" si="5"/>
        <v>BG 6.33__शुद्ध नाम लेने की चाबी, 09 Jun 2017, Bhopal, MP (India), CODE - 0112……….[ 46 min ]</v>
      </c>
      <c r="M134" s="4" t="s">
        <v>1382</v>
      </c>
      <c r="N134" s="5">
        <f t="shared" si="6"/>
        <v>46</v>
      </c>
      <c r="O134" s="4" t="s">
        <v>1383</v>
      </c>
      <c r="P134" s="5" t="str">
        <f t="shared" si="7"/>
        <v>&amp;lt;50 &amp;lt;60 &amp;lt;70 &amp;lt;80 &amp;lt;90</v>
      </c>
      <c r="Q134" s="4" t="s">
        <v>1384</v>
      </c>
      <c r="R134" s="4" t="s">
        <v>1385</v>
      </c>
      <c r="S134" s="5" t="str">
        <f t="shared" si="69"/>
        <v>2017</v>
      </c>
      <c r="T134" s="5" t="str">
        <f t="shared" si="70"/>
        <v>06</v>
      </c>
      <c r="U134" s="5" t="str">
        <f t="shared" si="8"/>
        <v>Jun</v>
      </c>
      <c r="V134" s="5" t="str">
        <f t="shared" si="71"/>
        <v>09</v>
      </c>
      <c r="W134" s="4" t="s">
        <v>52</v>
      </c>
      <c r="X134" s="4" t="s">
        <v>64</v>
      </c>
      <c r="Y134" s="6" t="str">
        <f t="shared" si="9"/>
        <v>BG 6.33__शुद्ध नाम लेने की चाबी, 09 Jun 2017, Bhopal, MP (India), CODE - 0112……….[ 46 min ] | Shuddh Naam Lene Ki Chaabi | yr:2017-06-09 | ct:BG6.33 | L:HIN | cty:Bhopal, MP (India) | &amp;lt;50 &amp;lt;60 &amp;lt;70 &amp;lt;80 &amp;lt;90 | @unheard</v>
      </c>
      <c r="Z134" s="4" t="s">
        <v>1386</v>
      </c>
      <c r="AA134" s="4" t="s">
        <v>55</v>
      </c>
      <c r="AB134" s="4" t="s">
        <v>1387</v>
      </c>
      <c r="AC134" s="4" t="s">
        <v>1167</v>
      </c>
      <c r="AD134" s="4" t="s">
        <v>1388</v>
      </c>
      <c r="AE134" s="5"/>
      <c r="AF134" s="5" t="str">
        <f t="shared" si="10"/>
        <v>ok</v>
      </c>
      <c r="AG134" s="5" t="str">
        <f t="shared" si="11"/>
        <v>&lt;tr id="0112"&gt;&lt;td&gt;&lt;button onclick="playme(this)"&gt;▶&lt;/button&gt;&lt;/td&gt;&lt;td&gt;&lt;button onclick="heard(this)"&gt;Heard&lt;/button&gt;&lt;a href="http://archive.org/download/ssdbpl-01-BG/0133.00%20BG%2006.33%20%20Shuddh%20Naam%20Lene%20Ki%20Chaabi,%202017-06-09,%20Bhopal,%20MP%20(India),%20CODE%20-%200112.mp3" class="nclk" onclick="playme(this)" id="nclk-0112"&gt;BG 6.33__शुद्ध नाम लेने की चाबी, 09 Jun 2017, Bhopal, MP (India), CODE - 0112……….[ 46 min ]&lt;/a&gt;&lt;/td&gt;&lt;td&gt;46&lt;/td&gt;&lt;td&gt;2017-06-09&lt;/td&gt;&lt;td&gt;BG 6.33__शुद्ध नाम लेने की चाबी, 09 Jun 2017, Bhopal, MP (India), CODE - 0112……….[ 46 min ] | Shuddh Naam Lene Ki Chaabi | yr:2017-06-09 | ct:BG6.33 | L:HIN | cty:Bhopal, MP (India) | &amp;lt;50 &amp;lt;60 &amp;lt;70 &amp;lt;80 &amp;lt;90 | @unheard&lt;/td&gt;&lt;td&gt;http://archive.org/download/ssdbpl-01-BG/0133.00%20BG%2006.33%20%20Shuddh%20Naam%20Lene%20Ki%20Chaabi,%202017-06-09,%20Bhopal,%20MP%20(India),%20CODE%20-%200112.mp3&lt;/td&gt;&lt;td&gt;0112&lt;/td&gt;&lt;td&gt;01BG_06.33|0133.00|20170609&lt;/td&gt;&lt;td&gt;&lt;/td&gt;&lt;td&gt;</v>
      </c>
    </row>
    <row r="135" ht="15.75" customHeight="1">
      <c r="A135" s="4" t="s">
        <v>1389</v>
      </c>
      <c r="B135" s="4" t="s">
        <v>42</v>
      </c>
      <c r="C135" s="4" t="s">
        <v>1390</v>
      </c>
      <c r="D135" s="4"/>
      <c r="E135" s="4"/>
      <c r="F135" s="5" t="str">
        <f t="shared" si="1"/>
        <v>06</v>
      </c>
      <c r="G135" s="5">
        <f t="shared" si="2"/>
        <v>6</v>
      </c>
      <c r="H135" s="5" t="str">
        <f t="shared" si="3"/>
        <v>36</v>
      </c>
      <c r="I135" s="5">
        <f t="shared" si="4"/>
        <v>36</v>
      </c>
      <c r="J135" s="4" t="s">
        <v>1391</v>
      </c>
      <c r="K135" s="4" t="s">
        <v>1392</v>
      </c>
      <c r="L135" s="5" t="str">
        <f t="shared" si="5"/>
        <v>BG 6.36__मन की शक्ति अकल्पनीय है, कैसे नियंत्रित करूं?, CODE - 0113……….[ 32 min ]</v>
      </c>
      <c r="M135" s="4" t="s">
        <v>1393</v>
      </c>
      <c r="N135" s="5">
        <f t="shared" si="6"/>
        <v>32</v>
      </c>
      <c r="O135" s="4" t="s">
        <v>1394</v>
      </c>
      <c r="P135" s="5" t="str">
        <f t="shared" si="7"/>
        <v>&amp;lt;40 &amp;lt;50 &amp;lt;60 &amp;lt;70 &amp;lt;80 &amp;lt;90</v>
      </c>
      <c r="Q135" s="4" t="s">
        <v>1395</v>
      </c>
      <c r="R135" s="4" t="s">
        <v>49</v>
      </c>
      <c r="S135" s="4" t="s">
        <v>50</v>
      </c>
      <c r="T135" s="4" t="s">
        <v>51</v>
      </c>
      <c r="U135" s="5" t="str">
        <f t="shared" si="8"/>
        <v>___</v>
      </c>
      <c r="V135" s="4" t="s">
        <v>51</v>
      </c>
      <c r="W135" s="4" t="s">
        <v>63</v>
      </c>
      <c r="X135" s="4" t="s">
        <v>64</v>
      </c>
      <c r="Y135" s="6" t="str">
        <f t="shared" si="9"/>
        <v>BG 6.36__मन की शक्ति अकल्पनीय है, कैसे नियंत्रित करूं?, CODE - 0113……….[ 32 min ] | Mann Ki Shakti Akalpaniya Hai, Kaise Niyantrit Karun? | yr:0000-00-00 | ct:BG6.36 | L:HIN | cty:x | &amp;lt;40 &amp;lt;50 &amp;lt;60 &amp;lt;70 &amp;lt;80 &amp;lt;90 | @unheard</v>
      </c>
      <c r="Z135" s="4" t="s">
        <v>1396</v>
      </c>
      <c r="AA135" s="4" t="s">
        <v>55</v>
      </c>
      <c r="AB135" s="4" t="s">
        <v>1397</v>
      </c>
      <c r="AC135" s="4" t="s">
        <v>1177</v>
      </c>
      <c r="AD135" s="4" t="s">
        <v>1398</v>
      </c>
      <c r="AE135" s="5"/>
      <c r="AF135" s="5" t="str">
        <f t="shared" si="10"/>
        <v>ok</v>
      </c>
      <c r="AG135" s="5" t="str">
        <f t="shared" si="11"/>
        <v>&lt;tr id="0113"&gt;&lt;td&gt;&lt;button onclick="playme(this)"&gt;▶&lt;/button&gt;&lt;/td&gt;&lt;td&gt;&lt;button onclick="heard(this)"&gt;Heard&lt;/button&gt;&lt;a href="http://archive.org/download/ssdbpl-01-BG/0134.00%20BG%2006.36%20%20Mann%20Ki%20Shakti%20Akalpaniya%20Hai,%20Kaise%20Niyantrit%20Karun,%20CODE%20-%200113.mp3" class="nclk" onclick="playme(this)" id="nclk-0113"&gt;BG 6.36__मन की शक्ति अकल्पनीय है, कैसे नियंत्रित करूं?, CODE - 0113……….[ 32 min ]&lt;/a&gt;&lt;/td&gt;&lt;td&gt;32&lt;/td&gt;&lt;td&gt;0000-00-00&lt;/td&gt;&lt;td&gt;BG 6.36__मन की शक्ति अकल्पनीय है, कैसे नियंत्रित करूं?, CODE - 0113……….[ 32 min ] | Mann Ki Shakti Akalpaniya Hai, Kaise Niyantrit Karun? | yr:0000-00-00 | ct:BG6.36 | L:HIN | cty:x | &amp;lt;40 &amp;lt;50 &amp;lt;60 &amp;lt;70 &amp;lt;80 &amp;lt;90 | @unheard&lt;/td&gt;&lt;td&gt;http://archive.org/download/ssdbpl-01-BG/0134.00%20BG%2006.36%20%20Mann%20Ki%20Shakti%20Akalpaniya%20Hai,%20Kaise%20Niyantrit%20Karun,%20CODE%20-%200113.mp3&lt;/td&gt;&lt;td&gt;0113&lt;/td&gt;&lt;td&gt;01BG_06.36|0134.00|0&lt;/td&gt;&lt;td&gt;&lt;/td&gt;&lt;td&gt;</v>
      </c>
    </row>
    <row r="136" ht="15.75" customHeight="1">
      <c r="A136" s="4" t="s">
        <v>1399</v>
      </c>
      <c r="B136" s="4" t="s">
        <v>42</v>
      </c>
      <c r="C136" s="4" t="s">
        <v>1400</v>
      </c>
      <c r="D136" s="4"/>
      <c r="E136" s="4"/>
      <c r="F136" s="5" t="str">
        <f t="shared" si="1"/>
        <v>06</v>
      </c>
      <c r="G136" s="5">
        <f t="shared" si="2"/>
        <v>6</v>
      </c>
      <c r="H136" s="5" t="str">
        <f t="shared" si="3"/>
        <v>41</v>
      </c>
      <c r="I136" s="5">
        <f t="shared" si="4"/>
        <v>41</v>
      </c>
      <c r="J136" s="4" t="s">
        <v>1401</v>
      </c>
      <c r="K136" s="4" t="s">
        <v>1402</v>
      </c>
      <c r="L136" s="5" t="str">
        <f t="shared" si="5"/>
        <v>BG 6.41__मनुष्य जीवन को व्यर्थ न गवाये, 24 Jan 2021, Bhopal, MP (India), CODE - 1060……….[ 58 min ]</v>
      </c>
      <c r="M136" s="4" t="s">
        <v>1403</v>
      </c>
      <c r="N136" s="5">
        <f t="shared" si="6"/>
        <v>58</v>
      </c>
      <c r="O136" s="4" t="s">
        <v>1404</v>
      </c>
      <c r="P136" s="5" t="str">
        <f t="shared" si="7"/>
        <v>&amp;lt;60 &amp;lt;70 &amp;lt;80 &amp;lt;90</v>
      </c>
      <c r="Q136" s="4" t="s">
        <v>1405</v>
      </c>
      <c r="R136" s="4" t="s">
        <v>1406</v>
      </c>
      <c r="S136" s="5" t="str">
        <f t="shared" ref="S136:S139" si="72">LEFT(R136,4)</f>
        <v>2021</v>
      </c>
      <c r="T136" s="5" t="str">
        <f t="shared" ref="T136:T139" si="73">MID(R136,5,2)</f>
        <v>01</v>
      </c>
      <c r="U136" s="5" t="str">
        <f t="shared" si="8"/>
        <v>Jan</v>
      </c>
      <c r="V136" s="5" t="str">
        <f t="shared" ref="V136:V139" si="74">RIGHT(R136,2)</f>
        <v>24</v>
      </c>
      <c r="W136" s="4" t="s">
        <v>52</v>
      </c>
      <c r="X136" s="4" t="s">
        <v>131</v>
      </c>
      <c r="Y136" s="6" t="str">
        <f t="shared" si="9"/>
        <v>BG 6.41__मनुष्य जीवन को व्यर्थ न गवाये, 24 Jan 2021, Bhopal, MP (India), CODE - 1060……….[ 58 min ] | Manushya Jivan Ko Vyarth Na Gavaaye | yr:2021-01-24 | ct:BG6.41 | L:HIN | cty:Bhopal, MP (India) | &amp;lt;60 &amp;lt;70 &amp;lt;80 &amp;lt;90 | @video | @unheard</v>
      </c>
      <c r="Z136" s="4" t="s">
        <v>1407</v>
      </c>
      <c r="AA136" s="4" t="s">
        <v>55</v>
      </c>
      <c r="AC136" s="4" t="s">
        <v>1408</v>
      </c>
      <c r="AD136" s="4" t="s">
        <v>1409</v>
      </c>
      <c r="AE136" s="7" t="s">
        <v>1410</v>
      </c>
      <c r="AF136" s="5" t="str">
        <f t="shared" si="10"/>
        <v>ok</v>
      </c>
      <c r="AG136" s="5" t="str">
        <f t="shared" si="11"/>
        <v>&lt;tr id="1060"&gt;&lt;td&gt;&lt;button onclick="playme(this)"&gt;▶&lt;/button&gt;&lt;/td&gt;&lt;td&gt;&lt;button onclick="heard(this)"&gt;Heard&lt;/button&gt;&lt;a href="http://archive.org/download/ssdbpl-01-BG/0135.00%20BG%2006.41%20%20Manushya%20Jivan%20Ko%20Vyarth%20Na%20Gavaaye,%202021-01-24,%20Bhopal,%20MP%20(India),%20CODE%20-%201060.mp3" class="nclk" onclick="playme(this)" id="nclk-1060"&gt;BG 6.41__मनुष्य जीवन को व्यर्थ न गवाये, 24 Jan 2021, Bhopal, MP (India), CODE - 1060……….[ 58 min ]&lt;/a&gt;…………&lt;a style="color: red; text-decoration: none;" target="_blank" href="https://www.youtube.com/watch?v=VB6fy3V19zA"&gt;[▶YouTube]&lt;/a&gt;&lt;/td&gt;&lt;td&gt;58&lt;/td&gt;&lt;td&gt;2021-01-24&lt;/td&gt;&lt;td&gt;BG 6.41__मनुष्य जीवन को व्यर्थ न गवाये, 24 Jan 2021, Bhopal, MP (India), CODE - 1060……….[ 58 min ] | Manushya Jivan Ko Vyarth Na Gavaaye | yr:2021-01-24 | ct:BG6.41 | L:HIN | cty:Bhopal, MP (India) | &amp;lt;60 &amp;lt;70 &amp;lt;80 &amp;lt;90 | @video | @unheard&lt;/td&gt;&lt;td&gt;http://archive.org/download/ssdbpl-01-BG/0135.00%20BG%2006.41%20%20Manushya%20Jivan%20Ko%20Vyarth%20Na%20Gavaaye,%202021-01-24,%20Bhopal,%20MP%20(India),%20CODE%20-%201060.mp3&lt;/td&gt;&lt;td&gt;1060&lt;/td&gt;&lt;td&gt;01BG_06.41|0135.00|20210124&lt;/td&gt;&lt;td&gt;https://www.youtube.com/watch?v=VB6fy3V19zA&lt;/td&gt;&lt;td&gt;</v>
      </c>
    </row>
    <row r="137" ht="15.75" customHeight="1">
      <c r="A137" s="4" t="s">
        <v>1411</v>
      </c>
      <c r="B137" s="4" t="s">
        <v>42</v>
      </c>
      <c r="C137" s="4" t="s">
        <v>1412</v>
      </c>
      <c r="D137" s="4"/>
      <c r="E137" s="4"/>
      <c r="F137" s="5" t="str">
        <f t="shared" si="1"/>
        <v>07</v>
      </c>
      <c r="G137" s="5">
        <f t="shared" si="2"/>
        <v>7</v>
      </c>
      <c r="H137" s="5" t="str">
        <f t="shared" si="3"/>
        <v>01</v>
      </c>
      <c r="I137" s="5">
        <f t="shared" si="4"/>
        <v>1</v>
      </c>
      <c r="J137" s="4" t="s">
        <v>1413</v>
      </c>
      <c r="K137" s="4" t="s">
        <v>1414</v>
      </c>
      <c r="L137" s="5" t="str">
        <f t="shared" si="5"/>
        <v>BG 7.1__गीता अध्ययन, नादग्राम, 07.01, 25 Mar 2020, Nandagram Farm, Gujarat (India), CODE - 0114……….[ 61 min ]</v>
      </c>
      <c r="M137" s="4" t="s">
        <v>1415</v>
      </c>
      <c r="N137" s="5">
        <f t="shared" si="6"/>
        <v>61</v>
      </c>
      <c r="O137" s="4" t="s">
        <v>1416</v>
      </c>
      <c r="P137" s="5" t="str">
        <f t="shared" si="7"/>
        <v>&amp;lt;70 &amp;lt;80 &amp;lt;90</v>
      </c>
      <c r="Q137" s="4" t="s">
        <v>1417</v>
      </c>
      <c r="R137" s="4" t="s">
        <v>1418</v>
      </c>
      <c r="S137" s="5" t="str">
        <f t="shared" si="72"/>
        <v>2020</v>
      </c>
      <c r="T137" s="5" t="str">
        <f t="shared" si="73"/>
        <v>03</v>
      </c>
      <c r="U137" s="5" t="str">
        <f t="shared" si="8"/>
        <v>Mar</v>
      </c>
      <c r="V137" s="5" t="str">
        <f t="shared" si="74"/>
        <v>25</v>
      </c>
      <c r="W137" s="4" t="s">
        <v>1419</v>
      </c>
      <c r="X137" s="4" t="s">
        <v>723</v>
      </c>
      <c r="Y137" s="6" t="str">
        <f t="shared" si="9"/>
        <v>BG 7.1__गीता अध्ययन, नादग्राम, 07.01, 25 Mar 2020, Nandagram Farm, Gujarat (India), CODE - 0114……….[ 61 min ] | Gitadhyayan, Nadagram, 07.01 | yr:2020-03-25 | ct:BG7.1 | L:HIN | cty:Nandagram Farm, Gujarat (India) | &amp;lt;70 &amp;lt;80 &amp;lt;90 | @unheard</v>
      </c>
      <c r="Z137" s="4" t="s">
        <v>1420</v>
      </c>
      <c r="AA137" s="4" t="s">
        <v>55</v>
      </c>
      <c r="AB137" s="4" t="s">
        <v>1421</v>
      </c>
      <c r="AC137" s="4" t="s">
        <v>1189</v>
      </c>
      <c r="AD137" s="4" t="s">
        <v>1422</v>
      </c>
      <c r="AE137" s="5"/>
      <c r="AF137" s="5" t="str">
        <f t="shared" si="10"/>
        <v>ok</v>
      </c>
      <c r="AG137" s="5" t="str">
        <f t="shared" si="11"/>
        <v>&lt;tr id="0114"&gt;&lt;td&gt;&lt;button onclick="playme(this)"&gt;▶&lt;/button&gt;&lt;/td&gt;&lt;td&gt;&lt;button onclick="heard(this)"&gt;Heard&lt;/button&gt;&lt;a href="http://archive.org/download/ssdbpl-01-BG/0136.00%20BG%2007.01%20%20Gitadhyayan,%20Nadagram,%2007.01,%202020-03-25,%20Nandagram%20Farm,%20Gujarat%20(India),%20CODE%20-%200114.mp3" class="nclk" onclick="playme(this)" id="nclk-0114"&gt;BG 7.1__गीता अध्ययन, नादग्राम, 07.01, 25 Mar 2020, Nandagram Farm, Gujarat (India), CODE - 0114……….[ 61 min ]&lt;/a&gt;&lt;/td&gt;&lt;td&gt;61&lt;/td&gt;&lt;td&gt;2020-03-25&lt;/td&gt;&lt;td&gt;BG 7.1__गीता अध्ययन, नादग्राम, 07.01, 25 Mar 2020, Nandagram Farm, Gujarat (India), CODE - 0114……….[ 61 min ] | Gitadhyayan, Nadagram, 07.01 | yr:2020-03-25 | ct:BG7.1 | L:HIN | cty:Nandagram Farm, Gujarat (India) | &amp;lt;70 &amp;lt;80 &amp;lt;90 | @unheard&lt;/td&gt;&lt;td&gt;http://archive.org/download/ssdbpl-01-BG/0136.00%20BG%2007.01%20%20Gitadhyayan,%20Nadagram,%2007.01,%202020-03-25,%20Nandagram%20Farm,%20Gujarat%20(India),%20CODE%20-%200114.mp3&lt;/td&gt;&lt;td&gt;0114&lt;/td&gt;&lt;td&gt;01BG_07.01|0136.00|20200325&lt;/td&gt;&lt;td&gt;&lt;/td&gt;&lt;td&gt;</v>
      </c>
    </row>
    <row r="138" ht="15.75" customHeight="1">
      <c r="A138" s="4" t="s">
        <v>1423</v>
      </c>
      <c r="B138" s="4" t="s">
        <v>42</v>
      </c>
      <c r="C138" s="4" t="s">
        <v>1412</v>
      </c>
      <c r="D138" s="4"/>
      <c r="E138" s="4"/>
      <c r="F138" s="5" t="str">
        <f t="shared" si="1"/>
        <v>07</v>
      </c>
      <c r="G138" s="5">
        <f t="shared" si="2"/>
        <v>7</v>
      </c>
      <c r="H138" s="5" t="str">
        <f t="shared" si="3"/>
        <v>01</v>
      </c>
      <c r="I138" s="5">
        <f t="shared" si="4"/>
        <v>1</v>
      </c>
      <c r="J138" s="4" t="s">
        <v>1424</v>
      </c>
      <c r="K138" s="4" t="s">
        <v>1425</v>
      </c>
      <c r="L138" s="5" t="str">
        <f t="shared" si="5"/>
        <v>BG 7.1__भगवान के विषय में सुनाने का महात्त्व, 28 Feb 2021, Bhopal, MP (India), CODE - 1061……….[ 79 min ]</v>
      </c>
      <c r="M138" s="4" t="s">
        <v>1426</v>
      </c>
      <c r="N138" s="5">
        <f t="shared" si="6"/>
        <v>79</v>
      </c>
      <c r="O138" s="4" t="s">
        <v>1427</v>
      </c>
      <c r="P138" s="5" t="str">
        <f t="shared" si="7"/>
        <v>&amp;lt;80 &amp;lt;90</v>
      </c>
      <c r="Q138" s="4" t="s">
        <v>1428</v>
      </c>
      <c r="R138" s="4" t="s">
        <v>1429</v>
      </c>
      <c r="S138" s="5" t="str">
        <f t="shared" si="72"/>
        <v>2021</v>
      </c>
      <c r="T138" s="5" t="str">
        <f t="shared" si="73"/>
        <v>02</v>
      </c>
      <c r="U138" s="5" t="str">
        <f t="shared" si="8"/>
        <v>Feb</v>
      </c>
      <c r="V138" s="5" t="str">
        <f t="shared" si="74"/>
        <v>28</v>
      </c>
      <c r="W138" s="4" t="s">
        <v>52</v>
      </c>
      <c r="X138" s="4" t="s">
        <v>131</v>
      </c>
      <c r="Y138" s="6" t="str">
        <f t="shared" si="9"/>
        <v>BG 7.1__भगवान के विषय में सुनाने का महात्त्व, 28 Feb 2021, Bhopal, MP (India), CODE - 1061……….[ 79 min ] | Bhagavan Ke Vishay Me Sunane Ka Mahattva | yr:2021-02-28 | ct:BG7.1 | L:HIN | cty:Bhopal, MP (India) | &amp;lt;80 &amp;lt;90 | @video | @unheard</v>
      </c>
      <c r="Z138" s="4" t="s">
        <v>1430</v>
      </c>
      <c r="AA138" s="4" t="s">
        <v>55</v>
      </c>
      <c r="AC138" s="4" t="s">
        <v>1431</v>
      </c>
      <c r="AD138" s="4" t="s">
        <v>1432</v>
      </c>
      <c r="AE138" s="7" t="s">
        <v>1433</v>
      </c>
      <c r="AF138" s="5" t="str">
        <f t="shared" si="10"/>
        <v>ok</v>
      </c>
      <c r="AG138" s="5" t="str">
        <f t="shared" si="11"/>
        <v>&lt;tr id="1061"&gt;&lt;td&gt;&lt;button onclick="playme(this)"&gt;▶&lt;/button&gt;&lt;/td&gt;&lt;td&gt;&lt;button onclick="heard(this)"&gt;Heard&lt;/button&gt;&lt;a href="http://archive.org/download/ssdbpl-01-BG/0137.00%20BG%2007.01%20%20Bhagavan%20Ke%20Vishay%20Me%20Sunane%20Ka%20Mahattva,%202021-02-28,%20Bhopal,%20MP%20(India),%20CODE%20-%201061.mp3" class="nclk" onclick="playme(this)" id="nclk-1061"&gt;BG 7.1__भगवान के विषय में सुनाने का महात्त्व, 28 Feb 2021, Bhopal, MP (India), CODE - 1061……….[ 79 min ]&lt;/a&gt;…………&lt;a style="color: red; text-decoration: none;" target="_blank" href="https://www.youtube.com/watch?v=iiGMHwBlUGA"&gt;[▶YouTube]&lt;/a&gt;&lt;/td&gt;&lt;td&gt;79&lt;/td&gt;&lt;td&gt;2021-02-28&lt;/td&gt;&lt;td&gt;BG 7.1__भगवान के विषय में सुनाने का महात्त्व, 28 Feb 2021, Bhopal, MP (India), CODE - 1061……….[ 79 min ] | Bhagavan Ke Vishay Me Sunane Ka Mahattva | yr:2021-02-28 | ct:BG7.1 | L:HIN | cty:Bhopal, MP (India) | &amp;lt;80 &amp;lt;90 | @video | @unheard&lt;/td&gt;&lt;td&gt;http://archive.org/download/ssdbpl-01-BG/0137.00%20BG%2007.01%20%20Bhagavan%20Ke%20Vishay%20Me%20Sunane%20Ka%20Mahattva,%202021-02-28,%20Bhopal,%20MP%20(India),%20CODE%20-%201061.mp3&lt;/td&gt;&lt;td&gt;1061&lt;/td&gt;&lt;td&gt;01BG_07.01|0137.00|20210228&lt;/td&gt;&lt;td&gt;https://www.youtube.com/watch?v=iiGMHwBlUGA&lt;/td&gt;&lt;td&gt;</v>
      </c>
    </row>
    <row r="139" ht="15.75" customHeight="1">
      <c r="A139" s="4" t="s">
        <v>1434</v>
      </c>
      <c r="B139" s="4" t="s">
        <v>42</v>
      </c>
      <c r="C139" s="4" t="s">
        <v>1435</v>
      </c>
      <c r="D139" s="4"/>
      <c r="E139" s="4"/>
      <c r="F139" s="5" t="str">
        <f t="shared" si="1"/>
        <v>07</v>
      </c>
      <c r="G139" s="5">
        <f t="shared" si="2"/>
        <v>7</v>
      </c>
      <c r="H139" s="5" t="str">
        <f t="shared" si="3"/>
        <v>02</v>
      </c>
      <c r="I139" s="5">
        <f t="shared" si="4"/>
        <v>2</v>
      </c>
      <c r="J139" s="4" t="s">
        <v>1436</v>
      </c>
      <c r="K139" s="4" t="s">
        <v>1437</v>
      </c>
      <c r="L139" s="5" t="str">
        <f t="shared" si="5"/>
        <v>BG 7.2__गीता अध्ययन, नादग्राम, 07.02, 26 Mar 2020, Nandagram Farm, Gujarat (India), CODE - 0115……….[ 51 min ]</v>
      </c>
      <c r="M139" s="4" t="s">
        <v>1438</v>
      </c>
      <c r="N139" s="5">
        <f t="shared" si="6"/>
        <v>51</v>
      </c>
      <c r="O139" s="4" t="s">
        <v>1439</v>
      </c>
      <c r="P139" s="5" t="str">
        <f t="shared" si="7"/>
        <v>&amp;lt;60 &amp;lt;70 &amp;lt;80 &amp;lt;90</v>
      </c>
      <c r="Q139" s="4" t="s">
        <v>1440</v>
      </c>
      <c r="R139" s="4" t="s">
        <v>1441</v>
      </c>
      <c r="S139" s="5" t="str">
        <f t="shared" si="72"/>
        <v>2020</v>
      </c>
      <c r="T139" s="5" t="str">
        <f t="shared" si="73"/>
        <v>03</v>
      </c>
      <c r="U139" s="5" t="str">
        <f t="shared" si="8"/>
        <v>Mar</v>
      </c>
      <c r="V139" s="5" t="str">
        <f t="shared" si="74"/>
        <v>26</v>
      </c>
      <c r="W139" s="4" t="s">
        <v>1419</v>
      </c>
      <c r="X139" s="4" t="s">
        <v>723</v>
      </c>
      <c r="Y139" s="6" t="str">
        <f t="shared" si="9"/>
        <v>BG 7.2__गीता अध्ययन, नादग्राम, 07.02, 26 Mar 2020, Nandagram Farm, Gujarat (India), CODE - 0115……….[ 51 min ] | Gitadhyayan, Nadagram, 07.02 | yr:2020-03-26 | ct:BG7.2 | L:HIN | cty:Nandagram Farm, Gujarat (India) | &amp;lt;60 &amp;lt;70 &amp;lt;80 &amp;lt;90 | @unheard</v>
      </c>
      <c r="Z139" s="4" t="s">
        <v>1442</v>
      </c>
      <c r="AA139" s="4" t="s">
        <v>55</v>
      </c>
      <c r="AB139" s="4" t="s">
        <v>1443</v>
      </c>
      <c r="AC139" s="4" t="s">
        <v>1198</v>
      </c>
      <c r="AD139" s="4" t="s">
        <v>1444</v>
      </c>
      <c r="AE139" s="5"/>
      <c r="AF139" s="5" t="str">
        <f t="shared" si="10"/>
        <v>ok</v>
      </c>
      <c r="AG139" s="5" t="str">
        <f t="shared" si="11"/>
        <v>&lt;tr id="0115"&gt;&lt;td&gt;&lt;button onclick="playme(this)"&gt;▶&lt;/button&gt;&lt;/td&gt;&lt;td&gt;&lt;button onclick="heard(this)"&gt;Heard&lt;/button&gt;&lt;a href="http://archive.org/download/ssdbpl-01-BG/0138.00%20BG%2007.02%20%20Gitadhyayan,%20Nadagram,%2007.02,%202020-03-26,%20Nandagram%20Farm,%20Gujarat%20(India),%20CODE%20-%200115.mp3" class="nclk" onclick="playme(this)" id="nclk-0115"&gt;BG 7.2__गीता अध्ययन, नादग्राम, 07.02, 26 Mar 2020, Nandagram Farm, Gujarat (India), CODE - 0115……….[ 51 min ]&lt;/a&gt;&lt;/td&gt;&lt;td&gt;51&lt;/td&gt;&lt;td&gt;2020-03-26&lt;/td&gt;&lt;td&gt;BG 7.2__गीता अध्ययन, नादग्राम, 07.02, 26 Mar 2020, Nandagram Farm, Gujarat (India), CODE - 0115……….[ 51 min ] | Gitadhyayan, Nadagram, 07.02 | yr:2020-03-26 | ct:BG7.2 | L:HIN | cty:Nandagram Farm, Gujarat (India) | &amp;lt;60 &amp;lt;70 &amp;lt;80 &amp;lt;90 | @unheard&lt;/td&gt;&lt;td&gt;http://archive.org/download/ssdbpl-01-BG/0138.00%20BG%2007.02%20%20Gitadhyayan,%20Nadagram,%2007.02,%202020-03-26,%20Nandagram%20Farm,%20Gujarat%20(India),%20CODE%20-%200115.mp3&lt;/td&gt;&lt;td&gt;0115&lt;/td&gt;&lt;td&gt;01BG_07.02|0138.00|20200326&lt;/td&gt;&lt;td&gt;&lt;/td&gt;&lt;td&gt;</v>
      </c>
    </row>
    <row r="140" ht="15.75" customHeight="1">
      <c r="A140" s="4" t="s">
        <v>1445</v>
      </c>
      <c r="B140" s="4" t="s">
        <v>42</v>
      </c>
      <c r="C140" s="4" t="s">
        <v>1446</v>
      </c>
      <c r="D140" s="4"/>
      <c r="E140" s="4"/>
      <c r="F140" s="5" t="str">
        <f t="shared" si="1"/>
        <v>07</v>
      </c>
      <c r="G140" s="5">
        <f t="shared" si="2"/>
        <v>7</v>
      </c>
      <c r="H140" s="5" t="str">
        <f t="shared" si="3"/>
        <v>03</v>
      </c>
      <c r="I140" s="5">
        <f t="shared" si="4"/>
        <v>3</v>
      </c>
      <c r="J140" s="4" t="s">
        <v>1447</v>
      </c>
      <c r="K140" s="4" t="s">
        <v>1448</v>
      </c>
      <c r="L140" s="5" t="str">
        <f t="shared" si="5"/>
        <v>BG 7.3__गीता अध्ययन, नादग्राम, 07.03, Bhopal, MP (India), CODE - 0116……….[ 61 min ]</v>
      </c>
      <c r="M140" s="4" t="s">
        <v>1449</v>
      </c>
      <c r="N140" s="5">
        <f t="shared" si="6"/>
        <v>61</v>
      </c>
      <c r="O140" s="4" t="s">
        <v>1450</v>
      </c>
      <c r="P140" s="5" t="str">
        <f t="shared" si="7"/>
        <v>&amp;lt;70 &amp;lt;80 &amp;lt;90</v>
      </c>
      <c r="Q140" s="4" t="s">
        <v>1451</v>
      </c>
      <c r="R140" s="4" t="s">
        <v>49</v>
      </c>
      <c r="S140" s="4" t="s">
        <v>50</v>
      </c>
      <c r="T140" s="4" t="s">
        <v>51</v>
      </c>
      <c r="U140" s="5" t="str">
        <f t="shared" si="8"/>
        <v>___</v>
      </c>
      <c r="V140" s="4" t="s">
        <v>51</v>
      </c>
      <c r="W140" s="4" t="s">
        <v>52</v>
      </c>
      <c r="X140" s="4" t="s">
        <v>64</v>
      </c>
      <c r="Y140" s="6" t="str">
        <f t="shared" si="9"/>
        <v>BG 7.3__गीता अध्ययन, नादग्राम, 07.03, Bhopal, MP (India), CODE - 0116……….[ 61 min ] | Gitadhyayan, Nadagram, 07.03 | yr:0000-00-00 | ct:BG7.3 | L:HIN | cty:Bhopal, MP (India) | &amp;lt;70 &amp;lt;80 &amp;lt;90 | @unheard</v>
      </c>
      <c r="Z140" s="4" t="s">
        <v>1452</v>
      </c>
      <c r="AA140" s="4" t="s">
        <v>55</v>
      </c>
      <c r="AC140" s="4" t="s">
        <v>1209</v>
      </c>
      <c r="AD140" s="4" t="s">
        <v>1453</v>
      </c>
      <c r="AE140" s="5"/>
      <c r="AF140" s="5" t="str">
        <f t="shared" si="10"/>
        <v>ok</v>
      </c>
      <c r="AG140" s="5" t="str">
        <f t="shared" si="11"/>
        <v>&lt;tr id="0116"&gt;&lt;td&gt;&lt;button onclick="playme(this)"&gt;▶&lt;/button&gt;&lt;/td&gt;&lt;td&gt;&lt;button onclick="heard(this)"&gt;Heard&lt;/button&gt;&lt;a href="http://archive.org/download/ssdbpl-01-BG/0139.00%20BG%2007.03%20%20Gitadhyayan,%20Nadagram,%2007.03,%20Bhopal,%20MP%20(India),%20CODE%20-%200116.mp3" class="nclk" onclick="playme(this)" id="nclk-0116"&gt;BG 7.3__गीता अध्ययन, नादग्राम, 07.03, Bhopal, MP (India), CODE - 0116……….[ 61 min ]&lt;/a&gt;&lt;/td&gt;&lt;td&gt;61&lt;/td&gt;&lt;td&gt;0000-00-00&lt;/td&gt;&lt;td&gt;BG 7.3__गीता अध्ययन, नादग्राम, 07.03, Bhopal, MP (India), CODE - 0116……….[ 61 min ] | Gitadhyayan, Nadagram, 07.03 | yr:0000-00-00 | ct:BG7.3 | L:HIN | cty:Bhopal, MP (India) | &amp;lt;70 &amp;lt;80 &amp;lt;90 | @unheard&lt;/td&gt;&lt;td&gt;http://archive.org/download/ssdbpl-01-BG/0139.00%20BG%2007.03%20%20Gitadhyayan,%20Nadagram,%2007.03,%20Bhopal,%20MP%20(India),%20CODE%20-%200116.mp3&lt;/td&gt;&lt;td&gt;0116&lt;/td&gt;&lt;td&gt;01BG_07.03|0139.00|0&lt;/td&gt;&lt;td&gt;&lt;/td&gt;&lt;td&gt;</v>
      </c>
    </row>
    <row r="141" ht="15.75" customHeight="1">
      <c r="A141" s="4" t="s">
        <v>1454</v>
      </c>
      <c r="B141" s="4" t="s">
        <v>42</v>
      </c>
      <c r="C141" s="4" t="s">
        <v>1446</v>
      </c>
      <c r="D141" s="4"/>
      <c r="E141" s="4"/>
      <c r="F141" s="5" t="str">
        <f t="shared" si="1"/>
        <v>07</v>
      </c>
      <c r="G141" s="5">
        <f t="shared" si="2"/>
        <v>7</v>
      </c>
      <c r="H141" s="5" t="str">
        <f t="shared" si="3"/>
        <v>03</v>
      </c>
      <c r="I141" s="5">
        <f t="shared" si="4"/>
        <v>3</v>
      </c>
      <c r="J141" s="4" t="s">
        <v>1447</v>
      </c>
      <c r="K141" s="4" t="s">
        <v>1448</v>
      </c>
      <c r="L141" s="5" t="str">
        <f t="shared" si="5"/>
        <v>BG 7.3__गीता अध्ययन, नादग्राम, 07.03, 27 Mar 2020, Nandagram Farm, Gujarat (India), CODE - 0117……….[ 52 min ]</v>
      </c>
      <c r="M141" s="4" t="s">
        <v>1455</v>
      </c>
      <c r="N141" s="5">
        <f t="shared" si="6"/>
        <v>52</v>
      </c>
      <c r="O141" s="4" t="s">
        <v>1456</v>
      </c>
      <c r="P141" s="5" t="str">
        <f t="shared" si="7"/>
        <v>&amp;lt;60 &amp;lt;70 &amp;lt;80 &amp;lt;90</v>
      </c>
      <c r="Q141" s="4" t="s">
        <v>1457</v>
      </c>
      <c r="R141" s="4" t="s">
        <v>1458</v>
      </c>
      <c r="S141" s="5" t="str">
        <f>LEFT(R141,4)</f>
        <v>2020</v>
      </c>
      <c r="T141" s="5" t="str">
        <f>MID(R141,5,2)</f>
        <v>03</v>
      </c>
      <c r="U141" s="5" t="str">
        <f t="shared" si="8"/>
        <v>Mar</v>
      </c>
      <c r="V141" s="5" t="str">
        <f>RIGHT(R141,2)</f>
        <v>27</v>
      </c>
      <c r="W141" s="4" t="s">
        <v>1419</v>
      </c>
      <c r="X141" s="4" t="s">
        <v>723</v>
      </c>
      <c r="Y141" s="6" t="str">
        <f t="shared" si="9"/>
        <v>BG 7.3__गीता अध्ययन, नादग्राम, 07.03, 27 Mar 2020, Nandagram Farm, Gujarat (India), CODE - 0117……….[ 52 min ] | Gitadhyayan, Nadagram, 07.03 | yr:2020-03-27 | ct:BG7.3 | L:HIN | cty:Nandagram Farm, Gujarat (India) | &amp;lt;60 &amp;lt;70 &amp;lt;80 &amp;lt;90 | @unheard</v>
      </c>
      <c r="Z141" s="4" t="s">
        <v>1459</v>
      </c>
      <c r="AA141" s="4" t="s">
        <v>55</v>
      </c>
      <c r="AB141" s="4" t="s">
        <v>1460</v>
      </c>
      <c r="AC141" s="4" t="s">
        <v>1218</v>
      </c>
      <c r="AD141" s="4" t="s">
        <v>1461</v>
      </c>
      <c r="AE141" s="5"/>
      <c r="AF141" s="5" t="str">
        <f t="shared" si="10"/>
        <v>ok</v>
      </c>
      <c r="AG141" s="5" t="str">
        <f t="shared" si="11"/>
        <v>&lt;tr id="0117"&gt;&lt;td&gt;&lt;button onclick="playme(this)"&gt;▶&lt;/button&gt;&lt;/td&gt;&lt;td&gt;&lt;button onclick="heard(this)"&gt;Heard&lt;/button&gt;&lt;a href="http://archive.org/download/ssdbpl-01-BG/0140.00%20BG%2007.03%20%20Gitadhyayan,%20Nadagram,%2007.03,%202020-03-27,%20Nandagram%20Farm,%20Gujarat%20(India),%20CODE%20-%200117.mp3" class="nclk" onclick="playme(this)" id="nclk-0117"&gt;BG 7.3__गीता अध्ययन, नादग्राम, 07.03, 27 Mar 2020, Nandagram Farm, Gujarat (India), CODE - 0117……….[ 52 min ]&lt;/a&gt;&lt;/td&gt;&lt;td&gt;52&lt;/td&gt;&lt;td&gt;2020-03-27&lt;/td&gt;&lt;td&gt;BG 7.3__गीता अध्ययन, नादग्राम, 07.03, 27 Mar 2020, Nandagram Farm, Gujarat (India), CODE - 0117……….[ 52 min ] | Gitadhyayan, Nadagram, 07.03 | yr:2020-03-27 | ct:BG7.3 | L:HIN | cty:Nandagram Farm, Gujarat (India) | &amp;lt;60 &amp;lt;70 &amp;lt;80 &amp;lt;90 | @unheard&lt;/td&gt;&lt;td&gt;http://archive.org/download/ssdbpl-01-BG/0140.00%20BG%2007.03%20%20Gitadhyayan,%20Nadagram,%2007.03,%202020-03-27,%20Nandagram%20Farm,%20Gujarat%20(India),%20CODE%20-%200117.mp3&lt;/td&gt;&lt;td&gt;0117&lt;/td&gt;&lt;td&gt;01BG_07.03|0140.00|20200327&lt;/td&gt;&lt;td&gt;&lt;/td&gt;&lt;td&gt;</v>
      </c>
    </row>
    <row r="142" ht="15.75" customHeight="1">
      <c r="A142" s="4" t="s">
        <v>1462</v>
      </c>
      <c r="B142" s="4" t="s">
        <v>42</v>
      </c>
      <c r="C142" s="4" t="s">
        <v>1463</v>
      </c>
      <c r="D142" s="4"/>
      <c r="E142" s="4"/>
      <c r="F142" s="5" t="str">
        <f t="shared" si="1"/>
        <v>07</v>
      </c>
      <c r="G142" s="5">
        <f t="shared" si="2"/>
        <v>7</v>
      </c>
      <c r="H142" s="5" t="str">
        <f t="shared" si="3"/>
        <v>04</v>
      </c>
      <c r="I142" s="5">
        <f t="shared" si="4"/>
        <v>4</v>
      </c>
      <c r="J142" s="4" t="s">
        <v>1464</v>
      </c>
      <c r="K142" s="4" t="s">
        <v>1465</v>
      </c>
      <c r="L142" s="5" t="str">
        <f t="shared" si="5"/>
        <v>BG 7.4__गीता अध्ययन, नादग्राम, 07.04, CODE - 0118……….[ 38 min ]</v>
      </c>
      <c r="M142" s="4" t="s">
        <v>1466</v>
      </c>
      <c r="N142" s="5">
        <f t="shared" si="6"/>
        <v>38</v>
      </c>
      <c r="O142" s="4" t="s">
        <v>1467</v>
      </c>
      <c r="P142" s="5" t="str">
        <f t="shared" si="7"/>
        <v>&amp;lt;40 &amp;lt;50 &amp;lt;60 &amp;lt;70 &amp;lt;80 &amp;lt;90</v>
      </c>
      <c r="Q142" s="4" t="s">
        <v>1468</v>
      </c>
      <c r="R142" s="4" t="s">
        <v>49</v>
      </c>
      <c r="S142" s="4" t="s">
        <v>50</v>
      </c>
      <c r="T142" s="4" t="s">
        <v>51</v>
      </c>
      <c r="U142" s="5" t="str">
        <f t="shared" si="8"/>
        <v>___</v>
      </c>
      <c r="V142" s="4" t="s">
        <v>51</v>
      </c>
      <c r="W142" s="4" t="s">
        <v>63</v>
      </c>
      <c r="X142" s="4" t="s">
        <v>142</v>
      </c>
      <c r="Y142" s="6" t="str">
        <f t="shared" si="9"/>
        <v>BG 7.4__गीता अध्ययन, नादग्राम, 07.04, CODE - 0118……….[ 38 min ] | Gitadhyayan, Nadagram, 07.04 | yr:0000-00-00 | ct:BG7.4 | L:HIN | cty:x | &amp;lt;40 &amp;lt;50 &amp;lt;60 &amp;lt;70 &amp;lt;80 &amp;lt;90 | @unheard</v>
      </c>
      <c r="Z142" s="4" t="s">
        <v>1469</v>
      </c>
      <c r="AA142" s="4" t="s">
        <v>55</v>
      </c>
      <c r="AB142" s="4" t="s">
        <v>1470</v>
      </c>
      <c r="AC142" s="4" t="s">
        <v>1227</v>
      </c>
      <c r="AD142" s="4" t="s">
        <v>1471</v>
      </c>
      <c r="AE142" s="5"/>
      <c r="AF142" s="5" t="str">
        <f t="shared" si="10"/>
        <v>ok</v>
      </c>
      <c r="AG142" s="5" t="str">
        <f t="shared" si="11"/>
        <v>&lt;tr id="0118"&gt;&lt;td&gt;&lt;button onclick="playme(this)"&gt;▶&lt;/button&gt;&lt;/td&gt;&lt;td&gt;&lt;button onclick="heard(this)"&gt;Heard&lt;/button&gt;&lt;a href="http://archive.org/download/ssdbpl-01-BG/0141.00%20BG%2007.04%20%20Gitadhyayan,%20Nadagram,%2007.04,%20CODE%20-%200118.mp3" class="nclk" onclick="playme(this)" id="nclk-0118"&gt;BG 7.4__गीता अध्ययन, नादग्राम, 07.04, CODE - 0118……….[ 38 min ]&lt;/a&gt;&lt;/td&gt;&lt;td&gt;38&lt;/td&gt;&lt;td&gt;0000-00-00&lt;/td&gt;&lt;td&gt;BG 7.4__गीता अध्ययन, नादग्राम, 07.04, CODE - 0118……….[ 38 min ] | Gitadhyayan, Nadagram, 07.04 | yr:0000-00-00 | ct:BG7.4 | L:HIN | cty:x | &amp;lt;40 &amp;lt;50 &amp;lt;60 &amp;lt;70 &amp;lt;80 &amp;lt;90 | @unheard&lt;/td&gt;&lt;td&gt;http://archive.org/download/ssdbpl-01-BG/0141.00%20BG%2007.04%20%20Gitadhyayan,%20Nadagram,%2007.04,%20CODE%20-%200118.mp3&lt;/td&gt;&lt;td&gt;0118&lt;/td&gt;&lt;td&gt;01BG_07.04|0141.00|0&lt;/td&gt;&lt;td&gt;&lt;/td&gt;&lt;td&gt;</v>
      </c>
    </row>
    <row r="143" ht="15.75" customHeight="1">
      <c r="A143" s="4" t="s">
        <v>1472</v>
      </c>
      <c r="B143" s="4" t="s">
        <v>42</v>
      </c>
      <c r="C143" s="4" t="s">
        <v>1473</v>
      </c>
      <c r="D143" s="4"/>
      <c r="E143" s="4"/>
      <c r="F143" s="5" t="str">
        <f t="shared" si="1"/>
        <v>07</v>
      </c>
      <c r="G143" s="5">
        <f t="shared" si="2"/>
        <v>7</v>
      </c>
      <c r="H143" s="5" t="str">
        <f t="shared" si="3"/>
        <v>05</v>
      </c>
      <c r="I143" s="5">
        <f t="shared" si="4"/>
        <v>5</v>
      </c>
      <c r="J143" s="4" t="s">
        <v>1474</v>
      </c>
      <c r="K143" s="4" t="s">
        <v>1475</v>
      </c>
      <c r="L143" s="5" t="str">
        <f t="shared" si="5"/>
        <v>BG 7.5__ब्रह्म सत्य जगत मिथ्या -- एक मिथ्या वचन, CODE - 0119……….[ 34 min ]</v>
      </c>
      <c r="M143" s="4" t="s">
        <v>1476</v>
      </c>
      <c r="N143" s="5">
        <f t="shared" si="6"/>
        <v>34</v>
      </c>
      <c r="O143" s="4" t="s">
        <v>1477</v>
      </c>
      <c r="P143" s="5" t="str">
        <f t="shared" si="7"/>
        <v>&amp;lt;40 &amp;lt;50 &amp;lt;60 &amp;lt;70 &amp;lt;80 &amp;lt;90</v>
      </c>
      <c r="Q143" s="4" t="s">
        <v>1478</v>
      </c>
      <c r="R143" s="4" t="s">
        <v>49</v>
      </c>
      <c r="S143" s="4" t="s">
        <v>50</v>
      </c>
      <c r="T143" s="4" t="s">
        <v>51</v>
      </c>
      <c r="U143" s="5" t="str">
        <f t="shared" si="8"/>
        <v>___</v>
      </c>
      <c r="V143" s="4" t="s">
        <v>51</v>
      </c>
      <c r="W143" s="4" t="s">
        <v>63</v>
      </c>
      <c r="X143" s="4" t="s">
        <v>723</v>
      </c>
      <c r="Y143" s="6" t="str">
        <f t="shared" si="9"/>
        <v>BG 7.5__ब्रह्म सत्य जगत मिथ्या -- एक मिथ्या वचन, CODE - 0119……….[ 34 min ] | Brahma Satya Jagat Mithya -- Ek Mithya Vachan | yr:0000-00-00 | ct:BG7.5 | L:HIN | cty:x | &amp;lt;40 &amp;lt;50 &amp;lt;60 &amp;lt;70 &amp;lt;80 &amp;lt;90 | @unheard</v>
      </c>
      <c r="Z143" s="4" t="s">
        <v>1479</v>
      </c>
      <c r="AA143" s="4" t="s">
        <v>55</v>
      </c>
      <c r="AB143" s="4" t="s">
        <v>1480</v>
      </c>
      <c r="AC143" s="4" t="s">
        <v>1238</v>
      </c>
      <c r="AD143" s="4" t="s">
        <v>1481</v>
      </c>
      <c r="AE143" s="5"/>
      <c r="AF143" s="5" t="str">
        <f t="shared" si="10"/>
        <v>ok</v>
      </c>
      <c r="AG143" s="5" t="str">
        <f t="shared" si="11"/>
        <v>&lt;tr id="0119"&gt;&lt;td&gt;&lt;button onclick="playme(this)"&gt;▶&lt;/button&gt;&lt;/td&gt;&lt;td&gt;&lt;button onclick="heard(this)"&gt;Heard&lt;/button&gt;&lt;a href="http://archive.org/download/ssdbpl-01-BG/0142.00%20BG%2007.05%20%20Brahma%20Satya%20Jagat%20Mithya%20--%20Ek%20Mithya%20Vachan,%20CODE%20-%200119.mp3" class="nclk" onclick="playme(this)" id="nclk-0119"&gt;BG 7.5__ब्रह्म सत्य जगत मिथ्या -- एक मिथ्या वचन, CODE - 0119……….[ 34 min ]&lt;/a&gt;&lt;/td&gt;&lt;td&gt;34&lt;/td&gt;&lt;td&gt;0000-00-00&lt;/td&gt;&lt;td&gt;BG 7.5__ब्रह्म सत्य जगत मिथ्या -- एक मिथ्या वचन, CODE - 0119……….[ 34 min ] | Brahma Satya Jagat Mithya -- Ek Mithya Vachan | yr:0000-00-00 | ct:BG7.5 | L:HIN | cty:x | &amp;lt;40 &amp;lt;50 &amp;lt;60 &amp;lt;70 &amp;lt;80 &amp;lt;90 | @unheard&lt;/td&gt;&lt;td&gt;http://archive.org/download/ssdbpl-01-BG/0142.00%20BG%2007.05%20%20Brahma%20Satya%20Jagat%20Mithya%20--%20Ek%20Mithya%20Vachan,%20CODE%20-%200119.mp3&lt;/td&gt;&lt;td&gt;0119&lt;/td&gt;&lt;td&gt;01BG_07.05|0142.00|0&lt;/td&gt;&lt;td&gt;&lt;/td&gt;&lt;td&gt;</v>
      </c>
    </row>
    <row r="144" ht="15.75" customHeight="1">
      <c r="A144" s="4" t="s">
        <v>1482</v>
      </c>
      <c r="B144" s="4" t="s">
        <v>42</v>
      </c>
      <c r="C144" s="4" t="s">
        <v>1483</v>
      </c>
      <c r="D144" s="4"/>
      <c r="E144" s="4"/>
      <c r="F144" s="5" t="str">
        <f t="shared" si="1"/>
        <v>07</v>
      </c>
      <c r="G144" s="5">
        <f t="shared" si="2"/>
        <v>7</v>
      </c>
      <c r="H144" s="5" t="str">
        <f t="shared" si="3"/>
        <v>05-13</v>
      </c>
      <c r="I144" s="5" t="str">
        <f t="shared" si="4"/>
        <v>5-13</v>
      </c>
      <c r="J144" s="4" t="s">
        <v>1484</v>
      </c>
      <c r="K144" s="4" t="s">
        <v>1485</v>
      </c>
      <c r="L144" s="5" t="str">
        <f t="shared" si="5"/>
        <v>BG 7.5-13__गीता अध्ययन, नादग्राम, 07.05-13, 01 Apr 2020, Nandagram Farm, Gujarat (India), CODE - 0120……….[ 57 min ]</v>
      </c>
      <c r="M144" s="4" t="s">
        <v>1486</v>
      </c>
      <c r="N144" s="5">
        <f t="shared" si="6"/>
        <v>57</v>
      </c>
      <c r="O144" s="4" t="s">
        <v>1487</v>
      </c>
      <c r="P144" s="5" t="str">
        <f t="shared" si="7"/>
        <v>&amp;lt;60 &amp;lt;70 &amp;lt;80 &amp;lt;90</v>
      </c>
      <c r="Q144" s="4" t="s">
        <v>1488</v>
      </c>
      <c r="R144" s="4" t="s">
        <v>1489</v>
      </c>
      <c r="S144" s="5" t="str">
        <f>LEFT(R144,4)</f>
        <v>2020</v>
      </c>
      <c r="T144" s="5" t="str">
        <f>MID(R144,5,2)</f>
        <v>04</v>
      </c>
      <c r="U144" s="5" t="str">
        <f t="shared" si="8"/>
        <v>Apr</v>
      </c>
      <c r="V144" s="5" t="str">
        <f>RIGHT(R144,2)</f>
        <v>01</v>
      </c>
      <c r="W144" s="4" t="s">
        <v>1419</v>
      </c>
      <c r="X144" s="4" t="s">
        <v>723</v>
      </c>
      <c r="Y144" s="6" t="str">
        <f t="shared" si="9"/>
        <v>BG 7.5-13__गीता अध्ययन, नादग्राम, 07.05-13, 01 Apr 2020, Nandagram Farm, Gujarat (India), CODE - 0120……….[ 57 min ] | Gitadhyayan, Nadagram, 07.05-13 | yr:2020-04-01 | ct:BG7.5-13 | L:HIN | cty:Nandagram Farm, Gujarat (India) | &amp;lt;60 &amp;lt;70 &amp;lt;80 &amp;lt;90 | @unheard</v>
      </c>
      <c r="Z144" s="4" t="s">
        <v>1490</v>
      </c>
      <c r="AA144" s="4" t="s">
        <v>55</v>
      </c>
      <c r="AB144" s="4" t="s">
        <v>1491</v>
      </c>
      <c r="AC144" s="4" t="s">
        <v>1251</v>
      </c>
      <c r="AD144" s="4" t="s">
        <v>1492</v>
      </c>
      <c r="AE144" s="5"/>
      <c r="AF144" s="5" t="str">
        <f t="shared" si="10"/>
        <v>ok</v>
      </c>
      <c r="AG144" s="5" t="str">
        <f t="shared" si="11"/>
        <v>&lt;tr id="0120"&gt;&lt;td&gt;&lt;button onclick="playme(this)"&gt;▶&lt;/button&gt;&lt;/td&gt;&lt;td&gt;&lt;button onclick="heard(this)"&gt;Heard&lt;/button&gt;&lt;a href="http://archive.org/download/ssdbpl-01-BG/0143.00%20BG%2007.05-13%20%20Gitadhyayan,%20Nadagram,%2007.05-13,%202020-04-01,%20Nandagram%20Farm,%20Gujarat%20(India),%20CODE%20-%200120.mp3" class="nclk" onclick="playme(this)" id="nclk-0120"&gt;BG 7.5-13__गीता अध्ययन, नादग्राम, 07.05-13, 01 Apr 2020, Nandagram Farm, Gujarat (India), CODE - 0120……….[ 57 min ]&lt;/a&gt;&lt;/td&gt;&lt;td&gt;57&lt;/td&gt;&lt;td&gt;2020-04-01&lt;/td&gt;&lt;td&gt;BG 7.5-13__गीता अध्ययन, नादग्राम, 07.05-13, 01 Apr 2020, Nandagram Farm, Gujarat (India), CODE - 0120……….[ 57 min ] | Gitadhyayan, Nadagram, 07.05-13 | yr:2020-04-01 | ct:BG7.5-13 | L:HIN | cty:Nandagram Farm, Gujarat (India) | &amp;lt;60 &amp;lt;70 &amp;lt;80 &amp;lt;90 | @unheard&lt;/td&gt;&lt;td&gt;http://archive.org/download/ssdbpl-01-BG/0143.00%20BG%2007.05-13%20%20Gitadhyayan,%20Nadagram,%2007.05-13,%202020-04-01,%20Nandagram%20Farm,%20Gujarat%20(India),%20CODE%20-%200120.mp3&lt;/td&gt;&lt;td&gt;0120&lt;/td&gt;&lt;td&gt;01BG_07.05-13|0143.00|20200401&lt;/td&gt;&lt;td&gt;&lt;/td&gt;&lt;td&gt;</v>
      </c>
    </row>
    <row r="145" ht="15.75" customHeight="1">
      <c r="A145" s="4" t="s">
        <v>1493</v>
      </c>
      <c r="B145" s="4" t="s">
        <v>42</v>
      </c>
      <c r="C145" s="4" t="s">
        <v>1494</v>
      </c>
      <c r="D145" s="4"/>
      <c r="E145" s="4"/>
      <c r="F145" s="5" t="str">
        <f t="shared" si="1"/>
        <v>07</v>
      </c>
      <c r="G145" s="5">
        <f t="shared" si="2"/>
        <v>7</v>
      </c>
      <c r="H145" s="5" t="str">
        <f t="shared" si="3"/>
        <v>06</v>
      </c>
      <c r="I145" s="5">
        <f t="shared" si="4"/>
        <v>6</v>
      </c>
      <c r="J145" s="4" t="s">
        <v>1495</v>
      </c>
      <c r="K145" s="4" t="s">
        <v>1496</v>
      </c>
      <c r="L145" s="5" t="str">
        <f t="shared" si="5"/>
        <v>BG 7.6__बिना जीवन मात्र रसायनो से कुछ भी नहीं बन सकता, CODE - 0121……….[ 35 min ]</v>
      </c>
      <c r="M145" s="4" t="s">
        <v>1497</v>
      </c>
      <c r="N145" s="5">
        <f t="shared" si="6"/>
        <v>35</v>
      </c>
      <c r="O145" s="4" t="s">
        <v>1498</v>
      </c>
      <c r="P145" s="5" t="str">
        <f t="shared" si="7"/>
        <v>&amp;lt;40 &amp;lt;50 &amp;lt;60 &amp;lt;70 &amp;lt;80 &amp;lt;90</v>
      </c>
      <c r="Q145" s="4" t="s">
        <v>1499</v>
      </c>
      <c r="R145" s="4" t="s">
        <v>49</v>
      </c>
      <c r="S145" s="4" t="s">
        <v>50</v>
      </c>
      <c r="T145" s="4" t="s">
        <v>51</v>
      </c>
      <c r="U145" s="5" t="str">
        <f t="shared" si="8"/>
        <v>___</v>
      </c>
      <c r="V145" s="4" t="s">
        <v>51</v>
      </c>
      <c r="W145" s="4" t="s">
        <v>63</v>
      </c>
      <c r="X145" s="4" t="s">
        <v>64</v>
      </c>
      <c r="Y145" s="6" t="str">
        <f t="shared" si="9"/>
        <v>BG 7.6__बिना जीवन मात्र रसायनो से कुछ भी नहीं बन सकता, CODE - 0121……….[ 35 min ] | Bina Jivan Matra Rasayanon Se Kuch Bhi Nahi Ban Sakta | yr:0000-00-00 | ct:BG7.6 | L:HIN | cty:x | &amp;lt;40 &amp;lt;50 &amp;lt;60 &amp;lt;70 &amp;lt;80 &amp;lt;90 | @unheard</v>
      </c>
      <c r="Z145" s="4" t="s">
        <v>1500</v>
      </c>
      <c r="AA145" s="4" t="s">
        <v>55</v>
      </c>
      <c r="AB145" s="4" t="s">
        <v>1501</v>
      </c>
      <c r="AC145" s="4" t="s">
        <v>1260</v>
      </c>
      <c r="AD145" s="4" t="s">
        <v>1502</v>
      </c>
      <c r="AE145" s="5"/>
      <c r="AF145" s="5" t="str">
        <f t="shared" si="10"/>
        <v>ok</v>
      </c>
      <c r="AG145" s="5" t="str">
        <f t="shared" si="11"/>
        <v>&lt;tr id="0121"&gt;&lt;td&gt;&lt;button onclick="playme(this)"&gt;▶&lt;/button&gt;&lt;/td&gt;&lt;td&gt;&lt;button onclick="heard(this)"&gt;Heard&lt;/button&gt;&lt;a href="http://archive.org/download/ssdbpl-01-BG/0144.00%20BG%2007.06%20%20Bina%20Jivan%20Matra%20Rasayanon%20Se%20Kuch%20Bhi%20Nahi%20Ban%20Sakta,%20CODE%20-%200121.mp3" class="nclk" onclick="playme(this)" id="nclk-0121"&gt;BG 7.6__बिना जीवन मात्र रसायनो से कुछ भी नहीं बन सकता, CODE - 0121……….[ 35 min ]&lt;/a&gt;&lt;/td&gt;&lt;td&gt;35&lt;/td&gt;&lt;td&gt;0000-00-00&lt;/td&gt;&lt;td&gt;BG 7.6__बिना जीवन मात्र रसायनो से कुछ भी नहीं बन सकता, CODE - 0121……….[ 35 min ] | Bina Jivan Matra Rasayanon Se Kuch Bhi Nahi Ban Sakta | yr:0000-00-00 | ct:BG7.6 | L:HIN | cty:x | &amp;lt;40 &amp;lt;50 &amp;lt;60 &amp;lt;70 &amp;lt;80 &amp;lt;90 | @unheard&lt;/td&gt;&lt;td&gt;http://archive.org/download/ssdbpl-01-BG/0144.00%20BG%2007.06%20%20Bina%20Jivan%20Matra%20Rasayanon%20Se%20Kuch%20Bhi%20Nahi%20Ban%20Sakta,%20CODE%20-%200121.mp3&lt;/td&gt;&lt;td&gt;0121&lt;/td&gt;&lt;td&gt;01BG_07.06|0144.00|0&lt;/td&gt;&lt;td&gt;&lt;/td&gt;&lt;td&gt;</v>
      </c>
    </row>
    <row r="146" ht="15.75" customHeight="1">
      <c r="A146" s="4" t="s">
        <v>1503</v>
      </c>
      <c r="B146" s="4" t="s">
        <v>42</v>
      </c>
      <c r="C146" s="4" t="s">
        <v>1504</v>
      </c>
      <c r="D146" s="4"/>
      <c r="E146" s="4"/>
      <c r="F146" s="5" t="str">
        <f t="shared" si="1"/>
        <v>07</v>
      </c>
      <c r="G146" s="5">
        <f t="shared" si="2"/>
        <v>7</v>
      </c>
      <c r="H146" s="5" t="str">
        <f t="shared" si="3"/>
        <v>08</v>
      </c>
      <c r="I146" s="5">
        <f t="shared" si="4"/>
        <v>8</v>
      </c>
      <c r="J146" s="4" t="s">
        <v>1505</v>
      </c>
      <c r="K146" s="4" t="s">
        <v>1506</v>
      </c>
      <c r="L146" s="5" t="str">
        <f t="shared" si="5"/>
        <v>BG 7.8__दारू पियो और कृष्ण का स्मरण करो !, CODE - 0123……….[ 29 min ]</v>
      </c>
      <c r="M146" s="4" t="s">
        <v>1507</v>
      </c>
      <c r="N146" s="5">
        <f t="shared" si="6"/>
        <v>29</v>
      </c>
      <c r="O146" s="4" t="s">
        <v>1508</v>
      </c>
      <c r="P146" s="5" t="str">
        <f t="shared" si="7"/>
        <v>&amp;lt;30 &amp;lt;40 &amp;lt;50 &amp;lt;60 &amp;lt;70 &amp;lt;80 &amp;lt;90</v>
      </c>
      <c r="Q146" s="4" t="s">
        <v>1509</v>
      </c>
      <c r="R146" s="4" t="s">
        <v>49</v>
      </c>
      <c r="S146" s="4" t="s">
        <v>50</v>
      </c>
      <c r="T146" s="4" t="s">
        <v>51</v>
      </c>
      <c r="U146" s="5" t="str">
        <f t="shared" si="8"/>
        <v>___</v>
      </c>
      <c r="V146" s="4" t="s">
        <v>51</v>
      </c>
      <c r="W146" s="4" t="s">
        <v>63</v>
      </c>
      <c r="X146" s="4" t="s">
        <v>64</v>
      </c>
      <c r="Y146" s="6" t="str">
        <f t="shared" si="9"/>
        <v>BG 7.8__दारू पियो और कृष्ण का स्मरण करो !, CODE - 0123……….[ 29 min ] | Daru Pio Aur Krishna Ka Smaran Karo ! | yr:0000-00-00 | ct:BG7.8 | L:HIN | cty:x | &amp;lt;30 &amp;lt;40 &amp;lt;50 &amp;lt;60 &amp;lt;70 &amp;lt;80 &amp;lt;90 | @unheard</v>
      </c>
      <c r="Z146" s="4" t="s">
        <v>1510</v>
      </c>
      <c r="AA146" s="4" t="s">
        <v>55</v>
      </c>
      <c r="AB146" s="4" t="s">
        <v>1511</v>
      </c>
      <c r="AC146" s="4" t="s">
        <v>1279</v>
      </c>
      <c r="AD146" s="4" t="s">
        <v>1512</v>
      </c>
      <c r="AE146" s="5"/>
      <c r="AF146" s="5" t="str">
        <f t="shared" si="10"/>
        <v>ok</v>
      </c>
      <c r="AG146" s="5" t="str">
        <f t="shared" si="11"/>
        <v>&lt;tr id="0123"&gt;&lt;td&gt;&lt;button onclick="playme(this)"&gt;▶&lt;/button&gt;&lt;/td&gt;&lt;td&gt;&lt;button onclick="heard(this)"&gt;Heard&lt;/button&gt;&lt;a href="http://archive.org/download/ssdbpl-01-BG/0145.00%20BG%2007.08%20%20Daru%20Pio%20Aur%20Krishna%20Ka%20Smaran%20Karo%20!,%20CODE%20-%200123.mp3" class="nclk" onclick="playme(this)" id="nclk-0123"&gt;BG 7.8__दारू पियो और कृष्ण का स्मरण करो !, CODE - 0123……….[ 29 min ]&lt;/a&gt;&lt;/td&gt;&lt;td&gt;29&lt;/td&gt;&lt;td&gt;0000-00-00&lt;/td&gt;&lt;td&gt;BG 7.8__दारू पियो और कृष्ण का स्मरण करो !, CODE - 0123……….[ 29 min ] | Daru Pio Aur Krishna Ka Smaran Karo ! | yr:0000-00-00 | ct:BG7.8 | L:HIN | cty:x | &amp;lt;30 &amp;lt;40 &amp;lt;50 &amp;lt;60 &amp;lt;70 &amp;lt;80 &amp;lt;90 | @unheard&lt;/td&gt;&lt;td&gt;http://archive.org/download/ssdbpl-01-BG/0145.00%20BG%2007.08%20%20Daru%20Pio%20Aur%20Krishna%20Ka%20Smaran%20Karo%20!,%20CODE%20-%200123.mp3&lt;/td&gt;&lt;td&gt;0123&lt;/td&gt;&lt;td&gt;01BG_07.08|0145.00|0&lt;/td&gt;&lt;td&gt;&lt;/td&gt;&lt;td&gt;</v>
      </c>
    </row>
    <row r="147" ht="15.75" customHeight="1">
      <c r="A147" s="4" t="s">
        <v>1513</v>
      </c>
      <c r="B147" s="4" t="s">
        <v>42</v>
      </c>
      <c r="C147" s="4" t="s">
        <v>1514</v>
      </c>
      <c r="D147" s="4"/>
      <c r="E147" s="4"/>
      <c r="F147" s="5" t="str">
        <f t="shared" si="1"/>
        <v>07</v>
      </c>
      <c r="G147" s="5">
        <f t="shared" si="2"/>
        <v>7</v>
      </c>
      <c r="H147" s="5" t="str">
        <f t="shared" si="3"/>
        <v>10</v>
      </c>
      <c r="I147" s="5">
        <f t="shared" si="4"/>
        <v>10</v>
      </c>
      <c r="J147" s="4" t="s">
        <v>1515</v>
      </c>
      <c r="K147" s="4" t="s">
        <v>1516</v>
      </c>
      <c r="L147" s="5" t="str">
        <f t="shared" si="5"/>
        <v>BG 7.10__समर्पण का वास्तविक अर्थ, 07 Nov 2021, Hoshangabad (Narmadapuram), MP (India), CODE - 1062……….[ 56 min ]</v>
      </c>
      <c r="M147" s="4" t="s">
        <v>1517</v>
      </c>
      <c r="N147" s="5">
        <f t="shared" si="6"/>
        <v>56</v>
      </c>
      <c r="O147" s="4" t="s">
        <v>1518</v>
      </c>
      <c r="P147" s="5" t="str">
        <f t="shared" si="7"/>
        <v>&amp;lt;60 &amp;lt;70 &amp;lt;80 &amp;lt;90</v>
      </c>
      <c r="Q147" s="4" t="s">
        <v>1519</v>
      </c>
      <c r="R147" s="4" t="s">
        <v>1520</v>
      </c>
      <c r="S147" s="5" t="str">
        <f t="shared" ref="S147:S154" si="75">LEFT(R147,4)</f>
        <v>2021</v>
      </c>
      <c r="T147" s="5" t="str">
        <f t="shared" ref="T147:T154" si="76">MID(R147,5,2)</f>
        <v>11</v>
      </c>
      <c r="U147" s="5" t="str">
        <f t="shared" si="8"/>
        <v>Nov</v>
      </c>
      <c r="V147" s="5" t="str">
        <f t="shared" ref="V147:V154" si="77">RIGHT(R147,2)</f>
        <v>07</v>
      </c>
      <c r="W147" s="4" t="s">
        <v>771</v>
      </c>
      <c r="X147" s="4" t="s">
        <v>131</v>
      </c>
      <c r="Y147" s="6" t="str">
        <f t="shared" si="9"/>
        <v>BG 7.10__समर्पण का वास्तविक अर्थ, 07 Nov 2021, Hoshangabad (Narmadapuram), MP (India), CODE - 1062……….[ 56 min ] | Samarpan Ka Vastavik Arth | yr:2021-11-07 | ct:BG7.10 | L:HIN | cty:Hoshangabad (Narmadapuram), MP (India) | &amp;lt;60 &amp;lt;70 &amp;lt;80 &amp;lt;90 | @video | @unheard</v>
      </c>
      <c r="Z147" s="4" t="s">
        <v>1521</v>
      </c>
      <c r="AA147" s="4" t="s">
        <v>55</v>
      </c>
      <c r="AC147" s="4" t="s">
        <v>1522</v>
      </c>
      <c r="AD147" s="4" t="s">
        <v>1523</v>
      </c>
      <c r="AE147" s="7" t="s">
        <v>1524</v>
      </c>
      <c r="AF147" s="5" t="str">
        <f t="shared" si="10"/>
        <v>ok</v>
      </c>
      <c r="AG147" s="5" t="str">
        <f t="shared" si="11"/>
        <v>&lt;tr id="1062"&gt;&lt;td&gt;&lt;button onclick="playme(this)"&gt;▶&lt;/button&gt;&lt;/td&gt;&lt;td&gt;&lt;button onclick="heard(this)"&gt;Heard&lt;/button&gt;&lt;a href="http://archive.org/download/ssdbpl-01-BG/0146.00%20BG%2007.10%20%20Samarpan%20Ka%20Vastavik%20Arth,%202021-11-07,%20Hoshangabad%20(Narmadapuram),%20MP%20(India),%20CODE%20-%201062.mp3" class="nclk" onclick="playme(this)" id="nclk-1062"&gt;BG 7.10__समर्पण का वास्तविक अर्थ, 07 Nov 2021, Hoshangabad (Narmadapuram), MP (India), CODE - 1062……….[ 56 min ]&lt;/a&gt;…………&lt;a style="color: red; text-decoration: none;" target="_blank" href="https://www.youtube.com/watch?v=ehRY8Nm3Fl4"&gt;[▶YouTube]&lt;/a&gt;&lt;/td&gt;&lt;td&gt;56&lt;/td&gt;&lt;td&gt;2021-11-07&lt;/td&gt;&lt;td&gt;BG 7.10__समर्पण का वास्तविक अर्थ, 07 Nov 2021, Hoshangabad (Narmadapuram), MP (India), CODE - 1062……….[ 56 min ] | Samarpan Ka Vastavik Arth | yr:2021-11-07 | ct:BG7.10 | L:HIN | cty:Hoshangabad (Narmadapuram), MP (India) | &amp;lt;60 &amp;lt;70 &amp;lt;80 &amp;lt;90 | @video | @unheard&lt;/td&gt;&lt;td&gt;http://archive.org/download/ssdbpl-01-BG/0146.00%20BG%2007.10%20%20Samarpan%20Ka%20Vastavik%20Arth,%202021-11-07,%20Hoshangabad%20(Narmadapuram),%20MP%20(India),%20CODE%20-%201062.mp3&lt;/td&gt;&lt;td&gt;1062&lt;/td&gt;&lt;td&gt;01BG_07.10|0146.00|20211107&lt;/td&gt;&lt;td&gt;https://www.youtube.com/watch?v=ehRY8Nm3Fl4&lt;/td&gt;&lt;td&gt;</v>
      </c>
    </row>
    <row r="148" ht="15.75" customHeight="1">
      <c r="A148" s="4" t="s">
        <v>1525</v>
      </c>
      <c r="B148" s="4" t="s">
        <v>42</v>
      </c>
      <c r="C148" s="4" t="s">
        <v>1526</v>
      </c>
      <c r="D148" s="4"/>
      <c r="E148" s="4"/>
      <c r="F148" s="5" t="str">
        <f t="shared" si="1"/>
        <v>07</v>
      </c>
      <c r="G148" s="5">
        <f t="shared" si="2"/>
        <v>7</v>
      </c>
      <c r="H148" s="5" t="str">
        <f t="shared" si="3"/>
        <v>14-15</v>
      </c>
      <c r="I148" s="5" t="str">
        <f t="shared" si="4"/>
        <v>14-15</v>
      </c>
      <c r="J148" s="4" t="s">
        <v>1527</v>
      </c>
      <c r="K148" s="4" t="s">
        <v>1528</v>
      </c>
      <c r="L148" s="5" t="str">
        <f t="shared" si="5"/>
        <v>BG 7.14-15__गीता अध्ययन, नादग्राम, 07.14-15, 03 Apr 2020, Nandagram Farm, Gujarat (India), CODE - 0124……….[ 68 min ]</v>
      </c>
      <c r="M148" s="4" t="s">
        <v>1529</v>
      </c>
      <c r="N148" s="5">
        <f t="shared" si="6"/>
        <v>68</v>
      </c>
      <c r="O148" s="4" t="s">
        <v>1530</v>
      </c>
      <c r="P148" s="5" t="str">
        <f t="shared" si="7"/>
        <v>&amp;lt;70 &amp;lt;80 &amp;lt;90</v>
      </c>
      <c r="Q148" s="4" t="s">
        <v>1531</v>
      </c>
      <c r="R148" s="4" t="s">
        <v>1532</v>
      </c>
      <c r="S148" s="5" t="str">
        <f t="shared" si="75"/>
        <v>2020</v>
      </c>
      <c r="T148" s="5" t="str">
        <f t="shared" si="76"/>
        <v>04</v>
      </c>
      <c r="U148" s="5" t="str">
        <f t="shared" si="8"/>
        <v>Apr</v>
      </c>
      <c r="V148" s="5" t="str">
        <f t="shared" si="77"/>
        <v>03</v>
      </c>
      <c r="W148" s="4" t="s">
        <v>1419</v>
      </c>
      <c r="X148" s="4" t="s">
        <v>723</v>
      </c>
      <c r="Y148" s="6" t="str">
        <f t="shared" si="9"/>
        <v>BG 7.14-15__गीता अध्ययन, नादग्राम, 07.14-15, 03 Apr 2020, Nandagram Farm, Gujarat (India), CODE - 0124……….[ 68 min ] | Gitadhyayan, Nadagram, 07.14-15 | yr:2020-04-03 | ct:BG7.14-15 | L:HIN | cty:Nandagram Farm, Gujarat (India) | &amp;lt;70 &amp;lt;80 &amp;lt;90 | @unheard</v>
      </c>
      <c r="Z148" s="4" t="s">
        <v>1533</v>
      </c>
      <c r="AA148" s="4" t="s">
        <v>55</v>
      </c>
      <c r="AB148" s="4" t="s">
        <v>1534</v>
      </c>
      <c r="AC148" s="4" t="s">
        <v>1288</v>
      </c>
      <c r="AD148" s="4" t="s">
        <v>1535</v>
      </c>
      <c r="AE148" s="5"/>
      <c r="AF148" s="5" t="str">
        <f t="shared" si="10"/>
        <v>ok</v>
      </c>
      <c r="AG148" s="5" t="str">
        <f t="shared" si="11"/>
        <v>&lt;tr id="0124"&gt;&lt;td&gt;&lt;button onclick="playme(this)"&gt;▶&lt;/button&gt;&lt;/td&gt;&lt;td&gt;&lt;button onclick="heard(this)"&gt;Heard&lt;/button&gt;&lt;a href="http://archive.org/download/ssdbpl-01-BG/0147.00%20BG%2007.14-15%20%20Gitadhyayan,%20Nadagram,%2007.14-15,%202020-04-03,%20Nandagram%20Farm,%20Gujarat%20(India),%20CODE%20-%200124.mp3" class="nclk" onclick="playme(this)" id="nclk-0124"&gt;BG 7.14-15__गीता अध्ययन, नादग्राम, 07.14-15, 03 Apr 2020, Nandagram Farm, Gujarat (India), CODE - 0124……….[ 68 min ]&lt;/a&gt;&lt;/td&gt;&lt;td&gt;68&lt;/td&gt;&lt;td&gt;2020-04-03&lt;/td&gt;&lt;td&gt;BG 7.14-15__गीता अध्ययन, नादग्राम, 07.14-15, 03 Apr 2020, Nandagram Farm, Gujarat (India), CODE - 0124……….[ 68 min ] | Gitadhyayan, Nadagram, 07.14-15 | yr:2020-04-03 | ct:BG7.14-15 | L:HIN | cty:Nandagram Farm, Gujarat (India) | &amp;lt;70 &amp;lt;80 &amp;lt;90 | @unheard&lt;/td&gt;&lt;td&gt;http://archive.org/download/ssdbpl-01-BG/0147.00%20BG%2007.14-15%20%20Gitadhyayan,%20Nadagram,%2007.14-15,%202020-04-03,%20Nandagram%20Farm,%20Gujarat%20(India),%20CODE%20-%200124.mp3&lt;/td&gt;&lt;td&gt;0124&lt;/td&gt;&lt;td&gt;01BG_07.14-15|0147.00|20200403&lt;/td&gt;&lt;td&gt;&lt;/td&gt;&lt;td&gt;</v>
      </c>
    </row>
    <row r="149" ht="15.75" customHeight="1">
      <c r="A149" s="4" t="s">
        <v>1536</v>
      </c>
      <c r="B149" s="4" t="s">
        <v>42</v>
      </c>
      <c r="C149" s="4" t="s">
        <v>1537</v>
      </c>
      <c r="D149" s="4"/>
      <c r="E149" s="4"/>
      <c r="F149" s="5" t="str">
        <f t="shared" si="1"/>
        <v>07</v>
      </c>
      <c r="G149" s="5">
        <f t="shared" si="2"/>
        <v>7</v>
      </c>
      <c r="H149" s="5" t="str">
        <f t="shared" si="3"/>
        <v>16-19</v>
      </c>
      <c r="I149" s="5" t="str">
        <f t="shared" si="4"/>
        <v>16-19</v>
      </c>
      <c r="J149" s="4" t="s">
        <v>1538</v>
      </c>
      <c r="K149" s="4" t="s">
        <v>1539</v>
      </c>
      <c r="L149" s="5" t="str">
        <f t="shared" si="5"/>
        <v>BG 7.16-19__गीता अध्ययन, नादग्राम, 07.16-19, 04 Apr 2020, Nandagram Farm, Gujarat (India), CODE - 0125……….[ 98 min ]</v>
      </c>
      <c r="M149" s="4" t="s">
        <v>1540</v>
      </c>
      <c r="N149" s="5">
        <f t="shared" si="6"/>
        <v>98</v>
      </c>
      <c r="O149" s="4" t="s">
        <v>1541</v>
      </c>
      <c r="P149" s="5" t="str">
        <f t="shared" si="7"/>
        <v>&amp;gt;90</v>
      </c>
      <c r="Q149" s="4" t="s">
        <v>1542</v>
      </c>
      <c r="R149" s="4" t="s">
        <v>1543</v>
      </c>
      <c r="S149" s="5" t="str">
        <f t="shared" si="75"/>
        <v>2020</v>
      </c>
      <c r="T149" s="5" t="str">
        <f t="shared" si="76"/>
        <v>04</v>
      </c>
      <c r="U149" s="5" t="str">
        <f t="shared" si="8"/>
        <v>Apr</v>
      </c>
      <c r="V149" s="5" t="str">
        <f t="shared" si="77"/>
        <v>04</v>
      </c>
      <c r="W149" s="4" t="s">
        <v>1419</v>
      </c>
      <c r="X149" s="4" t="s">
        <v>723</v>
      </c>
      <c r="Y149" s="6" t="str">
        <f t="shared" si="9"/>
        <v>BG 7.16-19__गीता अध्ययन, नादग्राम, 07.16-19, 04 Apr 2020, Nandagram Farm, Gujarat (India), CODE - 0125……….[ 98 min ] | Gitadhyayan, Nadagram, 07.16-19 | yr:2020-04-04 | ct:BG7.16-19 | L:HIN | cty:Nandagram Farm, Gujarat (India) | &amp;gt;90 | @unheard</v>
      </c>
      <c r="Z149" s="4" t="s">
        <v>1544</v>
      </c>
      <c r="AA149" s="4" t="s">
        <v>55</v>
      </c>
      <c r="AB149" s="4" t="s">
        <v>1545</v>
      </c>
      <c r="AC149" s="4" t="s">
        <v>1300</v>
      </c>
      <c r="AD149" s="4" t="s">
        <v>1546</v>
      </c>
      <c r="AE149" s="5"/>
      <c r="AF149" s="5" t="str">
        <f t="shared" si="10"/>
        <v>ok</v>
      </c>
      <c r="AG149" s="5" t="str">
        <f t="shared" si="11"/>
        <v>&lt;tr id="0125"&gt;&lt;td&gt;&lt;button onclick="playme(this)"&gt;▶&lt;/button&gt;&lt;/td&gt;&lt;td&gt;&lt;button onclick="heard(this)"&gt;Heard&lt;/button&gt;&lt;a href="http://archive.org/download/ssdbpl-01-BG/0148.00%20BG%2007.16-19%20%20Gitadhyayan,%20Nadagram,%2007.16-19,%202020-04-04,%20Nandagram%20Farm,%20Gujarat%20(India),%20CODE%20-%200125.mp3" class="nclk" onclick="playme(this)" id="nclk-0125"&gt;BG 7.16-19__गीता अध्ययन, नादग्राम, 07.16-19, 04 Apr 2020, Nandagram Farm, Gujarat (India), CODE - 0125……….[ 98 min ]&lt;/a&gt;&lt;/td&gt;&lt;td&gt;98&lt;/td&gt;&lt;td&gt;2020-04-04&lt;/td&gt;&lt;td&gt;BG 7.16-19__गीता अध्ययन, नादग्राम, 07.16-19, 04 Apr 2020, Nandagram Farm, Gujarat (India), CODE - 0125……….[ 98 min ] | Gitadhyayan, Nadagram, 07.16-19 | yr:2020-04-04 | ct:BG7.16-19 | L:HIN | cty:Nandagram Farm, Gujarat (India) | &amp;gt;90 | @unheard&lt;/td&gt;&lt;td&gt;http://archive.org/download/ssdbpl-01-BG/0148.00%20BG%2007.16-19%20%20Gitadhyayan,%20Nadagram,%2007.16-19,%202020-04-04,%20Nandagram%20Farm,%20Gujarat%20(India),%20CODE%20-%200125.mp3&lt;/td&gt;&lt;td&gt;0125&lt;/td&gt;&lt;td&gt;01BG_07.16-19|0148.00|20200404&lt;/td&gt;&lt;td&gt;&lt;/td&gt;&lt;td&gt;</v>
      </c>
    </row>
    <row r="150" ht="15.75" customHeight="1">
      <c r="A150" s="4" t="s">
        <v>1547</v>
      </c>
      <c r="B150" s="4" t="s">
        <v>42</v>
      </c>
      <c r="C150" s="4" t="s">
        <v>1548</v>
      </c>
      <c r="D150" s="4"/>
      <c r="E150" s="4"/>
      <c r="F150" s="5" t="str">
        <f t="shared" si="1"/>
        <v>07</v>
      </c>
      <c r="G150" s="5">
        <f t="shared" si="2"/>
        <v>7</v>
      </c>
      <c r="H150" s="5" t="str">
        <f t="shared" si="3"/>
        <v>19</v>
      </c>
      <c r="I150" s="5">
        <f t="shared" si="4"/>
        <v>19</v>
      </c>
      <c r="J150" s="4" t="s">
        <v>1549</v>
      </c>
      <c r="K150" s="4" t="s">
        <v>1550</v>
      </c>
      <c r="L150" s="5" t="str">
        <f t="shared" si="5"/>
        <v>BG 7.19__क्या ध्रुव महाराज से सकाम भक्ति सीखे?, 08 Apr 2020, Nandagram Farm, Gujarat (India), CODE - 0126……….[ 52 min ]</v>
      </c>
      <c r="M150" s="4" t="s">
        <v>1551</v>
      </c>
      <c r="N150" s="5">
        <f t="shared" si="6"/>
        <v>52</v>
      </c>
      <c r="O150" s="4" t="s">
        <v>1552</v>
      </c>
      <c r="P150" s="5" t="str">
        <f t="shared" si="7"/>
        <v>&amp;lt;60 &amp;lt;70 &amp;lt;80 &amp;lt;90</v>
      </c>
      <c r="Q150" s="4" t="s">
        <v>1553</v>
      </c>
      <c r="R150" s="4" t="s">
        <v>1554</v>
      </c>
      <c r="S150" s="5" t="str">
        <f t="shared" si="75"/>
        <v>2020</v>
      </c>
      <c r="T150" s="5" t="str">
        <f t="shared" si="76"/>
        <v>04</v>
      </c>
      <c r="U150" s="5" t="str">
        <f t="shared" si="8"/>
        <v>Apr</v>
      </c>
      <c r="V150" s="5" t="str">
        <f t="shared" si="77"/>
        <v>08</v>
      </c>
      <c r="W150" s="4" t="s">
        <v>1419</v>
      </c>
      <c r="X150" s="4" t="s">
        <v>723</v>
      </c>
      <c r="Y150" s="6" t="str">
        <f t="shared" si="9"/>
        <v>BG 7.19__क्या ध्रुव महाराज से सकाम भक्ति सीखे?, 08 Apr 2020, Nandagram Farm, Gujarat (India), CODE - 0126……….[ 52 min ] | Kya Dhruv Maharaj Se Sakaam Bhakti Sikhe? | yr:2020-04-08 | ct:BG7.19 | L:HIN | cty:Nandagram Farm, Gujarat (India) | &amp;lt;60 &amp;lt;70 &amp;lt;80 &amp;lt;90 | @unheard</v>
      </c>
      <c r="Z150" s="4" t="s">
        <v>1555</v>
      </c>
      <c r="AA150" s="4" t="s">
        <v>55</v>
      </c>
      <c r="AB150" s="4" t="s">
        <v>1556</v>
      </c>
      <c r="AC150" s="4" t="s">
        <v>1311</v>
      </c>
      <c r="AD150" s="4" t="s">
        <v>1557</v>
      </c>
      <c r="AE150" s="5"/>
      <c r="AF150" s="5" t="str">
        <f t="shared" si="10"/>
        <v>ok</v>
      </c>
      <c r="AG150" s="5" t="str">
        <f t="shared" si="11"/>
        <v>&lt;tr id="0126"&gt;&lt;td&gt;&lt;button onclick="playme(this)"&gt;▶&lt;/button&gt;&lt;/td&gt;&lt;td&gt;&lt;button onclick="heard(this)"&gt;Heard&lt;/button&gt;&lt;a href="http://archive.org/download/ssdbpl-01-BG/0149.00%20BG%2007.19%20%20Kya%20Dhruv%20Maharaj%20Se%20Sakaam%20Bhakti%20Sikhe,%202020-04-08,%20Nandagram%20Farm,%20Gujarat%20(India),%20CODE%20-%200126.mp3" class="nclk" onclick="playme(this)" id="nclk-0126"&gt;BG 7.19__क्या ध्रुव महाराज से सकाम भक्ति सीखे?, 08 Apr 2020, Nandagram Farm, Gujarat (India), CODE - 0126……….[ 52 min ]&lt;/a&gt;&lt;/td&gt;&lt;td&gt;52&lt;/td&gt;&lt;td&gt;2020-04-08&lt;/td&gt;&lt;td&gt;BG 7.19__क्या ध्रुव महाराज से सकाम भक्ति सीखे?, 08 Apr 2020, Nandagram Farm, Gujarat (India), CODE - 0126……….[ 52 min ] | Kya Dhruv Maharaj Se Sakaam Bhakti Sikhe? | yr:2020-04-08 | ct:BG7.19 | L:HIN | cty:Nandagram Farm, Gujarat (India) | &amp;lt;60 &amp;lt;70 &amp;lt;80 &amp;lt;90 | @unheard&lt;/td&gt;&lt;td&gt;http://archive.org/download/ssdbpl-01-BG/0149.00%20BG%2007.19%20%20Kya%20Dhruv%20Maharaj%20Se%20Sakaam%20Bhakti%20Sikhe,%202020-04-08,%20Nandagram%20Farm,%20Gujarat%20(India),%20CODE%20-%200126.mp3&lt;/td&gt;&lt;td&gt;0126&lt;/td&gt;&lt;td&gt;01BG_07.19|0149.00|20200408&lt;/td&gt;&lt;td&gt;&lt;/td&gt;&lt;td&gt;</v>
      </c>
    </row>
    <row r="151" ht="15.75" customHeight="1">
      <c r="A151" s="4" t="s">
        <v>1558</v>
      </c>
      <c r="B151" s="4" t="s">
        <v>42</v>
      </c>
      <c r="C151" s="4" t="s">
        <v>1559</v>
      </c>
      <c r="D151" s="4"/>
      <c r="E151" s="4"/>
      <c r="F151" s="5" t="str">
        <f t="shared" si="1"/>
        <v>07</v>
      </c>
      <c r="G151" s="5">
        <f t="shared" si="2"/>
        <v>7</v>
      </c>
      <c r="H151" s="5" t="str">
        <f t="shared" si="3"/>
        <v>21</v>
      </c>
      <c r="I151" s="5">
        <f t="shared" si="4"/>
        <v>21</v>
      </c>
      <c r="J151" s="4" t="s">
        <v>1560</v>
      </c>
      <c r="K151" s="4" t="s">
        <v>1561</v>
      </c>
      <c r="L151" s="5" t="str">
        <f t="shared" si="5"/>
        <v>BG 7.21__गीता अध्ययन, नादग्राम, 07.21, 10 Apr 2020, Nandagram Farm, Gujarat (India), CODE - 0127……….[ 59 min ]</v>
      </c>
      <c r="M151" s="4" t="s">
        <v>1562</v>
      </c>
      <c r="N151" s="5">
        <f t="shared" si="6"/>
        <v>59</v>
      </c>
      <c r="O151" s="4" t="s">
        <v>1563</v>
      </c>
      <c r="P151" s="5" t="str">
        <f t="shared" si="7"/>
        <v>&amp;lt;60 &amp;lt;70 &amp;lt;80 &amp;lt;90</v>
      </c>
      <c r="Q151" s="4" t="s">
        <v>1564</v>
      </c>
      <c r="R151" s="4" t="s">
        <v>1565</v>
      </c>
      <c r="S151" s="5" t="str">
        <f t="shared" si="75"/>
        <v>2020</v>
      </c>
      <c r="T151" s="5" t="str">
        <f t="shared" si="76"/>
        <v>04</v>
      </c>
      <c r="U151" s="5" t="str">
        <f t="shared" si="8"/>
        <v>Apr</v>
      </c>
      <c r="V151" s="5" t="str">
        <f t="shared" si="77"/>
        <v>10</v>
      </c>
      <c r="W151" s="4" t="s">
        <v>1419</v>
      </c>
      <c r="X151" s="4" t="s">
        <v>723</v>
      </c>
      <c r="Y151" s="6" t="str">
        <f t="shared" si="9"/>
        <v>BG 7.21__गीता अध्ययन, नादग्राम, 07.21, 10 Apr 2020, Nandagram Farm, Gujarat (India), CODE - 0127……….[ 59 min ] | Gitadhyayan, Nadagram, 07.21 | yr:2020-04-10 | ct:BG7.21 | L:HIN | cty:Nandagram Farm, Gujarat (India) | &amp;lt;60 &amp;lt;70 &amp;lt;80 &amp;lt;90 | @unheard</v>
      </c>
      <c r="Z151" s="4" t="s">
        <v>1566</v>
      </c>
      <c r="AA151" s="4" t="s">
        <v>55</v>
      </c>
      <c r="AB151" s="4" t="s">
        <v>1567</v>
      </c>
      <c r="AC151" s="4" t="s">
        <v>1321</v>
      </c>
      <c r="AD151" s="4" t="s">
        <v>1568</v>
      </c>
      <c r="AE151" s="5"/>
      <c r="AF151" s="5" t="str">
        <f t="shared" si="10"/>
        <v>ok</v>
      </c>
      <c r="AG151" s="5" t="str">
        <f t="shared" si="11"/>
        <v>&lt;tr id="0127"&gt;&lt;td&gt;&lt;button onclick="playme(this)"&gt;▶&lt;/button&gt;&lt;/td&gt;&lt;td&gt;&lt;button onclick="heard(this)"&gt;Heard&lt;/button&gt;&lt;a href="http://archive.org/download/ssdbpl-01-BG/0150.00%20BG%2007.21%20%20Gitadhyayan,%20Nadagram,%2007.21,%202020-04-10,%20Nandagram%20Farm,%20Gujarat%20(India),%20CODE%20-%200127.mp3" class="nclk" onclick="playme(this)" id="nclk-0127"&gt;BG 7.21__गीता अध्ययन, नादग्राम, 07.21, 10 Apr 2020, Nandagram Farm, Gujarat (India), CODE - 0127……….[ 59 min ]&lt;/a&gt;&lt;/td&gt;&lt;td&gt;59&lt;/td&gt;&lt;td&gt;2020-04-10&lt;/td&gt;&lt;td&gt;BG 7.21__गीता अध्ययन, नादग्राम, 07.21, 10 Apr 2020, Nandagram Farm, Gujarat (India), CODE - 0127……….[ 59 min ] | Gitadhyayan, Nadagram, 07.21 | yr:2020-04-10 | ct:BG7.21 | L:HIN | cty:Nandagram Farm, Gujarat (India) | &amp;lt;60 &amp;lt;70 &amp;lt;80 &amp;lt;90 | @unheard&lt;/td&gt;&lt;td&gt;http://archive.org/download/ssdbpl-01-BG/0150.00%20BG%2007.21%20%20Gitadhyayan,%20Nadagram,%2007.21,%202020-04-10,%20Nandagram%20Farm,%20Gujarat%20(India),%20CODE%20-%200127.mp3&lt;/td&gt;&lt;td&gt;0127&lt;/td&gt;&lt;td&gt;01BG_07.21|0150.00|20200410&lt;/td&gt;&lt;td&gt;&lt;/td&gt;&lt;td&gt;</v>
      </c>
    </row>
    <row r="152" ht="15.75" customHeight="1">
      <c r="A152" s="4" t="s">
        <v>1569</v>
      </c>
      <c r="B152" s="4" t="s">
        <v>42</v>
      </c>
      <c r="C152" s="4" t="s">
        <v>1570</v>
      </c>
      <c r="D152" s="4"/>
      <c r="E152" s="4"/>
      <c r="F152" s="5" t="str">
        <f t="shared" si="1"/>
        <v>07</v>
      </c>
      <c r="G152" s="5">
        <f t="shared" si="2"/>
        <v>7</v>
      </c>
      <c r="H152" s="5" t="str">
        <f t="shared" si="3"/>
        <v>22</v>
      </c>
      <c r="I152" s="5">
        <f t="shared" si="4"/>
        <v>22</v>
      </c>
      <c r="J152" s="4" t="s">
        <v>1571</v>
      </c>
      <c r="K152" s="4" t="s">
        <v>1572</v>
      </c>
      <c r="L152" s="5" t="str">
        <f t="shared" si="5"/>
        <v>BG 7.22__किसी की भी पूजा करो अंत में सब एक है !, 15 Jan 2018, Bhopal, MP (India), CODE - 0128……….[ 44 min ]</v>
      </c>
      <c r="M152" s="4" t="s">
        <v>1573</v>
      </c>
      <c r="N152" s="5">
        <f t="shared" si="6"/>
        <v>44</v>
      </c>
      <c r="O152" s="4" t="s">
        <v>1574</v>
      </c>
      <c r="P152" s="5" t="str">
        <f t="shared" si="7"/>
        <v>&amp;lt;50 &amp;lt;60 &amp;lt;70 &amp;lt;80 &amp;lt;90</v>
      </c>
      <c r="Q152" s="4" t="s">
        <v>1575</v>
      </c>
      <c r="R152" s="4" t="s">
        <v>368</v>
      </c>
      <c r="S152" s="5" t="str">
        <f t="shared" si="75"/>
        <v>2018</v>
      </c>
      <c r="T152" s="5" t="str">
        <f t="shared" si="76"/>
        <v>01</v>
      </c>
      <c r="U152" s="5" t="str">
        <f t="shared" si="8"/>
        <v>Jan</v>
      </c>
      <c r="V152" s="5" t="str">
        <f t="shared" si="77"/>
        <v>15</v>
      </c>
      <c r="W152" s="4" t="s">
        <v>52</v>
      </c>
      <c r="X152" s="4" t="s">
        <v>142</v>
      </c>
      <c r="Y152" s="6" t="str">
        <f t="shared" si="9"/>
        <v>BG 7.22__किसी की भी पूजा करो अंत में सब एक है !, 15 Jan 2018, Bhopal, MP (India), CODE - 0128……….[ 44 min ] | Kisi Ki Bhi Puja Karo Anta Me Sab Ek Hai ! | yr:2018-01-15 | ct:BG7.22 | L:HIN | cty:Bhopal, MP (India) | &amp;lt;50 &amp;lt;60 &amp;lt;70 &amp;lt;80 &amp;lt;90 | @unheard</v>
      </c>
      <c r="Z152" s="4" t="s">
        <v>1576</v>
      </c>
      <c r="AA152" s="4" t="s">
        <v>55</v>
      </c>
      <c r="AB152" s="4" t="s">
        <v>1577</v>
      </c>
      <c r="AC152" s="4" t="s">
        <v>1332</v>
      </c>
      <c r="AD152" s="4" t="s">
        <v>1578</v>
      </c>
      <c r="AE152" s="5"/>
      <c r="AF152" s="5" t="str">
        <f t="shared" si="10"/>
        <v>ok</v>
      </c>
      <c r="AG152" s="5" t="str">
        <f t="shared" si="11"/>
        <v>&lt;tr id="0128"&gt;&lt;td&gt;&lt;button onclick="playme(this)"&gt;▶&lt;/button&gt;&lt;/td&gt;&lt;td&gt;&lt;button onclick="heard(this)"&gt;Heard&lt;/button&gt;&lt;a href="http://archive.org/download/ssdbpl-01-BG/0151.00%20BG%2007.22%20%20Kisi%20Ki%20Bhi%20Puja%20Karo%20Anta%20Me%20Sab%20Ek%20Hai%20!,%202018-01-15,%20Bhopal,%20MP%20(India),%20CODE%20-%200128.mp3" class="nclk" onclick="playme(this)" id="nclk-0128"&gt;BG 7.22__किसी की भी पूजा करो अंत में सब एक है !, 15 Jan 2018, Bhopal, MP (India), CODE - 0128……….[ 44 min ]&lt;/a&gt;&lt;/td&gt;&lt;td&gt;44&lt;/td&gt;&lt;td&gt;2018-01-15&lt;/td&gt;&lt;td&gt;BG 7.22__किसी की भी पूजा करो अंत में सब एक है !, 15 Jan 2018, Bhopal, MP (India), CODE - 0128……….[ 44 min ] | Kisi Ki Bhi Puja Karo Anta Me Sab Ek Hai ! | yr:2018-01-15 | ct:BG7.22 | L:HIN | cty:Bhopal, MP (India) | &amp;lt;50 &amp;lt;60 &amp;lt;70 &amp;lt;80 &amp;lt;90 | @unheard&lt;/td&gt;&lt;td&gt;http://archive.org/download/ssdbpl-01-BG/0151.00%20BG%2007.22%20%20Kisi%20Ki%20Bhi%20Puja%20Karo%20Anta%20Me%20Sab%20Ek%20Hai%20!,%202018-01-15,%20Bhopal,%20MP%20(India),%20CODE%20-%200128.mp3&lt;/td&gt;&lt;td&gt;0128&lt;/td&gt;&lt;td&gt;01BG_07.22|0151.00|20180115&lt;/td&gt;&lt;td&gt;&lt;/td&gt;&lt;td&gt;</v>
      </c>
    </row>
    <row r="153" ht="15.75" customHeight="1">
      <c r="A153" s="4" t="s">
        <v>1579</v>
      </c>
      <c r="B153" s="4" t="s">
        <v>42</v>
      </c>
      <c r="C153" s="4" t="s">
        <v>1580</v>
      </c>
      <c r="D153" s="4"/>
      <c r="E153" s="4"/>
      <c r="F153" s="5" t="str">
        <f t="shared" si="1"/>
        <v>07</v>
      </c>
      <c r="G153" s="5">
        <f t="shared" si="2"/>
        <v>7</v>
      </c>
      <c r="H153" s="5" t="str">
        <f t="shared" si="3"/>
        <v>23</v>
      </c>
      <c r="I153" s="5">
        <f t="shared" si="4"/>
        <v>23</v>
      </c>
      <c r="J153" s="4" t="s">
        <v>1581</v>
      </c>
      <c r="K153" s="4" t="s">
        <v>1582</v>
      </c>
      <c r="L153" s="5" t="str">
        <f t="shared" si="5"/>
        <v>BG 7.23__क्या हम अपने जन्मजात स्वभाव को बदल सकते हैं?, 15 Apr 2020, CODE - 0129……….[ 67 min ]</v>
      </c>
      <c r="M153" s="4" t="s">
        <v>1583</v>
      </c>
      <c r="N153" s="5">
        <f t="shared" si="6"/>
        <v>67</v>
      </c>
      <c r="O153" s="4" t="s">
        <v>1584</v>
      </c>
      <c r="P153" s="5" t="str">
        <f t="shared" si="7"/>
        <v>&amp;lt;70 &amp;lt;80 &amp;lt;90</v>
      </c>
      <c r="Q153" s="4" t="s">
        <v>1585</v>
      </c>
      <c r="R153" s="4" t="s">
        <v>1586</v>
      </c>
      <c r="S153" s="5" t="str">
        <f t="shared" si="75"/>
        <v>2020</v>
      </c>
      <c r="T153" s="5" t="str">
        <f t="shared" si="76"/>
        <v>04</v>
      </c>
      <c r="U153" s="5" t="str">
        <f t="shared" si="8"/>
        <v>Apr</v>
      </c>
      <c r="V153" s="5" t="str">
        <f t="shared" si="77"/>
        <v>15</v>
      </c>
      <c r="W153" s="4" t="s">
        <v>63</v>
      </c>
      <c r="X153" s="4" t="s">
        <v>723</v>
      </c>
      <c r="Y153" s="6" t="str">
        <f t="shared" si="9"/>
        <v>BG 7.23__क्या हम अपने जन्मजात स्वभाव को बदल सकते हैं?, 15 Apr 2020, CODE - 0129……….[ 67 min ] | Jya Ham Apne Janmajaat Svabhav Ko Badal Sakte Hai? | yr:2020-04-15 | ct:BG7.23 | L:HIN | cty:x | &amp;lt;70 &amp;lt;80 &amp;lt;90 | @unheard</v>
      </c>
      <c r="Z153" s="4" t="s">
        <v>1587</v>
      </c>
      <c r="AA153" s="4" t="s">
        <v>55</v>
      </c>
      <c r="AB153" s="4" t="s">
        <v>1588</v>
      </c>
      <c r="AC153" s="4" t="s">
        <v>1341</v>
      </c>
      <c r="AD153" s="4" t="s">
        <v>1589</v>
      </c>
      <c r="AE153" s="5"/>
      <c r="AF153" s="5" t="str">
        <f t="shared" si="10"/>
        <v>ok</v>
      </c>
      <c r="AG153" s="5" t="str">
        <f t="shared" si="11"/>
        <v>&lt;tr id="0129"&gt;&lt;td&gt;&lt;button onclick="playme(this)"&gt;▶&lt;/button&gt;&lt;/td&gt;&lt;td&gt;&lt;button onclick="heard(this)"&gt;Heard&lt;/button&gt;&lt;a href="http://archive.org/download/ssdbpl-01-BG/0152.00%20BG%2007.23%20%20Jya%20Ham%20Apne%20Janmajaat%20Svabhav%20Ko%20Badal%20Sakte%20Hai,%202020-04-15,%20CODE%20-%200129.mp3" class="nclk" onclick="playme(this)" id="nclk-0129"&gt;BG 7.23__क्या हम अपने जन्मजात स्वभाव को बदल सकते हैं?, 15 Apr 2020, CODE - 0129……….[ 67 min ]&lt;/a&gt;&lt;/td&gt;&lt;td&gt;67&lt;/td&gt;&lt;td&gt;2020-04-15&lt;/td&gt;&lt;td&gt;BG 7.23__क्या हम अपने जन्मजात स्वभाव को बदल सकते हैं?, 15 Apr 2020, CODE - 0129……….[ 67 min ] | Jya Ham Apne Janmajaat Svabhav Ko Badal Sakte Hai? | yr:2020-04-15 | ct:BG7.23 | L:HIN | cty:x | &amp;lt;70 &amp;lt;80 &amp;lt;90 | @unheard&lt;/td&gt;&lt;td&gt;http://archive.org/download/ssdbpl-01-BG/0152.00%20BG%2007.23%20%20Jya%20Ham%20Apne%20Janmajaat%20Svabhav%20Ko%20Badal%20Sakte%20Hai,%202020-04-15,%20CODE%20-%200129.mp3&lt;/td&gt;&lt;td&gt;0129&lt;/td&gt;&lt;td&gt;01BG_07.23|0152.00|20200415&lt;/td&gt;&lt;td&gt;&lt;/td&gt;&lt;td&gt;</v>
      </c>
    </row>
    <row r="154" ht="15.75" customHeight="1">
      <c r="A154" s="4" t="s">
        <v>1590</v>
      </c>
      <c r="B154" s="4" t="s">
        <v>42</v>
      </c>
      <c r="C154" s="4" t="s">
        <v>1591</v>
      </c>
      <c r="D154" s="4"/>
      <c r="E154" s="4"/>
      <c r="F154" s="5" t="str">
        <f t="shared" si="1"/>
        <v>07</v>
      </c>
      <c r="G154" s="5">
        <f t="shared" si="2"/>
        <v>7</v>
      </c>
      <c r="H154" s="5" t="str">
        <f t="shared" si="3"/>
        <v>24-28</v>
      </c>
      <c r="I154" s="5" t="str">
        <f t="shared" si="4"/>
        <v>24-28</v>
      </c>
      <c r="J154" s="4" t="s">
        <v>1592</v>
      </c>
      <c r="K154" s="4" t="s">
        <v>1593</v>
      </c>
      <c r="L154" s="5" t="str">
        <f t="shared" si="5"/>
        <v>BG 7.24-28__जीव के मोहग्रस्त होने का इतिहास, 16 Apr 2020, CODE - 0130……….[ 59 min ]</v>
      </c>
      <c r="M154" s="4" t="s">
        <v>1594</v>
      </c>
      <c r="N154" s="5">
        <f t="shared" si="6"/>
        <v>59</v>
      </c>
      <c r="O154" s="4" t="s">
        <v>1595</v>
      </c>
      <c r="P154" s="5" t="str">
        <f t="shared" si="7"/>
        <v>&amp;lt;60 &amp;lt;70 &amp;lt;80 &amp;lt;90</v>
      </c>
      <c r="Q154" s="4" t="s">
        <v>1596</v>
      </c>
      <c r="R154" s="4" t="s">
        <v>1597</v>
      </c>
      <c r="S154" s="5" t="str">
        <f t="shared" si="75"/>
        <v>2020</v>
      </c>
      <c r="T154" s="5" t="str">
        <f t="shared" si="76"/>
        <v>04</v>
      </c>
      <c r="U154" s="5" t="str">
        <f t="shared" si="8"/>
        <v>Apr</v>
      </c>
      <c r="V154" s="5" t="str">
        <f t="shared" si="77"/>
        <v>16</v>
      </c>
      <c r="W154" s="4" t="s">
        <v>63</v>
      </c>
      <c r="X154" s="4" t="s">
        <v>723</v>
      </c>
      <c r="Y154" s="6" t="str">
        <f t="shared" si="9"/>
        <v>BG 7.24-28__जीव के मोहग्रस्त होने का इतिहास, 16 Apr 2020, CODE - 0130……….[ 59 min ] | Jiv Ke Mohagrast Hone Ki History | yr:2020-04-16 | ct:BG7.24-28 | L:HIN | cty:x | &amp;lt;60 &amp;lt;70 &amp;lt;80 &amp;lt;90 | @unheard</v>
      </c>
      <c r="Z154" s="4" t="s">
        <v>1598</v>
      </c>
      <c r="AA154" s="4" t="s">
        <v>55</v>
      </c>
      <c r="AB154" s="4" t="s">
        <v>1599</v>
      </c>
      <c r="AC154" s="4" t="s">
        <v>1349</v>
      </c>
      <c r="AD154" s="4" t="s">
        <v>1600</v>
      </c>
      <c r="AE154" s="5"/>
      <c r="AF154" s="5" t="str">
        <f t="shared" si="10"/>
        <v>ok</v>
      </c>
      <c r="AG154" s="5" t="str">
        <f t="shared" si="11"/>
        <v>&lt;tr id="0130"&gt;&lt;td&gt;&lt;button onclick="playme(this)"&gt;▶&lt;/button&gt;&lt;/td&gt;&lt;td&gt;&lt;button onclick="heard(this)"&gt;Heard&lt;/button&gt;&lt;a href="http://archive.org/download/ssdbpl-01-BG/0153.00%20BG%2007.24-28%20%20Jiv%20Ke%20Mohagrast%20Hone%20Ki%20History,%202020-04-16,%20CODE%20-%200130.mp3" class="nclk" onclick="playme(this)" id="nclk-0130"&gt;BG 7.24-28__जीव के मोहग्रस्त होने का इतिहास, 16 Apr 2020, CODE - 0130……….[ 59 min ]&lt;/a&gt;&lt;/td&gt;&lt;td&gt;59&lt;/td&gt;&lt;td&gt;2020-04-16&lt;/td&gt;&lt;td&gt;BG 7.24-28__जीव के मोहग्रस्त होने का इतिहास, 16 Apr 2020, CODE - 0130……….[ 59 min ] | Jiv Ke Mohagrast Hone Ki History | yr:2020-04-16 | ct:BG7.24-28 | L:HIN | cty:x | &amp;lt;60 &amp;lt;70 &amp;lt;80 &amp;lt;90 | @unheard&lt;/td&gt;&lt;td&gt;http://archive.org/download/ssdbpl-01-BG/0153.00%20BG%2007.24-28%20%20Jiv%20Ke%20Mohagrast%20Hone%20Ki%20History,%202020-04-16,%20CODE%20-%200130.mp3&lt;/td&gt;&lt;td&gt;0130&lt;/td&gt;&lt;td&gt;01BG_07.24-28|0153.00|20200416&lt;/td&gt;&lt;td&gt;&lt;/td&gt;&lt;td&gt;</v>
      </c>
    </row>
    <row r="155" ht="15.75" customHeight="1">
      <c r="A155" s="4" t="s">
        <v>1601</v>
      </c>
      <c r="B155" s="4" t="s">
        <v>42</v>
      </c>
      <c r="C155" s="4" t="s">
        <v>1602</v>
      </c>
      <c r="D155" s="4"/>
      <c r="E155" s="4"/>
      <c r="F155" s="5" t="str">
        <f t="shared" si="1"/>
        <v>07</v>
      </c>
      <c r="G155" s="5">
        <f t="shared" si="2"/>
        <v>7</v>
      </c>
      <c r="H155" s="5" t="str">
        <f t="shared" si="3"/>
        <v>25</v>
      </c>
      <c r="I155" s="5">
        <f t="shared" si="4"/>
        <v>25</v>
      </c>
      <c r="J155" s="4" t="s">
        <v>1603</v>
      </c>
      <c r="K155" s="4" t="s">
        <v>1604</v>
      </c>
      <c r="L155" s="5" t="str">
        <f t="shared" si="5"/>
        <v>BG 7.25__भगवान दिखते क्यों नहीं?, CODE - 0131……….[ 23 min ]</v>
      </c>
      <c r="M155" s="4" t="s">
        <v>1605</v>
      </c>
      <c r="N155" s="5">
        <f t="shared" si="6"/>
        <v>23</v>
      </c>
      <c r="O155" s="4" t="s">
        <v>1606</v>
      </c>
      <c r="P155" s="5" t="str">
        <f t="shared" si="7"/>
        <v>&amp;lt;30 &amp;lt;40 &amp;lt;50 &amp;lt;60 &amp;lt;70 &amp;lt;80 &amp;lt;90</v>
      </c>
      <c r="Q155" s="4" t="s">
        <v>1607</v>
      </c>
      <c r="R155" s="4" t="s">
        <v>49</v>
      </c>
      <c r="S155" s="4" t="s">
        <v>50</v>
      </c>
      <c r="T155" s="4" t="s">
        <v>51</v>
      </c>
      <c r="U155" s="5" t="str">
        <f t="shared" si="8"/>
        <v>___</v>
      </c>
      <c r="V155" s="4" t="s">
        <v>51</v>
      </c>
      <c r="W155" s="4" t="s">
        <v>63</v>
      </c>
      <c r="X155" s="4" t="s">
        <v>142</v>
      </c>
      <c r="Y155" s="6" t="str">
        <f t="shared" si="9"/>
        <v>BG 7.25__भगवान दिखते क्यों नहीं?, CODE - 0131……….[ 23 min ] | Bhagavan Dikhte Kyon Nahi? | yr:0000-00-00 | ct:BG7.25 | L:HIN | cty:x | &amp;lt;30 &amp;lt;40 &amp;lt;50 &amp;lt;60 &amp;lt;70 &amp;lt;80 &amp;lt;90 | @unheard</v>
      </c>
      <c r="Z155" s="4" t="s">
        <v>1608</v>
      </c>
      <c r="AA155" s="4" t="s">
        <v>55</v>
      </c>
      <c r="AB155" s="4" t="s">
        <v>1609</v>
      </c>
      <c r="AC155" s="4" t="s">
        <v>1360</v>
      </c>
      <c r="AD155" s="4" t="s">
        <v>1610</v>
      </c>
      <c r="AE155" s="5"/>
      <c r="AF155" s="5" t="str">
        <f t="shared" si="10"/>
        <v>ok</v>
      </c>
      <c r="AG155" s="5" t="str">
        <f t="shared" si="11"/>
        <v>&lt;tr id="0131"&gt;&lt;td&gt;&lt;button onclick="playme(this)"&gt;▶&lt;/button&gt;&lt;/td&gt;&lt;td&gt;&lt;button onclick="heard(this)"&gt;Heard&lt;/button&gt;&lt;a href="http://archive.org/download/ssdbpl-01-BG/0154.00%20BG%2007.25%20%20Bhagavan%20Dikhte%20Kyon%20Nahi,%20CODE%20-%200131.mp3" class="nclk" onclick="playme(this)" id="nclk-0131"&gt;BG 7.25__भगवान दिखते क्यों नहीं?, CODE - 0131……….[ 23 min ]&lt;/a&gt;&lt;/td&gt;&lt;td&gt;23&lt;/td&gt;&lt;td&gt;0000-00-00&lt;/td&gt;&lt;td&gt;BG 7.25__भगवान दिखते क्यों नहीं?, CODE - 0131……….[ 23 min ] | Bhagavan Dikhte Kyon Nahi? | yr:0000-00-00 | ct:BG7.25 | L:HIN | cty:x | &amp;lt;30 &amp;lt;40 &amp;lt;50 &amp;lt;60 &amp;lt;70 &amp;lt;80 &amp;lt;90 | @unheard&lt;/td&gt;&lt;td&gt;http://archive.org/download/ssdbpl-01-BG/0154.00%20BG%2007.25%20%20Bhagavan%20Dikhte%20Kyon%20Nahi,%20CODE%20-%200131.mp3&lt;/td&gt;&lt;td&gt;0131&lt;/td&gt;&lt;td&gt;01BG_07.25|0154.00|0&lt;/td&gt;&lt;td&gt;&lt;/td&gt;&lt;td&gt;</v>
      </c>
    </row>
    <row r="156" ht="15.75" customHeight="1">
      <c r="A156" s="4" t="s">
        <v>1611</v>
      </c>
      <c r="B156" s="4" t="s">
        <v>42</v>
      </c>
      <c r="C156" s="4" t="s">
        <v>1612</v>
      </c>
      <c r="D156" s="4"/>
      <c r="E156" s="4"/>
      <c r="F156" s="5" t="str">
        <f t="shared" si="1"/>
        <v>07</v>
      </c>
      <c r="G156" s="5">
        <f t="shared" si="2"/>
        <v>7</v>
      </c>
      <c r="H156" s="5" t="str">
        <f t="shared" si="3"/>
        <v>29-30</v>
      </c>
      <c r="I156" s="5" t="str">
        <f t="shared" si="4"/>
        <v>29-30</v>
      </c>
      <c r="J156" s="4" t="s">
        <v>1613</v>
      </c>
      <c r="K156" s="4" t="s">
        <v>1614</v>
      </c>
      <c r="L156" s="5" t="str">
        <f t="shared" si="5"/>
        <v>BG 7.29-30__क्या चार प्रकार की मुक्ति शुद्ध भक्ति नहीं?, 17 Apr 2020, CODE - 0132……….[ 44 min ]</v>
      </c>
      <c r="M156" s="4" t="s">
        <v>1615</v>
      </c>
      <c r="N156" s="5">
        <f t="shared" si="6"/>
        <v>44</v>
      </c>
      <c r="O156" s="4" t="s">
        <v>1616</v>
      </c>
      <c r="P156" s="5" t="str">
        <f t="shared" si="7"/>
        <v>&amp;lt;50 &amp;lt;60 &amp;lt;70 &amp;lt;80 &amp;lt;90</v>
      </c>
      <c r="Q156" s="4" t="s">
        <v>1617</v>
      </c>
      <c r="R156" s="4" t="s">
        <v>1618</v>
      </c>
      <c r="S156" s="5" t="str">
        <f t="shared" ref="S156:S157" si="78">LEFT(R156,4)</f>
        <v>2020</v>
      </c>
      <c r="T156" s="5" t="str">
        <f t="shared" ref="T156:T157" si="79">MID(R156,5,2)</f>
        <v>04</v>
      </c>
      <c r="U156" s="5" t="str">
        <f t="shared" si="8"/>
        <v>Apr</v>
      </c>
      <c r="V156" s="5" t="str">
        <f t="shared" ref="V156:V157" si="80">RIGHT(R156,2)</f>
        <v>17</v>
      </c>
      <c r="W156" s="4" t="s">
        <v>63</v>
      </c>
      <c r="X156" s="4" t="s">
        <v>723</v>
      </c>
      <c r="Y156" s="6" t="str">
        <f t="shared" si="9"/>
        <v>BG 7.29-30__क्या चार प्रकार की मुक्ति शुद्ध भक्ति नहीं?, 17 Apr 2020, CODE - 0132……….[ 44 min ] | Kya Char Prakar Ki Mukti Shuddh Bhakti Nahi? | yr:2020-04-17 | ct:BG7.29-30 | L:HIN | cty:x | &amp;lt;50 &amp;lt;60 &amp;lt;70 &amp;lt;80 &amp;lt;90 | @unheard</v>
      </c>
      <c r="Z156" s="4" t="s">
        <v>1619</v>
      </c>
      <c r="AA156" s="4" t="s">
        <v>55</v>
      </c>
      <c r="AB156" s="4" t="s">
        <v>1620</v>
      </c>
      <c r="AC156" s="4" t="s">
        <v>1369</v>
      </c>
      <c r="AD156" s="4" t="s">
        <v>1621</v>
      </c>
      <c r="AE156" s="5"/>
      <c r="AF156" s="5" t="str">
        <f t="shared" si="10"/>
        <v>ok</v>
      </c>
      <c r="AG156" s="5" t="str">
        <f t="shared" si="11"/>
        <v>&lt;tr id="0132"&gt;&lt;td&gt;&lt;button onclick="playme(this)"&gt;▶&lt;/button&gt;&lt;/td&gt;&lt;td&gt;&lt;button onclick="heard(this)"&gt;Heard&lt;/button&gt;&lt;a href="http://archive.org/download/ssdbpl-01-BG/0155.00%20BG%2007.29-30%20%20Kya%20Char%20Prakar%20Ki%20Mukti%20Shuddh%20Bhakti%20Nahi,%202020-04-17,%20CODE%20-%200132.mp3" class="nclk" onclick="playme(this)" id="nclk-0132"&gt;BG 7.29-30__क्या चार प्रकार की मुक्ति शुद्ध भक्ति नहीं?, 17 Apr 2020, CODE - 0132……….[ 44 min ]&lt;/a&gt;&lt;/td&gt;&lt;td&gt;44&lt;/td&gt;&lt;td&gt;2020-04-17&lt;/td&gt;&lt;td&gt;BG 7.29-30__क्या चार प्रकार की मुक्ति शुद्ध भक्ति नहीं?, 17 Apr 2020, CODE - 0132……….[ 44 min ] | Kya Char Prakar Ki Mukti Shuddh Bhakti Nahi? | yr:2020-04-17 | ct:BG7.29-30 | L:HIN | cty:x | &amp;lt;50 &amp;lt;60 &amp;lt;70 &amp;lt;80 &amp;lt;90 | @unheard&lt;/td&gt;&lt;td&gt;http://archive.org/download/ssdbpl-01-BG/0155.00%20BG%2007.29-30%20%20Kya%20Char%20Prakar%20Ki%20Mukti%20Shuddh%20Bhakti%20Nahi,%202020-04-17,%20CODE%20-%200132.mp3&lt;/td&gt;&lt;td&gt;0132&lt;/td&gt;&lt;td&gt;01BG_07.29-30|0155.00|20200417&lt;/td&gt;&lt;td&gt;&lt;/td&gt;&lt;td&gt;</v>
      </c>
    </row>
    <row r="157" ht="15.75" customHeight="1">
      <c r="A157" s="4" t="s">
        <v>1622</v>
      </c>
      <c r="B157" s="4" t="s">
        <v>42</v>
      </c>
      <c r="C157" s="4" t="s">
        <v>1623</v>
      </c>
      <c r="D157" s="4"/>
      <c r="E157" s="4"/>
      <c r="F157" s="5" t="str">
        <f t="shared" si="1"/>
        <v>08</v>
      </c>
      <c r="G157" s="5">
        <f t="shared" si="2"/>
        <v>8</v>
      </c>
      <c r="H157" s="5" t="str">
        <f t="shared" si="3"/>
        <v>01-6</v>
      </c>
      <c r="I157" s="5" t="str">
        <f t="shared" si="4"/>
        <v>1-6</v>
      </c>
      <c r="J157" s="4" t="s">
        <v>1624</v>
      </c>
      <c r="K157" s="4" t="s">
        <v>1625</v>
      </c>
      <c r="L157" s="5" t="str">
        <f t="shared" si="5"/>
        <v>BG 8.1-6__हॉस्पिटल का बर्न्स वार्ड बहुत अच्छा तीर्थ स्थल है, 17 Apr 2020, CODE - 0133……….[ 58 min ]</v>
      </c>
      <c r="M157" s="4" t="s">
        <v>1626</v>
      </c>
      <c r="N157" s="5">
        <f t="shared" si="6"/>
        <v>58</v>
      </c>
      <c r="O157" s="4" t="s">
        <v>1627</v>
      </c>
      <c r="P157" s="5" t="str">
        <f t="shared" si="7"/>
        <v>&amp;lt;60 &amp;lt;70 &amp;lt;80 &amp;lt;90</v>
      </c>
      <c r="Q157" s="4" t="s">
        <v>1628</v>
      </c>
      <c r="R157" s="4" t="s">
        <v>1618</v>
      </c>
      <c r="S157" s="5" t="str">
        <f t="shared" si="78"/>
        <v>2020</v>
      </c>
      <c r="T157" s="5" t="str">
        <f t="shared" si="79"/>
        <v>04</v>
      </c>
      <c r="U157" s="5" t="str">
        <f t="shared" si="8"/>
        <v>Apr</v>
      </c>
      <c r="V157" s="5" t="str">
        <f t="shared" si="80"/>
        <v>17</v>
      </c>
      <c r="W157" s="4" t="s">
        <v>63</v>
      </c>
      <c r="X157" s="4" t="s">
        <v>64</v>
      </c>
      <c r="Y157" s="6" t="str">
        <f t="shared" si="9"/>
        <v>BG 8.1-6__हॉस्पिटल का बर्न्स वार्ड बहुत अच्छा तीर्थ स्थल है, 17 Apr 2020, CODE - 0133……….[ 58 min ] | Hospital Ka Burns Ward Bahut Accha Tirth Sthal Hai | yr:2020-04-17 | ct:BG8.1-6 | L:HIN | cty:x | &amp;lt;60 &amp;lt;70 &amp;lt;80 &amp;lt;90 | @unheard</v>
      </c>
      <c r="Z157" s="4" t="s">
        <v>1629</v>
      </c>
      <c r="AA157" s="4" t="s">
        <v>55</v>
      </c>
      <c r="AB157" s="4" t="s">
        <v>1630</v>
      </c>
      <c r="AC157" s="4" t="s">
        <v>1378</v>
      </c>
      <c r="AD157" s="4" t="s">
        <v>1631</v>
      </c>
      <c r="AE157" s="5"/>
      <c r="AF157" s="5" t="str">
        <f t="shared" si="10"/>
        <v>ok</v>
      </c>
      <c r="AG157" s="5" t="str">
        <f t="shared" si="11"/>
        <v>&lt;tr id="0133"&gt;&lt;td&gt;&lt;button onclick="playme(this)"&gt;▶&lt;/button&gt;&lt;/td&gt;&lt;td&gt;&lt;button onclick="heard(this)"&gt;Heard&lt;/button&gt;&lt;a href="http://archive.org/download/ssdbpl-01-BG/0156.00%20BG%2008.01-6%20%20Hospital%20Ka%20Burns%20Ward%20Bahut%20Accha%20Tirth%20Sthal%20Hai,%202020-04-17,%20CODE%20-%200133.mp3" class="nclk" onclick="playme(this)" id="nclk-0133"&gt;BG 8.1-6__हॉस्पिटल का बर्न्स वार्ड बहुत अच्छा तीर्थ स्थल है, 17 Apr 2020, CODE - 0133……….[ 58 min ]&lt;/a&gt;&lt;/td&gt;&lt;td&gt;58&lt;/td&gt;&lt;td&gt;2020-04-17&lt;/td&gt;&lt;td&gt;BG 8.1-6__हॉस्पिटल का बर्न्स वार्ड बहुत अच्छा तीर्थ स्थल है, 17 Apr 2020, CODE - 0133……….[ 58 min ] | Hospital Ka Burns Ward Bahut Accha Tirth Sthal Hai | yr:2020-04-17 | ct:BG8.1-6 | L:HIN | cty:x | &amp;lt;60 &amp;lt;70 &amp;lt;80 &amp;lt;90 | @unheard&lt;/td&gt;&lt;td&gt;http://archive.org/download/ssdbpl-01-BG/0156.00%20BG%2008.01-6%20%20Hospital%20Ka%20Burns%20Ward%20Bahut%20Accha%20Tirth%20Sthal%20Hai,%202020-04-17,%20CODE%20-%200133.mp3&lt;/td&gt;&lt;td&gt;0133&lt;/td&gt;&lt;td&gt;01BG_08.01-6|0156.00|20200417&lt;/td&gt;&lt;td&gt;&lt;/td&gt;&lt;td&gt;</v>
      </c>
    </row>
    <row r="158" ht="15.75" customHeight="1">
      <c r="A158" s="4" t="s">
        <v>1632</v>
      </c>
      <c r="B158" s="4" t="s">
        <v>42</v>
      </c>
      <c r="C158" s="4" t="s">
        <v>1633</v>
      </c>
      <c r="D158" s="4"/>
      <c r="E158" s="4"/>
      <c r="F158" s="5" t="str">
        <f t="shared" si="1"/>
        <v>08</v>
      </c>
      <c r="G158" s="5">
        <f t="shared" si="2"/>
        <v>8</v>
      </c>
      <c r="H158" s="5" t="str">
        <f t="shared" si="3"/>
        <v>07</v>
      </c>
      <c r="I158" s="5">
        <f t="shared" si="4"/>
        <v>7</v>
      </c>
      <c r="J158" s="4" t="s">
        <v>1634</v>
      </c>
      <c r="K158" s="4" t="s">
        <v>1635</v>
      </c>
      <c r="L158" s="5" t="str">
        <f t="shared" si="5"/>
        <v>BG 8.7__सेवा करते-करते भगवान का स्मरण कैसे करें?, Bhopal, MP (India), CODE - 0134……….[ 52 min ]</v>
      </c>
      <c r="M158" s="4" t="s">
        <v>1636</v>
      </c>
      <c r="N158" s="5">
        <f t="shared" si="6"/>
        <v>52</v>
      </c>
      <c r="O158" s="4" t="s">
        <v>1637</v>
      </c>
      <c r="P158" s="5" t="str">
        <f t="shared" si="7"/>
        <v>&amp;lt;60 &amp;lt;70 &amp;lt;80 &amp;lt;90</v>
      </c>
      <c r="Q158" s="4" t="s">
        <v>1638</v>
      </c>
      <c r="R158" s="4" t="s">
        <v>49</v>
      </c>
      <c r="S158" s="4" t="s">
        <v>50</v>
      </c>
      <c r="T158" s="4" t="s">
        <v>51</v>
      </c>
      <c r="U158" s="5" t="str">
        <f t="shared" si="8"/>
        <v>___</v>
      </c>
      <c r="V158" s="4" t="s">
        <v>51</v>
      </c>
      <c r="W158" s="4" t="s">
        <v>52</v>
      </c>
      <c r="X158" s="4" t="s">
        <v>1639</v>
      </c>
      <c r="Y158" s="6" t="str">
        <f t="shared" si="9"/>
        <v>BG 8.7__सेवा करते-करते भगवान का स्मरण कैसे करें?, Bhopal, MP (India), CODE - 0134……….[ 52 min ] | Seva Karte Karte Bhagavan Ka Smaran Kaise Kare? | yr:0000-00-00 | ct:BG8.7 | L:HIN | cty:Bhopal, MP (India) | &amp;lt;60 &amp;lt;70 &amp;lt;80 &amp;lt;90 | @unheard</v>
      </c>
      <c r="Z158" s="4" t="s">
        <v>1640</v>
      </c>
      <c r="AA158" s="4" t="s">
        <v>55</v>
      </c>
      <c r="AB158" s="4" t="s">
        <v>1641</v>
      </c>
      <c r="AC158" s="4" t="s">
        <v>1389</v>
      </c>
      <c r="AD158" s="4" t="s">
        <v>1642</v>
      </c>
      <c r="AE158" s="5"/>
      <c r="AF158" s="5" t="str">
        <f t="shared" si="10"/>
        <v>ok</v>
      </c>
      <c r="AG158" s="5" t="str">
        <f t="shared" si="11"/>
        <v>&lt;tr id="0134"&gt;&lt;td&gt;&lt;button onclick="playme(this)"&gt;▶&lt;/button&gt;&lt;/td&gt;&lt;td&gt;&lt;button onclick="heard(this)"&gt;Heard&lt;/button&gt;&lt;a href="http://archive.org/download/ssdbpl-01-BG/0157.00%20BG%2008.07%20%20Seva%20Karte%20Karte%20Bhagavan%20Ka%20Smaran%20Kaise%20Kare,%20Bhopal,%20MP%20(India),%20CODE%20-%200134.mp3" class="nclk" onclick="playme(this)" id="nclk-0134"&gt;BG 8.7__सेवा करते-करते भगवान का स्मरण कैसे करें?, Bhopal, MP (India), CODE - 0134……….[ 52 min ]&lt;/a&gt;&lt;/td&gt;&lt;td&gt;52&lt;/td&gt;&lt;td&gt;0000-00-00&lt;/td&gt;&lt;td&gt;BG 8.7__सेवा करते-करते भगवान का स्मरण कैसे करें?, Bhopal, MP (India), CODE - 0134……….[ 52 min ] | Seva Karte Karte Bhagavan Ka Smaran Kaise Kare? | yr:0000-00-00 | ct:BG8.7 | L:HIN | cty:Bhopal, MP (India) | &amp;lt;60 &amp;lt;70 &amp;lt;80 &amp;lt;90 | @unheard&lt;/td&gt;&lt;td&gt;http://archive.org/download/ssdbpl-01-BG/0157.00%20BG%2008.07%20%20Seva%20Karte%20Karte%20Bhagavan%20Ka%20Smaran%20Kaise%20Kare,%20Bhopal,%20MP%20(India),%20CODE%20-%200134.mp3&lt;/td&gt;&lt;td&gt;0134&lt;/td&gt;&lt;td&gt;01BG_08.07|0157.00|0&lt;/td&gt;&lt;td&gt;&lt;/td&gt;&lt;td&gt;</v>
      </c>
    </row>
    <row r="159" ht="15.75" customHeight="1">
      <c r="A159" s="4" t="s">
        <v>1643</v>
      </c>
      <c r="B159" s="4" t="s">
        <v>42</v>
      </c>
      <c r="C159" s="4" t="s">
        <v>1644</v>
      </c>
      <c r="D159" s="4"/>
      <c r="E159" s="4"/>
      <c r="F159" s="5" t="str">
        <f t="shared" si="1"/>
        <v>08</v>
      </c>
      <c r="G159" s="5">
        <f t="shared" si="2"/>
        <v>8</v>
      </c>
      <c r="H159" s="5" t="str">
        <f t="shared" si="3"/>
        <v>07-8</v>
      </c>
      <c r="I159" s="5" t="str">
        <f t="shared" si="4"/>
        <v>7-8</v>
      </c>
      <c r="J159" s="4" t="s">
        <v>1645</v>
      </c>
      <c r="K159" s="4" t="s">
        <v>1646</v>
      </c>
      <c r="L159" s="5" t="str">
        <f t="shared" si="5"/>
        <v>BG 8.7-8__यांत्रिक भक्ति से आगे बढ़ो, 23 Apr 2020, CODE - 0135……….[ 66 min ]</v>
      </c>
      <c r="M159" s="4" t="s">
        <v>1647</v>
      </c>
      <c r="N159" s="5">
        <f t="shared" si="6"/>
        <v>66</v>
      </c>
      <c r="O159" s="4" t="s">
        <v>1648</v>
      </c>
      <c r="P159" s="5" t="str">
        <f t="shared" si="7"/>
        <v>&amp;lt;70 &amp;lt;80 &amp;lt;90</v>
      </c>
      <c r="Q159" s="4" t="s">
        <v>1649</v>
      </c>
      <c r="R159" s="4" t="s">
        <v>1650</v>
      </c>
      <c r="S159" s="5" t="str">
        <f t="shared" ref="S159:S172" si="81">LEFT(R159,4)</f>
        <v>2020</v>
      </c>
      <c r="T159" s="5" t="str">
        <f t="shared" ref="T159:T172" si="82">MID(R159,5,2)</f>
        <v>04</v>
      </c>
      <c r="U159" s="5" t="str">
        <f t="shared" si="8"/>
        <v>Apr</v>
      </c>
      <c r="V159" s="5" t="str">
        <f t="shared" ref="V159:V172" si="83">RIGHT(R159,2)</f>
        <v>23</v>
      </c>
      <c r="W159" s="4" t="s">
        <v>63</v>
      </c>
      <c r="X159" s="4" t="s">
        <v>1639</v>
      </c>
      <c r="Y159" s="6" t="str">
        <f t="shared" si="9"/>
        <v>BG 8.7-8__यांत्रिक भक्ति से आगे बढ़ो, 23 Apr 2020, CODE - 0135……….[ 66 min ] | Mechanical Bhakti Se Age Badho | yr:2020-04-23 | ct:BG8.7-8 | L:HIN | cty:x | &amp;lt;70 &amp;lt;80 &amp;lt;90 | @unheard</v>
      </c>
      <c r="Z159" s="4" t="s">
        <v>1651</v>
      </c>
      <c r="AA159" s="4" t="s">
        <v>55</v>
      </c>
      <c r="AB159" s="4" t="s">
        <v>1652</v>
      </c>
      <c r="AC159" s="4" t="s">
        <v>1399</v>
      </c>
      <c r="AD159" s="4" t="s">
        <v>1653</v>
      </c>
      <c r="AE159" s="5"/>
      <c r="AF159" s="5" t="str">
        <f t="shared" si="10"/>
        <v>ok</v>
      </c>
      <c r="AG159" s="5" t="str">
        <f t="shared" si="11"/>
        <v>&lt;tr id="0135"&gt;&lt;td&gt;&lt;button onclick="playme(this)"&gt;▶&lt;/button&gt;&lt;/td&gt;&lt;td&gt;&lt;button onclick="heard(this)"&gt;Heard&lt;/button&gt;&lt;a href="http://archive.org/download/ssdbpl-01-BG/0158.00%20BG%2008.07-8%20%20Mechanical%20Bhakti%20Se%20Age%20Badho,%202020-04-23,%20CODE%20-%200135.mp3" class="nclk" onclick="playme(this)" id="nclk-0135"&gt;BG 8.7-8__यांत्रिक भक्ति से आगे बढ़ो, 23 Apr 2020, CODE - 0135……….[ 66 min ]&lt;/a&gt;&lt;/td&gt;&lt;td&gt;66&lt;/td&gt;&lt;td&gt;2020-04-23&lt;/td&gt;&lt;td&gt;BG 8.7-8__यांत्रिक भक्ति से आगे बढ़ो, 23 Apr 2020, CODE - 0135……….[ 66 min ] | Mechanical Bhakti Se Age Badho | yr:2020-04-23 | ct:BG8.7-8 | L:HIN | cty:x | &amp;lt;70 &amp;lt;80 &amp;lt;90 | @unheard&lt;/td&gt;&lt;td&gt;http://archive.org/download/ssdbpl-01-BG/0158.00%20BG%2008.07-8%20%20Mechanical%20Bhakti%20Se%20Age%20Badho,%202020-04-23,%20CODE%20-%200135.mp3&lt;/td&gt;&lt;td&gt;0135&lt;/td&gt;&lt;td&gt;01BG_08.07-8|0158.00|20200423&lt;/td&gt;&lt;td&gt;&lt;/td&gt;&lt;td&gt;</v>
      </c>
    </row>
    <row r="160" ht="15.75" customHeight="1">
      <c r="A160" s="4" t="s">
        <v>1654</v>
      </c>
      <c r="B160" s="4" t="s">
        <v>42</v>
      </c>
      <c r="C160" s="4" t="s">
        <v>1655</v>
      </c>
      <c r="D160" s="4"/>
      <c r="E160" s="4"/>
      <c r="F160" s="5" t="str">
        <f t="shared" si="1"/>
        <v>08</v>
      </c>
      <c r="G160" s="5">
        <f t="shared" si="2"/>
        <v>8</v>
      </c>
      <c r="H160" s="5" t="str">
        <f t="shared" si="3"/>
        <v>10</v>
      </c>
      <c r="I160" s="5">
        <f t="shared" si="4"/>
        <v>10</v>
      </c>
      <c r="J160" s="4" t="s">
        <v>1656</v>
      </c>
      <c r="K160" s="4" t="s">
        <v>1657</v>
      </c>
      <c r="L160" s="5" t="str">
        <f t="shared" si="5"/>
        <v>BG 8.10__योग मिश्र भक्ति और शुद्ध भक्ति, 24 Apr 2020, CODE - 0136……….[ 59 min ]</v>
      </c>
      <c r="M160" s="4" t="s">
        <v>1562</v>
      </c>
      <c r="N160" s="5">
        <f t="shared" si="6"/>
        <v>59</v>
      </c>
      <c r="O160" s="4" t="s">
        <v>1563</v>
      </c>
      <c r="P160" s="5" t="str">
        <f t="shared" si="7"/>
        <v>&amp;lt;60 &amp;lt;70 &amp;lt;80 &amp;lt;90</v>
      </c>
      <c r="Q160" s="4" t="s">
        <v>1658</v>
      </c>
      <c r="R160" s="4" t="s">
        <v>1659</v>
      </c>
      <c r="S160" s="5" t="str">
        <f t="shared" si="81"/>
        <v>2020</v>
      </c>
      <c r="T160" s="5" t="str">
        <f t="shared" si="82"/>
        <v>04</v>
      </c>
      <c r="U160" s="5" t="str">
        <f t="shared" si="8"/>
        <v>Apr</v>
      </c>
      <c r="V160" s="5" t="str">
        <f t="shared" si="83"/>
        <v>24</v>
      </c>
      <c r="W160" s="4" t="s">
        <v>63</v>
      </c>
      <c r="X160" s="4" t="s">
        <v>723</v>
      </c>
      <c r="Y160" s="6" t="str">
        <f t="shared" si="9"/>
        <v>BG 8.10__योग मिश्र भक्ति और शुद्ध भक्ति, 24 Apr 2020, CODE - 0136……….[ 59 min ] | Yog Mishra Bhakti Aur Shuddh Bhakti | yr:2020-04-24 | ct:BG8.10 | L:HIN | cty:x | &amp;lt;60 &amp;lt;70 &amp;lt;80 &amp;lt;90 | @unheard</v>
      </c>
      <c r="Z160" s="4" t="s">
        <v>1660</v>
      </c>
      <c r="AA160" s="4" t="s">
        <v>55</v>
      </c>
      <c r="AB160" s="4" t="s">
        <v>1661</v>
      </c>
      <c r="AC160" s="4" t="s">
        <v>1411</v>
      </c>
      <c r="AD160" s="4" t="s">
        <v>1662</v>
      </c>
      <c r="AE160" s="5"/>
      <c r="AF160" s="5" t="str">
        <f t="shared" si="10"/>
        <v>ok</v>
      </c>
      <c r="AG160" s="5" t="str">
        <f t="shared" si="11"/>
        <v>&lt;tr id="0136"&gt;&lt;td&gt;&lt;button onclick="playme(this)"&gt;▶&lt;/button&gt;&lt;/td&gt;&lt;td&gt;&lt;button onclick="heard(this)"&gt;Heard&lt;/button&gt;&lt;a href="http://archive.org/download/ssdbpl-01-BG/0159.00%20BG%2008.10%20%20Yog%20Mishra%20Bhakti%20Aur%20Shuddh%20Bhakti,%202020-04-24,%20CODE%20-%200136.mp3" class="nclk" onclick="playme(this)" id="nclk-0136"&gt;BG 8.10__योग मिश्र भक्ति और शुद्ध भक्ति, 24 Apr 2020, CODE - 0136……….[ 59 min ]&lt;/a&gt;&lt;/td&gt;&lt;td&gt;59&lt;/td&gt;&lt;td&gt;2020-04-24&lt;/td&gt;&lt;td&gt;BG 8.10__योग मिश्र भक्ति और शुद्ध भक्ति, 24 Apr 2020, CODE - 0136……….[ 59 min ] | Yog Mishra Bhakti Aur Shuddh Bhakti | yr:2020-04-24 | ct:BG8.10 | L:HIN | cty:x | &amp;lt;60 &amp;lt;70 &amp;lt;80 &amp;lt;90 | @unheard&lt;/td&gt;&lt;td&gt;http://archive.org/download/ssdbpl-01-BG/0159.00%20BG%2008.10%20%20Yog%20Mishra%20Bhakti%20Aur%20Shuddh%20Bhakti,%202020-04-24,%20CODE%20-%200136.mp3&lt;/td&gt;&lt;td&gt;0136&lt;/td&gt;&lt;td&gt;01BG_08.10|0159.00|20200424&lt;/td&gt;&lt;td&gt;&lt;/td&gt;&lt;td&gt;</v>
      </c>
    </row>
    <row r="161" ht="15.75" customHeight="1">
      <c r="A161" s="4" t="s">
        <v>1663</v>
      </c>
      <c r="B161" s="4" t="s">
        <v>42</v>
      </c>
      <c r="C161" s="4" t="s">
        <v>1664</v>
      </c>
      <c r="D161" s="4"/>
      <c r="E161" s="4"/>
      <c r="F161" s="5" t="str">
        <f t="shared" si="1"/>
        <v>08</v>
      </c>
      <c r="G161" s="5">
        <f t="shared" si="2"/>
        <v>8</v>
      </c>
      <c r="H161" s="5" t="str">
        <f t="shared" si="3"/>
        <v>11</v>
      </c>
      <c r="I161" s="5">
        <f t="shared" si="4"/>
        <v>11</v>
      </c>
      <c r="J161" s="4" t="s">
        <v>1665</v>
      </c>
      <c r="K161" s="4" t="s">
        <v>1666</v>
      </c>
      <c r="L161" s="5" t="str">
        <f t="shared" si="5"/>
        <v>BG 8.11__क्या कलियुग में मुक्ति संभव है?, 22 May 2022, Bhopal, MP (India), CODE - 1063……….[ 51 min ]</v>
      </c>
      <c r="M161" s="4" t="s">
        <v>1667</v>
      </c>
      <c r="N161" s="5">
        <f t="shared" si="6"/>
        <v>51</v>
      </c>
      <c r="O161" s="4" t="s">
        <v>1668</v>
      </c>
      <c r="P161" s="5" t="str">
        <f t="shared" si="7"/>
        <v>&amp;lt;60 &amp;lt;70 &amp;lt;80 &amp;lt;90</v>
      </c>
      <c r="Q161" s="4" t="s">
        <v>1669</v>
      </c>
      <c r="R161" s="4" t="s">
        <v>1670</v>
      </c>
      <c r="S161" s="5" t="str">
        <f t="shared" si="81"/>
        <v>2022</v>
      </c>
      <c r="T161" s="5" t="str">
        <f t="shared" si="82"/>
        <v>05</v>
      </c>
      <c r="U161" s="5" t="str">
        <f t="shared" si="8"/>
        <v>May</v>
      </c>
      <c r="V161" s="5" t="str">
        <f t="shared" si="83"/>
        <v>22</v>
      </c>
      <c r="W161" s="4" t="s">
        <v>52</v>
      </c>
      <c r="X161" s="4" t="s">
        <v>131</v>
      </c>
      <c r="Y161" s="6" t="str">
        <f t="shared" si="9"/>
        <v>BG 8.11__क्या कलियुग में मुक्ति संभव है?, 22 May 2022, Bhopal, MP (India), CODE - 1063……….[ 51 min ] | Kya Kaliyug Me Mukti Sambhav Hai? | yr:2022-05-22 | ct:BG8.11 | L:HIN | cty:Bhopal, MP (India) | &amp;lt;60 &amp;lt;70 &amp;lt;80 &amp;lt;90 | @video | @unheard</v>
      </c>
      <c r="Z161" s="4" t="s">
        <v>1671</v>
      </c>
      <c r="AA161" s="4" t="s">
        <v>55</v>
      </c>
      <c r="AC161" s="4" t="s">
        <v>1672</v>
      </c>
      <c r="AD161" s="4" t="s">
        <v>1673</v>
      </c>
      <c r="AE161" s="7" t="s">
        <v>1674</v>
      </c>
      <c r="AF161" s="5" t="str">
        <f t="shared" si="10"/>
        <v>ok</v>
      </c>
      <c r="AG161" s="5" t="str">
        <f t="shared" si="11"/>
        <v>&lt;tr id="1063"&gt;&lt;td&gt;&lt;button onclick="playme(this)"&gt;▶&lt;/button&gt;&lt;/td&gt;&lt;td&gt;&lt;button onclick="heard(this)"&gt;Heard&lt;/button&gt;&lt;a href="http://archive.org/download/ssdbpl-01-BG/0160.00%20BG%2008.11%20%20Kya%20Kaliyug%20Me%20Mukti%20Sambhav%20Hai,%202022-05-22,%20Bhopal,%20MP%20(India),%20CODE%20-%201063.mp3" class="nclk" onclick="playme(this)" id="nclk-1063"&gt;BG 8.11__क्या कलियुग में मुक्ति संभव है?, 22 May 2022, Bhopal, MP (India), CODE - 1063……….[ 51 min ]&lt;/a&gt;…………&lt;a style="color: red; text-decoration: none;" target="_blank" href="https://www.youtube.com/watch?v=071oOs4tVlc"&gt;[▶YouTube]&lt;/a&gt;&lt;/td&gt;&lt;td&gt;51&lt;/td&gt;&lt;td&gt;2022-05-22&lt;/td&gt;&lt;td&gt;BG 8.11__क्या कलियुग में मुक्ति संभव है?, 22 May 2022, Bhopal, MP (India), CODE - 1063……….[ 51 min ] | Kya Kaliyug Me Mukti Sambhav Hai? | yr:2022-05-22 | ct:BG8.11 | L:HIN | cty:Bhopal, MP (India) | &amp;lt;60 &amp;lt;70 &amp;lt;80 &amp;lt;90 | @video | @unheard&lt;/td&gt;&lt;td&gt;http://archive.org/download/ssdbpl-01-BG/0160.00%20BG%2008.11%20%20Kya%20Kaliyug%20Me%20Mukti%20Sambhav%20Hai,%202022-05-22,%20Bhopal,%20MP%20(India),%20CODE%20-%201063.mp3&lt;/td&gt;&lt;td&gt;1063&lt;/td&gt;&lt;td&gt;01BG_08.11|0160.00|20220522&lt;/td&gt;&lt;td&gt;https://www.youtube.com/watch?v=071oOs4tVlc&lt;/td&gt;&lt;td&gt;</v>
      </c>
    </row>
    <row r="162" ht="15.75" customHeight="1">
      <c r="A162" s="4" t="s">
        <v>1675</v>
      </c>
      <c r="B162" s="4" t="s">
        <v>42</v>
      </c>
      <c r="C162" s="4" t="s">
        <v>1676</v>
      </c>
      <c r="D162" s="4"/>
      <c r="E162" s="4"/>
      <c r="F162" s="5" t="str">
        <f t="shared" si="1"/>
        <v>08</v>
      </c>
      <c r="G162" s="5">
        <f t="shared" si="2"/>
        <v>8</v>
      </c>
      <c r="H162" s="5" t="str">
        <f t="shared" si="3"/>
        <v>16</v>
      </c>
      <c r="I162" s="5">
        <f t="shared" si="4"/>
        <v>16</v>
      </c>
      <c r="J162" s="4" t="s">
        <v>1677</v>
      </c>
      <c r="K162" s="4" t="s">
        <v>1678</v>
      </c>
      <c r="L162" s="5" t="str">
        <f t="shared" si="5"/>
        <v>BG 8.16__हम भौतिक जगत के वासी नहीं हैं, 02 May 2008, Ahmedabad, Gujarat (India), CODE - 2012……….[ 59 min ]</v>
      </c>
      <c r="M162" s="4" t="s">
        <v>1679</v>
      </c>
      <c r="N162" s="5">
        <f t="shared" si="6"/>
        <v>59</v>
      </c>
      <c r="O162" s="4" t="s">
        <v>1680</v>
      </c>
      <c r="P162" s="5" t="str">
        <f t="shared" si="7"/>
        <v>&amp;lt;60 &amp;lt;70 &amp;lt;80 &amp;lt;90</v>
      </c>
      <c r="Q162" s="4" t="s">
        <v>1681</v>
      </c>
      <c r="R162" s="4" t="s">
        <v>1682</v>
      </c>
      <c r="S162" s="5" t="str">
        <f t="shared" si="81"/>
        <v>2008</v>
      </c>
      <c r="T162" s="5" t="str">
        <f t="shared" si="82"/>
        <v>05</v>
      </c>
      <c r="U162" s="5" t="str">
        <f t="shared" si="8"/>
        <v>May</v>
      </c>
      <c r="V162" s="5" t="str">
        <f t="shared" si="83"/>
        <v>02</v>
      </c>
      <c r="W162" s="4" t="s">
        <v>549</v>
      </c>
      <c r="X162" s="4" t="s">
        <v>426</v>
      </c>
      <c r="Y162" s="6" t="str">
        <f t="shared" si="9"/>
        <v>BG 8.16__हम भौतिक जगत के वासी नहीं हैं, 02 May 2008, Ahmedabad, Gujarat (India), CODE - 2012……….[ 59 min ] | Hum Bahutik Jagat Ke Vasi Nahi Hain | yr:2008-05-02 | ct:BG8.16 | L:HIN | cty:Ahmedabad, Gujarat (India) | &amp;lt;60 &amp;lt;70 &amp;lt;80 &amp;lt;90 | @unheard</v>
      </c>
      <c r="Z162" s="4" t="s">
        <v>1683</v>
      </c>
      <c r="AA162" s="4" t="s">
        <v>55</v>
      </c>
      <c r="AB162" s="4" t="s">
        <v>1684</v>
      </c>
      <c r="AC162" s="4" t="s">
        <v>1685</v>
      </c>
      <c r="AD162" s="4" t="s">
        <v>1686</v>
      </c>
      <c r="AE162" s="5"/>
      <c r="AF162" s="5" t="str">
        <f t="shared" si="10"/>
        <v>ok</v>
      </c>
      <c r="AG162" s="5" t="str">
        <f t="shared" si="11"/>
        <v>&lt;tr id="2012"&gt;&lt;td&gt;&lt;button onclick="playme(this)"&gt;▶&lt;/button&gt;&lt;/td&gt;&lt;td&gt;&lt;button onclick="heard(this)"&gt;Heard&lt;/button&gt;&lt;a href="http://archive.org/download/ssdbpl-01-BG/0161.00%20BG%2008.16%20%20Hum%20Bahutik%20Jagat%20Ke%20Vasi%20Nahi%20Hain,%202008-05-02,%20Ahmedabad,%20Gujarat%20(India),%20CODE%20-%202012.mp3" class="nclk" onclick="playme(this)" id="nclk-2012"&gt;BG 8.16__हम भौतिक जगत के वासी नहीं हैं, 02 May 2008, Ahmedabad, Gujarat (India), CODE - 2012……….[ 59 min ]&lt;/a&gt;&lt;/td&gt;&lt;td&gt;59&lt;/td&gt;&lt;td&gt;2008-05-02&lt;/td&gt;&lt;td&gt;BG 8.16__हम भौतिक जगत के वासी नहीं हैं, 02 May 2008, Ahmedabad, Gujarat (India), CODE - 2012……….[ 59 min ] | Hum Bahutik Jagat Ke Vasi Nahi Hain | yr:2008-05-02 | ct:BG8.16 | L:HIN | cty:Ahmedabad, Gujarat (India) | &amp;lt;60 &amp;lt;70 &amp;lt;80 &amp;lt;90 | @unheard&lt;/td&gt;&lt;td&gt;http://archive.org/download/ssdbpl-01-BG/0161.00%20BG%2008.16%20%20Hum%20Bahutik%20Jagat%20Ke%20Vasi%20Nahi%20Hain,%202008-05-02,%20Ahmedabad,%20Gujarat%20(India),%20CODE%20-%202012.mp3&lt;/td&gt;&lt;td&gt;2012&lt;/td&gt;&lt;td&gt;01BG_08.16|0161.00|20080502&lt;/td&gt;&lt;td&gt;&lt;/td&gt;&lt;td&gt;</v>
      </c>
    </row>
    <row r="163" ht="15.75" customHeight="1">
      <c r="A163" s="4" t="s">
        <v>1687</v>
      </c>
      <c r="B163" s="4" t="s">
        <v>42</v>
      </c>
      <c r="C163" s="4" t="s">
        <v>1676</v>
      </c>
      <c r="D163" s="4"/>
      <c r="E163" s="4"/>
      <c r="F163" s="5" t="str">
        <f t="shared" si="1"/>
        <v>08</v>
      </c>
      <c r="G163" s="5">
        <f t="shared" si="2"/>
        <v>8</v>
      </c>
      <c r="H163" s="5" t="str">
        <f t="shared" si="3"/>
        <v>16</v>
      </c>
      <c r="I163" s="5">
        <f t="shared" si="4"/>
        <v>16</v>
      </c>
      <c r="J163" s="4" t="s">
        <v>1688</v>
      </c>
      <c r="K163" s="4" t="s">
        <v>1689</v>
      </c>
      <c r="L163" s="5" t="str">
        <f t="shared" si="5"/>
        <v>BG 8.16__क्या पुनर्जन्म होता है?, 10 Jul 2022, Bhopal, MP (India), CODE - 1064……….[ 51 min ]</v>
      </c>
      <c r="M163" s="4" t="s">
        <v>1690</v>
      </c>
      <c r="N163" s="5">
        <f t="shared" si="6"/>
        <v>51</v>
      </c>
      <c r="O163" s="4" t="s">
        <v>1691</v>
      </c>
      <c r="P163" s="5" t="str">
        <f t="shared" si="7"/>
        <v>&amp;lt;60 &amp;lt;70 &amp;lt;80 &amp;lt;90</v>
      </c>
      <c r="Q163" s="4" t="s">
        <v>1692</v>
      </c>
      <c r="R163" s="4" t="s">
        <v>1693</v>
      </c>
      <c r="S163" s="5" t="str">
        <f t="shared" si="81"/>
        <v>2022</v>
      </c>
      <c r="T163" s="5" t="str">
        <f t="shared" si="82"/>
        <v>07</v>
      </c>
      <c r="U163" s="5" t="str">
        <f t="shared" si="8"/>
        <v>Jul</v>
      </c>
      <c r="V163" s="5" t="str">
        <f t="shared" si="83"/>
        <v>10</v>
      </c>
      <c r="W163" s="4" t="s">
        <v>52</v>
      </c>
      <c r="X163" s="4" t="s">
        <v>131</v>
      </c>
      <c r="Y163" s="6" t="str">
        <f t="shared" si="9"/>
        <v>BG 8.16__क्या पुनर्जन्म होता है?, 10 Jul 2022, Bhopal, MP (India), CODE - 1064……….[ 51 min ] | Kya Punarjanma Hota Hai? | yr:2022-07-10 | ct:BG8.16 | L:HIN | cty:Bhopal, MP (India) | &amp;lt;60 &amp;lt;70 &amp;lt;80 &amp;lt;90 | @video | @unheard</v>
      </c>
      <c r="Z163" s="4" t="s">
        <v>1694</v>
      </c>
      <c r="AA163" s="4" t="s">
        <v>55</v>
      </c>
      <c r="AC163" s="4" t="s">
        <v>1695</v>
      </c>
      <c r="AD163" s="4" t="s">
        <v>1696</v>
      </c>
      <c r="AE163" s="7" t="s">
        <v>1697</v>
      </c>
      <c r="AF163" s="5" t="str">
        <f t="shared" si="10"/>
        <v>ok</v>
      </c>
      <c r="AG163" s="5" t="str">
        <f t="shared" si="11"/>
        <v>&lt;tr id="1064"&gt;&lt;td&gt;&lt;button onclick="playme(this)"&gt;▶&lt;/button&gt;&lt;/td&gt;&lt;td&gt;&lt;button onclick="heard(this)"&gt;Heard&lt;/button&gt;&lt;a href="http://archive.org/download/ssdbpl-01-BG/0162.00%20BG%2008.16%20%20Kya%20Punarjanma%20Hota%20Hai,%202022-07-10,%20Bhopal,%20MP%20(India),%20CODE%20-%201064.mp3" class="nclk" onclick="playme(this)" id="nclk-1064"&gt;BG 8.16__क्या पुनर्जन्म होता है?, 10 Jul 2022, Bhopal, MP (India), CODE - 1064……….[ 51 min ]&lt;/a&gt;…………&lt;a style="color: red; text-decoration: none;" target="_blank" href="https://www.youtube.com/watch?v=DLmM_JKQXDg"&gt;[▶YouTube]&lt;/a&gt;&lt;/td&gt;&lt;td&gt;51&lt;/td&gt;&lt;td&gt;2022-07-10&lt;/td&gt;&lt;td&gt;BG 8.16__क्या पुनर्जन्म होता है?, 10 Jul 2022, Bhopal, MP (India), CODE - 1064……….[ 51 min ] | Kya Punarjanma Hota Hai? | yr:2022-07-10 | ct:BG8.16 | L:HIN | cty:Bhopal, MP (India) | &amp;lt;60 &amp;lt;70 &amp;lt;80 &amp;lt;90 | @video | @unheard&lt;/td&gt;&lt;td&gt;http://archive.org/download/ssdbpl-01-BG/0162.00%20BG%2008.16%20%20Kya%20Punarjanma%20Hota%20Hai,%202022-07-10,%20Bhopal,%20MP%20(India),%20CODE%20-%201064.mp3&lt;/td&gt;&lt;td&gt;1064&lt;/td&gt;&lt;td&gt;01BG_08.16|0162.00|20220710&lt;/td&gt;&lt;td&gt;https://www.youtube.com/watch?v=DLmM_JKQXDg&lt;/td&gt;&lt;td&gt;</v>
      </c>
    </row>
    <row r="164" ht="15.75" customHeight="1">
      <c r="A164" s="4" t="s">
        <v>1698</v>
      </c>
      <c r="B164" s="4" t="s">
        <v>42</v>
      </c>
      <c r="C164" s="4" t="s">
        <v>1676</v>
      </c>
      <c r="D164" s="4"/>
      <c r="E164" s="4"/>
      <c r="F164" s="5" t="str">
        <f t="shared" si="1"/>
        <v>08</v>
      </c>
      <c r="G164" s="5">
        <f t="shared" si="2"/>
        <v>8</v>
      </c>
      <c r="H164" s="5" t="str">
        <f t="shared" si="3"/>
        <v>16</v>
      </c>
      <c r="I164" s="5">
        <f t="shared" si="4"/>
        <v>16</v>
      </c>
      <c r="J164" s="4" t="s">
        <v>1699</v>
      </c>
      <c r="K164" s="4" t="s">
        <v>1700</v>
      </c>
      <c r="L164" s="5" t="str">
        <f t="shared" si="5"/>
        <v>BG 8.16__भगवद गीता केवल जानकारी प्राप्त करने के लिए नहीं है, 31 Jul 2022, CODE - 1065……….[ 46 min ]</v>
      </c>
      <c r="M164" s="4" t="s">
        <v>1701</v>
      </c>
      <c r="N164" s="5">
        <f t="shared" si="6"/>
        <v>46</v>
      </c>
      <c r="O164" s="4" t="s">
        <v>1702</v>
      </c>
      <c r="P164" s="5" t="str">
        <f t="shared" si="7"/>
        <v>&amp;lt;50 &amp;lt;60 &amp;lt;70 &amp;lt;80 &amp;lt;90</v>
      </c>
      <c r="Q164" s="4" t="s">
        <v>1703</v>
      </c>
      <c r="R164" s="4" t="s">
        <v>1704</v>
      </c>
      <c r="S164" s="5" t="str">
        <f t="shared" si="81"/>
        <v>2022</v>
      </c>
      <c r="T164" s="5" t="str">
        <f t="shared" si="82"/>
        <v>07</v>
      </c>
      <c r="U164" s="5" t="str">
        <f t="shared" si="8"/>
        <v>Jul</v>
      </c>
      <c r="V164" s="5" t="str">
        <f t="shared" si="83"/>
        <v>31</v>
      </c>
      <c r="W164" s="4" t="s">
        <v>63</v>
      </c>
      <c r="X164" s="4" t="s">
        <v>131</v>
      </c>
      <c r="Y164" s="6" t="str">
        <f t="shared" si="9"/>
        <v>BG 8.16__भगवद गीता केवल जानकारी प्राप्त करने के लिए नहीं है, 31 Jul 2022, CODE - 1065……….[ 46 min ] | Bhagavad Gita Keval Jankari Prapt Karne Ke Liye Nahi Hai | yr:2022-07-31 | ct:BG8.16 | L:HIN | cty:x | &amp;lt;50 &amp;lt;60 &amp;lt;70 &amp;lt;80 &amp;lt;90 | @video | @unheard</v>
      </c>
      <c r="Z164" s="4" t="s">
        <v>1705</v>
      </c>
      <c r="AA164" s="4" t="s">
        <v>55</v>
      </c>
      <c r="AC164" s="4" t="s">
        <v>1706</v>
      </c>
      <c r="AD164" s="4" t="s">
        <v>1707</v>
      </c>
      <c r="AE164" s="7" t="s">
        <v>1708</v>
      </c>
      <c r="AF164" s="5" t="str">
        <f t="shared" si="10"/>
        <v>ok</v>
      </c>
      <c r="AG164" s="5" t="str">
        <f t="shared" si="11"/>
        <v>&lt;tr id="1065"&gt;&lt;td&gt;&lt;button onclick="playme(this)"&gt;▶&lt;/button&gt;&lt;/td&gt;&lt;td&gt;&lt;button onclick="heard(this)"&gt;Heard&lt;/button&gt;&lt;a href="http://archive.org/download/ssdbpl-01-BG/0163.00%20BG%2008.16%20%20Bhagavad%20Gita%20Keval%20Jankari%20Prapt%20Karne%20Ke%20Liye%20Nahi%20Hai,%202022-07-31,%20CODE%20-%201065.mp3" class="nclk" onclick="playme(this)" id="nclk-1065"&gt;BG 8.16__भगवद गीता केवल जानकारी प्राप्त करने के लिए नहीं है, 31 Jul 2022, CODE - 1065……….[ 46 min ]&lt;/a&gt;…………&lt;a style="color: red; text-decoration: none;" target="_blank" href="https://www.youtube.com/watch?v=yYPxJn2Ezyk"&gt;[▶YouTube]&lt;/a&gt;&lt;/td&gt;&lt;td&gt;46&lt;/td&gt;&lt;td&gt;2022-07-31&lt;/td&gt;&lt;td&gt;BG 8.16__भगवद गीता केवल जानकारी प्राप्त करने के लिए नहीं है, 31 Jul 2022, CODE - 1065……….[ 46 min ] | Bhagavad Gita Keval Jankari Prapt Karne Ke Liye Nahi Hai | yr:2022-07-31 | ct:BG8.16 | L:HIN | cty:x | &amp;lt;50 &amp;lt;60 &amp;lt;70 &amp;lt;80 &amp;lt;90 | @video | @unheard&lt;/td&gt;&lt;td&gt;http://archive.org/download/ssdbpl-01-BG/0163.00%20BG%2008.16%20%20Bhagavad%20Gita%20Keval%20Jankari%20Prapt%20Karne%20Ke%20Liye%20Nahi%20Hai,%202022-07-31,%20CODE%20-%201065.mp3&lt;/td&gt;&lt;td&gt;1065&lt;/td&gt;&lt;td&gt;01BG_08.16|0163.00|20220731&lt;/td&gt;&lt;td&gt;https://www.youtube.com/watch?v=yYPxJn2Ezyk&lt;/td&gt;&lt;td&gt;</v>
      </c>
    </row>
    <row r="165" ht="15.75" customHeight="1">
      <c r="A165" s="4" t="s">
        <v>1709</v>
      </c>
      <c r="B165" s="4" t="s">
        <v>42</v>
      </c>
      <c r="C165" s="4" t="s">
        <v>1710</v>
      </c>
      <c r="D165" s="4"/>
      <c r="E165" s="4"/>
      <c r="F165" s="5" t="str">
        <f t="shared" si="1"/>
        <v>08</v>
      </c>
      <c r="G165" s="5">
        <f t="shared" si="2"/>
        <v>8</v>
      </c>
      <c r="H165" s="5" t="str">
        <f t="shared" si="3"/>
        <v>19</v>
      </c>
      <c r="I165" s="5">
        <f t="shared" si="4"/>
        <v>19</v>
      </c>
      <c r="J165" s="4" t="s">
        <v>1711</v>
      </c>
      <c r="K165" s="4" t="s">
        <v>1712</v>
      </c>
      <c r="L165" s="5" t="str">
        <f t="shared" si="5"/>
        <v>BG 8.19__भौतिक प्रगति - एक अंधविश्वास, 24 Jul 2022, Bhopal, MP (India), CODE - 1066……….[ 49 min ]</v>
      </c>
      <c r="M165" s="4" t="s">
        <v>1713</v>
      </c>
      <c r="N165" s="5">
        <f t="shared" si="6"/>
        <v>49</v>
      </c>
      <c r="O165" s="4" t="s">
        <v>1714</v>
      </c>
      <c r="P165" s="5" t="str">
        <f t="shared" si="7"/>
        <v>&amp;lt;50 &amp;lt;60 &amp;lt;70 &amp;lt;80 &amp;lt;90</v>
      </c>
      <c r="Q165" s="4" t="s">
        <v>1715</v>
      </c>
      <c r="R165" s="4" t="s">
        <v>1716</v>
      </c>
      <c r="S165" s="5" t="str">
        <f t="shared" si="81"/>
        <v>2022</v>
      </c>
      <c r="T165" s="5" t="str">
        <f t="shared" si="82"/>
        <v>07</v>
      </c>
      <c r="U165" s="5" t="str">
        <f t="shared" si="8"/>
        <v>Jul</v>
      </c>
      <c r="V165" s="5" t="str">
        <f t="shared" si="83"/>
        <v>24</v>
      </c>
      <c r="W165" s="4" t="s">
        <v>52</v>
      </c>
      <c r="X165" s="4" t="s">
        <v>131</v>
      </c>
      <c r="Y165" s="6" t="str">
        <f t="shared" si="9"/>
        <v>BG 8.19__भौतिक प्रगति - एक अंधविश्वास, 24 Jul 2022, Bhopal, MP (India), CODE - 1066……….[ 49 min ] | Bhautik Pragati -- Ek Andhvishwas | yr:2022-07-24 | ct:BG8.19 | L:HIN | cty:Bhopal, MP (India) | &amp;lt;50 &amp;lt;60 &amp;lt;70 &amp;lt;80 &amp;lt;90 | @video | @unheard</v>
      </c>
      <c r="Z165" s="4" t="s">
        <v>1717</v>
      </c>
      <c r="AA165" s="4" t="s">
        <v>55</v>
      </c>
      <c r="AC165" s="4" t="s">
        <v>1718</v>
      </c>
      <c r="AD165" s="4" t="s">
        <v>1719</v>
      </c>
      <c r="AE165" s="7" t="s">
        <v>1720</v>
      </c>
      <c r="AF165" s="5" t="str">
        <f t="shared" si="10"/>
        <v>ok</v>
      </c>
      <c r="AG165" s="5" t="str">
        <f t="shared" si="11"/>
        <v>&lt;tr id="1066"&gt;&lt;td&gt;&lt;button onclick="playme(this)"&gt;▶&lt;/button&gt;&lt;/td&gt;&lt;td&gt;&lt;button onclick="heard(this)"&gt;Heard&lt;/button&gt;&lt;a href="http://archive.org/download/ssdbpl-01-BG/0164.00%20BG%2008.19%20%20Bhautik%20Pragati%20--%20Ek%20Andhvishwas,%202022-07-24,%20Bhopal,%20MP%20(India),%20CODE%20-%201066.mp3" class="nclk" onclick="playme(this)" id="nclk-1066"&gt;BG 8.19__भौतिक प्रगति - एक अंधविश्वास, 24 Jul 2022, Bhopal, MP (India), CODE - 1066……….[ 49 min ]&lt;/a&gt;…………&lt;a style="color: red; text-decoration: none;" target="_blank" href="https://www.youtube.com/watch?v=8TlBMWiwqB8"&gt;[▶YouTube]&lt;/a&gt;&lt;/td&gt;&lt;td&gt;49&lt;/td&gt;&lt;td&gt;2022-07-24&lt;/td&gt;&lt;td&gt;BG 8.19__भौतिक प्रगति - एक अंधविश्वास, 24 Jul 2022, Bhopal, MP (India), CODE - 1066……….[ 49 min ] | Bhautik Pragati -- Ek Andhvishwas | yr:2022-07-24 | ct:BG8.19 | L:HIN | cty:Bhopal, MP (India) | &amp;lt;50 &amp;lt;60 &amp;lt;70 &amp;lt;80 &amp;lt;90 | @video | @unheard&lt;/td&gt;&lt;td&gt;http://archive.org/download/ssdbpl-01-BG/0164.00%20BG%2008.19%20%20Bhautik%20Pragati%20--%20Ek%20Andhvishwas,%202022-07-24,%20Bhopal,%20MP%20(India),%20CODE%20-%201066.mp3&lt;/td&gt;&lt;td&gt;1066&lt;/td&gt;&lt;td&gt;01BG_08.19|0164.00|20220724&lt;/td&gt;&lt;td&gt;https://www.youtube.com/watch?v=8TlBMWiwqB8&lt;/td&gt;&lt;td&gt;</v>
      </c>
    </row>
    <row r="166" ht="15.75" customHeight="1">
      <c r="A166" s="4" t="s">
        <v>1721</v>
      </c>
      <c r="B166" s="4" t="s">
        <v>42</v>
      </c>
      <c r="C166" s="4" t="s">
        <v>1722</v>
      </c>
      <c r="D166" s="4"/>
      <c r="E166" s="4"/>
      <c r="F166" s="5" t="str">
        <f t="shared" si="1"/>
        <v>09</v>
      </c>
      <c r="G166" s="5">
        <f t="shared" si="2"/>
        <v>9</v>
      </c>
      <c r="H166" s="5" t="str">
        <f t="shared" si="3"/>
        <v>01</v>
      </c>
      <c r="I166" s="5">
        <f t="shared" si="4"/>
        <v>1</v>
      </c>
      <c r="J166" s="4" t="s">
        <v>1723</v>
      </c>
      <c r="K166" s="4" t="s">
        <v>1724</v>
      </c>
      <c r="L166" s="5" t="str">
        <f t="shared" si="5"/>
        <v>BG 9.1__भक्ति की शक्ति और भक्त की मुक्ति, 14 May 2020, CODE - 0137……….[ 57 min ]</v>
      </c>
      <c r="M166" s="4" t="s">
        <v>1725</v>
      </c>
      <c r="N166" s="5">
        <f t="shared" si="6"/>
        <v>57</v>
      </c>
      <c r="O166" s="4" t="s">
        <v>1726</v>
      </c>
      <c r="P166" s="5" t="str">
        <f t="shared" si="7"/>
        <v>&amp;lt;60 &amp;lt;70 &amp;lt;80 &amp;lt;90</v>
      </c>
      <c r="Q166" s="4" t="s">
        <v>1727</v>
      </c>
      <c r="R166" s="4" t="s">
        <v>1728</v>
      </c>
      <c r="S166" s="5" t="str">
        <f t="shared" si="81"/>
        <v>2020</v>
      </c>
      <c r="T166" s="5" t="str">
        <f t="shared" si="82"/>
        <v>05</v>
      </c>
      <c r="U166" s="5" t="str">
        <f t="shared" si="8"/>
        <v>May</v>
      </c>
      <c r="V166" s="5" t="str">
        <f t="shared" si="83"/>
        <v>14</v>
      </c>
      <c r="W166" s="4" t="s">
        <v>63</v>
      </c>
      <c r="X166" s="4" t="s">
        <v>723</v>
      </c>
      <c r="Y166" s="6" t="str">
        <f t="shared" si="9"/>
        <v>BG 9.1__भक्ति की शक्ति और भक्त की मुक्ति, 14 May 2020, CODE - 0137……….[ 57 min ] | Bhakti Ki Shakti Aur Bhakta Ki Mukti | yr:2020-05-14 | ct:BG9.1 | L:HIN | cty:x | &amp;lt;60 &amp;lt;70 &amp;lt;80 &amp;lt;90 | @unheard</v>
      </c>
      <c r="Z166" s="4" t="s">
        <v>1729</v>
      </c>
      <c r="AA166" s="4" t="s">
        <v>55</v>
      </c>
      <c r="AB166" s="4" t="s">
        <v>1730</v>
      </c>
      <c r="AC166" s="4" t="s">
        <v>1423</v>
      </c>
      <c r="AD166" s="4" t="s">
        <v>1731</v>
      </c>
      <c r="AE166" s="5"/>
      <c r="AF166" s="5" t="str">
        <f t="shared" si="10"/>
        <v>ok</v>
      </c>
      <c r="AG166" s="5" t="str">
        <f t="shared" si="11"/>
        <v>&lt;tr id="0137"&gt;&lt;td&gt;&lt;button onclick="playme(this)"&gt;▶&lt;/button&gt;&lt;/td&gt;&lt;td&gt;&lt;button onclick="heard(this)"&gt;Heard&lt;/button&gt;&lt;a href="http://archive.org/download/ssdbpl-01-BG/0165.00%20BG%2009.01%20%20Bhakti%20Ki%20Shakti%20Aur%20Bhakta%20Ki%20Mukti,%202020-05-14,%20CODE%20-%200137.mp3" class="nclk" onclick="playme(this)" id="nclk-0137"&gt;BG 9.1__भक्ति की शक्ति और भक्त की मुक्ति, 14 May 2020, CODE - 0137……….[ 57 min ]&lt;/a&gt;&lt;/td&gt;&lt;td&gt;57&lt;/td&gt;&lt;td&gt;2020-05-14&lt;/td&gt;&lt;td&gt;BG 9.1__भक्ति की शक्ति और भक्त की मुक्ति, 14 May 2020, CODE - 0137……….[ 57 min ] | Bhakti Ki Shakti Aur Bhakta Ki Mukti | yr:2020-05-14 | ct:BG9.1 | L:HIN | cty:x | &amp;lt;60 &amp;lt;70 &amp;lt;80 &amp;lt;90 | @unheard&lt;/td&gt;&lt;td&gt;http://archive.org/download/ssdbpl-01-BG/0165.00%20BG%2009.01%20%20Bhakti%20Ki%20Shakti%20Aur%20Bhakta%20Ki%20Mukti,%202020-05-14,%20CODE%20-%200137.mp3&lt;/td&gt;&lt;td&gt;0137&lt;/td&gt;&lt;td&gt;01BG_09.01|0165.00|20200514&lt;/td&gt;&lt;td&gt;&lt;/td&gt;&lt;td&gt;</v>
      </c>
    </row>
    <row r="167" ht="15.75" customHeight="1">
      <c r="A167" s="4" t="s">
        <v>1732</v>
      </c>
      <c r="B167" s="4" t="s">
        <v>42</v>
      </c>
      <c r="C167" s="4" t="s">
        <v>1733</v>
      </c>
      <c r="D167" s="4"/>
      <c r="E167" s="4"/>
      <c r="F167" s="5" t="str">
        <f t="shared" si="1"/>
        <v>09</v>
      </c>
      <c r="G167" s="5">
        <f t="shared" si="2"/>
        <v>9</v>
      </c>
      <c r="H167" s="5" t="str">
        <f t="shared" si="3"/>
        <v>02</v>
      </c>
      <c r="I167" s="5">
        <f t="shared" si="4"/>
        <v>2</v>
      </c>
      <c r="J167" s="4" t="s">
        <v>1734</v>
      </c>
      <c r="K167" s="4" t="s">
        <v>1735</v>
      </c>
      <c r="L167" s="5" t="str">
        <f t="shared" si="5"/>
        <v>BG 9.2__कैसे पता चले मेरी भक्ति में प्रगति हो रही है या नहीं?, 15 May 2020, CODE - 0138……….[ 46 min ]</v>
      </c>
      <c r="M167" s="4" t="s">
        <v>1736</v>
      </c>
      <c r="N167" s="5">
        <f t="shared" si="6"/>
        <v>46</v>
      </c>
      <c r="O167" s="4" t="s">
        <v>1737</v>
      </c>
      <c r="P167" s="5" t="str">
        <f t="shared" si="7"/>
        <v>&amp;lt;50 &amp;lt;60 &amp;lt;70 &amp;lt;80 &amp;lt;90</v>
      </c>
      <c r="Q167" s="4" t="s">
        <v>1738</v>
      </c>
      <c r="R167" s="4" t="s">
        <v>1739</v>
      </c>
      <c r="S167" s="5" t="str">
        <f t="shared" si="81"/>
        <v>2020</v>
      </c>
      <c r="T167" s="5" t="str">
        <f t="shared" si="82"/>
        <v>05</v>
      </c>
      <c r="U167" s="5" t="str">
        <f t="shared" si="8"/>
        <v>May</v>
      </c>
      <c r="V167" s="5" t="str">
        <f t="shared" si="83"/>
        <v>15</v>
      </c>
      <c r="W167" s="4" t="s">
        <v>63</v>
      </c>
      <c r="X167" s="4" t="s">
        <v>723</v>
      </c>
      <c r="Y167" s="6" t="str">
        <f t="shared" si="9"/>
        <v>BG 9.2__कैसे पता चले मेरी भक्ति में प्रगति हो रही है या नहीं?, 15 May 2020, CODE - 0138……….[ 46 min ] | Kaise Pata Chale Meri Bhakti Me Pragati Ho Rahi Hai Ya Nahi? | yr:2020-05-15 | ct:BG9.2 | L:HIN | cty:x | &amp;lt;50 &amp;lt;60 &amp;lt;70 &amp;lt;80 &amp;lt;90 | @unheard</v>
      </c>
      <c r="Z167" s="4" t="s">
        <v>1740</v>
      </c>
      <c r="AA167" s="4" t="s">
        <v>55</v>
      </c>
      <c r="AB167" s="4" t="s">
        <v>1741</v>
      </c>
      <c r="AC167" s="4" t="s">
        <v>1434</v>
      </c>
      <c r="AD167" s="4" t="s">
        <v>1742</v>
      </c>
      <c r="AE167" s="5"/>
      <c r="AF167" s="5" t="str">
        <f t="shared" si="10"/>
        <v>ok</v>
      </c>
      <c r="AG167" s="5" t="str">
        <f t="shared" si="11"/>
        <v>&lt;tr id="0138"&gt;&lt;td&gt;&lt;button onclick="playme(this)"&gt;▶&lt;/button&gt;&lt;/td&gt;&lt;td&gt;&lt;button onclick="heard(this)"&gt;Heard&lt;/button&gt;&lt;a href="http://archive.org/download/ssdbpl-01-BG/0166.00%20BG%2009.02%20%20Kaise%20Pata%20Chale%20Meri%20Bhakti%20Me%20Pragati%20Ho%20Rahi%20Hai%20Ya%20Nahi,%202020-05-15,%20CODE%20-%200138.mp3" class="nclk" onclick="playme(this)" id="nclk-0138"&gt;BG 9.2__कैसे पता चले मेरी भक्ति में प्रगति हो रही है या नहीं?, 15 May 2020, CODE - 0138……….[ 46 min ]&lt;/a&gt;&lt;/td&gt;&lt;td&gt;46&lt;/td&gt;&lt;td&gt;2020-05-15&lt;/td&gt;&lt;td&gt;BG 9.2__कैसे पता चले मेरी भक्ति में प्रगति हो रही है या नहीं?, 15 May 2020, CODE - 0138……….[ 46 min ] | Kaise Pata Chale Meri Bhakti Me Pragati Ho Rahi Hai Ya Nahi? | yr:2020-05-15 | ct:BG9.2 | L:HIN | cty:x | &amp;lt;50 &amp;lt;60 &amp;lt;70 &amp;lt;80 &amp;lt;90 | @unheard&lt;/td&gt;&lt;td&gt;http://archive.org/download/ssdbpl-01-BG/0166.00%20BG%2009.02%20%20Kaise%20Pata%20Chale%20Meri%20Bhakti%20Me%20Pragati%20Ho%20Rahi%20Hai%20Ya%20Nahi,%202020-05-15,%20CODE%20-%200138.mp3&lt;/td&gt;&lt;td&gt;0138&lt;/td&gt;&lt;td&gt;01BG_09.02|0166.00|20200515&lt;/td&gt;&lt;td&gt;&lt;/td&gt;&lt;td&gt;</v>
      </c>
    </row>
    <row r="168" ht="15.75" customHeight="1">
      <c r="A168" s="4" t="s">
        <v>1743</v>
      </c>
      <c r="B168" s="4" t="s">
        <v>42</v>
      </c>
      <c r="C168" s="4" t="s">
        <v>1744</v>
      </c>
      <c r="D168" s="4"/>
      <c r="E168" s="4"/>
      <c r="F168" s="5" t="str">
        <f t="shared" si="1"/>
        <v>09</v>
      </c>
      <c r="G168" s="5">
        <f t="shared" si="2"/>
        <v>9</v>
      </c>
      <c r="H168" s="5" t="str">
        <f t="shared" si="3"/>
        <v>03-5</v>
      </c>
      <c r="I168" s="5" t="str">
        <f t="shared" si="4"/>
        <v>3-5</v>
      </c>
      <c r="J168" s="4" t="s">
        <v>1745</v>
      </c>
      <c r="K168" s="4" t="s">
        <v>1746</v>
      </c>
      <c r="L168" s="5" t="str">
        <f t="shared" si="5"/>
        <v>BG 9.3-5__मायावादी की भक्ति नकली है, 20 May 2020, CODE - 0139……….[ 46 min ]</v>
      </c>
      <c r="M168" s="4" t="s">
        <v>1747</v>
      </c>
      <c r="N168" s="5">
        <f t="shared" si="6"/>
        <v>46</v>
      </c>
      <c r="O168" s="4" t="s">
        <v>1748</v>
      </c>
      <c r="P168" s="5" t="str">
        <f t="shared" si="7"/>
        <v>&amp;lt;50 &amp;lt;60 &amp;lt;70 &amp;lt;80 &amp;lt;90</v>
      </c>
      <c r="Q168" s="4" t="s">
        <v>1749</v>
      </c>
      <c r="R168" s="4" t="s">
        <v>1750</v>
      </c>
      <c r="S168" s="5" t="str">
        <f t="shared" si="81"/>
        <v>2020</v>
      </c>
      <c r="T168" s="5" t="str">
        <f t="shared" si="82"/>
        <v>05</v>
      </c>
      <c r="U168" s="5" t="str">
        <f t="shared" si="8"/>
        <v>May</v>
      </c>
      <c r="V168" s="5" t="str">
        <f t="shared" si="83"/>
        <v>20</v>
      </c>
      <c r="W168" s="4" t="s">
        <v>63</v>
      </c>
      <c r="X168" s="4" t="s">
        <v>723</v>
      </c>
      <c r="Y168" s="6" t="str">
        <f t="shared" si="9"/>
        <v>BG 9.3-5__मायावादी की भक्ति नकली है, 20 May 2020, CODE - 0139……….[ 46 min ] | Mayavadi Ki Bhakti Nakli Hai | yr:2020-05-20 | ct:BG9.3-5 | L:HIN | cty:x | &amp;lt;50 &amp;lt;60 &amp;lt;70 &amp;lt;80 &amp;lt;90 | @unheard</v>
      </c>
      <c r="Z168" s="4" t="s">
        <v>1751</v>
      </c>
      <c r="AA168" s="4" t="s">
        <v>55</v>
      </c>
      <c r="AB168" s="4" t="s">
        <v>1752</v>
      </c>
      <c r="AC168" s="4" t="s">
        <v>1445</v>
      </c>
      <c r="AD168" s="4" t="s">
        <v>1753</v>
      </c>
      <c r="AE168" s="5"/>
      <c r="AF168" s="5" t="str">
        <f t="shared" si="10"/>
        <v>ok</v>
      </c>
      <c r="AG168" s="5" t="str">
        <f t="shared" si="11"/>
        <v>&lt;tr id="0139"&gt;&lt;td&gt;&lt;button onclick="playme(this)"&gt;▶&lt;/button&gt;&lt;/td&gt;&lt;td&gt;&lt;button onclick="heard(this)"&gt;Heard&lt;/button&gt;&lt;a href="http://archive.org/download/ssdbpl-01-BG/0167.00%20BG%2009.03-5%20%20Mayavadi%20Ki%20Bhakti%20Nakli%20Hai,%202020-05-20,%20CODE%20-%200139.mp3" class="nclk" onclick="playme(this)" id="nclk-0139"&gt;BG 9.3-5__मायावादी की भक्ति नकली है, 20 May 2020, CODE - 0139……….[ 46 min ]&lt;/a&gt;&lt;/td&gt;&lt;td&gt;46&lt;/td&gt;&lt;td&gt;2020-05-20&lt;/td&gt;&lt;td&gt;BG 9.3-5__मायावादी की भक्ति नकली है, 20 May 2020, CODE - 0139……….[ 46 min ] | Mayavadi Ki Bhakti Nakli Hai | yr:2020-05-20 | ct:BG9.3-5 | L:HIN | cty:x | &amp;lt;50 &amp;lt;60 &amp;lt;70 &amp;lt;80 &amp;lt;90 | @unheard&lt;/td&gt;&lt;td&gt;http://archive.org/download/ssdbpl-01-BG/0167.00%20BG%2009.03-5%20%20Mayavadi%20Ki%20Bhakti%20Nakli%20Hai,%202020-05-20,%20CODE%20-%200139.mp3&lt;/td&gt;&lt;td&gt;0139&lt;/td&gt;&lt;td&gt;01BG_09.03-5|0167.00|20200520&lt;/td&gt;&lt;td&gt;&lt;/td&gt;&lt;td&gt;</v>
      </c>
    </row>
    <row r="169" ht="15.75" customHeight="1">
      <c r="A169" s="4" t="s">
        <v>1754</v>
      </c>
      <c r="B169" s="4" t="s">
        <v>42</v>
      </c>
      <c r="C169" s="4" t="s">
        <v>1755</v>
      </c>
      <c r="D169" s="4"/>
      <c r="E169" s="4"/>
      <c r="F169" s="5" t="str">
        <f t="shared" si="1"/>
        <v>09</v>
      </c>
      <c r="G169" s="5">
        <f t="shared" si="2"/>
        <v>9</v>
      </c>
      <c r="H169" s="5" t="str">
        <f t="shared" si="3"/>
        <v>05</v>
      </c>
      <c r="I169" s="5">
        <f t="shared" si="4"/>
        <v>5</v>
      </c>
      <c r="J169" s="4" t="s">
        <v>1756</v>
      </c>
      <c r="K169" s="4" t="s">
        <v>1757</v>
      </c>
      <c r="L169" s="5" t="str">
        <f t="shared" si="5"/>
        <v>BG 9.5__भगवान का रूप और कार्य भौतिक नहीं, 27 Nov 2022, Bhopal, MP (India), CODE - 1067……….[ 51 min ]</v>
      </c>
      <c r="M169" s="4" t="s">
        <v>1758</v>
      </c>
      <c r="N169" s="5">
        <f t="shared" si="6"/>
        <v>51</v>
      </c>
      <c r="O169" s="4" t="s">
        <v>1759</v>
      </c>
      <c r="P169" s="5" t="str">
        <f t="shared" si="7"/>
        <v>&amp;lt;60 &amp;lt;70 &amp;lt;80 &amp;lt;90</v>
      </c>
      <c r="Q169" s="4" t="s">
        <v>1760</v>
      </c>
      <c r="R169" s="4" t="s">
        <v>1761</v>
      </c>
      <c r="S169" s="5" t="str">
        <f t="shared" si="81"/>
        <v>2022</v>
      </c>
      <c r="T169" s="5" t="str">
        <f t="shared" si="82"/>
        <v>11</v>
      </c>
      <c r="U169" s="5" t="str">
        <f t="shared" si="8"/>
        <v>Nov</v>
      </c>
      <c r="V169" s="5" t="str">
        <f t="shared" si="83"/>
        <v>27</v>
      </c>
      <c r="W169" s="4" t="s">
        <v>52</v>
      </c>
      <c r="X169" s="4" t="s">
        <v>1762</v>
      </c>
      <c r="Y169" s="6" t="str">
        <f t="shared" si="9"/>
        <v>BG 9.5__भगवान का रूप और कार्य भौतिक नहीं, 27 Nov 2022, Bhopal, MP (India), CODE - 1067……….[ 51 min ] | Bhagavan Ka Rup Aur Karya Bhautik Nahi | yr:2022-11-27 | ct:BG9.5 | L:HIN | cty:Bhopal, MP (India) | &amp;lt;60 &amp;lt;70 &amp;lt;80 &amp;lt;90 | @video | @unheard</v>
      </c>
      <c r="Z169" s="4" t="s">
        <v>1763</v>
      </c>
      <c r="AA169" s="4" t="s">
        <v>55</v>
      </c>
      <c r="AC169" s="4" t="s">
        <v>1764</v>
      </c>
      <c r="AD169" s="4" t="s">
        <v>1765</v>
      </c>
      <c r="AE169" s="7" t="s">
        <v>1766</v>
      </c>
      <c r="AF169" s="5" t="str">
        <f t="shared" si="10"/>
        <v>ok</v>
      </c>
      <c r="AG169" s="5" t="str">
        <f t="shared" si="11"/>
        <v>&lt;tr id="1067"&gt;&lt;td&gt;&lt;button onclick="playme(this)"&gt;▶&lt;/button&gt;&lt;/td&gt;&lt;td&gt;&lt;button onclick="heard(this)"&gt;Heard&lt;/button&gt;&lt;a href="http://archive.org/download/ssdbpl-01-BG/0168.00%20BG%2009.05%20%20Bhagavan%20Ka%20Rup%20Aur%20Karya%20Bhautik%20Nahi,%202022-11-27,%20Bhopal,%20MP%20(India),%20CODE%20-%201067.mp3" class="nclk" onclick="playme(this)" id="nclk-1067"&gt;BG 9.5__भगवान का रूप और कार्य भौतिक नहीं, 27 Nov 2022, Bhopal, MP (India), CODE - 1067……….[ 51 min ]&lt;/a&gt;…………&lt;a style="color: red; text-decoration: none;" target="_blank" href="https://www.youtube.com/watch?v=TU4Itt-XuoU"&gt;[▶YouTube]&lt;/a&gt;&lt;/td&gt;&lt;td&gt;51&lt;/td&gt;&lt;td&gt;2022-11-27&lt;/td&gt;&lt;td&gt;BG 9.5__भगवान का रूप और कार्य भौतिक नहीं, 27 Nov 2022, Bhopal, MP (India), CODE - 1067……….[ 51 min ] | Bhagavan Ka Rup Aur Karya Bhautik Nahi | yr:2022-11-27 | ct:BG9.5 | L:HIN | cty:Bhopal, MP (India) | &amp;lt;60 &amp;lt;70 &amp;lt;80 &amp;lt;90 | @video | @unheard&lt;/td&gt;&lt;td&gt;http://archive.org/download/ssdbpl-01-BG/0168.00%20BG%2009.05%20%20Bhagavan%20Ka%20Rup%20Aur%20Karya%20Bhautik%20Nahi,%202022-11-27,%20Bhopal,%20MP%20(India),%20CODE%20-%201067.mp3&lt;/td&gt;&lt;td&gt;1067&lt;/td&gt;&lt;td&gt;01BG_09.05|0168.00|20221127&lt;/td&gt;&lt;td&gt;https://www.youtube.com/watch?v=TU4Itt-XuoU&lt;/td&gt;&lt;td&gt;</v>
      </c>
    </row>
    <row r="170" ht="15.75" customHeight="1">
      <c r="A170" s="4" t="s">
        <v>1767</v>
      </c>
      <c r="B170" s="4" t="s">
        <v>42</v>
      </c>
      <c r="C170" s="4" t="s">
        <v>1768</v>
      </c>
      <c r="D170" s="4"/>
      <c r="E170" s="4"/>
      <c r="F170" s="5" t="str">
        <f t="shared" si="1"/>
        <v>09</v>
      </c>
      <c r="G170" s="5">
        <f t="shared" si="2"/>
        <v>9</v>
      </c>
      <c r="H170" s="5" t="str">
        <f t="shared" si="3"/>
        <v>07-9</v>
      </c>
      <c r="I170" s="5" t="str">
        <f t="shared" si="4"/>
        <v>7-9</v>
      </c>
      <c r="J170" s="4" t="s">
        <v>1769</v>
      </c>
      <c r="K170" s="4" t="s">
        <v>1770</v>
      </c>
      <c r="L170" s="5" t="str">
        <f t="shared" si="5"/>
        <v>BG 9.7-9__भगवत गीता में डार्विन वाद, 21 May 2020, CODE - 0140……….[ 55 min ]</v>
      </c>
      <c r="M170" s="4" t="s">
        <v>1771</v>
      </c>
      <c r="N170" s="5">
        <f t="shared" si="6"/>
        <v>55</v>
      </c>
      <c r="O170" s="4" t="s">
        <v>1772</v>
      </c>
      <c r="P170" s="5" t="str">
        <f t="shared" si="7"/>
        <v>&amp;lt;60 &amp;lt;70 &amp;lt;80 &amp;lt;90</v>
      </c>
      <c r="Q170" s="4" t="s">
        <v>1773</v>
      </c>
      <c r="R170" s="4" t="s">
        <v>1774</v>
      </c>
      <c r="S170" s="5" t="str">
        <f t="shared" si="81"/>
        <v>2020</v>
      </c>
      <c r="T170" s="5" t="str">
        <f t="shared" si="82"/>
        <v>05</v>
      </c>
      <c r="U170" s="5" t="str">
        <f t="shared" si="8"/>
        <v>May</v>
      </c>
      <c r="V170" s="5" t="str">
        <f t="shared" si="83"/>
        <v>21</v>
      </c>
      <c r="W170" s="4" t="s">
        <v>63</v>
      </c>
      <c r="X170" s="4" t="s">
        <v>723</v>
      </c>
      <c r="Y170" s="6" t="str">
        <f t="shared" si="9"/>
        <v>BG 9.7-9__भगवत गीता में डार्विन वाद, 21 May 2020, CODE - 0140……….[ 55 min ] | Bhagavad Gita Me Darwin Vaad | yr:2020-05-21 | ct:BG9.7-9 | L:HIN | cty:x | &amp;lt;60 &amp;lt;70 &amp;lt;80 &amp;lt;90 | @unheard</v>
      </c>
      <c r="Z170" s="4" t="s">
        <v>1775</v>
      </c>
      <c r="AA170" s="4" t="s">
        <v>55</v>
      </c>
      <c r="AB170" s="4" t="s">
        <v>1776</v>
      </c>
      <c r="AC170" s="4" t="s">
        <v>1454</v>
      </c>
      <c r="AD170" s="4" t="s">
        <v>1777</v>
      </c>
      <c r="AE170" s="5"/>
      <c r="AF170" s="5" t="str">
        <f t="shared" si="10"/>
        <v>ok</v>
      </c>
      <c r="AG170" s="5" t="str">
        <f t="shared" si="11"/>
        <v>&lt;tr id="0140"&gt;&lt;td&gt;&lt;button onclick="playme(this)"&gt;▶&lt;/button&gt;&lt;/td&gt;&lt;td&gt;&lt;button onclick="heard(this)"&gt;Heard&lt;/button&gt;&lt;a href="http://archive.org/download/ssdbpl-01-BG/0169.00%20BG%2009.07-9%20%20Bhagavad%20Gita%20Me%20Darwin%20Vaad,%202020-05-21,%20CODE%20-%200140.mp3" class="nclk" onclick="playme(this)" id="nclk-0140"&gt;BG 9.7-9__भगवत गीता में डार्विन वाद, 21 May 2020, CODE - 0140……….[ 55 min ]&lt;/a&gt;&lt;/td&gt;&lt;td&gt;55&lt;/td&gt;&lt;td&gt;2020-05-21&lt;/td&gt;&lt;td&gt;BG 9.7-9__भगवत गीता में डार्विन वाद, 21 May 2020, CODE - 0140……….[ 55 min ] | Bhagavad Gita Me Darwin Vaad | yr:2020-05-21 | ct:BG9.7-9 | L:HIN | cty:x | &amp;lt;60 &amp;lt;70 &amp;lt;80 &amp;lt;90 | @unheard&lt;/td&gt;&lt;td&gt;http://archive.org/download/ssdbpl-01-BG/0169.00%20BG%2009.07-9%20%20Bhagavad%20Gita%20Me%20Darwin%20Vaad,%202020-05-21,%20CODE%20-%200140.mp3&lt;/td&gt;&lt;td&gt;0140&lt;/td&gt;&lt;td&gt;01BG_09.07-9|0169.00|20200521&lt;/td&gt;&lt;td&gt;&lt;/td&gt;&lt;td&gt;</v>
      </c>
    </row>
    <row r="171" ht="15.75" customHeight="1">
      <c r="A171" s="4" t="s">
        <v>1778</v>
      </c>
      <c r="B171" s="4" t="s">
        <v>42</v>
      </c>
      <c r="C171" s="4" t="s">
        <v>1779</v>
      </c>
      <c r="D171" s="4"/>
      <c r="E171" s="4"/>
      <c r="F171" s="5" t="str">
        <f t="shared" si="1"/>
        <v>09</v>
      </c>
      <c r="G171" s="5">
        <f t="shared" si="2"/>
        <v>9</v>
      </c>
      <c r="H171" s="5" t="str">
        <f t="shared" si="3"/>
        <v>08</v>
      </c>
      <c r="I171" s="5">
        <f t="shared" si="4"/>
        <v>8</v>
      </c>
      <c r="J171" s="4" t="s">
        <v>1780</v>
      </c>
      <c r="K171" s="4" t="s">
        <v>1781</v>
      </c>
      <c r="L171" s="5" t="str">
        <f t="shared" si="5"/>
        <v>BG 9.8__ब्रह्माण्ड की उत्पत्ति का विज्ञान, 18 Dec 2022, Bhopal, MP (India), CODE - 1068……….[ 55 min ]</v>
      </c>
      <c r="M171" s="4" t="s">
        <v>1782</v>
      </c>
      <c r="N171" s="5">
        <f t="shared" si="6"/>
        <v>55</v>
      </c>
      <c r="O171" s="4" t="s">
        <v>1783</v>
      </c>
      <c r="P171" s="5" t="str">
        <f t="shared" si="7"/>
        <v>&amp;lt;60 &amp;lt;70 &amp;lt;80 &amp;lt;90</v>
      </c>
      <c r="Q171" s="4" t="s">
        <v>1784</v>
      </c>
      <c r="R171" s="4" t="s">
        <v>1785</v>
      </c>
      <c r="S171" s="5" t="str">
        <f t="shared" si="81"/>
        <v>2022</v>
      </c>
      <c r="T171" s="5" t="str">
        <f t="shared" si="82"/>
        <v>12</v>
      </c>
      <c r="U171" s="5" t="str">
        <f t="shared" si="8"/>
        <v>Dec</v>
      </c>
      <c r="V171" s="5" t="str">
        <f t="shared" si="83"/>
        <v>18</v>
      </c>
      <c r="W171" s="4" t="s">
        <v>52</v>
      </c>
      <c r="X171" s="4" t="s">
        <v>1762</v>
      </c>
      <c r="Y171" s="6" t="str">
        <f t="shared" si="9"/>
        <v>BG 9.8__ब्रह्माण्ड की उत्पत्ति का विज्ञान, 18 Dec 2022, Bhopal, MP (India), CODE - 1068……….[ 55 min ] | Brahmand Ki Utpatti Ka Vigyan | yr:2022-12-18 | ct:BG9.8 | L:HIN | cty:Bhopal, MP (India) | &amp;lt;60 &amp;lt;70 &amp;lt;80 &amp;lt;90 | @video | @unheard</v>
      </c>
      <c r="Z171" s="4" t="s">
        <v>1786</v>
      </c>
      <c r="AA171" s="4" t="s">
        <v>55</v>
      </c>
      <c r="AC171" s="4" t="s">
        <v>1787</v>
      </c>
      <c r="AD171" s="4" t="s">
        <v>1788</v>
      </c>
      <c r="AE171" s="7" t="s">
        <v>1789</v>
      </c>
      <c r="AF171" s="5" t="str">
        <f t="shared" si="10"/>
        <v>ok</v>
      </c>
      <c r="AG171" s="5" t="str">
        <f t="shared" si="11"/>
        <v>&lt;tr id="1068"&gt;&lt;td&gt;&lt;button onclick="playme(this)"&gt;▶&lt;/button&gt;&lt;/td&gt;&lt;td&gt;&lt;button onclick="heard(this)"&gt;Heard&lt;/button&gt;&lt;a href="http://archive.org/download/ssdbpl-01-BG/0170.00%20BG%2009.08%20%20Brahmand%20Ki%20Utpatti%20Ka%20Vigyan,%202022-12-18,%20Bhopal,%20MP%20(India),%20CODE%20-%201068.mp3" class="nclk" onclick="playme(this)" id="nclk-1068"&gt;BG 9.8__ब्रह्माण्ड की उत्पत्ति का विज्ञान, 18 Dec 2022, Bhopal, MP (India), CODE - 1068……….[ 55 min ]&lt;/a&gt;…………&lt;a style="color: red; text-decoration: none;" target="_blank" href="https://www.youtube.com/watch?v=ntpd-jrj-J8"&gt;[▶YouTube]&lt;/a&gt;&lt;/td&gt;&lt;td&gt;55&lt;/td&gt;&lt;td&gt;2022-12-18&lt;/td&gt;&lt;td&gt;BG 9.8__ब्रह्माण्ड की उत्पत्ति का विज्ञान, 18 Dec 2022, Bhopal, MP (India), CODE - 1068……….[ 55 min ] | Brahmand Ki Utpatti Ka Vigyan | yr:2022-12-18 | ct:BG9.8 | L:HIN | cty:Bhopal, MP (India) | &amp;lt;60 &amp;lt;70 &amp;lt;80 &amp;lt;90 | @video | @unheard&lt;/td&gt;&lt;td&gt;http://archive.org/download/ssdbpl-01-BG/0170.00%20BG%2009.08%20%20Brahmand%20Ki%20Utpatti%20Ka%20Vigyan,%202022-12-18,%20Bhopal,%20MP%20(India),%20CODE%20-%201068.mp3&lt;/td&gt;&lt;td&gt;1068&lt;/td&gt;&lt;td&gt;01BG_09.08|0170.00|20221218&lt;/td&gt;&lt;td&gt;https://www.youtube.com/watch?v=ntpd-jrj-J8&lt;/td&gt;&lt;td&gt;</v>
      </c>
    </row>
    <row r="172" ht="15.75" customHeight="1">
      <c r="A172" s="4" t="s">
        <v>1790</v>
      </c>
      <c r="B172" s="4" t="s">
        <v>42</v>
      </c>
      <c r="C172" s="4" t="s">
        <v>1791</v>
      </c>
      <c r="D172" s="4"/>
      <c r="E172" s="4"/>
      <c r="F172" s="5" t="str">
        <f t="shared" si="1"/>
        <v>09</v>
      </c>
      <c r="G172" s="5">
        <f t="shared" si="2"/>
        <v>9</v>
      </c>
      <c r="H172" s="5" t="str">
        <f t="shared" si="3"/>
        <v>10</v>
      </c>
      <c r="I172" s="5">
        <f t="shared" si="4"/>
        <v>10</v>
      </c>
      <c r="J172" s="4" t="s">
        <v>1792</v>
      </c>
      <c r="K172" s="4" t="s">
        <v>1793</v>
      </c>
      <c r="L172" s="5" t="str">
        <f t="shared" si="5"/>
        <v>BG 9.10__भगवान हमें दुःख क्यों देते हैं?, 01 Jan 2023, Bhopal, MP (India), CODE - 1069……….[ 50 min ]</v>
      </c>
      <c r="M172" s="4" t="s">
        <v>1794</v>
      </c>
      <c r="N172" s="5">
        <f t="shared" si="6"/>
        <v>50</v>
      </c>
      <c r="O172" s="4" t="s">
        <v>1795</v>
      </c>
      <c r="P172" s="5" t="str">
        <f t="shared" si="7"/>
        <v>&amp;lt;60 &amp;lt;70 &amp;lt;80 &amp;lt;90</v>
      </c>
      <c r="Q172" s="4" t="s">
        <v>1796</v>
      </c>
      <c r="R172" s="4" t="s">
        <v>1797</v>
      </c>
      <c r="S172" s="5" t="str">
        <f t="shared" si="81"/>
        <v>2023</v>
      </c>
      <c r="T172" s="5" t="str">
        <f t="shared" si="82"/>
        <v>01</v>
      </c>
      <c r="U172" s="5" t="str">
        <f t="shared" si="8"/>
        <v>Jan</v>
      </c>
      <c r="V172" s="5" t="str">
        <f t="shared" si="83"/>
        <v>01</v>
      </c>
      <c r="W172" s="4" t="s">
        <v>52</v>
      </c>
      <c r="X172" s="4" t="s">
        <v>131</v>
      </c>
      <c r="Y172" s="6" t="str">
        <f t="shared" si="9"/>
        <v>BG 9.10__भगवान हमें दुःख क्यों देते हैं?, 01 Jan 2023, Bhopal, MP (India), CODE - 1069……….[ 50 min ] | Bhagavan Hame Dukh Kyo Dete Hai? | yr:2023-01-01 | ct:BG9.10 | L:HIN | cty:Bhopal, MP (India) | &amp;lt;60 &amp;lt;70 &amp;lt;80 &amp;lt;90 | @video | @unheard</v>
      </c>
      <c r="Z172" s="4" t="s">
        <v>1798</v>
      </c>
      <c r="AA172" s="4" t="s">
        <v>55</v>
      </c>
      <c r="AC172" s="4" t="s">
        <v>1799</v>
      </c>
      <c r="AD172" s="4" t="s">
        <v>1800</v>
      </c>
      <c r="AE172" s="7" t="s">
        <v>1801</v>
      </c>
      <c r="AF172" s="5" t="str">
        <f t="shared" si="10"/>
        <v>ok</v>
      </c>
      <c r="AG172" s="5" t="str">
        <f t="shared" si="11"/>
        <v>&lt;tr id="1069"&gt;&lt;td&gt;&lt;button onclick="playme(this)"&gt;▶&lt;/button&gt;&lt;/td&gt;&lt;td&gt;&lt;button onclick="heard(this)"&gt;Heard&lt;/button&gt;&lt;a href="http://archive.org/download/ssdbpl-01-BG/0171.00%20BG%2009.10%20%20Bhagavan%20Hame%20Dukh%20Kyo%20Dete%20Hai,%202023-01-01,%20Bhopal,%20MP%20(India),%20CODE%20-%201069.mp3" class="nclk" onclick="playme(this)" id="nclk-1069"&gt;BG 9.10__भगवान हमें दुःख क्यों देते हैं?, 01 Jan 2023, Bhopal, MP (India), CODE - 1069……….[ 50 min ]&lt;/a&gt;…………&lt;a style="color: red; text-decoration: none;" target="_blank" href="https://www.youtube.com/watch?v=94h0u9YL5eE"&gt;[▶YouTube]&lt;/a&gt;&lt;/td&gt;&lt;td&gt;50&lt;/td&gt;&lt;td&gt;2023-01-01&lt;/td&gt;&lt;td&gt;BG 9.10__भगवान हमें दुःख क्यों देते हैं?, 01 Jan 2023, Bhopal, MP (India), CODE - 1069……….[ 50 min ] | Bhagavan Hame Dukh Kyo Dete Hai? | yr:2023-01-01 | ct:BG9.10 | L:HIN | cty:Bhopal, MP (India) | &amp;lt;60 &amp;lt;70 &amp;lt;80 &amp;lt;90 | @video | @unheard&lt;/td&gt;&lt;td&gt;http://archive.org/download/ssdbpl-01-BG/0171.00%20BG%2009.10%20%20Bhagavan%20Hame%20Dukh%20Kyo%20Dete%20Hai,%202023-01-01,%20Bhopal,%20MP%20(India),%20CODE%20-%201069.mp3&lt;/td&gt;&lt;td&gt;1069&lt;/td&gt;&lt;td&gt;01BG_09.10|0171.00|20230101&lt;/td&gt;&lt;td&gt;https://www.youtube.com/watch?v=94h0u9YL5eE&lt;/td&gt;&lt;td&gt;</v>
      </c>
    </row>
    <row r="173" ht="15.75" customHeight="1">
      <c r="A173" s="4" t="s">
        <v>1802</v>
      </c>
      <c r="B173" s="4" t="s">
        <v>42</v>
      </c>
      <c r="C173" s="4" t="s">
        <v>1803</v>
      </c>
      <c r="D173" s="4"/>
      <c r="E173" s="4"/>
      <c r="F173" s="5" t="str">
        <f t="shared" si="1"/>
        <v>09</v>
      </c>
      <c r="G173" s="5">
        <f t="shared" si="2"/>
        <v>9</v>
      </c>
      <c r="H173" s="5" t="str">
        <f t="shared" si="3"/>
        <v>11</v>
      </c>
      <c r="I173" s="5">
        <f t="shared" si="4"/>
        <v>11</v>
      </c>
      <c r="J173" s="4" t="s">
        <v>1804</v>
      </c>
      <c r="K173" s="4" t="s">
        <v>1805</v>
      </c>
      <c r="L173" s="5" t="str">
        <f t="shared" si="5"/>
        <v>BG 9.11__भगवान कोई बड़ा आदमी नहीं !, CODE - 0141……….[ 35 min ]</v>
      </c>
      <c r="M173" s="4" t="s">
        <v>1806</v>
      </c>
      <c r="N173" s="5">
        <f t="shared" si="6"/>
        <v>35</v>
      </c>
      <c r="O173" s="4" t="s">
        <v>1807</v>
      </c>
      <c r="P173" s="5" t="str">
        <f t="shared" si="7"/>
        <v>&amp;lt;40 &amp;lt;50 &amp;lt;60 &amp;lt;70 &amp;lt;80 &amp;lt;90</v>
      </c>
      <c r="Q173" s="4" t="s">
        <v>1808</v>
      </c>
      <c r="R173" s="4" t="s">
        <v>49</v>
      </c>
      <c r="S173" s="4" t="s">
        <v>50</v>
      </c>
      <c r="T173" s="4" t="s">
        <v>51</v>
      </c>
      <c r="U173" s="5" t="str">
        <f t="shared" si="8"/>
        <v>___</v>
      </c>
      <c r="V173" s="4" t="s">
        <v>51</v>
      </c>
      <c r="W173" s="4" t="s">
        <v>63</v>
      </c>
      <c r="X173" s="4" t="s">
        <v>142</v>
      </c>
      <c r="Y173" s="6" t="str">
        <f t="shared" si="9"/>
        <v>BG 9.11__भगवान कोई बड़ा आदमी नहीं !, CODE - 0141……….[ 35 min ] | Bhagavan Koi Bade Aadmi Nahi Hai ! | yr:0000-00-00 | ct:BG9.11 | L:HIN | cty:x | &amp;lt;40 &amp;lt;50 &amp;lt;60 &amp;lt;70 &amp;lt;80 &amp;lt;90 | @unheard</v>
      </c>
      <c r="Z173" s="4" t="s">
        <v>1809</v>
      </c>
      <c r="AA173" s="4" t="s">
        <v>55</v>
      </c>
      <c r="AB173" s="4" t="s">
        <v>1810</v>
      </c>
      <c r="AC173" s="4" t="s">
        <v>1462</v>
      </c>
      <c r="AD173" s="4" t="s">
        <v>1811</v>
      </c>
      <c r="AE173" s="5"/>
      <c r="AF173" s="5" t="str">
        <f t="shared" si="10"/>
        <v>ok</v>
      </c>
      <c r="AG173" s="5" t="str">
        <f t="shared" si="11"/>
        <v>&lt;tr id="0141"&gt;&lt;td&gt;&lt;button onclick="playme(this)"&gt;▶&lt;/button&gt;&lt;/td&gt;&lt;td&gt;&lt;button onclick="heard(this)"&gt;Heard&lt;/button&gt;&lt;a href="http://archive.org/download/ssdbpl-01-BG/0172.00%20BG%2009.11%20%20Bhagavan%20Koi%20Bade%20Aadmi%20Nahi%20Hai%20!,%20CODE%20-%200141.mp3" class="nclk" onclick="playme(this)" id="nclk-0141"&gt;BG 9.11__भगवान कोई बड़ा आदमी नहीं !, CODE - 0141……….[ 35 min ]&lt;/a&gt;&lt;/td&gt;&lt;td&gt;35&lt;/td&gt;&lt;td&gt;0000-00-00&lt;/td&gt;&lt;td&gt;BG 9.11__भगवान कोई बड़ा आदमी नहीं !, CODE - 0141……….[ 35 min ] | Bhagavan Koi Bade Aadmi Nahi Hai ! | yr:0000-00-00 | ct:BG9.11 | L:HIN | cty:x | &amp;lt;40 &amp;lt;50 &amp;lt;60 &amp;lt;70 &amp;lt;80 &amp;lt;90 | @unheard&lt;/td&gt;&lt;td&gt;http://archive.org/download/ssdbpl-01-BG/0172.00%20BG%2009.11%20%20Bhagavan%20Koi%20Bade%20Aadmi%20Nahi%20Hai%20!,%20CODE%20-%200141.mp3&lt;/td&gt;&lt;td&gt;0141&lt;/td&gt;&lt;td&gt;01BG_09.11|0172.00|0&lt;/td&gt;&lt;td&gt;&lt;/td&gt;&lt;td&gt;</v>
      </c>
    </row>
    <row r="174" ht="15.75" customHeight="1">
      <c r="A174" s="4" t="s">
        <v>1812</v>
      </c>
      <c r="B174" s="4" t="s">
        <v>42</v>
      </c>
      <c r="C174" s="4" t="s">
        <v>1803</v>
      </c>
      <c r="D174" s="4"/>
      <c r="E174" s="4"/>
      <c r="F174" s="5" t="str">
        <f t="shared" si="1"/>
        <v>09</v>
      </c>
      <c r="G174" s="5">
        <f t="shared" si="2"/>
        <v>9</v>
      </c>
      <c r="H174" s="5" t="str">
        <f t="shared" si="3"/>
        <v>11</v>
      </c>
      <c r="I174" s="5">
        <f t="shared" si="4"/>
        <v>11</v>
      </c>
      <c r="J174" s="4" t="s">
        <v>1813</v>
      </c>
      <c r="K174" s="4" t="s">
        <v>1814</v>
      </c>
      <c r="L174" s="5" t="str">
        <f t="shared" si="5"/>
        <v>BG 9.11__क्या कृष्ण का रूप धारण करते हैं भगवान?, 27 May 2020, CODE - 0142……….[ 62 min ]</v>
      </c>
      <c r="M174" s="4" t="s">
        <v>1815</v>
      </c>
      <c r="N174" s="5">
        <f t="shared" si="6"/>
        <v>62</v>
      </c>
      <c r="O174" s="4" t="s">
        <v>1816</v>
      </c>
      <c r="P174" s="5" t="str">
        <f t="shared" si="7"/>
        <v>&amp;lt;70 &amp;lt;80 &amp;lt;90</v>
      </c>
      <c r="Q174" s="4" t="s">
        <v>1817</v>
      </c>
      <c r="R174" s="4" t="s">
        <v>1818</v>
      </c>
      <c r="S174" s="5" t="str">
        <f t="shared" ref="S174:S182" si="84">LEFT(R174,4)</f>
        <v>2020</v>
      </c>
      <c r="T174" s="5" t="str">
        <f t="shared" ref="T174:T182" si="85">MID(R174,5,2)</f>
        <v>05</v>
      </c>
      <c r="U174" s="5" t="str">
        <f t="shared" si="8"/>
        <v>May</v>
      </c>
      <c r="V174" s="5" t="str">
        <f t="shared" ref="V174:V182" si="86">RIGHT(R174,2)</f>
        <v>27</v>
      </c>
      <c r="W174" s="4" t="s">
        <v>63</v>
      </c>
      <c r="X174" s="4" t="s">
        <v>723</v>
      </c>
      <c r="Y174" s="6" t="str">
        <f t="shared" si="9"/>
        <v>BG 9.11__क्या कृष्ण का रूप धारण करते हैं भगवान?, 27 May 2020, CODE - 0142……….[ 62 min ] | Kya Krishna Ka Rup Dharan Karte Hai Bhagavan? | yr:2020-05-27 | ct:BG9.11 | L:HIN | cty:x | &amp;lt;70 &amp;lt;80 &amp;lt;90 | @unheard</v>
      </c>
      <c r="Z174" s="4" t="s">
        <v>1819</v>
      </c>
      <c r="AA174" s="4" t="s">
        <v>55</v>
      </c>
      <c r="AB174" s="4" t="s">
        <v>1820</v>
      </c>
      <c r="AC174" s="4" t="s">
        <v>1472</v>
      </c>
      <c r="AD174" s="4" t="s">
        <v>1821</v>
      </c>
      <c r="AE174" s="5"/>
      <c r="AF174" s="5" t="str">
        <f t="shared" si="10"/>
        <v>ok</v>
      </c>
      <c r="AG174" s="5" t="str">
        <f t="shared" si="11"/>
        <v>&lt;tr id="0142"&gt;&lt;td&gt;&lt;button onclick="playme(this)"&gt;▶&lt;/button&gt;&lt;/td&gt;&lt;td&gt;&lt;button onclick="heard(this)"&gt;Heard&lt;/button&gt;&lt;a href="http://archive.org/download/ssdbpl-01-BG/0173.00%20BG%2009.11%20%20Kya%20Krishna%20Ka%20Rup%20Dharan%20Karte%20Hai%20Bhagavan,%202020-05-27,%20CODE%20-%200142.mp3" class="nclk" onclick="playme(this)" id="nclk-0142"&gt;BG 9.11__क्या कृष्ण का रूप धारण करते हैं भगवान?, 27 May 2020, CODE - 0142……….[ 62 min ]&lt;/a&gt;&lt;/td&gt;&lt;td&gt;62&lt;/td&gt;&lt;td&gt;2020-05-27&lt;/td&gt;&lt;td&gt;BG 9.11__क्या कृष्ण का रूप धारण करते हैं भगवान?, 27 May 2020, CODE - 0142……….[ 62 min ] | Kya Krishna Ka Rup Dharan Karte Hai Bhagavan? | yr:2020-05-27 | ct:BG9.11 | L:HIN | cty:x | &amp;lt;70 &amp;lt;80 &amp;lt;90 | @unheard&lt;/td&gt;&lt;td&gt;http://archive.org/download/ssdbpl-01-BG/0173.00%20BG%2009.11%20%20Kya%20Krishna%20Ka%20Rup%20Dharan%20Karte%20Hai%20Bhagavan,%202020-05-27,%20CODE%20-%200142.mp3&lt;/td&gt;&lt;td&gt;0142&lt;/td&gt;&lt;td&gt;01BG_09.11|0173.00|20200527&lt;/td&gt;&lt;td&gt;&lt;/td&gt;&lt;td&gt;</v>
      </c>
    </row>
    <row r="175" ht="15.75" customHeight="1">
      <c r="A175" s="4" t="s">
        <v>1822</v>
      </c>
      <c r="B175" s="4" t="s">
        <v>42</v>
      </c>
      <c r="C175" s="4" t="s">
        <v>1823</v>
      </c>
      <c r="D175" s="4"/>
      <c r="E175" s="4"/>
      <c r="F175" s="5" t="str">
        <f t="shared" si="1"/>
        <v>09</v>
      </c>
      <c r="G175" s="5">
        <f t="shared" si="2"/>
        <v>9</v>
      </c>
      <c r="H175" s="5" t="str">
        <f t="shared" si="3"/>
        <v>12-13</v>
      </c>
      <c r="I175" s="5" t="str">
        <f t="shared" si="4"/>
        <v>12-13</v>
      </c>
      <c r="J175" s="4" t="s">
        <v>1824</v>
      </c>
      <c r="K175" s="4" t="s">
        <v>1825</v>
      </c>
      <c r="L175" s="5" t="str">
        <f t="shared" si="5"/>
        <v>BG 9.12-13__विराट रूप पर गरमा गरम चर्चा, 28 May 2020, CODE - 0143……….[ 62 min ]</v>
      </c>
      <c r="M175" s="4" t="s">
        <v>1826</v>
      </c>
      <c r="N175" s="5">
        <f t="shared" si="6"/>
        <v>62</v>
      </c>
      <c r="O175" s="4" t="s">
        <v>1827</v>
      </c>
      <c r="P175" s="5" t="str">
        <f t="shared" si="7"/>
        <v>&amp;lt;70 &amp;lt;80 &amp;lt;90</v>
      </c>
      <c r="Q175" s="4" t="s">
        <v>1828</v>
      </c>
      <c r="R175" s="4" t="s">
        <v>1829</v>
      </c>
      <c r="S175" s="5" t="str">
        <f t="shared" si="84"/>
        <v>2020</v>
      </c>
      <c r="T175" s="5" t="str">
        <f t="shared" si="85"/>
        <v>05</v>
      </c>
      <c r="U175" s="5" t="str">
        <f t="shared" si="8"/>
        <v>May</v>
      </c>
      <c r="V175" s="5" t="str">
        <f t="shared" si="86"/>
        <v>28</v>
      </c>
      <c r="W175" s="4" t="s">
        <v>63</v>
      </c>
      <c r="X175" s="4" t="s">
        <v>1639</v>
      </c>
      <c r="Y175" s="6" t="str">
        <f t="shared" si="9"/>
        <v>BG 9.12-13__विराट रूप पर गरमा गरम चर्चा, 28 May 2020, CODE - 0143……….[ 62 min ] | Virat Rup Par Garmagaram Charcha | yr:2020-05-28 | ct:BG9.12-13 | L:HIN | cty:x | &amp;lt;70 &amp;lt;80 &amp;lt;90 | @unheard</v>
      </c>
      <c r="Z175" s="4" t="s">
        <v>1830</v>
      </c>
      <c r="AA175" s="4" t="s">
        <v>55</v>
      </c>
      <c r="AB175" s="4" t="s">
        <v>1831</v>
      </c>
      <c r="AC175" s="4" t="s">
        <v>1482</v>
      </c>
      <c r="AD175" s="4" t="s">
        <v>1832</v>
      </c>
      <c r="AE175" s="5"/>
      <c r="AF175" s="5" t="str">
        <f t="shared" si="10"/>
        <v>ok</v>
      </c>
      <c r="AG175" s="5" t="str">
        <f t="shared" si="11"/>
        <v>&lt;tr id="0143"&gt;&lt;td&gt;&lt;button onclick="playme(this)"&gt;▶&lt;/button&gt;&lt;/td&gt;&lt;td&gt;&lt;button onclick="heard(this)"&gt;Heard&lt;/button&gt;&lt;a href="http://archive.org/download/ssdbpl-01-BG/0174.00%20BG%2009.12-13%20%20Virat%20Rup%20Par%20Garmagaram%20Charcha,%202020-05-28,%20CODE%20-%200143.mp3" class="nclk" onclick="playme(this)" id="nclk-0143"&gt;BG 9.12-13__विराट रूप पर गरमा गरम चर्चा, 28 May 2020, CODE - 0143……….[ 62 min ]&lt;/a&gt;&lt;/td&gt;&lt;td&gt;62&lt;/td&gt;&lt;td&gt;2020-05-28&lt;/td&gt;&lt;td&gt;BG 9.12-13__विराट रूप पर गरमा गरम चर्चा, 28 May 2020, CODE - 0143……….[ 62 min ] | Virat Rup Par Garmagaram Charcha | yr:2020-05-28 | ct:BG9.12-13 | L:HIN | cty:x | &amp;lt;70 &amp;lt;80 &amp;lt;90 | @unheard&lt;/td&gt;&lt;td&gt;http://archive.org/download/ssdbpl-01-BG/0174.00%20BG%2009.12-13%20%20Virat%20Rup%20Par%20Garmagaram%20Charcha,%202020-05-28,%20CODE%20-%200143.mp3&lt;/td&gt;&lt;td&gt;0143&lt;/td&gt;&lt;td&gt;01BG_09.12-13|0174.00|20200528&lt;/td&gt;&lt;td&gt;&lt;/td&gt;&lt;td&gt;</v>
      </c>
    </row>
    <row r="176" ht="15.75" customHeight="1">
      <c r="A176" s="4" t="s">
        <v>1833</v>
      </c>
      <c r="B176" s="4" t="s">
        <v>42</v>
      </c>
      <c r="C176" s="4" t="s">
        <v>1834</v>
      </c>
      <c r="D176" s="4"/>
      <c r="E176" s="4"/>
      <c r="F176" s="5" t="str">
        <f t="shared" si="1"/>
        <v>09</v>
      </c>
      <c r="G176" s="5">
        <f t="shared" si="2"/>
        <v>9</v>
      </c>
      <c r="H176" s="5" t="str">
        <f t="shared" si="3"/>
        <v>14</v>
      </c>
      <c r="I176" s="5">
        <f t="shared" si="4"/>
        <v>14</v>
      </c>
      <c r="J176" s="4" t="s">
        <v>1835</v>
      </c>
      <c r="K176" s="4" t="s">
        <v>1836</v>
      </c>
      <c r="L176" s="5" t="str">
        <f t="shared" si="5"/>
        <v>BG 9.14__पाप वृत्ति का Antidote -- शरणागति, 31 Mar 2019, Bhopal, MP (India), CODE - 0144……….[ 59 min ]</v>
      </c>
      <c r="M176" s="4" t="s">
        <v>1837</v>
      </c>
      <c r="N176" s="5">
        <f t="shared" si="6"/>
        <v>59</v>
      </c>
      <c r="O176" s="4" t="s">
        <v>1838</v>
      </c>
      <c r="P176" s="5" t="str">
        <f t="shared" si="7"/>
        <v>&amp;lt;60 &amp;lt;70 &amp;lt;80 &amp;lt;90</v>
      </c>
      <c r="Q176" s="4" t="s">
        <v>1839</v>
      </c>
      <c r="R176" s="4" t="s">
        <v>940</v>
      </c>
      <c r="S176" s="5" t="str">
        <f t="shared" si="84"/>
        <v>2019</v>
      </c>
      <c r="T176" s="5" t="str">
        <f t="shared" si="85"/>
        <v>03</v>
      </c>
      <c r="U176" s="5" t="str">
        <f t="shared" si="8"/>
        <v>Mar</v>
      </c>
      <c r="V176" s="5" t="str">
        <f t="shared" si="86"/>
        <v>31</v>
      </c>
      <c r="W176" s="4" t="s">
        <v>52</v>
      </c>
      <c r="X176" s="4" t="s">
        <v>64</v>
      </c>
      <c r="Y176" s="6" t="str">
        <f t="shared" si="9"/>
        <v>BG 9.14__पाप वृत्ति का Antidote -- शरणागति, 31 Mar 2019, Bhopal, MP (India), CODE - 0144……….[ 59 min ] | Paap Vritti Ka Antidote -- Sharanagati | yr:2019-03-31 | ct:BG9.14 | L:HIN | cty:Bhopal, MP (India) | &amp;lt;60 &amp;lt;70 &amp;lt;80 &amp;lt;90 | @unheard</v>
      </c>
      <c r="Z176" s="4" t="s">
        <v>1840</v>
      </c>
      <c r="AA176" s="4" t="s">
        <v>55</v>
      </c>
      <c r="AB176" s="4" t="s">
        <v>1841</v>
      </c>
      <c r="AC176" s="4" t="s">
        <v>1493</v>
      </c>
      <c r="AD176" s="4" t="s">
        <v>1842</v>
      </c>
      <c r="AE176" s="5"/>
      <c r="AF176" s="5" t="str">
        <f t="shared" si="10"/>
        <v>ok</v>
      </c>
      <c r="AG176" s="5" t="str">
        <f t="shared" si="11"/>
        <v>&lt;tr id="0144"&gt;&lt;td&gt;&lt;button onclick="playme(this)"&gt;▶&lt;/button&gt;&lt;/td&gt;&lt;td&gt;&lt;button onclick="heard(this)"&gt;Heard&lt;/button&gt;&lt;a href="http://archive.org/download/ssdbpl-01-BG/0175.00%20BG%2009.14%20%20Paap%20Vritti%20Ka%20Antidote%20--%20Sharanagati,%202019-03-31,%20Bhopal,%20MP%20(India),%20CODE%20-%200144.mp3" class="nclk" onclick="playme(this)" id="nclk-0144"&gt;BG 9.14__पाप वृत्ति का Antidote -- शरणागति, 31 Mar 2019, Bhopal, MP (India), CODE - 0144……….[ 59 min ]&lt;/a&gt;&lt;/td&gt;&lt;td&gt;59&lt;/td&gt;&lt;td&gt;2019-03-31&lt;/td&gt;&lt;td&gt;BG 9.14__पाप वृत्ति का Antidote -- शरणागति, 31 Mar 2019, Bhopal, MP (India), CODE - 0144……….[ 59 min ] | Paap Vritti Ka Antidote -- Sharanagati | yr:2019-03-31 | ct:BG9.14 | L:HIN | cty:Bhopal, MP (India) | &amp;lt;60 &amp;lt;70 &amp;lt;80 &amp;lt;90 | @unheard&lt;/td&gt;&lt;td&gt;http://archive.org/download/ssdbpl-01-BG/0175.00%20BG%2009.14%20%20Paap%20Vritti%20Ka%20Antidote%20--%20Sharanagati,%202019-03-31,%20Bhopal,%20MP%20(India),%20CODE%20-%200144.mp3&lt;/td&gt;&lt;td&gt;0144&lt;/td&gt;&lt;td&gt;01BG_09.14|0175.00|20190331&lt;/td&gt;&lt;td&gt;&lt;/td&gt;&lt;td&gt;</v>
      </c>
    </row>
    <row r="177" ht="15.75" customHeight="1">
      <c r="A177" s="4" t="s">
        <v>1843</v>
      </c>
      <c r="B177" s="4" t="s">
        <v>42</v>
      </c>
      <c r="C177" s="4" t="s">
        <v>1834</v>
      </c>
      <c r="D177" s="4"/>
      <c r="E177" s="4"/>
      <c r="F177" s="5" t="str">
        <f t="shared" si="1"/>
        <v>09</v>
      </c>
      <c r="G177" s="5">
        <f t="shared" si="2"/>
        <v>9</v>
      </c>
      <c r="H177" s="5" t="str">
        <f t="shared" si="3"/>
        <v>14</v>
      </c>
      <c r="I177" s="5">
        <f t="shared" si="4"/>
        <v>14</v>
      </c>
      <c r="J177" s="4" t="s">
        <v>1844</v>
      </c>
      <c r="K177" s="4" t="s">
        <v>1845</v>
      </c>
      <c r="L177" s="5" t="str">
        <f t="shared" si="5"/>
        <v>BG 9.14__क्या करूं--मेरी भक्ति से कुछ नहीं होता, माया बहुत प्रबल है, 19 Mar 2020, Assam (India), CODE - 0145……….[ 63 min ]</v>
      </c>
      <c r="M177" s="4" t="s">
        <v>1846</v>
      </c>
      <c r="N177" s="5">
        <f t="shared" si="6"/>
        <v>63</v>
      </c>
      <c r="O177" s="4" t="s">
        <v>1847</v>
      </c>
      <c r="P177" s="5" t="str">
        <f t="shared" si="7"/>
        <v>&amp;lt;70 &amp;lt;80 &amp;lt;90</v>
      </c>
      <c r="Q177" s="4" t="s">
        <v>1848</v>
      </c>
      <c r="R177" s="4" t="s">
        <v>1849</v>
      </c>
      <c r="S177" s="5" t="str">
        <f t="shared" si="84"/>
        <v>2020</v>
      </c>
      <c r="T177" s="5" t="str">
        <f t="shared" si="85"/>
        <v>03</v>
      </c>
      <c r="U177" s="5" t="str">
        <f t="shared" si="8"/>
        <v>Mar</v>
      </c>
      <c r="V177" s="5" t="str">
        <f t="shared" si="86"/>
        <v>19</v>
      </c>
      <c r="W177" s="4" t="s">
        <v>1850</v>
      </c>
      <c r="X177" s="4" t="s">
        <v>142</v>
      </c>
      <c r="Y177" s="6" t="str">
        <f t="shared" si="9"/>
        <v>BG 9.14__क्या करूं--मेरी भक्ति से कुछ नहीं होता, माया बहुत प्रबल है, 19 Mar 2020, Assam (India), CODE - 0145……….[ 63 min ] | Kya Karun -- Meri Bhakti Se Kuch Nahi Hota, Maya Bahut Prabal Hai  | yr:2020-03-19 | ct:BG9.14 | L:HIN | cty:Assam (India) | &amp;lt;70 &amp;lt;80 &amp;lt;90 | @unheard</v>
      </c>
      <c r="Z177" s="4" t="s">
        <v>1851</v>
      </c>
      <c r="AA177" s="4" t="s">
        <v>55</v>
      </c>
      <c r="AB177" s="4" t="s">
        <v>1852</v>
      </c>
      <c r="AC177" s="4" t="s">
        <v>1503</v>
      </c>
      <c r="AD177" s="4" t="s">
        <v>1853</v>
      </c>
      <c r="AE177" s="5"/>
      <c r="AF177" s="5" t="str">
        <f t="shared" si="10"/>
        <v>ok</v>
      </c>
      <c r="AG177" s="5" t="str">
        <f t="shared" si="11"/>
        <v>&lt;tr id="0145"&gt;&lt;td&gt;&lt;button onclick="playme(this)"&gt;▶&lt;/button&gt;&lt;/td&gt;&lt;td&gt;&lt;button onclick="heard(this)"&gt;Heard&lt;/button&gt;&lt;a href="http://archive.org/download/ssdbpl-01-BG/0176.00%20BG%2009.14%20%20Kya%20Karun%20--%20Meri%20Bhakti%20Se%20Kuch%20Nahi%20Hota,%20Maya%20Bahut%20Prabal%20Hai%20,%202020-03-19,%20Assam%20(India),%20CODE%20-%200145.mp3" class="nclk" onclick="playme(this)" id="nclk-0145"&gt;BG 9.14__क्या करूं--मेरी भक्ति से कुछ नहीं होता, माया बहुत प्रबल है, 19 Mar 2020, Assam (India), CODE - 0145……….[ 63 min ]&lt;/a&gt;&lt;/td&gt;&lt;td&gt;63&lt;/td&gt;&lt;td&gt;2020-03-19&lt;/td&gt;&lt;td&gt;BG 9.14__क्या करूं--मेरी भक्ति से कुछ नहीं होता, माया बहुत प्रबल है, 19 Mar 2020, Assam (India), CODE - 0145……….[ 63 min ] | Kya Karun -- Meri Bhakti Se Kuch Nahi Hota, Maya Bahut Prabal Hai  | yr:2020-03-19 | ct:BG9.14 | L:HIN | cty:Assam (India) | &amp;lt;70 &amp;lt;80 &amp;lt;90 | @unheard&lt;/td&gt;&lt;td&gt;http://archive.org/download/ssdbpl-01-BG/0176.00%20BG%2009.14%20%20Kya%20Karun%20--%20Meri%20Bhakti%20Se%20Kuch%20Nahi%20Hota,%20Maya%20Bahut%20Prabal%20Hai%20,%202020-03-19,%20Assam%20(India),%20CODE%20-%200145.mp3&lt;/td&gt;&lt;td&gt;0145&lt;/td&gt;&lt;td&gt;01BG_09.14|0176.00|20200319&lt;/td&gt;&lt;td&gt;&lt;/td&gt;&lt;td&gt;</v>
      </c>
    </row>
    <row r="178" ht="15.75" customHeight="1">
      <c r="A178" s="4" t="s">
        <v>1854</v>
      </c>
      <c r="B178" s="4" t="s">
        <v>42</v>
      </c>
      <c r="C178" s="4" t="s">
        <v>1855</v>
      </c>
      <c r="D178" s="4"/>
      <c r="E178" s="4"/>
      <c r="F178" s="5" t="str">
        <f t="shared" si="1"/>
        <v>09</v>
      </c>
      <c r="G178" s="5">
        <f t="shared" si="2"/>
        <v>9</v>
      </c>
      <c r="H178" s="5" t="str">
        <f t="shared" si="3"/>
        <v>14-19</v>
      </c>
      <c r="I178" s="5" t="str">
        <f t="shared" si="4"/>
        <v>14-19</v>
      </c>
      <c r="J178" s="4" t="s">
        <v>1856</v>
      </c>
      <c r="K178" s="4" t="s">
        <v>1857</v>
      </c>
      <c r="L178" s="5" t="str">
        <f t="shared" si="5"/>
        <v>BG 9.14-19__भक्ति में हजार नियम है--क्या पालन करु क्या नहीं?, 29 May 2020, CODE - 0146……….[ 56 min ]</v>
      </c>
      <c r="M178" s="4" t="s">
        <v>1858</v>
      </c>
      <c r="N178" s="5">
        <f t="shared" si="6"/>
        <v>56</v>
      </c>
      <c r="O178" s="4" t="s">
        <v>1859</v>
      </c>
      <c r="P178" s="5" t="str">
        <f t="shared" si="7"/>
        <v>&amp;lt;60 &amp;lt;70 &amp;lt;80 &amp;lt;90</v>
      </c>
      <c r="Q178" s="4" t="s">
        <v>1860</v>
      </c>
      <c r="R178" s="4" t="s">
        <v>1861</v>
      </c>
      <c r="S178" s="5" t="str">
        <f t="shared" si="84"/>
        <v>2020</v>
      </c>
      <c r="T178" s="5" t="str">
        <f t="shared" si="85"/>
        <v>05</v>
      </c>
      <c r="U178" s="5" t="str">
        <f t="shared" si="8"/>
        <v>May</v>
      </c>
      <c r="V178" s="5" t="str">
        <f t="shared" si="86"/>
        <v>29</v>
      </c>
      <c r="W178" s="4" t="s">
        <v>63</v>
      </c>
      <c r="X178" s="4" t="s">
        <v>723</v>
      </c>
      <c r="Y178" s="6" t="str">
        <f t="shared" si="9"/>
        <v>BG 9.14-19__भक्ति में हजार नियम है--क्या पालन करु क्या नहीं?, 29 May 2020, CODE - 0146……….[ 56 min ] | Bhakti Me Hajaar Niyam Hai -- Kya Palan Karu Kya Nahi? | yr:2020-05-29 | ct:BG9.14-19 | L:HIN | cty:x | &amp;lt;60 &amp;lt;70 &amp;lt;80 &amp;lt;90 | @unheard</v>
      </c>
      <c r="Z178" s="4" t="s">
        <v>1862</v>
      </c>
      <c r="AA178" s="4" t="s">
        <v>55</v>
      </c>
      <c r="AB178" s="4" t="s">
        <v>1863</v>
      </c>
      <c r="AC178" s="4" t="s">
        <v>1513</v>
      </c>
      <c r="AD178" s="4" t="s">
        <v>1864</v>
      </c>
      <c r="AE178" s="5"/>
      <c r="AF178" s="5" t="str">
        <f t="shared" si="10"/>
        <v>ok</v>
      </c>
      <c r="AG178" s="5" t="str">
        <f t="shared" si="11"/>
        <v>&lt;tr id="0146"&gt;&lt;td&gt;&lt;button onclick="playme(this)"&gt;▶&lt;/button&gt;&lt;/td&gt;&lt;td&gt;&lt;button onclick="heard(this)"&gt;Heard&lt;/button&gt;&lt;a href="http://archive.org/download/ssdbpl-01-BG/0177.00%20BG%2009.14-19%20%20Bhakti%20Me%20Hajaar%20Niyam%20Hai%20--%20Kya%20Palan%20Karu%20Kya%20Nahi,%202020-05-29,%20CODE%20-%200146.mp3" class="nclk" onclick="playme(this)" id="nclk-0146"&gt;BG 9.14-19__भक्ति में हजार नियम है--क्या पालन करु क्या नहीं?, 29 May 2020, CODE - 0146……….[ 56 min ]&lt;/a&gt;&lt;/td&gt;&lt;td&gt;56&lt;/td&gt;&lt;td&gt;2020-05-29&lt;/td&gt;&lt;td&gt;BG 9.14-19__भक्ति में हजार नियम है--क्या पालन करु क्या नहीं?, 29 May 2020, CODE - 0146……….[ 56 min ] | Bhakti Me Hajaar Niyam Hai -- Kya Palan Karu Kya Nahi? | yr:2020-05-29 | ct:BG9.14-19 | L:HIN | cty:x | &amp;lt;60 &amp;lt;70 &amp;lt;80 &amp;lt;90 | @unheard&lt;/td&gt;&lt;td&gt;http://archive.org/download/ssdbpl-01-BG/0177.00%20BG%2009.14-19%20%20Bhakti%20Me%20Hajaar%20Niyam%20Hai%20--%20Kya%20Palan%20Karu%20Kya%20Nahi,%202020-05-29,%20CODE%20-%200146.mp3&lt;/td&gt;&lt;td&gt;0146&lt;/td&gt;&lt;td&gt;01BG_09.14-19|0177.00|20200529&lt;/td&gt;&lt;td&gt;&lt;/td&gt;&lt;td&gt;</v>
      </c>
    </row>
    <row r="179" ht="15.75" customHeight="1">
      <c r="A179" s="4" t="s">
        <v>1865</v>
      </c>
      <c r="B179" s="4" t="s">
        <v>42</v>
      </c>
      <c r="C179" s="4" t="s">
        <v>1866</v>
      </c>
      <c r="D179" s="4"/>
      <c r="E179" s="4"/>
      <c r="F179" s="5" t="str">
        <f t="shared" si="1"/>
        <v>09</v>
      </c>
      <c r="G179" s="5">
        <f t="shared" si="2"/>
        <v>9</v>
      </c>
      <c r="H179" s="5" t="str">
        <f t="shared" si="3"/>
        <v>15</v>
      </c>
      <c r="I179" s="5">
        <f t="shared" si="4"/>
        <v>15</v>
      </c>
      <c r="J179" s="4" t="s">
        <v>1867</v>
      </c>
      <c r="K179" s="4" t="s">
        <v>1868</v>
      </c>
      <c r="L179" s="5" t="str">
        <f t="shared" si="5"/>
        <v>BG 9.15__भिन्न भिन्न प्रकार की भक्ति, 05 Feb 2023, Bhopal, MP (India), CODE - 1070……….[ 46 min ]</v>
      </c>
      <c r="M179" s="4" t="s">
        <v>1869</v>
      </c>
      <c r="N179" s="5">
        <f t="shared" si="6"/>
        <v>46</v>
      </c>
      <c r="O179" s="4" t="s">
        <v>1870</v>
      </c>
      <c r="P179" s="5" t="str">
        <f t="shared" si="7"/>
        <v>&amp;lt;50 &amp;lt;60 &amp;lt;70 &amp;lt;80 &amp;lt;90</v>
      </c>
      <c r="Q179" s="4" t="s">
        <v>1871</v>
      </c>
      <c r="R179" s="4" t="s">
        <v>1872</v>
      </c>
      <c r="S179" s="5" t="str">
        <f t="shared" si="84"/>
        <v>2023</v>
      </c>
      <c r="T179" s="5" t="str">
        <f t="shared" si="85"/>
        <v>02</v>
      </c>
      <c r="U179" s="5" t="str">
        <f t="shared" si="8"/>
        <v>Feb</v>
      </c>
      <c r="V179" s="5" t="str">
        <f t="shared" si="86"/>
        <v>05</v>
      </c>
      <c r="W179" s="4" t="s">
        <v>52</v>
      </c>
      <c r="X179" s="4" t="s">
        <v>131</v>
      </c>
      <c r="Y179" s="6" t="str">
        <f t="shared" si="9"/>
        <v>BG 9.15__भिन्न भिन्न प्रकार की भक्ति, 05 Feb 2023, Bhopal, MP (India), CODE - 1070……….[ 46 min ] | Bhinna Bhinna Prakar Ki Bhakti | yr:2023-02-05 | ct:BG9.15 | L:HIN | cty:Bhopal, MP (India) | &amp;lt;50 &amp;lt;60 &amp;lt;70 &amp;lt;80 &amp;lt;90 | @video | @unheard</v>
      </c>
      <c r="Z179" s="4" t="s">
        <v>1873</v>
      </c>
      <c r="AA179" s="4" t="s">
        <v>55</v>
      </c>
      <c r="AC179" s="4" t="s">
        <v>1874</v>
      </c>
      <c r="AD179" s="4" t="s">
        <v>1875</v>
      </c>
      <c r="AE179" s="7" t="s">
        <v>1876</v>
      </c>
      <c r="AF179" s="5" t="str">
        <f t="shared" si="10"/>
        <v>ok</v>
      </c>
      <c r="AG179" s="5" t="str">
        <f t="shared" si="11"/>
        <v>&lt;tr id="1070"&gt;&lt;td&gt;&lt;button onclick="playme(this)"&gt;▶&lt;/button&gt;&lt;/td&gt;&lt;td&gt;&lt;button onclick="heard(this)"&gt;Heard&lt;/button&gt;&lt;a href="http://archive.org/download/ssdbpl-01-BG/0178.00%20BG%2009.15%20%20Bhinna%20Bhinna%20Prakar%20Ki%20Bhakti,%202023-02-05,%20Bhopal,%20MP%20(India),%20CODE%20-%201070.mp3" class="nclk" onclick="playme(this)" id="nclk-1070"&gt;BG 9.15__भिन्न भिन्न प्रकार की भक्ति, 05 Feb 2023, Bhopal, MP (India), CODE - 1070……….[ 46 min ]&lt;/a&gt;…………&lt;a style="color: red; text-decoration: none;" target="_blank" href="https://www.youtube.com/watch?v=iMUpo7qEfdw"&gt;[▶YouTube]&lt;/a&gt;&lt;/td&gt;&lt;td&gt;46&lt;/td&gt;&lt;td&gt;2023-02-05&lt;/td&gt;&lt;td&gt;BG 9.15__भिन्न भिन्न प्रकार की भक्ति, 05 Feb 2023, Bhopal, MP (India), CODE - 1070……….[ 46 min ] | Bhinna Bhinna Prakar Ki Bhakti | yr:2023-02-05 | ct:BG9.15 | L:HIN | cty:Bhopal, MP (India) | &amp;lt;50 &amp;lt;60 &amp;lt;70 &amp;lt;80 &amp;lt;90 | @video | @unheard&lt;/td&gt;&lt;td&gt;http://archive.org/download/ssdbpl-01-BG/0178.00%20BG%2009.15%20%20Bhinna%20Bhinna%20Prakar%20Ki%20Bhakti,%202023-02-05,%20Bhopal,%20MP%20(India),%20CODE%20-%201070.mp3&lt;/td&gt;&lt;td&gt;1070&lt;/td&gt;&lt;td&gt;01BG_09.15|0178.00|20230205&lt;/td&gt;&lt;td&gt;https://www.youtube.com/watch?v=iMUpo7qEfdw&lt;/td&gt;&lt;td&gt;</v>
      </c>
    </row>
    <row r="180" ht="15.75" customHeight="1">
      <c r="A180" s="4" t="s">
        <v>1877</v>
      </c>
      <c r="B180" s="4" t="s">
        <v>42</v>
      </c>
      <c r="C180" s="4" t="s">
        <v>1878</v>
      </c>
      <c r="D180" s="4"/>
      <c r="E180" s="4"/>
      <c r="F180" s="5" t="str">
        <f t="shared" si="1"/>
        <v>09</v>
      </c>
      <c r="G180" s="5">
        <f t="shared" si="2"/>
        <v>9</v>
      </c>
      <c r="H180" s="5" t="str">
        <f t="shared" si="3"/>
        <v>20</v>
      </c>
      <c r="I180" s="5">
        <f t="shared" si="4"/>
        <v>20</v>
      </c>
      <c r="J180" s="4" t="s">
        <v>1879</v>
      </c>
      <c r="K180" s="4" t="s">
        <v>1880</v>
      </c>
      <c r="L180" s="5" t="str">
        <f t="shared" si="5"/>
        <v>BG 9.20__चंद्रयान 3 --- भगवद गीता के परिपेक्ष में, 09 Sep 2023, Bhopal, MP (India), CODE - 1071……….[ 78 min ]</v>
      </c>
      <c r="M180" s="4" t="s">
        <v>1881</v>
      </c>
      <c r="N180" s="5">
        <f t="shared" si="6"/>
        <v>78</v>
      </c>
      <c r="O180" s="4" t="s">
        <v>1882</v>
      </c>
      <c r="P180" s="5" t="str">
        <f t="shared" si="7"/>
        <v>&amp;lt;80 &amp;lt;90</v>
      </c>
      <c r="Q180" s="4" t="s">
        <v>1883</v>
      </c>
      <c r="R180" s="4" t="s">
        <v>1884</v>
      </c>
      <c r="S180" s="5" t="str">
        <f t="shared" si="84"/>
        <v>2023</v>
      </c>
      <c r="T180" s="5" t="str">
        <f t="shared" si="85"/>
        <v>09</v>
      </c>
      <c r="U180" s="5" t="str">
        <f t="shared" si="8"/>
        <v>Sep</v>
      </c>
      <c r="V180" s="5" t="str">
        <f t="shared" si="86"/>
        <v>09</v>
      </c>
      <c r="W180" s="4" t="s">
        <v>52</v>
      </c>
      <c r="X180" s="4" t="s">
        <v>131</v>
      </c>
      <c r="Y180" s="6" t="str">
        <f t="shared" si="9"/>
        <v>BG 9.20__चंद्रयान 3 --- भगवद गीता के परिपेक्ष में, 09 Sep 2023, Bhopal, MP (India), CODE - 1071……….[ 78 min ] | Chandrayaan 3 --- Bhagavad Gita Ke Paripeksh Me | yr:2023-09-09 | ct:BG9.20 | L:HIN | cty:Bhopal, MP (India) | &amp;lt;80 &amp;lt;90 | @video | @unheard</v>
      </c>
      <c r="Z180" s="4" t="s">
        <v>1885</v>
      </c>
      <c r="AA180" s="4" t="s">
        <v>55</v>
      </c>
      <c r="AC180" s="4" t="s">
        <v>1886</v>
      </c>
      <c r="AD180" s="4" t="s">
        <v>1887</v>
      </c>
      <c r="AE180" s="7" t="s">
        <v>1888</v>
      </c>
      <c r="AF180" s="5" t="str">
        <f t="shared" si="10"/>
        <v>ok</v>
      </c>
      <c r="AG180" s="5" t="str">
        <f t="shared" si="11"/>
        <v>&lt;tr id="1071"&gt;&lt;td&gt;&lt;button onclick="playme(this)"&gt;▶&lt;/button&gt;&lt;/td&gt;&lt;td&gt;&lt;button onclick="heard(this)"&gt;Heard&lt;/button&gt;&lt;a href="http://archive.org/download/ssdbpl-01-BG/0179.00%20BG%2009.20%20%20Chandrayaan%203%20---%20Bhagavad%20Gita%20Ke%20Paripeksh%20Me,%202023-09-09,%20Bhopal,%20MP%20(India),%20CODE%20-%201071.mp3" class="nclk" onclick="playme(this)" id="nclk-1071"&gt;BG 9.20__चंद्रयान 3 --- भगवद गीता के परिपेक्ष में, 09 Sep 2023, Bhopal, MP (India), CODE - 1071……….[ 78 min ]&lt;/a&gt;…………&lt;a style="color: red; text-decoration: none;" target="_blank" href="https://www.youtube.com/watch?v=6lr9oYseCec"&gt;[▶YouTube]&lt;/a&gt;&lt;/td&gt;&lt;td&gt;78&lt;/td&gt;&lt;td&gt;2023-09-09&lt;/td&gt;&lt;td&gt;BG 9.20__चंद्रयान 3 --- भगवद गीता के परिपेक्ष में, 09 Sep 2023, Bhopal, MP (India), CODE - 1071……….[ 78 min ] | Chandrayaan 3 --- Bhagavad Gita Ke Paripeksh Me | yr:2023-09-09 | ct:BG9.20 | L:HIN | cty:Bhopal, MP (India) | &amp;lt;80 &amp;lt;90 | @video | @unheard&lt;/td&gt;&lt;td&gt;http://archive.org/download/ssdbpl-01-BG/0179.00%20BG%2009.20%20%20Chandrayaan%203%20---%20Bhagavad%20Gita%20Ke%20Paripeksh%20Me,%202023-09-09,%20Bhopal,%20MP%20(India),%20CODE%20-%201071.mp3&lt;/td&gt;&lt;td&gt;1071&lt;/td&gt;&lt;td&gt;01BG_09.20|0179.00|20230909&lt;/td&gt;&lt;td&gt;https://www.youtube.com/watch?v=6lr9oYseCec&lt;/td&gt;&lt;td&gt;</v>
      </c>
    </row>
    <row r="181" ht="15.75" customHeight="1">
      <c r="A181" s="4" t="s">
        <v>1889</v>
      </c>
      <c r="B181" s="4" t="s">
        <v>42</v>
      </c>
      <c r="C181" s="4" t="s">
        <v>1890</v>
      </c>
      <c r="D181" s="4"/>
      <c r="E181" s="4"/>
      <c r="F181" s="5" t="str">
        <f t="shared" si="1"/>
        <v>09</v>
      </c>
      <c r="G181" s="5">
        <f t="shared" si="2"/>
        <v>9</v>
      </c>
      <c r="H181" s="5" t="str">
        <f t="shared" si="3"/>
        <v>20-22</v>
      </c>
      <c r="I181" s="5" t="str">
        <f t="shared" si="4"/>
        <v>20-22</v>
      </c>
      <c r="J181" s="4" t="s">
        <v>1891</v>
      </c>
      <c r="K181" s="4" t="s">
        <v>1892</v>
      </c>
      <c r="L181" s="5" t="str">
        <f t="shared" si="5"/>
        <v>BG 9.20-22__ध्यानपूर्व जप कौन कर सकता है?, 03 Jun 2020, CODE - 0147……….[ 58 min ]</v>
      </c>
      <c r="M181" s="4" t="s">
        <v>1893</v>
      </c>
      <c r="N181" s="5">
        <f t="shared" si="6"/>
        <v>58</v>
      </c>
      <c r="O181" s="4" t="s">
        <v>1894</v>
      </c>
      <c r="P181" s="5" t="str">
        <f t="shared" si="7"/>
        <v>&amp;lt;60 &amp;lt;70 &amp;lt;80 &amp;lt;90</v>
      </c>
      <c r="Q181" s="4" t="s">
        <v>1895</v>
      </c>
      <c r="R181" s="4" t="s">
        <v>1896</v>
      </c>
      <c r="S181" s="5" t="str">
        <f t="shared" si="84"/>
        <v>2020</v>
      </c>
      <c r="T181" s="5" t="str">
        <f t="shared" si="85"/>
        <v>06</v>
      </c>
      <c r="U181" s="5" t="str">
        <f t="shared" si="8"/>
        <v>Jun</v>
      </c>
      <c r="V181" s="5" t="str">
        <f t="shared" si="86"/>
        <v>03</v>
      </c>
      <c r="W181" s="4" t="s">
        <v>63</v>
      </c>
      <c r="X181" s="4" t="s">
        <v>723</v>
      </c>
      <c r="Y181" s="6" t="str">
        <f t="shared" si="9"/>
        <v>BG 9.20-22__ध्यानपूर्व जप कौन कर सकता है?, 03 Jun 2020, CODE - 0147……….[ 58 min ] | Dhyanpurvak Japa Kaun Kar Sakta Hai? | yr:2020-06-03 | ct:BG9.20-22 | L:HIN | cty:x | &amp;lt;60 &amp;lt;70 &amp;lt;80 &amp;lt;90 | @unheard</v>
      </c>
      <c r="Z181" s="4" t="s">
        <v>1897</v>
      </c>
      <c r="AA181" s="4" t="s">
        <v>55</v>
      </c>
      <c r="AB181" s="4" t="s">
        <v>1898</v>
      </c>
      <c r="AC181" s="4" t="s">
        <v>1525</v>
      </c>
      <c r="AD181" s="4" t="s">
        <v>1899</v>
      </c>
      <c r="AE181" s="5"/>
      <c r="AF181" s="5" t="str">
        <f t="shared" si="10"/>
        <v>ok</v>
      </c>
      <c r="AG181" s="5" t="str">
        <f t="shared" si="11"/>
        <v>&lt;tr id="0147"&gt;&lt;td&gt;&lt;button onclick="playme(this)"&gt;▶&lt;/button&gt;&lt;/td&gt;&lt;td&gt;&lt;button onclick="heard(this)"&gt;Heard&lt;/button&gt;&lt;a href="http://archive.org/download/ssdbpl-01-BG/0180.00%20BG%2009.20-22%20%20Dhyanpurvak%20Japa%20Kaun%20Kar%20Sakta%20Hai,%202020-06-03,%20CODE%20-%200147.mp3" class="nclk" onclick="playme(this)" id="nclk-0147"&gt;BG 9.20-22__ध्यानपूर्व जप कौन कर सकता है?, 03 Jun 2020, CODE - 0147……….[ 58 min ]&lt;/a&gt;&lt;/td&gt;&lt;td&gt;58&lt;/td&gt;&lt;td&gt;2020-06-03&lt;/td&gt;&lt;td&gt;BG 9.20-22__ध्यानपूर्व जप कौन कर सकता है?, 03 Jun 2020, CODE - 0147……….[ 58 min ] | Dhyanpurvak Japa Kaun Kar Sakta Hai? | yr:2020-06-03 | ct:BG9.20-22 | L:HIN | cty:x | &amp;lt;60 &amp;lt;70 &amp;lt;80 &amp;lt;90 | @unheard&lt;/td&gt;&lt;td&gt;http://archive.org/download/ssdbpl-01-BG/0180.00%20BG%2009.20-22%20%20Dhyanpurvak%20Japa%20Kaun%20Kar%20Sakta%20Hai,%202020-06-03,%20CODE%20-%200147.mp3&lt;/td&gt;&lt;td&gt;0147&lt;/td&gt;&lt;td&gt;01BG_09.20-22|0180.00|20200603&lt;/td&gt;&lt;td&gt;&lt;/td&gt;&lt;td&gt;</v>
      </c>
    </row>
    <row r="182" ht="15.75" customHeight="1">
      <c r="A182" s="4" t="s">
        <v>1900</v>
      </c>
      <c r="B182" s="4" t="s">
        <v>42</v>
      </c>
      <c r="C182" s="4" t="s">
        <v>1901</v>
      </c>
      <c r="D182" s="4"/>
      <c r="E182" s="4"/>
      <c r="F182" s="5" t="str">
        <f t="shared" si="1"/>
        <v>09</v>
      </c>
      <c r="G182" s="5">
        <f t="shared" si="2"/>
        <v>9</v>
      </c>
      <c r="H182" s="5" t="str">
        <f t="shared" si="3"/>
        <v>23</v>
      </c>
      <c r="I182" s="5">
        <f t="shared" si="4"/>
        <v>23</v>
      </c>
      <c r="J182" s="4" t="s">
        <v>1902</v>
      </c>
      <c r="K182" s="4" t="s">
        <v>1903</v>
      </c>
      <c r="L182" s="5" t="str">
        <f t="shared" si="5"/>
        <v>BG 9.23__भक्तों के लिए देवी देवताओं की पूजा, 29 Jul 2021, CODE - 1072……….[ 59 min ]</v>
      </c>
      <c r="M182" s="4" t="s">
        <v>1904</v>
      </c>
      <c r="N182" s="5">
        <f t="shared" si="6"/>
        <v>59</v>
      </c>
      <c r="O182" s="4" t="s">
        <v>1905</v>
      </c>
      <c r="P182" s="5" t="str">
        <f t="shared" si="7"/>
        <v>&amp;lt;60 &amp;lt;70 &amp;lt;80 &amp;lt;90</v>
      </c>
      <c r="Q182" s="4" t="s">
        <v>1906</v>
      </c>
      <c r="R182" s="4" t="s">
        <v>1907</v>
      </c>
      <c r="S182" s="5" t="str">
        <f t="shared" si="84"/>
        <v>2021</v>
      </c>
      <c r="T182" s="5" t="str">
        <f t="shared" si="85"/>
        <v>07</v>
      </c>
      <c r="U182" s="5" t="str">
        <f t="shared" si="8"/>
        <v>Jul</v>
      </c>
      <c r="V182" s="5" t="str">
        <f t="shared" si="86"/>
        <v>29</v>
      </c>
      <c r="W182" s="4" t="s">
        <v>63</v>
      </c>
      <c r="X182" s="4" t="s">
        <v>131</v>
      </c>
      <c r="Y182" s="6" t="str">
        <f t="shared" si="9"/>
        <v>BG 9.23__भक्तों के लिए देवी देवताओं की पूजा, 29 Jul 2021, CODE - 1072……….[ 59 min ] | Bhakto Ke Liye Devi Devataon Ki Puja | yr:2021-07-29 | ct:BG9.23 | L:HIN | cty:x | &amp;lt;60 &amp;lt;70 &amp;lt;80 &amp;lt;90 | @video | @unheard</v>
      </c>
      <c r="Z182" s="4" t="s">
        <v>1908</v>
      </c>
      <c r="AA182" s="4" t="s">
        <v>55</v>
      </c>
      <c r="AC182" s="4" t="s">
        <v>1909</v>
      </c>
      <c r="AD182" s="4" t="s">
        <v>1910</v>
      </c>
      <c r="AE182" s="7" t="s">
        <v>1911</v>
      </c>
      <c r="AF182" s="5" t="str">
        <f t="shared" si="10"/>
        <v>ok</v>
      </c>
      <c r="AG182" s="5" t="str">
        <f t="shared" si="11"/>
        <v>&lt;tr id="1072"&gt;&lt;td&gt;&lt;button onclick="playme(this)"&gt;▶&lt;/button&gt;&lt;/td&gt;&lt;td&gt;&lt;button onclick="heard(this)"&gt;Heard&lt;/button&gt;&lt;a href="http://archive.org/download/ssdbpl-01-BG/0181.00%20BG%2009.23%20%20Bhakto%20Ke%20Liye%20Devi%20Devataon%20Ki%20Puja,%202021-07-29,%20CODE%20-%201072.mp3" class="nclk" onclick="playme(this)" id="nclk-1072"&gt;BG 9.23__भक्तों के लिए देवी देवताओं की पूजा, 29 Jul 2021, CODE - 1072……….[ 59 min ]&lt;/a&gt;…………&lt;a style="color: red; text-decoration: none;" target="_blank" href="https://www.youtube.com/watch?v=8ZDYMis-YjA"&gt;[▶YouTube]&lt;/a&gt;&lt;/td&gt;&lt;td&gt;59&lt;/td&gt;&lt;td&gt;2021-07-29&lt;/td&gt;&lt;td&gt;BG 9.23__भक्तों के लिए देवी देवताओं की पूजा, 29 Jul 2021, CODE - 1072……….[ 59 min ] | Bhakto Ke Liye Devi Devataon Ki Puja | yr:2021-07-29 | ct:BG9.23 | L:HIN | cty:x | &amp;lt;60 &amp;lt;70 &amp;lt;80 &amp;lt;90 | @video | @unheard&lt;/td&gt;&lt;td&gt;http://archive.org/download/ssdbpl-01-BG/0181.00%20BG%2009.23%20%20Bhakto%20Ke%20Liye%20Devi%20Devataon%20Ki%20Puja,%202021-07-29,%20CODE%20-%201072.mp3&lt;/td&gt;&lt;td&gt;1072&lt;/td&gt;&lt;td&gt;01BG_09.23|0181.00|20210729&lt;/td&gt;&lt;td&gt;https://www.youtube.com/watch?v=8ZDYMis-YjA&lt;/td&gt;&lt;td&gt;</v>
      </c>
    </row>
    <row r="183" ht="15.75" customHeight="1">
      <c r="A183" s="4" t="s">
        <v>1912</v>
      </c>
      <c r="B183" s="4" t="s">
        <v>42</v>
      </c>
      <c r="C183" s="4" t="s">
        <v>1913</v>
      </c>
      <c r="D183" s="4"/>
      <c r="E183" s="4"/>
      <c r="F183" s="5" t="str">
        <f t="shared" si="1"/>
        <v>09</v>
      </c>
      <c r="G183" s="5">
        <f t="shared" si="2"/>
        <v>9</v>
      </c>
      <c r="H183" s="5" t="str">
        <f t="shared" si="3"/>
        <v>26</v>
      </c>
      <c r="I183" s="5">
        <f t="shared" si="4"/>
        <v>26</v>
      </c>
      <c r="J183" s="4" t="s">
        <v>1914</v>
      </c>
      <c r="K183" s="4" t="s">
        <v>1915</v>
      </c>
      <c r="L183" s="5" t="str">
        <f t="shared" si="5"/>
        <v>BG 9.26__भगवत्प्राप्ति--बहुत सरल और अत्यन्त कठिन भी, CODE - 0148……….[ 24 min ]</v>
      </c>
      <c r="M183" s="4" t="s">
        <v>1916</v>
      </c>
      <c r="N183" s="5">
        <f t="shared" si="6"/>
        <v>24</v>
      </c>
      <c r="O183" s="4" t="s">
        <v>1917</v>
      </c>
      <c r="P183" s="5" t="str">
        <f t="shared" si="7"/>
        <v>&amp;lt;30 &amp;lt;40 &amp;lt;50 &amp;lt;60 &amp;lt;70 &amp;lt;80 &amp;lt;90</v>
      </c>
      <c r="Q183" s="4" t="s">
        <v>1918</v>
      </c>
      <c r="R183" s="4" t="s">
        <v>49</v>
      </c>
      <c r="S183" s="4" t="s">
        <v>50</v>
      </c>
      <c r="T183" s="4" t="s">
        <v>51</v>
      </c>
      <c r="U183" s="5" t="str">
        <f t="shared" si="8"/>
        <v>___</v>
      </c>
      <c r="V183" s="4" t="s">
        <v>51</v>
      </c>
      <c r="W183" s="4" t="s">
        <v>63</v>
      </c>
      <c r="X183" s="4" t="s">
        <v>142</v>
      </c>
      <c r="Y183" s="6" t="str">
        <f t="shared" si="9"/>
        <v>BG 9.26__भगवत्प्राप्ति--बहुत सरल और अत्यन्त कठिन भी, CODE - 0148……….[ 24 min ] | Bhagavat Prapti -- Bahut Saral Aur Atyant Kathin Bhi | yr:0000-00-00 | ct:BG9.26 | L:HIN | cty:x | &amp;lt;30 &amp;lt;40 &amp;lt;50 &amp;lt;60 &amp;lt;70 &amp;lt;80 &amp;lt;90 | @unheard</v>
      </c>
      <c r="Z183" s="4" t="s">
        <v>1919</v>
      </c>
      <c r="AA183" s="4" t="s">
        <v>55</v>
      </c>
      <c r="AB183" s="4" t="s">
        <v>1920</v>
      </c>
      <c r="AC183" s="4" t="s">
        <v>1536</v>
      </c>
      <c r="AD183" s="4" t="s">
        <v>1921</v>
      </c>
      <c r="AE183" s="5"/>
      <c r="AF183" s="5" t="str">
        <f t="shared" si="10"/>
        <v>ok</v>
      </c>
      <c r="AG183" s="5" t="str">
        <f t="shared" si="11"/>
        <v>&lt;tr id="0148"&gt;&lt;td&gt;&lt;button onclick="playme(this)"&gt;▶&lt;/button&gt;&lt;/td&gt;&lt;td&gt;&lt;button onclick="heard(this)"&gt;Heard&lt;/button&gt;&lt;a href="http://archive.org/download/ssdbpl-01-BG/0182.00%20BG%2009.26%20%20Bhagavat%20Prapti%20--%20Bahut%20Saral%20Aur%20Atyant%20Kathin%20Bhi,%20CODE%20-%200148.mp3" class="nclk" onclick="playme(this)" id="nclk-0148"&gt;BG 9.26__भगवत्प्राप्ति--बहुत सरल और अत्यन्त कठिन भी, CODE - 0148……….[ 24 min ]&lt;/a&gt;&lt;/td&gt;&lt;td&gt;24&lt;/td&gt;&lt;td&gt;0000-00-00&lt;/td&gt;&lt;td&gt;BG 9.26__भगवत्प्राप्ति--बहुत सरल और अत्यन्त कठिन भी, CODE - 0148……….[ 24 min ] | Bhagavat Prapti -- Bahut Saral Aur Atyant Kathin Bhi | yr:0000-00-00 | ct:BG9.26 | L:HIN | cty:x | &amp;lt;30 &amp;lt;40 &amp;lt;50 &amp;lt;60 &amp;lt;70 &amp;lt;80 &amp;lt;90 | @unheard&lt;/td&gt;&lt;td&gt;http://archive.org/download/ssdbpl-01-BG/0182.00%20BG%2009.26%20%20Bhagavat%20Prapti%20--%20Bahut%20Saral%20Aur%20Atyant%20Kathin%20Bhi,%20CODE%20-%200148.mp3&lt;/td&gt;&lt;td&gt;0148&lt;/td&gt;&lt;td&gt;01BG_09.26|0182.00|0&lt;/td&gt;&lt;td&gt;&lt;/td&gt;&lt;td&gt;</v>
      </c>
    </row>
    <row r="184" ht="15.75" customHeight="1">
      <c r="A184" s="4" t="s">
        <v>1922</v>
      </c>
      <c r="B184" s="4" t="s">
        <v>42</v>
      </c>
      <c r="C184" s="4" t="s">
        <v>1923</v>
      </c>
      <c r="D184" s="4"/>
      <c r="E184" s="4"/>
      <c r="F184" s="5" t="str">
        <f t="shared" si="1"/>
        <v>09</v>
      </c>
      <c r="G184" s="5">
        <f t="shared" si="2"/>
        <v>9</v>
      </c>
      <c r="H184" s="5" t="str">
        <f t="shared" si="3"/>
        <v>27</v>
      </c>
      <c r="I184" s="5">
        <f t="shared" si="4"/>
        <v>27</v>
      </c>
      <c r="J184" s="4" t="s">
        <v>1924</v>
      </c>
      <c r="K184" s="4" t="s">
        <v>1925</v>
      </c>
      <c r="L184" s="5" t="str">
        <f t="shared" si="5"/>
        <v>BG 9.27__पशुवत दृष्टि को भगवत दृष्टि में बदलो, 25 Jun 2023, Bhopal, MP (India), CODE - 1073……….[ 44 min ]</v>
      </c>
      <c r="M184" s="4" t="s">
        <v>1926</v>
      </c>
      <c r="N184" s="5">
        <f t="shared" si="6"/>
        <v>44</v>
      </c>
      <c r="O184" s="4" t="s">
        <v>1927</v>
      </c>
      <c r="P184" s="5" t="str">
        <f t="shared" si="7"/>
        <v>&amp;lt;50 &amp;lt;60 &amp;lt;70 &amp;lt;80 &amp;lt;90</v>
      </c>
      <c r="Q184" s="4" t="s">
        <v>1928</v>
      </c>
      <c r="R184" s="4" t="s">
        <v>1929</v>
      </c>
      <c r="S184" s="5" t="str">
        <f t="shared" ref="S184:S200" si="87">LEFT(R184,4)</f>
        <v>2023</v>
      </c>
      <c r="T184" s="5" t="str">
        <f t="shared" ref="T184:T200" si="88">MID(R184,5,2)</f>
        <v>06</v>
      </c>
      <c r="U184" s="5" t="str">
        <f t="shared" si="8"/>
        <v>Jun</v>
      </c>
      <c r="V184" s="5" t="str">
        <f t="shared" ref="V184:V200" si="89">RIGHT(R184,2)</f>
        <v>25</v>
      </c>
      <c r="W184" s="4" t="s">
        <v>52</v>
      </c>
      <c r="X184" s="4" t="s">
        <v>131</v>
      </c>
      <c r="Y184" s="6" t="str">
        <f t="shared" si="9"/>
        <v>BG 9.27__पशुवत दृष्टि को भगवत दृष्टि में बदलो, 25 Jun 2023, Bhopal, MP (India), CODE - 1073……….[ 44 min ] | Pashuvat Drishti Ko Bhagavat Drishti Me Badlo | yr:2023-06-25 | ct:BG9.27 | L:HIN | cty:Bhopal, MP (India) | &amp;lt;50 &amp;lt;60 &amp;lt;70 &amp;lt;80 &amp;lt;90 | @video | @unheard</v>
      </c>
      <c r="Z184" s="4" t="s">
        <v>1930</v>
      </c>
      <c r="AA184" s="4" t="s">
        <v>55</v>
      </c>
      <c r="AC184" s="4" t="s">
        <v>1931</v>
      </c>
      <c r="AD184" s="4" t="s">
        <v>1932</v>
      </c>
      <c r="AE184" s="7" t="s">
        <v>1933</v>
      </c>
      <c r="AF184" s="5" t="str">
        <f t="shared" si="10"/>
        <v>ok</v>
      </c>
      <c r="AG184" s="5" t="str">
        <f t="shared" si="11"/>
        <v>&lt;tr id="1073"&gt;&lt;td&gt;&lt;button onclick="playme(this)"&gt;▶&lt;/button&gt;&lt;/td&gt;&lt;td&gt;&lt;button onclick="heard(this)"&gt;Heard&lt;/button&gt;&lt;a href="http://archive.org/download/ssdbpl-01-BG/0183.00%20BG%2009.27%20%20Pashuvat%20Drishti%20Ko%20Bhagavat%20Drishti%20Me%20Badlo,%202023-06-25,%20Bhopal,%20MP%20(India),%20CODE%20-%201073.mp3" class="nclk" onclick="playme(this)" id="nclk-1073"&gt;BG 9.27__पशुवत दृष्टि को भगवत दृष्टि में बदलो, 25 Jun 2023, Bhopal, MP (India), CODE - 1073……….[ 44 min ]&lt;/a&gt;…………&lt;a style="color: red; text-decoration: none;" target="_blank" href="https://www.youtube.com/watch?v=BZG9o4oo8rA"&gt;[▶YouTube]&lt;/a&gt;&lt;/td&gt;&lt;td&gt;44&lt;/td&gt;&lt;td&gt;2023-06-25&lt;/td&gt;&lt;td&gt;BG 9.27__पशुवत दृष्टि को भगवत दृष्टि में बदलो, 25 Jun 2023, Bhopal, MP (India), CODE - 1073……….[ 44 min ] | Pashuvat Drishti Ko Bhagavat Drishti Me Badlo | yr:2023-06-25 | ct:BG9.27 | L:HIN | cty:Bhopal, MP (India) | &amp;lt;50 &amp;lt;60 &amp;lt;70 &amp;lt;80 &amp;lt;90 | @video | @unheard&lt;/td&gt;&lt;td&gt;http://archive.org/download/ssdbpl-01-BG/0183.00%20BG%2009.27%20%20Pashuvat%20Drishti%20Ko%20Bhagavat%20Drishti%20Me%20Badlo,%202023-06-25,%20Bhopal,%20MP%20(India),%20CODE%20-%201073.mp3&lt;/td&gt;&lt;td&gt;1073&lt;/td&gt;&lt;td&gt;01BG_09.27|0183.00|20230625&lt;/td&gt;&lt;td&gt;https://www.youtube.com/watch?v=BZG9o4oo8rA&lt;/td&gt;&lt;td&gt;</v>
      </c>
    </row>
    <row r="185" ht="15.75" customHeight="1">
      <c r="A185" s="4" t="s">
        <v>1934</v>
      </c>
      <c r="B185" s="4" t="s">
        <v>42</v>
      </c>
      <c r="C185" s="4" t="s">
        <v>1923</v>
      </c>
      <c r="D185" s="4"/>
      <c r="E185" s="4"/>
      <c r="F185" s="5" t="str">
        <f t="shared" si="1"/>
        <v>09</v>
      </c>
      <c r="G185" s="5">
        <f t="shared" si="2"/>
        <v>9</v>
      </c>
      <c r="H185" s="5" t="str">
        <f t="shared" si="3"/>
        <v>27</v>
      </c>
      <c r="I185" s="5">
        <f t="shared" si="4"/>
        <v>27</v>
      </c>
      <c r="J185" s="4" t="s">
        <v>1935</v>
      </c>
      <c r="K185" s="4" t="s">
        <v>1936</v>
      </c>
      <c r="L185" s="5" t="str">
        <f t="shared" si="5"/>
        <v>BG 9.27__देवता पूजा से कृष्ण भक्ति अधिक श्रेष्ठ क्यों, 15 Oct 2023, Bhopal, MP (India), CODE - 1074……….[ 44 min ]</v>
      </c>
      <c r="M185" s="4" t="s">
        <v>1937</v>
      </c>
      <c r="N185" s="5">
        <f t="shared" si="6"/>
        <v>44</v>
      </c>
      <c r="O185" s="4" t="s">
        <v>1938</v>
      </c>
      <c r="P185" s="5" t="str">
        <f t="shared" si="7"/>
        <v>&amp;lt;50 &amp;lt;60 &amp;lt;70 &amp;lt;80 &amp;lt;90</v>
      </c>
      <c r="Q185" s="4" t="s">
        <v>1939</v>
      </c>
      <c r="R185" s="4" t="s">
        <v>1940</v>
      </c>
      <c r="S185" s="5" t="str">
        <f t="shared" si="87"/>
        <v>2023</v>
      </c>
      <c r="T185" s="5" t="str">
        <f t="shared" si="88"/>
        <v>10</v>
      </c>
      <c r="U185" s="5" t="str">
        <f t="shared" si="8"/>
        <v>Oct</v>
      </c>
      <c r="V185" s="5" t="str">
        <f t="shared" si="89"/>
        <v>15</v>
      </c>
      <c r="W185" s="4" t="s">
        <v>52</v>
      </c>
      <c r="X185" s="4" t="s">
        <v>131</v>
      </c>
      <c r="Y185" s="6" t="str">
        <f t="shared" si="9"/>
        <v>BG 9.27__देवता पूजा से कृष्ण भक्ति अधिक श्रेष्ठ क्यों, 15 Oct 2023, Bhopal, MP (India), CODE - 1074……….[ 44 min ] | Devata Puja Se Krishna Bhakti Adhik Sreshtha Kyo | yr:2023-10-15 | ct:BG9.27 | L:HIN | cty:Bhopal, MP (India) | &amp;lt;50 &amp;lt;60 &amp;lt;70 &amp;lt;80 &amp;lt;90 | @video | @unheard</v>
      </c>
      <c r="Z185" s="4" t="s">
        <v>1941</v>
      </c>
      <c r="AA185" s="4" t="s">
        <v>55</v>
      </c>
      <c r="AC185" s="4" t="s">
        <v>1942</v>
      </c>
      <c r="AD185" s="4" t="s">
        <v>1943</v>
      </c>
      <c r="AE185" s="7" t="s">
        <v>1944</v>
      </c>
      <c r="AF185" s="5" t="str">
        <f t="shared" si="10"/>
        <v>ok</v>
      </c>
      <c r="AG185" s="5" t="str">
        <f t="shared" si="11"/>
        <v>&lt;tr id="1074"&gt;&lt;td&gt;&lt;button onclick="playme(this)"&gt;▶&lt;/button&gt;&lt;/td&gt;&lt;td&gt;&lt;button onclick="heard(this)"&gt;Heard&lt;/button&gt;&lt;a href="http://archive.org/download/ssdbpl-01-BG/0184.00%20BG%2009.27%20%20Devata%20Puja%20Se%20Krishna%20Bhakti%20Adhik%20Sreshtha%20Kyo,%202023-10-15,%20Bhopal,%20MP%20(India),%20CODE%20-%201074.mp3" class="nclk" onclick="playme(this)" id="nclk-1074"&gt;BG 9.27__देवता पूजा से कृष्ण भक्ति अधिक श्रेष्ठ क्यों, 15 Oct 2023, Bhopal, MP (India), CODE - 1074……….[ 44 min ]&lt;/a&gt;…………&lt;a style="color: red; text-decoration: none;" target="_blank" href="https://www.youtube.com/watch?v=L_ZcGI6xyl4"&gt;[▶YouTube]&lt;/a&gt;&lt;/td&gt;&lt;td&gt;44&lt;/td&gt;&lt;td&gt;2023-10-15&lt;/td&gt;&lt;td&gt;BG 9.27__देवता पूजा से कृष्ण भक्ति अधिक श्रेष्ठ क्यों, 15 Oct 2023, Bhopal, MP (India), CODE - 1074……….[ 44 min ] | Devata Puja Se Krishna Bhakti Adhik Sreshtha Kyo | yr:2023-10-15 | ct:BG9.27 | L:HIN | cty:Bhopal, MP (India) | &amp;lt;50 &amp;lt;60 &amp;lt;70 &amp;lt;80 &amp;lt;90 | @video | @unheard&lt;/td&gt;&lt;td&gt;http://archive.org/download/ssdbpl-01-BG/0184.00%20BG%2009.27%20%20Devata%20Puja%20Se%20Krishna%20Bhakti%20Adhik%20Sreshtha%20Kyo,%202023-10-15,%20Bhopal,%20MP%20(India),%20CODE%20-%201074.mp3&lt;/td&gt;&lt;td&gt;1074&lt;/td&gt;&lt;td&gt;01BG_09.27|0184.00|20231015&lt;/td&gt;&lt;td&gt;https://www.youtube.com/watch?v=L_ZcGI6xyl4&lt;/td&gt;&lt;td&gt;</v>
      </c>
    </row>
    <row r="186" ht="15.75" customHeight="1">
      <c r="A186" s="4" t="s">
        <v>1945</v>
      </c>
      <c r="B186" s="4" t="s">
        <v>42</v>
      </c>
      <c r="C186" s="4" t="s">
        <v>1946</v>
      </c>
      <c r="D186" s="4"/>
      <c r="E186" s="4"/>
      <c r="F186" s="5" t="str">
        <f t="shared" si="1"/>
        <v>09</v>
      </c>
      <c r="G186" s="5">
        <f t="shared" si="2"/>
        <v>9</v>
      </c>
      <c r="H186" s="5" t="str">
        <f t="shared" si="3"/>
        <v>27-28</v>
      </c>
      <c r="I186" s="5" t="str">
        <f t="shared" si="4"/>
        <v>27-28</v>
      </c>
      <c r="J186" s="4" t="s">
        <v>1947</v>
      </c>
      <c r="K186" s="4" t="s">
        <v>1948</v>
      </c>
      <c r="L186" s="5" t="str">
        <f t="shared" si="5"/>
        <v>BG 9.27-28__जाओ ! पहले पुण्यशाली बनो, फिर भक्ति कर सकते हो, 10 Jun 2020, CODE - 0149……….[ 82 min ]</v>
      </c>
      <c r="M186" s="4" t="s">
        <v>1949</v>
      </c>
      <c r="N186" s="5">
        <f t="shared" si="6"/>
        <v>82</v>
      </c>
      <c r="O186" s="4" t="s">
        <v>1950</v>
      </c>
      <c r="P186" s="5" t="str">
        <f t="shared" si="7"/>
        <v>&amp;lt;90</v>
      </c>
      <c r="Q186" s="4" t="s">
        <v>1951</v>
      </c>
      <c r="R186" s="4" t="s">
        <v>1952</v>
      </c>
      <c r="S186" s="5" t="str">
        <f t="shared" si="87"/>
        <v>2020</v>
      </c>
      <c r="T186" s="5" t="str">
        <f t="shared" si="88"/>
        <v>06</v>
      </c>
      <c r="U186" s="5" t="str">
        <f t="shared" si="8"/>
        <v>Jun</v>
      </c>
      <c r="V186" s="5" t="str">
        <f t="shared" si="89"/>
        <v>10</v>
      </c>
      <c r="W186" s="4" t="s">
        <v>63</v>
      </c>
      <c r="X186" s="4" t="s">
        <v>142</v>
      </c>
      <c r="Y186" s="6" t="str">
        <f t="shared" si="9"/>
        <v>BG 9.27-28__जाओ ! पहले पुण्यशाली बनो, फिर भक्ति कर सकते हो, 10 Jun 2020, CODE - 0149……….[ 82 min ] | Jaao ! Pehle Punyashali Bano Fir Bhakti Kar Sakte Ho | yr:2020-06-10 | ct:BG9.27-28 | L:HIN | cty:x | &amp;lt;90 | @unheard</v>
      </c>
      <c r="Z186" s="4" t="s">
        <v>1953</v>
      </c>
      <c r="AA186" s="4" t="s">
        <v>55</v>
      </c>
      <c r="AB186" s="4" t="s">
        <v>1954</v>
      </c>
      <c r="AC186" s="4" t="s">
        <v>1547</v>
      </c>
      <c r="AD186" s="4" t="s">
        <v>1955</v>
      </c>
      <c r="AE186" s="5"/>
      <c r="AF186" s="5" t="str">
        <f t="shared" si="10"/>
        <v>ok</v>
      </c>
      <c r="AG186" s="5" t="str">
        <f t="shared" si="11"/>
        <v>&lt;tr id="0149"&gt;&lt;td&gt;&lt;button onclick="playme(this)"&gt;▶&lt;/button&gt;&lt;/td&gt;&lt;td&gt;&lt;button onclick="heard(this)"&gt;Heard&lt;/button&gt;&lt;a href="http://archive.org/download/ssdbpl-01-BG/0185.00%20BG%2009.27-28%20%20Jaao%20!%20Pehle%20Punyashali%20Bano%20Fir%20Bhakti%20Kar%20Sakte%20Ho,%202020-06-10,%20CODE%20-%200149.mp3" class="nclk" onclick="playme(this)" id="nclk-0149"&gt;BG 9.27-28__जाओ ! पहले पुण्यशाली बनो, फिर भक्ति कर सकते हो, 10 Jun 2020, CODE - 0149……….[ 82 min ]&lt;/a&gt;&lt;/td&gt;&lt;td&gt;82&lt;/td&gt;&lt;td&gt;2020-06-10&lt;/td&gt;&lt;td&gt;BG 9.27-28__जाओ ! पहले पुण्यशाली बनो, फिर भक्ति कर सकते हो, 10 Jun 2020, CODE - 0149……….[ 82 min ] | Jaao ! Pehle Punyashali Bano Fir Bhakti Kar Sakte Ho | yr:2020-06-10 | ct:BG9.27-28 | L:HIN | cty:x | &amp;lt;90 | @unheard&lt;/td&gt;&lt;td&gt;http://archive.org/download/ssdbpl-01-BG/0185.00%20BG%2009.27-28%20%20Jaao%20!%20Pehle%20Punyashali%20Bano%20Fir%20Bhakti%20Kar%20Sakte%20Ho,%202020-06-10,%20CODE%20-%200149.mp3&lt;/td&gt;&lt;td&gt;0149&lt;/td&gt;&lt;td&gt;01BG_09.27-28|0185.00|20200610&lt;/td&gt;&lt;td&gt;&lt;/td&gt;&lt;td&gt;</v>
      </c>
    </row>
    <row r="187" ht="15.75" customHeight="1">
      <c r="A187" s="4" t="s">
        <v>1956</v>
      </c>
      <c r="B187" s="4" t="s">
        <v>42</v>
      </c>
      <c r="C187" s="4" t="s">
        <v>1957</v>
      </c>
      <c r="D187" s="4"/>
      <c r="E187" s="4"/>
      <c r="F187" s="5" t="str">
        <f t="shared" si="1"/>
        <v>09</v>
      </c>
      <c r="G187" s="5">
        <f t="shared" si="2"/>
        <v>9</v>
      </c>
      <c r="H187" s="5" t="str">
        <f t="shared" si="3"/>
        <v>29</v>
      </c>
      <c r="I187" s="5">
        <f t="shared" si="4"/>
        <v>29</v>
      </c>
      <c r="J187" s="4" t="s">
        <v>1958</v>
      </c>
      <c r="K187" s="4" t="s">
        <v>1959</v>
      </c>
      <c r="L187" s="5" t="str">
        <f t="shared" si="5"/>
        <v>BG 9.29__भगवान अपने व्यक्तिगत स्वभाव से भक्तों के पक्षपति, 2019, CODE - 0150……….[ 28 min ]</v>
      </c>
      <c r="M187" s="4" t="s">
        <v>1960</v>
      </c>
      <c r="N187" s="5">
        <f t="shared" si="6"/>
        <v>28</v>
      </c>
      <c r="O187" s="4" t="s">
        <v>1961</v>
      </c>
      <c r="P187" s="5" t="str">
        <f t="shared" si="7"/>
        <v>&amp;lt;30 &amp;lt;40 &amp;lt;50 &amp;lt;60 &amp;lt;70 &amp;lt;80 &amp;lt;90</v>
      </c>
      <c r="Q187" s="4" t="s">
        <v>1962</v>
      </c>
      <c r="R187" s="4" t="s">
        <v>233</v>
      </c>
      <c r="S187" s="5" t="str">
        <f t="shared" si="87"/>
        <v>2019</v>
      </c>
      <c r="T187" s="5" t="str">
        <f t="shared" si="88"/>
        <v>00</v>
      </c>
      <c r="U187" s="5" t="str">
        <f t="shared" si="8"/>
        <v>___</v>
      </c>
      <c r="V187" s="5" t="str">
        <f t="shared" si="89"/>
        <v>00</v>
      </c>
      <c r="W187" s="4" t="s">
        <v>63</v>
      </c>
      <c r="X187" s="4" t="s">
        <v>142</v>
      </c>
      <c r="Y187" s="6" t="str">
        <f t="shared" si="9"/>
        <v>BG 9.29__भगवान अपने व्यक्तिगत स्वभाव से भक्तों के पक्षपति, 2019, CODE - 0150……….[ 28 min ] | Bhagavan Vyaktigat Svabhav Se Bhato Ke Pakshpati | yr:2019-00-00 | ct:BG9.29 | L:HIN | cty:x | &amp;lt;30 &amp;lt;40 &amp;lt;50 &amp;lt;60 &amp;lt;70 &amp;lt;80 &amp;lt;90 | @unheard</v>
      </c>
      <c r="Z187" s="4" t="s">
        <v>1963</v>
      </c>
      <c r="AA187" s="4" t="s">
        <v>55</v>
      </c>
      <c r="AB187" s="4" t="s">
        <v>1964</v>
      </c>
      <c r="AC187" s="4" t="s">
        <v>1558</v>
      </c>
      <c r="AD187" s="4" t="s">
        <v>1965</v>
      </c>
      <c r="AE187" s="5"/>
      <c r="AF187" s="5" t="str">
        <f t="shared" si="10"/>
        <v>ok</v>
      </c>
      <c r="AG187" s="5" t="str">
        <f t="shared" si="11"/>
        <v>&lt;tr id="0150"&gt;&lt;td&gt;&lt;button onclick="playme(this)"&gt;▶&lt;/button&gt;&lt;/td&gt;&lt;td&gt;&lt;button onclick="heard(this)"&gt;Heard&lt;/button&gt;&lt;a href="http://archive.org/download/ssdbpl-01-BG/0186.00%20BG%2009.29%20%20Bhagavan%20Vyaktigat%20Svabhav%20Se%20Bhato%20Ke%20Pakshpati,%202019-00-00,%20CODE%20-%200150.mp3" class="nclk" onclick="playme(this)" id="nclk-0150"&gt;BG 9.29__भगवान अपने व्यक्तिगत स्वभाव से भक्तों के पक्षपति, 2019, CODE - 0150……….[ 28 min ]&lt;/a&gt;&lt;/td&gt;&lt;td&gt;28&lt;/td&gt;&lt;td&gt;2019-00-00&lt;/td&gt;&lt;td&gt;BG 9.29__भगवान अपने व्यक्तिगत स्वभाव से भक्तों के पक्षपति, 2019, CODE - 0150……….[ 28 min ] | Bhagavan Vyaktigat Svabhav Se Bhato Ke Pakshpati | yr:2019-00-00 | ct:BG9.29 | L:HIN | cty:x | &amp;lt;30 &amp;lt;40 &amp;lt;50 &amp;lt;60 &amp;lt;70 &amp;lt;80 &amp;lt;90 | @unheard&lt;/td&gt;&lt;td&gt;http://archive.org/download/ssdbpl-01-BG/0186.00%20BG%2009.29%20%20Bhagavan%20Vyaktigat%20Svabhav%20Se%20Bhato%20Ke%20Pakshpati,%202019-00-00,%20CODE%20-%200150.mp3&lt;/td&gt;&lt;td&gt;0150&lt;/td&gt;&lt;td&gt;01BG_09.29|0186.00|20190000&lt;/td&gt;&lt;td&gt;&lt;/td&gt;&lt;td&gt;</v>
      </c>
    </row>
    <row r="188" ht="15.75" customHeight="1">
      <c r="A188" s="4" t="s">
        <v>1966</v>
      </c>
      <c r="B188" s="4" t="s">
        <v>42</v>
      </c>
      <c r="C188" s="4" t="s">
        <v>1957</v>
      </c>
      <c r="D188" s="4"/>
      <c r="E188" s="4"/>
      <c r="F188" s="5" t="str">
        <f t="shared" si="1"/>
        <v>09</v>
      </c>
      <c r="G188" s="5">
        <f t="shared" si="2"/>
        <v>9</v>
      </c>
      <c r="H188" s="5" t="str">
        <f t="shared" si="3"/>
        <v>29</v>
      </c>
      <c r="I188" s="5">
        <f t="shared" si="4"/>
        <v>29</v>
      </c>
      <c r="J188" s="4" t="s">
        <v>1967</v>
      </c>
      <c r="K188" s="4" t="s">
        <v>1968</v>
      </c>
      <c r="L188" s="5" t="str">
        <f t="shared" si="5"/>
        <v>BG 9.29__क्या भगवान भक्तों के पक्षपति हैं?, 29 Oct 2023, Bhopal, MP (India), CODE - 1075……….[ 49 min ]</v>
      </c>
      <c r="M188" s="4" t="s">
        <v>1969</v>
      </c>
      <c r="N188" s="5">
        <f t="shared" si="6"/>
        <v>49</v>
      </c>
      <c r="O188" s="4" t="s">
        <v>1970</v>
      </c>
      <c r="P188" s="5" t="str">
        <f t="shared" si="7"/>
        <v>&amp;lt;50 &amp;lt;60 &amp;lt;70 &amp;lt;80 &amp;lt;90</v>
      </c>
      <c r="Q188" s="4" t="s">
        <v>1971</v>
      </c>
      <c r="R188" s="4" t="s">
        <v>1972</v>
      </c>
      <c r="S188" s="5" t="str">
        <f t="shared" si="87"/>
        <v>2023</v>
      </c>
      <c r="T188" s="5" t="str">
        <f t="shared" si="88"/>
        <v>10</v>
      </c>
      <c r="U188" s="5" t="str">
        <f t="shared" si="8"/>
        <v>Oct</v>
      </c>
      <c r="V188" s="5" t="str">
        <f t="shared" si="89"/>
        <v>29</v>
      </c>
      <c r="W188" s="4" t="s">
        <v>52</v>
      </c>
      <c r="X188" s="4" t="s">
        <v>131</v>
      </c>
      <c r="Y188" s="6" t="str">
        <f t="shared" si="9"/>
        <v>BG 9.29__क्या भगवान भक्तों के पक्षपति हैं?, 29 Oct 2023, Bhopal, MP (India), CODE - 1075……….[ 49 min ] | Kya Bhagavan Bhakto Ke Pakshpati Hai? | yr:2023-10-29 | ct:BG9.29 | L:HIN | cty:Bhopal, MP (India) | &amp;lt;50 &amp;lt;60 &amp;lt;70 &amp;lt;80 &amp;lt;90 | @video | @unheard</v>
      </c>
      <c r="Z188" s="4" t="s">
        <v>1973</v>
      </c>
      <c r="AA188" s="4" t="s">
        <v>55</v>
      </c>
      <c r="AC188" s="4" t="s">
        <v>1974</v>
      </c>
      <c r="AD188" s="4" t="s">
        <v>1975</v>
      </c>
      <c r="AE188" s="7" t="s">
        <v>1976</v>
      </c>
      <c r="AF188" s="5" t="str">
        <f t="shared" si="10"/>
        <v>ok</v>
      </c>
      <c r="AG188" s="5" t="str">
        <f t="shared" si="11"/>
        <v>&lt;tr id="1075"&gt;&lt;td&gt;&lt;button onclick="playme(this)"&gt;▶&lt;/button&gt;&lt;/td&gt;&lt;td&gt;&lt;button onclick="heard(this)"&gt;Heard&lt;/button&gt;&lt;a href="http://archive.org/download/ssdbpl-01-BG/0187.00%20BG%2009.29%20%20Kya%20Bhagavan%20Bhakto%20Ke%20Pakshpati%20Hai,%202023-10-29,%20Bhopal,%20MP%20(India),%20CODE%20-%201075.mp3" class="nclk" onclick="playme(this)" id="nclk-1075"&gt;BG 9.29__क्या भगवान भक्तों के पक्षपति हैं?, 29 Oct 2023, Bhopal, MP (India), CODE - 1075……….[ 49 min ]&lt;/a&gt;…………&lt;a style="color: red; text-decoration: none;" target="_blank" href="https://www.youtube.com/watch?v=qEvy3C3y_tg"&gt;[▶YouTube]&lt;/a&gt;&lt;/td&gt;&lt;td&gt;49&lt;/td&gt;&lt;td&gt;2023-10-29&lt;/td&gt;&lt;td&gt;BG 9.29__क्या भगवान भक्तों के पक्षपति हैं?, 29 Oct 2023, Bhopal, MP (India), CODE - 1075……….[ 49 min ] | Kya Bhagavan Bhakto Ke Pakshpati Hai? | yr:2023-10-29 | ct:BG9.29 | L:HIN | cty:Bhopal, MP (India) | &amp;lt;50 &amp;lt;60 &amp;lt;70 &amp;lt;80 &amp;lt;90 | @video | @unheard&lt;/td&gt;&lt;td&gt;http://archive.org/download/ssdbpl-01-BG/0187.00%20BG%2009.29%20%20Kya%20Bhagavan%20Bhakto%20Ke%20Pakshpati%20Hai,%202023-10-29,%20Bhopal,%20MP%20(India),%20CODE%20-%201075.mp3&lt;/td&gt;&lt;td&gt;1075&lt;/td&gt;&lt;td&gt;01BG_09.29|0187.00|20231029&lt;/td&gt;&lt;td&gt;https://www.youtube.com/watch?v=qEvy3C3y_tg&lt;/td&gt;&lt;td&gt;</v>
      </c>
    </row>
    <row r="189" ht="15.75" customHeight="1">
      <c r="A189" s="4" t="s">
        <v>1977</v>
      </c>
      <c r="B189" s="4" t="s">
        <v>42</v>
      </c>
      <c r="C189" s="4" t="s">
        <v>1978</v>
      </c>
      <c r="D189" s="4"/>
      <c r="E189" s="4"/>
      <c r="F189" s="5" t="str">
        <f t="shared" si="1"/>
        <v>09</v>
      </c>
      <c r="G189" s="5">
        <f t="shared" si="2"/>
        <v>9</v>
      </c>
      <c r="H189" s="5" t="str">
        <f t="shared" si="3"/>
        <v>29-31</v>
      </c>
      <c r="I189" s="5" t="str">
        <f t="shared" si="4"/>
        <v>29-31</v>
      </c>
      <c r="J189" s="4" t="s">
        <v>1979</v>
      </c>
      <c r="K189" s="4" t="s">
        <v>1980</v>
      </c>
      <c r="L189" s="5" t="str">
        <f t="shared" si="5"/>
        <v>BG 9.29-31__भगवान कहते हैं कि वे पक्षपाती हैं, 11 Jun 2020, CODE - 0151……….[ 63 min ]</v>
      </c>
      <c r="M189" s="4" t="s">
        <v>1981</v>
      </c>
      <c r="N189" s="5">
        <f t="shared" si="6"/>
        <v>63</v>
      </c>
      <c r="O189" s="4" t="s">
        <v>1982</v>
      </c>
      <c r="P189" s="5" t="str">
        <f t="shared" si="7"/>
        <v>&amp;lt;70 &amp;lt;80 &amp;lt;90</v>
      </c>
      <c r="Q189" s="4" t="s">
        <v>1983</v>
      </c>
      <c r="R189" s="4" t="s">
        <v>1984</v>
      </c>
      <c r="S189" s="5" t="str">
        <f t="shared" si="87"/>
        <v>2020</v>
      </c>
      <c r="T189" s="5" t="str">
        <f t="shared" si="88"/>
        <v>06</v>
      </c>
      <c r="U189" s="5" t="str">
        <f t="shared" si="8"/>
        <v>Jun</v>
      </c>
      <c r="V189" s="5" t="str">
        <f t="shared" si="89"/>
        <v>11</v>
      </c>
      <c r="W189" s="4" t="s">
        <v>63</v>
      </c>
      <c r="X189" s="4" t="s">
        <v>1639</v>
      </c>
      <c r="Y189" s="6" t="str">
        <f t="shared" si="9"/>
        <v>BG 9.29-31__भगवान कहते हैं कि वे पक्षपाती हैं, 11 Jun 2020, CODE - 0151……….[ 63 min ] | Bhagavan Kehte Hai Ki Ve Pakshpati Hai | yr:2020-06-11 | ct:BG9.29-31 | L:HIN | cty:x | &amp;lt;70 &amp;lt;80 &amp;lt;90 | @unheard</v>
      </c>
      <c r="Z189" s="4" t="s">
        <v>1985</v>
      </c>
      <c r="AA189" s="4" t="s">
        <v>55</v>
      </c>
      <c r="AB189" s="4" t="s">
        <v>1986</v>
      </c>
      <c r="AC189" s="4" t="s">
        <v>1569</v>
      </c>
      <c r="AD189" s="4" t="s">
        <v>1987</v>
      </c>
      <c r="AE189" s="5"/>
      <c r="AF189" s="5" t="str">
        <f t="shared" si="10"/>
        <v>ok</v>
      </c>
      <c r="AG189" s="5" t="str">
        <f t="shared" si="11"/>
        <v>&lt;tr id="0151"&gt;&lt;td&gt;&lt;button onclick="playme(this)"&gt;▶&lt;/button&gt;&lt;/td&gt;&lt;td&gt;&lt;button onclick="heard(this)"&gt;Heard&lt;/button&gt;&lt;a href="http://archive.org/download/ssdbpl-01-BG/0188.00%20BG%2009.29-31%20%20Bhagavan%20Kehte%20Hai%20Ki%20Ve%20Pakshpati%20Hai,%202020-06-11,%20CODE%20-%200151.mp3" class="nclk" onclick="playme(this)" id="nclk-0151"&gt;BG 9.29-31__भगवान कहते हैं कि वे पक्षपाती हैं, 11 Jun 2020, CODE - 0151……….[ 63 min ]&lt;/a&gt;&lt;/td&gt;&lt;td&gt;63&lt;/td&gt;&lt;td&gt;2020-06-11&lt;/td&gt;&lt;td&gt;BG 9.29-31__भगवान कहते हैं कि वे पक्षपाती हैं, 11 Jun 2020, CODE - 0151……….[ 63 min ] | Bhagavan Kehte Hai Ki Ve Pakshpati Hai | yr:2020-06-11 | ct:BG9.29-31 | L:HIN | cty:x | &amp;lt;70 &amp;lt;80 &amp;lt;90 | @unheard&lt;/td&gt;&lt;td&gt;http://archive.org/download/ssdbpl-01-BG/0188.00%20BG%2009.29-31%20%20Bhagavan%20Kehte%20Hai%20Ki%20Ve%20Pakshpati%20Hai,%202020-06-11,%20CODE%20-%200151.mp3&lt;/td&gt;&lt;td&gt;0151&lt;/td&gt;&lt;td&gt;01BG_09.29-31|0188.00|20200611&lt;/td&gt;&lt;td&gt;&lt;/td&gt;&lt;td&gt;</v>
      </c>
    </row>
    <row r="190" ht="15.75" customHeight="1">
      <c r="A190" s="4" t="s">
        <v>1988</v>
      </c>
      <c r="B190" s="4" t="s">
        <v>42</v>
      </c>
      <c r="C190" s="4" t="s">
        <v>1989</v>
      </c>
      <c r="D190" s="4"/>
      <c r="E190" s="4"/>
      <c r="F190" s="5" t="str">
        <f t="shared" si="1"/>
        <v>09</v>
      </c>
      <c r="G190" s="5">
        <f t="shared" si="2"/>
        <v>9</v>
      </c>
      <c r="H190" s="5" t="str">
        <f t="shared" si="3"/>
        <v>30</v>
      </c>
      <c r="I190" s="5">
        <f t="shared" si="4"/>
        <v>30</v>
      </c>
      <c r="J190" s="4" t="s">
        <v>1990</v>
      </c>
      <c r="K190" s="4" t="s">
        <v>1991</v>
      </c>
      <c r="L190" s="5" t="str">
        <f t="shared" si="5"/>
        <v>BG 9.30__दुर्घटनवश या जानबुझकर?, 2019, CODE - 0152……….[ 29 min ]</v>
      </c>
      <c r="M190" s="4" t="s">
        <v>1992</v>
      </c>
      <c r="N190" s="5">
        <f t="shared" si="6"/>
        <v>29</v>
      </c>
      <c r="O190" s="4" t="s">
        <v>1993</v>
      </c>
      <c r="P190" s="5" t="str">
        <f t="shared" si="7"/>
        <v>&amp;lt;30 &amp;lt;40 &amp;lt;50 &amp;lt;60 &amp;lt;70 &amp;lt;80 &amp;lt;90</v>
      </c>
      <c r="Q190" s="4" t="s">
        <v>1994</v>
      </c>
      <c r="R190" s="4" t="s">
        <v>233</v>
      </c>
      <c r="S190" s="5" t="str">
        <f t="shared" si="87"/>
        <v>2019</v>
      </c>
      <c r="T190" s="5" t="str">
        <f t="shared" si="88"/>
        <v>00</v>
      </c>
      <c r="U190" s="5" t="str">
        <f t="shared" si="8"/>
        <v>___</v>
      </c>
      <c r="V190" s="5" t="str">
        <f t="shared" si="89"/>
        <v>00</v>
      </c>
      <c r="W190" s="4" t="s">
        <v>63</v>
      </c>
      <c r="X190" s="4" t="s">
        <v>142</v>
      </c>
      <c r="Y190" s="6" t="str">
        <f t="shared" si="9"/>
        <v>BG 9.30__दुर्घटनवश या जानबुझकर?, 2019, CODE - 0152……….[ 29 min ] | Durghatnavash Ya Jaanbujhkar? | yr:2019-00-00 | ct:BG9.30 | L:HIN | cty:x | &amp;lt;30 &amp;lt;40 &amp;lt;50 &amp;lt;60 &amp;lt;70 &amp;lt;80 &amp;lt;90 | @unheard</v>
      </c>
      <c r="Z190" s="4" t="s">
        <v>1995</v>
      </c>
      <c r="AA190" s="4" t="s">
        <v>55</v>
      </c>
      <c r="AB190" s="4" t="s">
        <v>1996</v>
      </c>
      <c r="AC190" s="4" t="s">
        <v>1579</v>
      </c>
      <c r="AD190" s="4" t="s">
        <v>1997</v>
      </c>
      <c r="AE190" s="5"/>
      <c r="AF190" s="5" t="str">
        <f t="shared" si="10"/>
        <v>ok</v>
      </c>
      <c r="AG190" s="5" t="str">
        <f t="shared" si="11"/>
        <v>&lt;tr id="0152"&gt;&lt;td&gt;&lt;button onclick="playme(this)"&gt;▶&lt;/button&gt;&lt;/td&gt;&lt;td&gt;&lt;button onclick="heard(this)"&gt;Heard&lt;/button&gt;&lt;a href="http://archive.org/download/ssdbpl-01-BG/0189.00%20BG%2009.30%20%20Durghatnavash%20Ya%20Jaanbujhkar,%202019-00-00,%20CODE%20-%200152.mp3" class="nclk" onclick="playme(this)" id="nclk-0152"&gt;BG 9.30__दुर्घटनवश या जानबुझकर?, 2019, CODE - 0152……….[ 29 min ]&lt;/a&gt;&lt;/td&gt;&lt;td&gt;29&lt;/td&gt;&lt;td&gt;2019-00-00&lt;/td&gt;&lt;td&gt;BG 9.30__दुर्घटनवश या जानबुझकर?, 2019, CODE - 0152……….[ 29 min ] | Durghatnavash Ya Jaanbujhkar? | yr:2019-00-00 | ct:BG9.30 | L:HIN | cty:x | &amp;lt;30 &amp;lt;40 &amp;lt;50 &amp;lt;60 &amp;lt;70 &amp;lt;80 &amp;lt;90 | @unheard&lt;/td&gt;&lt;td&gt;http://archive.org/download/ssdbpl-01-BG/0189.00%20BG%2009.30%20%20Durghatnavash%20Ya%20Jaanbujhkar,%202019-00-00,%20CODE%20-%200152.mp3&lt;/td&gt;&lt;td&gt;0152&lt;/td&gt;&lt;td&gt;01BG_09.30|0189.00|20190000&lt;/td&gt;&lt;td&gt;&lt;/td&gt;&lt;td&gt;</v>
      </c>
    </row>
    <row r="191" ht="15.75" customHeight="1">
      <c r="A191" s="4" t="s">
        <v>1998</v>
      </c>
      <c r="B191" s="4" t="s">
        <v>42</v>
      </c>
      <c r="C191" s="4" t="s">
        <v>1989</v>
      </c>
      <c r="D191" s="4"/>
      <c r="E191" s="4"/>
      <c r="F191" s="5" t="str">
        <f t="shared" si="1"/>
        <v>09</v>
      </c>
      <c r="G191" s="5">
        <f t="shared" si="2"/>
        <v>9</v>
      </c>
      <c r="H191" s="5" t="str">
        <f t="shared" si="3"/>
        <v>30</v>
      </c>
      <c r="I191" s="5">
        <f t="shared" si="4"/>
        <v>30</v>
      </c>
      <c r="J191" s="4" t="s">
        <v>1999</v>
      </c>
      <c r="K191" s="4" t="s">
        <v>2000</v>
      </c>
      <c r="L191" s="5" t="str">
        <f t="shared" si="5"/>
        <v>BG 9.30__भोग छोड़ नहीं पा रहा, क्या करूं?, 17 Jun 2020, CODE - 0153……….[ 67 min ]</v>
      </c>
      <c r="M191" s="4" t="s">
        <v>2001</v>
      </c>
      <c r="N191" s="5">
        <f t="shared" si="6"/>
        <v>67</v>
      </c>
      <c r="O191" s="4" t="s">
        <v>2002</v>
      </c>
      <c r="P191" s="5" t="str">
        <f t="shared" si="7"/>
        <v>&amp;lt;70 &amp;lt;80 &amp;lt;90</v>
      </c>
      <c r="Q191" s="4" t="s">
        <v>2003</v>
      </c>
      <c r="R191" s="4" t="s">
        <v>2004</v>
      </c>
      <c r="S191" s="5" t="str">
        <f t="shared" si="87"/>
        <v>2020</v>
      </c>
      <c r="T191" s="5" t="str">
        <f t="shared" si="88"/>
        <v>06</v>
      </c>
      <c r="U191" s="5" t="str">
        <f t="shared" si="8"/>
        <v>Jun</v>
      </c>
      <c r="V191" s="5" t="str">
        <f t="shared" si="89"/>
        <v>17</v>
      </c>
      <c r="W191" s="4" t="s">
        <v>63</v>
      </c>
      <c r="X191" s="4" t="s">
        <v>723</v>
      </c>
      <c r="Y191" s="6" t="str">
        <f t="shared" si="9"/>
        <v>BG 9.30__भोग छोड़ नहीं पा रहा, क्या करूं?, 17 Jun 2020, CODE - 0153……….[ 67 min ] | Bhog Chod Nahi Pa Raha, Kya Karun? | yr:2020-06-17 | ct:BG9.30 | L:HIN | cty:x | &amp;lt;70 &amp;lt;80 &amp;lt;90 | @unheard</v>
      </c>
      <c r="Z191" s="4" t="s">
        <v>2005</v>
      </c>
      <c r="AA191" s="4" t="s">
        <v>55</v>
      </c>
      <c r="AB191" s="4" t="s">
        <v>2006</v>
      </c>
      <c r="AC191" s="4" t="s">
        <v>1590</v>
      </c>
      <c r="AD191" s="4" t="s">
        <v>2007</v>
      </c>
      <c r="AE191" s="5"/>
      <c r="AF191" s="5" t="str">
        <f t="shared" si="10"/>
        <v>ok</v>
      </c>
      <c r="AG191" s="5" t="str">
        <f t="shared" si="11"/>
        <v>&lt;tr id="0153"&gt;&lt;td&gt;&lt;button onclick="playme(this)"&gt;▶&lt;/button&gt;&lt;/td&gt;&lt;td&gt;&lt;button onclick="heard(this)"&gt;Heard&lt;/button&gt;&lt;a href="http://archive.org/download/ssdbpl-01-BG/0190.00%20BG%2009.30%20%20Bhog%20Chod%20Nahi%20Pa%20Raha,%20Kya%20Karun,%202020-06-17,%20CODE%20-%200153.mp3" class="nclk" onclick="playme(this)" id="nclk-0153"&gt;BG 9.30__भोग छोड़ नहीं पा रहा, क्या करूं?, 17 Jun 2020, CODE - 0153……….[ 67 min ]&lt;/a&gt;&lt;/td&gt;&lt;td&gt;67&lt;/td&gt;&lt;td&gt;2020-06-17&lt;/td&gt;&lt;td&gt;BG 9.30__भोग छोड़ नहीं पा रहा, क्या करूं?, 17 Jun 2020, CODE - 0153……….[ 67 min ] | Bhog Chod Nahi Pa Raha, Kya Karun? | yr:2020-06-17 | ct:BG9.30 | L:HIN | cty:x | &amp;lt;70 &amp;lt;80 &amp;lt;90 | @unheard&lt;/td&gt;&lt;td&gt;http://archive.org/download/ssdbpl-01-BG/0190.00%20BG%2009.30%20%20Bhog%20Chod%20Nahi%20Pa%20Raha,%20Kya%20Karun,%202020-06-17,%20CODE%20-%200153.mp3&lt;/td&gt;&lt;td&gt;0153&lt;/td&gt;&lt;td&gt;01BG_09.30|0190.00|20200617&lt;/td&gt;&lt;td&gt;&lt;/td&gt;&lt;td&gt;</v>
      </c>
    </row>
    <row r="192" ht="15.75" customHeight="1">
      <c r="A192" s="4" t="s">
        <v>2008</v>
      </c>
      <c r="B192" s="4" t="s">
        <v>42</v>
      </c>
      <c r="C192" s="4" t="s">
        <v>2009</v>
      </c>
      <c r="D192" s="4"/>
      <c r="E192" s="4"/>
      <c r="F192" s="5" t="str">
        <f t="shared" si="1"/>
        <v>09</v>
      </c>
      <c r="G192" s="5">
        <f t="shared" si="2"/>
        <v>9</v>
      </c>
      <c r="H192" s="5" t="str">
        <f t="shared" si="3"/>
        <v>31</v>
      </c>
      <c r="I192" s="5">
        <f t="shared" si="4"/>
        <v>31</v>
      </c>
      <c r="J192" s="4" t="s">
        <v>2010</v>
      </c>
      <c r="K192" s="4" t="s">
        <v>2011</v>
      </c>
      <c r="L192" s="5" t="str">
        <f t="shared" si="5"/>
        <v>BG 9.31__आलोचना का उचित प्रयोजन, 2019, CODE - 0154……….[ 23 min ]</v>
      </c>
      <c r="M192" s="4" t="s">
        <v>2012</v>
      </c>
      <c r="N192" s="5">
        <f t="shared" si="6"/>
        <v>23</v>
      </c>
      <c r="O192" s="4" t="s">
        <v>2013</v>
      </c>
      <c r="P192" s="5" t="str">
        <f t="shared" si="7"/>
        <v>&amp;lt;30 &amp;lt;40 &amp;lt;50 &amp;lt;60 &amp;lt;70 &amp;lt;80 &amp;lt;90</v>
      </c>
      <c r="Q192" s="4" t="s">
        <v>2014</v>
      </c>
      <c r="R192" s="4" t="s">
        <v>233</v>
      </c>
      <c r="S192" s="5" t="str">
        <f t="shared" si="87"/>
        <v>2019</v>
      </c>
      <c r="T192" s="5" t="str">
        <f t="shared" si="88"/>
        <v>00</v>
      </c>
      <c r="U192" s="5" t="str">
        <f t="shared" si="8"/>
        <v>___</v>
      </c>
      <c r="V192" s="5" t="str">
        <f t="shared" si="89"/>
        <v>00</v>
      </c>
      <c r="W192" s="4" t="s">
        <v>63</v>
      </c>
      <c r="X192" s="4" t="s">
        <v>2015</v>
      </c>
      <c r="Y192" s="6" t="str">
        <f t="shared" si="9"/>
        <v>BG 9.31__आलोचना का उचित प्रयोजन, 2019, CODE - 0154……….[ 23 min ] | Aalochna Ka Uchit Prayojan | yr:2019-00-00 | ct:BG9.31 | L:HIN | cty:x | &amp;lt;30 &amp;lt;40 &amp;lt;50 &amp;lt;60 &amp;lt;70 &amp;lt;80 &amp;lt;90 | @unheard</v>
      </c>
      <c r="Z192" s="4" t="s">
        <v>2016</v>
      </c>
      <c r="AA192" s="4" t="s">
        <v>55</v>
      </c>
      <c r="AB192" s="4" t="s">
        <v>2017</v>
      </c>
      <c r="AC192" s="4" t="s">
        <v>1601</v>
      </c>
      <c r="AD192" s="4" t="s">
        <v>2018</v>
      </c>
      <c r="AE192" s="5"/>
      <c r="AF192" s="5" t="str">
        <f t="shared" si="10"/>
        <v>ok</v>
      </c>
      <c r="AG192" s="5" t="str">
        <f t="shared" si="11"/>
        <v>&lt;tr id="0154"&gt;&lt;td&gt;&lt;button onclick="playme(this)"&gt;▶&lt;/button&gt;&lt;/td&gt;&lt;td&gt;&lt;button onclick="heard(this)"&gt;Heard&lt;/button&gt;&lt;a href="http://archive.org/download/ssdbpl-01-BG/0191.00%20BG%2009.31%20%20Aalochna%20Ka%20Uchit%20Prayojan,%202019-00-00,%20CODE%20-%200154.mp3" class="nclk" onclick="playme(this)" id="nclk-0154"&gt;BG 9.31__आलोचना का उचित प्रयोजन, 2019, CODE - 0154……….[ 23 min ]&lt;/a&gt;&lt;/td&gt;&lt;td&gt;23&lt;/td&gt;&lt;td&gt;2019-00-00&lt;/td&gt;&lt;td&gt;BG 9.31__आलोचना का उचित प्रयोजन, 2019, CODE - 0154……….[ 23 min ] | Aalochna Ka Uchit Prayojan | yr:2019-00-00 | ct:BG9.31 | L:HIN | cty:x | &amp;lt;30 &amp;lt;40 &amp;lt;50 &amp;lt;60 &amp;lt;70 &amp;lt;80 &amp;lt;90 | @unheard&lt;/td&gt;&lt;td&gt;http://archive.org/download/ssdbpl-01-BG/0191.00%20BG%2009.31%20%20Aalochna%20Ka%20Uchit%20Prayojan,%202019-00-00,%20CODE%20-%200154.mp3&lt;/td&gt;&lt;td&gt;0154&lt;/td&gt;&lt;td&gt;01BG_09.31|0191.00|20190000&lt;/td&gt;&lt;td&gt;&lt;/td&gt;&lt;td&gt;</v>
      </c>
    </row>
    <row r="193" ht="15.75" customHeight="1">
      <c r="A193" s="4" t="s">
        <v>2019</v>
      </c>
      <c r="B193" s="4" t="s">
        <v>42</v>
      </c>
      <c r="C193" s="4" t="s">
        <v>2009</v>
      </c>
      <c r="D193" s="4"/>
      <c r="E193" s="4"/>
      <c r="F193" s="5" t="str">
        <f t="shared" si="1"/>
        <v>09</v>
      </c>
      <c r="G193" s="5">
        <f t="shared" si="2"/>
        <v>9</v>
      </c>
      <c r="H193" s="5" t="str">
        <f t="shared" si="3"/>
        <v>31</v>
      </c>
      <c r="I193" s="5">
        <f t="shared" si="4"/>
        <v>31</v>
      </c>
      <c r="J193" s="4" t="s">
        <v>2020</v>
      </c>
      <c r="K193" s="4" t="s">
        <v>2021</v>
      </c>
      <c r="L193" s="5" t="str">
        <f t="shared" si="5"/>
        <v>BG 9.31__भक्ति मार्ग की महानता, 11 Jun 2023, CODE - 1076……….[ 51 min ]</v>
      </c>
      <c r="M193" s="4" t="s">
        <v>2022</v>
      </c>
      <c r="N193" s="5">
        <f t="shared" si="6"/>
        <v>51</v>
      </c>
      <c r="O193" s="4" t="s">
        <v>2023</v>
      </c>
      <c r="P193" s="5" t="str">
        <f t="shared" si="7"/>
        <v>&amp;lt;60 &amp;lt;70 &amp;lt;80 &amp;lt;90</v>
      </c>
      <c r="Q193" s="4" t="s">
        <v>2024</v>
      </c>
      <c r="R193" s="4" t="s">
        <v>2025</v>
      </c>
      <c r="S193" s="5" t="str">
        <f t="shared" si="87"/>
        <v>2023</v>
      </c>
      <c r="T193" s="5" t="str">
        <f t="shared" si="88"/>
        <v>06</v>
      </c>
      <c r="U193" s="5" t="str">
        <f t="shared" si="8"/>
        <v>Jun</v>
      </c>
      <c r="V193" s="5" t="str">
        <f t="shared" si="89"/>
        <v>11</v>
      </c>
      <c r="W193" s="4" t="s">
        <v>63</v>
      </c>
      <c r="X193" s="4" t="s">
        <v>131</v>
      </c>
      <c r="Y193" s="6" t="str">
        <f t="shared" si="9"/>
        <v>BG 9.31__भक्ति मार्ग की महानता, 11 Jun 2023, CODE - 1076……….[ 51 min ] | Bhakti Maarg Ki Mahanta | yr:2023-06-11 | ct:BG9.31 | L:HIN | cty:x | &amp;lt;60 &amp;lt;70 &amp;lt;80 &amp;lt;90 | @video | @unheard</v>
      </c>
      <c r="Z193" s="4" t="s">
        <v>2026</v>
      </c>
      <c r="AA193" s="4" t="s">
        <v>55</v>
      </c>
      <c r="AC193" s="4" t="s">
        <v>2027</v>
      </c>
      <c r="AD193" s="4" t="s">
        <v>2028</v>
      </c>
      <c r="AE193" s="7" t="s">
        <v>2029</v>
      </c>
      <c r="AF193" s="5" t="str">
        <f t="shared" si="10"/>
        <v>ok</v>
      </c>
      <c r="AG193" s="5" t="str">
        <f t="shared" si="11"/>
        <v>&lt;tr id="1076"&gt;&lt;td&gt;&lt;button onclick="playme(this)"&gt;▶&lt;/button&gt;&lt;/td&gt;&lt;td&gt;&lt;button onclick="heard(this)"&gt;Heard&lt;/button&gt;&lt;a href="http://archive.org/download/ssdbpl-01-BG/0192.00%20BG%2009.31%20%20Bhakti%20Maarg%20Ki%20Mahanta,%202023-06-11,%20CODE%20-%201076.mp3" class="nclk" onclick="playme(this)" id="nclk-1076"&gt;BG 9.31__भक्ति मार्ग की महानता, 11 Jun 2023, CODE - 1076……….[ 51 min ]&lt;/a&gt;…………&lt;a style="color: red; text-decoration: none;" target="_blank" href="https://www.youtube.com/watch?v=CsN2sP4OA0E"&gt;[▶YouTube]&lt;/a&gt;&lt;/td&gt;&lt;td&gt;51&lt;/td&gt;&lt;td&gt;2023-06-11&lt;/td&gt;&lt;td&gt;BG 9.31__भक्ति मार्ग की महानता, 11 Jun 2023, CODE - 1076……….[ 51 min ] | Bhakti Maarg Ki Mahanta | yr:2023-06-11 | ct:BG9.31 | L:HIN | cty:x | &amp;lt;60 &amp;lt;70 &amp;lt;80 &amp;lt;90 | @video | @unheard&lt;/td&gt;&lt;td&gt;http://archive.org/download/ssdbpl-01-BG/0192.00%20BG%2009.31%20%20Bhakti%20Maarg%20Ki%20Mahanta,%202023-06-11,%20CODE%20-%201076.mp3&lt;/td&gt;&lt;td&gt;1076&lt;/td&gt;&lt;td&gt;01BG_09.31|0192.00|20230611&lt;/td&gt;&lt;td&gt;https://www.youtube.com/watch?v=CsN2sP4OA0E&lt;/td&gt;&lt;td&gt;</v>
      </c>
    </row>
    <row r="194" ht="15.75" customHeight="1">
      <c r="A194" s="4" t="s">
        <v>2030</v>
      </c>
      <c r="B194" s="4" t="s">
        <v>42</v>
      </c>
      <c r="C194" s="4" t="s">
        <v>2031</v>
      </c>
      <c r="D194" s="4"/>
      <c r="E194" s="4"/>
      <c r="F194" s="5" t="str">
        <f t="shared" si="1"/>
        <v>09</v>
      </c>
      <c r="G194" s="5">
        <f t="shared" si="2"/>
        <v>9</v>
      </c>
      <c r="H194" s="5" t="str">
        <f t="shared" si="3"/>
        <v>32-33</v>
      </c>
      <c r="I194" s="5" t="str">
        <f t="shared" si="4"/>
        <v>32-33</v>
      </c>
      <c r="J194" s="4" t="s">
        <v>2032</v>
      </c>
      <c r="K194" s="4" t="s">
        <v>2033</v>
      </c>
      <c r="L194" s="5" t="str">
        <f t="shared" si="5"/>
        <v>BG 9.32-33__शरणागति लिफ्ट है, 2019, CODE - 0155……….[ 32 min ]</v>
      </c>
      <c r="M194" s="4" t="s">
        <v>2034</v>
      </c>
      <c r="N194" s="5">
        <f t="shared" si="6"/>
        <v>32</v>
      </c>
      <c r="O194" s="4" t="s">
        <v>2035</v>
      </c>
      <c r="P194" s="5" t="str">
        <f t="shared" si="7"/>
        <v>&amp;lt;40 &amp;lt;50 &amp;lt;60 &amp;lt;70 &amp;lt;80 &amp;lt;90</v>
      </c>
      <c r="Q194" s="4" t="s">
        <v>2036</v>
      </c>
      <c r="R194" s="4" t="s">
        <v>233</v>
      </c>
      <c r="S194" s="5" t="str">
        <f t="shared" si="87"/>
        <v>2019</v>
      </c>
      <c r="T194" s="5" t="str">
        <f t="shared" si="88"/>
        <v>00</v>
      </c>
      <c r="U194" s="5" t="str">
        <f t="shared" si="8"/>
        <v>___</v>
      </c>
      <c r="V194" s="5" t="str">
        <f t="shared" si="89"/>
        <v>00</v>
      </c>
      <c r="W194" s="4" t="s">
        <v>63</v>
      </c>
      <c r="X194" s="4" t="s">
        <v>142</v>
      </c>
      <c r="Y194" s="6" t="str">
        <f t="shared" si="9"/>
        <v>BG 9.32-33__शरणागति लिफ्ट है, 2019, CODE - 0155……….[ 32 min ] | Sharanagati Lift Hai | yr:2019-00-00 | ct:BG9.32-33 | L:HIN | cty:x | &amp;lt;40 &amp;lt;50 &amp;lt;60 &amp;lt;70 &amp;lt;80 &amp;lt;90 | @unheard</v>
      </c>
      <c r="Z194" s="4" t="s">
        <v>2037</v>
      </c>
      <c r="AA194" s="4" t="s">
        <v>55</v>
      </c>
      <c r="AB194" s="4" t="s">
        <v>2038</v>
      </c>
      <c r="AC194" s="4" t="s">
        <v>1611</v>
      </c>
      <c r="AD194" s="4" t="s">
        <v>2039</v>
      </c>
      <c r="AE194" s="5"/>
      <c r="AF194" s="5" t="str">
        <f t="shared" si="10"/>
        <v>ok</v>
      </c>
      <c r="AG194" s="5" t="str">
        <f t="shared" si="11"/>
        <v>&lt;tr id="0155"&gt;&lt;td&gt;&lt;button onclick="playme(this)"&gt;▶&lt;/button&gt;&lt;/td&gt;&lt;td&gt;&lt;button onclick="heard(this)"&gt;Heard&lt;/button&gt;&lt;a href="http://archive.org/download/ssdbpl-01-BG/0193.00%20BG%2009.32-33%20%20Sharanagati%20Lift%20Hai,%202019-00-00,%20CODE%20-%200155.mp3" class="nclk" onclick="playme(this)" id="nclk-0155"&gt;BG 9.32-33__शरणागति लिफ्ट है, 2019, CODE - 0155……….[ 32 min ]&lt;/a&gt;&lt;/td&gt;&lt;td&gt;32&lt;/td&gt;&lt;td&gt;2019-00-00&lt;/td&gt;&lt;td&gt;BG 9.32-33__शरणागति लिफ्ट है, 2019, CODE - 0155……….[ 32 min ] | Sharanagati Lift Hai | yr:2019-00-00 | ct:BG9.32-33 | L:HIN | cty:x | &amp;lt;40 &amp;lt;50 &amp;lt;60 &amp;lt;70 &amp;lt;80 &amp;lt;90 | @unheard&lt;/td&gt;&lt;td&gt;http://archive.org/download/ssdbpl-01-BG/0193.00%20BG%2009.32-33%20%20Sharanagati%20Lift%20Hai,%202019-00-00,%20CODE%20-%200155.mp3&lt;/td&gt;&lt;td&gt;0155&lt;/td&gt;&lt;td&gt;01BG_09.32-33|0193.00|20190000&lt;/td&gt;&lt;td&gt;&lt;/td&gt;&lt;td&gt;</v>
      </c>
    </row>
    <row r="195" ht="15.75" customHeight="1">
      <c r="A195" s="4" t="s">
        <v>2040</v>
      </c>
      <c r="B195" s="4" t="s">
        <v>42</v>
      </c>
      <c r="C195" s="4" t="s">
        <v>2041</v>
      </c>
      <c r="D195" s="4"/>
      <c r="E195" s="4"/>
      <c r="F195" s="5" t="str">
        <f t="shared" si="1"/>
        <v>09</v>
      </c>
      <c r="G195" s="5">
        <f t="shared" si="2"/>
        <v>9</v>
      </c>
      <c r="H195" s="5" t="str">
        <f t="shared" si="3"/>
        <v>32-34</v>
      </c>
      <c r="I195" s="5" t="str">
        <f t="shared" si="4"/>
        <v>32-34</v>
      </c>
      <c r="J195" s="4" t="s">
        <v>2042</v>
      </c>
      <c r="K195" s="4" t="s">
        <v>2043</v>
      </c>
      <c r="L195" s="5" t="str">
        <f t="shared" si="5"/>
        <v>BG 9.32-34__हमारी दीक्षा विधि का आधार कौन सा शास्त्र है?, 18 Jun 2020, CODE - 0156……….[ 66 min ]</v>
      </c>
      <c r="M195" s="4" t="s">
        <v>2044</v>
      </c>
      <c r="N195" s="5">
        <f t="shared" si="6"/>
        <v>66</v>
      </c>
      <c r="O195" s="4" t="s">
        <v>2045</v>
      </c>
      <c r="P195" s="5" t="str">
        <f t="shared" si="7"/>
        <v>&amp;lt;70 &amp;lt;80 &amp;lt;90</v>
      </c>
      <c r="Q195" s="4" t="s">
        <v>2046</v>
      </c>
      <c r="R195" s="4" t="s">
        <v>2047</v>
      </c>
      <c r="S195" s="5" t="str">
        <f t="shared" si="87"/>
        <v>2020</v>
      </c>
      <c r="T195" s="5" t="str">
        <f t="shared" si="88"/>
        <v>06</v>
      </c>
      <c r="U195" s="5" t="str">
        <f t="shared" si="8"/>
        <v>Jun</v>
      </c>
      <c r="V195" s="5" t="str">
        <f t="shared" si="89"/>
        <v>18</v>
      </c>
      <c r="W195" s="4" t="s">
        <v>63</v>
      </c>
      <c r="X195" s="4" t="s">
        <v>142</v>
      </c>
      <c r="Y195" s="6" t="str">
        <f t="shared" si="9"/>
        <v>BG 9.32-34__हमारी दीक्षा विधि का आधार कौन सा शास्त्र है?, 18 Jun 2020, CODE - 0156……….[ 66 min ] | Hamari Diksha Vidhi Ka Adhar Kaun Sa Shastra Hai? | yr:2020-06-18 | ct:BG9.32-34 | L:HIN | cty:x | &amp;lt;70 &amp;lt;80 &amp;lt;90 | @unheard</v>
      </c>
      <c r="Z195" s="4" t="s">
        <v>2048</v>
      </c>
      <c r="AA195" s="4" t="s">
        <v>55</v>
      </c>
      <c r="AB195" s="4" t="s">
        <v>2049</v>
      </c>
      <c r="AC195" s="4" t="s">
        <v>1622</v>
      </c>
      <c r="AD195" s="4" t="s">
        <v>2050</v>
      </c>
      <c r="AE195" s="5"/>
      <c r="AF195" s="5" t="str">
        <f t="shared" si="10"/>
        <v>ok</v>
      </c>
      <c r="AG195" s="5" t="str">
        <f t="shared" si="11"/>
        <v>&lt;tr id="0156"&gt;&lt;td&gt;&lt;button onclick="playme(this)"&gt;▶&lt;/button&gt;&lt;/td&gt;&lt;td&gt;&lt;button onclick="heard(this)"&gt;Heard&lt;/button&gt;&lt;a href="http://archive.org/download/ssdbpl-01-BG/0194.00%20BG%2009.32-34%20%20Hamari%20Diksha%20Vidhi%20Ka%20Adhar%20Kaun%20Sa%20Shastra%20Hai,%202020-06-18,%20CODE%20-%200156.mp3" class="nclk" onclick="playme(this)" id="nclk-0156"&gt;BG 9.32-34__हमारी दीक्षा विधि का आधार कौन सा शास्त्र है?, 18 Jun 2020, CODE - 0156……….[ 66 min ]&lt;/a&gt;&lt;/td&gt;&lt;td&gt;66&lt;/td&gt;&lt;td&gt;2020-06-18&lt;/td&gt;&lt;td&gt;BG 9.32-34__हमारी दीक्षा विधि का आधार कौन सा शास्त्र है?, 18 Jun 2020, CODE - 0156……….[ 66 min ] | Hamari Diksha Vidhi Ka Adhar Kaun Sa Shastra Hai? | yr:2020-06-18 | ct:BG9.32-34 | L:HIN | cty:x | &amp;lt;70 &amp;lt;80 &amp;lt;90 | @unheard&lt;/td&gt;&lt;td&gt;http://archive.org/download/ssdbpl-01-BG/0194.00%20BG%2009.32-34%20%20Hamari%20Diksha%20Vidhi%20Ka%20Adhar%20Kaun%20Sa%20Shastra%20Hai,%202020-06-18,%20CODE%20-%200156.mp3&lt;/td&gt;&lt;td&gt;0156&lt;/td&gt;&lt;td&gt;01BG_09.32-34|0194.00|20200618&lt;/td&gt;&lt;td&gt;&lt;/td&gt;&lt;td&gt;</v>
      </c>
    </row>
    <row r="196" ht="15.75" customHeight="1">
      <c r="A196" s="4" t="s">
        <v>2051</v>
      </c>
      <c r="B196" s="4" t="s">
        <v>42</v>
      </c>
      <c r="C196" s="4" t="s">
        <v>2052</v>
      </c>
      <c r="D196" s="4"/>
      <c r="E196" s="4"/>
      <c r="F196" s="5" t="str">
        <f t="shared" si="1"/>
        <v>09</v>
      </c>
      <c r="G196" s="5">
        <f t="shared" si="2"/>
        <v>9</v>
      </c>
      <c r="H196" s="5" t="str">
        <f t="shared" si="3"/>
        <v>34</v>
      </c>
      <c r="I196" s="5">
        <f t="shared" si="4"/>
        <v>34</v>
      </c>
      <c r="J196" s="4" t="s">
        <v>2053</v>
      </c>
      <c r="K196" s="4" t="s">
        <v>2054</v>
      </c>
      <c r="L196" s="5" t="str">
        <f t="shared" si="5"/>
        <v>BG 9.34__भजन के अंग, 2019, CODE - 0157……….[ 27 min ]</v>
      </c>
      <c r="M196" s="4" t="s">
        <v>2055</v>
      </c>
      <c r="N196" s="5">
        <f t="shared" si="6"/>
        <v>27</v>
      </c>
      <c r="O196" s="4" t="s">
        <v>2056</v>
      </c>
      <c r="P196" s="5" t="str">
        <f t="shared" si="7"/>
        <v>&amp;lt;30 &amp;lt;40 &amp;lt;50 &amp;lt;60 &amp;lt;70 &amp;lt;80 &amp;lt;90</v>
      </c>
      <c r="Q196" s="4" t="s">
        <v>2057</v>
      </c>
      <c r="R196" s="4" t="s">
        <v>233</v>
      </c>
      <c r="S196" s="5" t="str">
        <f t="shared" si="87"/>
        <v>2019</v>
      </c>
      <c r="T196" s="5" t="str">
        <f t="shared" si="88"/>
        <v>00</v>
      </c>
      <c r="U196" s="5" t="str">
        <f t="shared" si="8"/>
        <v>___</v>
      </c>
      <c r="V196" s="5" t="str">
        <f t="shared" si="89"/>
        <v>00</v>
      </c>
      <c r="W196" s="4" t="s">
        <v>63</v>
      </c>
      <c r="X196" s="4" t="s">
        <v>142</v>
      </c>
      <c r="Y196" s="6" t="str">
        <f t="shared" si="9"/>
        <v>BG 9.34__भजन के अंग, 2019, CODE - 0157……….[ 27 min ] | Bhajan Ke Anga | yr:2019-00-00 | ct:BG9.34 | L:HIN | cty:x | &amp;lt;30 &amp;lt;40 &amp;lt;50 &amp;lt;60 &amp;lt;70 &amp;lt;80 &amp;lt;90 | @unheard</v>
      </c>
      <c r="Z196" s="4" t="s">
        <v>2058</v>
      </c>
      <c r="AA196" s="4" t="s">
        <v>55</v>
      </c>
      <c r="AB196" s="4" t="s">
        <v>2059</v>
      </c>
      <c r="AC196" s="4" t="s">
        <v>1632</v>
      </c>
      <c r="AD196" s="4" t="s">
        <v>2060</v>
      </c>
      <c r="AE196" s="5"/>
      <c r="AF196" s="5" t="str">
        <f t="shared" si="10"/>
        <v>ok</v>
      </c>
      <c r="AG196" s="5" t="str">
        <f t="shared" si="11"/>
        <v>&lt;tr id="0157"&gt;&lt;td&gt;&lt;button onclick="playme(this)"&gt;▶&lt;/button&gt;&lt;/td&gt;&lt;td&gt;&lt;button onclick="heard(this)"&gt;Heard&lt;/button&gt;&lt;a href="http://archive.org/download/ssdbpl-01-BG/0195.00%20BG%2009.34%20%20Bhajan%20Ke%20Anga,%202019-00-00,%20CODE%20-%200157.mp3" class="nclk" onclick="playme(this)" id="nclk-0157"&gt;BG 9.34__भजन के अंग, 2019, CODE - 0157……….[ 27 min ]&lt;/a&gt;&lt;/td&gt;&lt;td&gt;27&lt;/td&gt;&lt;td&gt;2019-00-00&lt;/td&gt;&lt;td&gt;BG 9.34__भजन के अंग, 2019, CODE - 0157……….[ 27 min ] | Bhajan Ke Anga | yr:2019-00-00 | ct:BG9.34 | L:HIN | cty:x | &amp;lt;30 &amp;lt;40 &amp;lt;50 &amp;lt;60 &amp;lt;70 &amp;lt;80 &amp;lt;90 | @unheard&lt;/td&gt;&lt;td&gt;http://archive.org/download/ssdbpl-01-BG/0195.00%20BG%2009.34%20%20Bhajan%20Ke%20Anga,%202019-00-00,%20CODE%20-%200157.mp3&lt;/td&gt;&lt;td&gt;0157&lt;/td&gt;&lt;td&gt;01BG_09.34|0195.00|20190000&lt;/td&gt;&lt;td&gt;&lt;/td&gt;&lt;td&gt;</v>
      </c>
    </row>
    <row r="197" ht="15.75" customHeight="1">
      <c r="A197" s="4" t="s">
        <v>2061</v>
      </c>
      <c r="B197" s="4" t="s">
        <v>42</v>
      </c>
      <c r="C197" s="4" t="s">
        <v>2052</v>
      </c>
      <c r="D197" s="4"/>
      <c r="E197" s="4"/>
      <c r="F197" s="5" t="str">
        <f t="shared" si="1"/>
        <v>09</v>
      </c>
      <c r="G197" s="5">
        <f t="shared" si="2"/>
        <v>9</v>
      </c>
      <c r="H197" s="5" t="str">
        <f t="shared" si="3"/>
        <v>34</v>
      </c>
      <c r="I197" s="5">
        <f t="shared" si="4"/>
        <v>34</v>
      </c>
      <c r="J197" s="4" t="s">
        <v>2062</v>
      </c>
      <c r="K197" s="4" t="s">
        <v>2063</v>
      </c>
      <c r="L197" s="5" t="str">
        <f t="shared" si="5"/>
        <v>BG 9.34__बिना सिद्धांत जाने भक्ति में प्रगति नहीं, 19 Jun 2020, CODE - 0158……….[ 45 min ]</v>
      </c>
      <c r="M197" s="4" t="s">
        <v>2064</v>
      </c>
      <c r="N197" s="5">
        <f t="shared" si="6"/>
        <v>45</v>
      </c>
      <c r="O197" s="4" t="s">
        <v>2065</v>
      </c>
      <c r="P197" s="5" t="str">
        <f t="shared" si="7"/>
        <v>&amp;lt;50 &amp;lt;60 &amp;lt;70 &amp;lt;80 &amp;lt;90</v>
      </c>
      <c r="Q197" s="4" t="s">
        <v>2066</v>
      </c>
      <c r="R197" s="4" t="s">
        <v>2067</v>
      </c>
      <c r="S197" s="5" t="str">
        <f t="shared" si="87"/>
        <v>2020</v>
      </c>
      <c r="T197" s="5" t="str">
        <f t="shared" si="88"/>
        <v>06</v>
      </c>
      <c r="U197" s="5" t="str">
        <f t="shared" si="8"/>
        <v>Jun</v>
      </c>
      <c r="V197" s="5" t="str">
        <f t="shared" si="89"/>
        <v>19</v>
      </c>
      <c r="W197" s="4" t="s">
        <v>63</v>
      </c>
      <c r="X197" s="4" t="s">
        <v>723</v>
      </c>
      <c r="Y197" s="6" t="str">
        <f t="shared" si="9"/>
        <v>BG 9.34__बिना सिद्धांत जाने भक्ति में प्रगति नहीं, 19 Jun 2020, CODE - 0158……….[ 45 min ] | Bina Siddhant Jane Bhakti Me Pragati Nahi | yr:2020-06-19 | ct:BG9.34 | L:HIN | cty:x | &amp;lt;50 &amp;lt;60 &amp;lt;70 &amp;lt;80 &amp;lt;90 | @unheard</v>
      </c>
      <c r="Z197" s="4" t="s">
        <v>2068</v>
      </c>
      <c r="AA197" s="4" t="s">
        <v>55</v>
      </c>
      <c r="AB197" s="4" t="s">
        <v>2069</v>
      </c>
      <c r="AC197" s="4" t="s">
        <v>1643</v>
      </c>
      <c r="AD197" s="4" t="s">
        <v>2070</v>
      </c>
      <c r="AE197" s="5"/>
      <c r="AF197" s="5" t="str">
        <f t="shared" si="10"/>
        <v>ok</v>
      </c>
      <c r="AG197" s="5" t="str">
        <f t="shared" si="11"/>
        <v>&lt;tr id="0158"&gt;&lt;td&gt;&lt;button onclick="playme(this)"&gt;▶&lt;/button&gt;&lt;/td&gt;&lt;td&gt;&lt;button onclick="heard(this)"&gt;Heard&lt;/button&gt;&lt;a href="http://archive.org/download/ssdbpl-01-BG/0196.00%20BG%2009.34%20%20Bina%20Siddhant%20Jane%20Bhakti%20Me%20Pragati%20Nahi,%202020-06-19,%20CODE%20-%200158.mp3" class="nclk" onclick="playme(this)" id="nclk-0158"&gt;BG 9.34__बिना सिद्धांत जाने भक्ति में प्रगति नहीं, 19 Jun 2020, CODE - 0158……….[ 45 min ]&lt;/a&gt;&lt;/td&gt;&lt;td&gt;45&lt;/td&gt;&lt;td&gt;2020-06-19&lt;/td&gt;&lt;td&gt;BG 9.34__बिना सिद्धांत जाने भक्ति में प्रगति नहीं, 19 Jun 2020, CODE - 0158……….[ 45 min ] | Bina Siddhant Jane Bhakti Me Pragati Nahi | yr:2020-06-19 | ct:BG9.34 | L:HIN | cty:x | &amp;lt;50 &amp;lt;60 &amp;lt;70 &amp;lt;80 &amp;lt;90 | @unheard&lt;/td&gt;&lt;td&gt;http://archive.org/download/ssdbpl-01-BG/0196.00%20BG%2009.34%20%20Bina%20Siddhant%20Jane%20Bhakti%20Me%20Pragati%20Nahi,%202020-06-19,%20CODE%20-%200158.mp3&lt;/td&gt;&lt;td&gt;0158&lt;/td&gt;&lt;td&gt;01BG_09.34|0196.00|20200619&lt;/td&gt;&lt;td&gt;&lt;/td&gt;&lt;td&gt;</v>
      </c>
    </row>
    <row r="198" ht="15.75" customHeight="1">
      <c r="A198" s="4" t="s">
        <v>2071</v>
      </c>
      <c r="B198" s="4" t="s">
        <v>42</v>
      </c>
      <c r="C198" s="4" t="s">
        <v>2072</v>
      </c>
      <c r="D198" s="4"/>
      <c r="E198" s="4"/>
      <c r="F198" s="5" t="str">
        <f t="shared" si="1"/>
        <v>10</v>
      </c>
      <c r="G198" s="5">
        <f t="shared" si="2"/>
        <v>10</v>
      </c>
      <c r="H198" s="5" t="str">
        <f t="shared" si="3"/>
        <v>01-5</v>
      </c>
      <c r="I198" s="5" t="str">
        <f t="shared" si="4"/>
        <v>1-5</v>
      </c>
      <c r="J198" s="4" t="s">
        <v>2073</v>
      </c>
      <c r="K198" s="4" t="s">
        <v>2074</v>
      </c>
      <c r="L198" s="5" t="str">
        <f t="shared" si="5"/>
        <v>BG 10.1-5__मात्र अपने प्रयासों से भगवान को समझ नहीं सकते, 15 Dec 2020, CODE - 0159……….[ 51 min ]</v>
      </c>
      <c r="M198" s="4" t="s">
        <v>304</v>
      </c>
      <c r="N198" s="5">
        <f t="shared" si="6"/>
        <v>51</v>
      </c>
      <c r="O198" s="4" t="s">
        <v>305</v>
      </c>
      <c r="P198" s="5" t="str">
        <f t="shared" si="7"/>
        <v>&amp;lt;60 &amp;lt;70 &amp;lt;80 &amp;lt;90</v>
      </c>
      <c r="Q198" s="4" t="s">
        <v>2075</v>
      </c>
      <c r="R198" s="4" t="s">
        <v>2076</v>
      </c>
      <c r="S198" s="5" t="str">
        <f t="shared" si="87"/>
        <v>2020</v>
      </c>
      <c r="T198" s="5" t="str">
        <f t="shared" si="88"/>
        <v>12</v>
      </c>
      <c r="U198" s="5" t="str">
        <f t="shared" si="8"/>
        <v>Dec</v>
      </c>
      <c r="V198" s="5" t="str">
        <f t="shared" si="89"/>
        <v>15</v>
      </c>
      <c r="W198" s="4" t="s">
        <v>63</v>
      </c>
      <c r="X198" s="4" t="s">
        <v>142</v>
      </c>
      <c r="Y198" s="6" t="str">
        <f t="shared" si="9"/>
        <v>BG 10.1-5__मात्र अपने प्रयासों से भगवान को समझ नहीं सकते, 15 Dec 2020, CODE - 0159……….[ 51 min ] | Matra Apne Prayaso Se Bhagavan Ko Nahi Samajh Sakte | yr:2020-12-15 | ct:BG10.1-5 | L:HIN | cty:x | &amp;lt;60 &amp;lt;70 &amp;lt;80 &amp;lt;90 | @unheard</v>
      </c>
      <c r="Z198" s="4" t="s">
        <v>2077</v>
      </c>
      <c r="AA198" s="4" t="s">
        <v>55</v>
      </c>
      <c r="AB198" s="4" t="s">
        <v>2078</v>
      </c>
      <c r="AC198" s="4" t="s">
        <v>1654</v>
      </c>
      <c r="AD198" s="4" t="s">
        <v>2079</v>
      </c>
      <c r="AE198" s="5"/>
      <c r="AF198" s="5" t="str">
        <f t="shared" si="10"/>
        <v>ok</v>
      </c>
      <c r="AG198" s="5" t="str">
        <f t="shared" si="11"/>
        <v>&lt;tr id="0159"&gt;&lt;td&gt;&lt;button onclick="playme(this)"&gt;▶&lt;/button&gt;&lt;/td&gt;&lt;td&gt;&lt;button onclick="heard(this)"&gt;Heard&lt;/button&gt;&lt;a href="http://archive.org/download/ssdbpl-01-BG/0197.00%20BG%2010.01-5%20%20Matra%20Apne%20Prayaso%20Se%20Bhagavan%20Ko%20Nahi%20Samajh%20Sakte,%202020-12-15,%20CODE%20-%200159.mp3" class="nclk" onclick="playme(this)" id="nclk-0159"&gt;BG 10.1-5__मात्र अपने प्रयासों से भगवान को समझ नहीं सकते, 15 Dec 2020, CODE - 0159……….[ 51 min ]&lt;/a&gt;&lt;/td&gt;&lt;td&gt;51&lt;/td&gt;&lt;td&gt;2020-12-15&lt;/td&gt;&lt;td&gt;BG 10.1-5__मात्र अपने प्रयासों से भगवान को समझ नहीं सकते, 15 Dec 2020, CODE - 0159……….[ 51 min ] | Matra Apne Prayaso Se Bhagavan Ko Nahi Samajh Sakte | yr:2020-12-15 | ct:BG10.1-5 | L:HIN | cty:x | &amp;lt;60 &amp;lt;70 &amp;lt;80 &amp;lt;90 | @unheard&lt;/td&gt;&lt;td&gt;http://archive.org/download/ssdbpl-01-BG/0197.00%20BG%2010.01-5%20%20Matra%20Apne%20Prayaso%20Se%20Bhagavan%20Ko%20Nahi%20Samajh%20Sakte,%202020-12-15,%20CODE%20-%200159.mp3&lt;/td&gt;&lt;td&gt;0159&lt;/td&gt;&lt;td&gt;01BG_10.01-5|0197.00|20201215&lt;/td&gt;&lt;td&gt;&lt;/td&gt;&lt;td&gt;</v>
      </c>
    </row>
    <row r="199" ht="15.75" customHeight="1">
      <c r="A199" s="4" t="s">
        <v>2080</v>
      </c>
      <c r="B199" s="4" t="s">
        <v>42</v>
      </c>
      <c r="C199" s="4" t="s">
        <v>2081</v>
      </c>
      <c r="D199" s="4"/>
      <c r="E199" s="4"/>
      <c r="F199" s="5" t="str">
        <f t="shared" si="1"/>
        <v>10</v>
      </c>
      <c r="G199" s="5">
        <f t="shared" si="2"/>
        <v>10</v>
      </c>
      <c r="H199" s="5" t="str">
        <f t="shared" si="3"/>
        <v>01-8</v>
      </c>
      <c r="I199" s="5" t="str">
        <f t="shared" si="4"/>
        <v>1-8</v>
      </c>
      <c r="J199" s="4" t="s">
        <v>2082</v>
      </c>
      <c r="K199" s="4" t="s">
        <v>2083</v>
      </c>
      <c r="L199" s="5" t="str">
        <f t="shared" si="5"/>
        <v>BG 10.1-8__शास्त्र के अनुसार श्रद्धा, 2019, CODE - 0160……….[ 23 min ]</v>
      </c>
      <c r="M199" s="4" t="s">
        <v>2084</v>
      </c>
      <c r="N199" s="5">
        <f t="shared" si="6"/>
        <v>23</v>
      </c>
      <c r="O199" s="4" t="s">
        <v>2085</v>
      </c>
      <c r="P199" s="5" t="str">
        <f t="shared" si="7"/>
        <v>&amp;lt;30 &amp;lt;40 &amp;lt;50 &amp;lt;60 &amp;lt;70 &amp;lt;80 &amp;lt;90</v>
      </c>
      <c r="Q199" s="4" t="s">
        <v>2086</v>
      </c>
      <c r="R199" s="4" t="s">
        <v>233</v>
      </c>
      <c r="S199" s="5" t="str">
        <f t="shared" si="87"/>
        <v>2019</v>
      </c>
      <c r="T199" s="5" t="str">
        <f t="shared" si="88"/>
        <v>00</v>
      </c>
      <c r="U199" s="5" t="str">
        <f t="shared" si="8"/>
        <v>___</v>
      </c>
      <c r="V199" s="5" t="str">
        <f t="shared" si="89"/>
        <v>00</v>
      </c>
      <c r="W199" s="4" t="s">
        <v>63</v>
      </c>
      <c r="X199" s="4" t="s">
        <v>64</v>
      </c>
      <c r="Y199" s="6" t="str">
        <f t="shared" si="9"/>
        <v>BG 10.1-8__शास्त्र के अनुसार श्रद्धा, 2019, CODE - 0160……….[ 23 min ] | Sastra Ke Anusar Sraddha | yr:2019-00-00 | ct:BG10.1-8 | L:HIN | cty:x | &amp;lt;30 &amp;lt;40 &amp;lt;50 &amp;lt;60 &amp;lt;70 &amp;lt;80 &amp;lt;90 | @unheard</v>
      </c>
      <c r="Z199" s="4" t="s">
        <v>2087</v>
      </c>
      <c r="AA199" s="4" t="s">
        <v>55</v>
      </c>
      <c r="AB199" s="4" t="s">
        <v>2088</v>
      </c>
      <c r="AC199" s="4" t="s">
        <v>1663</v>
      </c>
      <c r="AD199" s="4" t="s">
        <v>2089</v>
      </c>
      <c r="AE199" s="5"/>
      <c r="AF199" s="5" t="str">
        <f t="shared" si="10"/>
        <v>ok</v>
      </c>
      <c r="AG199" s="5" t="str">
        <f t="shared" si="11"/>
        <v>&lt;tr id="0160"&gt;&lt;td&gt;&lt;button onclick="playme(this)"&gt;▶&lt;/button&gt;&lt;/td&gt;&lt;td&gt;&lt;button onclick="heard(this)"&gt;Heard&lt;/button&gt;&lt;a href="http://archive.org/download/ssdbpl-01-BG/0198.00%20BG%2010.01-8%20%20Sastra%20Ke%20Anusar%20Sraddha,%202019-00-00,%20CODE%20-%200160.mp3" class="nclk" onclick="playme(this)" id="nclk-0160"&gt;BG 10.1-8__शास्त्र के अनुसार श्रद्धा, 2019, CODE - 0160……….[ 23 min ]&lt;/a&gt;&lt;/td&gt;&lt;td&gt;23&lt;/td&gt;&lt;td&gt;2019-00-00&lt;/td&gt;&lt;td&gt;BG 10.1-8__शास्त्र के अनुसार श्रद्धा, 2019, CODE - 0160……….[ 23 min ] | Sastra Ke Anusar Sraddha | yr:2019-00-00 | ct:BG10.1-8 | L:HIN | cty:x | &amp;lt;30 &amp;lt;40 &amp;lt;50 &amp;lt;60 &amp;lt;70 &amp;lt;80 &amp;lt;90 | @unheard&lt;/td&gt;&lt;td&gt;http://archive.org/download/ssdbpl-01-BG/0198.00%20BG%2010.01-8%20%20Sastra%20Ke%20Anusar%20Sraddha,%202019-00-00,%20CODE%20-%200160.mp3&lt;/td&gt;&lt;td&gt;0160&lt;/td&gt;&lt;td&gt;01BG_10.01-8|0198.00|20190000&lt;/td&gt;&lt;td&gt;&lt;/td&gt;&lt;td&gt;</v>
      </c>
    </row>
    <row r="200" ht="15.75" customHeight="1">
      <c r="A200" s="4" t="s">
        <v>2090</v>
      </c>
      <c r="B200" s="4" t="s">
        <v>42</v>
      </c>
      <c r="C200" s="4" t="s">
        <v>2091</v>
      </c>
      <c r="D200" s="4"/>
      <c r="E200" s="4"/>
      <c r="F200" s="5" t="str">
        <f t="shared" si="1"/>
        <v>10</v>
      </c>
      <c r="G200" s="5">
        <f t="shared" si="2"/>
        <v>10</v>
      </c>
      <c r="H200" s="5" t="str">
        <f t="shared" si="3"/>
        <v>06-9</v>
      </c>
      <c r="I200" s="5" t="str">
        <f t="shared" si="4"/>
        <v>6-9</v>
      </c>
      <c r="J200" s="4" t="s">
        <v>2092</v>
      </c>
      <c r="K200" s="4" t="s">
        <v>2093</v>
      </c>
      <c r="L200" s="5" t="str">
        <f t="shared" si="5"/>
        <v>BG 10.6-9__भक्ति का ज्ञान निंदित शुष्क ज्ञान नहीं है, 16 Dec 2020, CODE - 0161……….[ 49 min ]</v>
      </c>
      <c r="M200" s="4" t="s">
        <v>1353</v>
      </c>
      <c r="N200" s="5">
        <f t="shared" si="6"/>
        <v>49</v>
      </c>
      <c r="O200" s="4" t="s">
        <v>1354</v>
      </c>
      <c r="P200" s="5" t="str">
        <f t="shared" si="7"/>
        <v>&amp;lt;50 &amp;lt;60 &amp;lt;70 &amp;lt;80 &amp;lt;90</v>
      </c>
      <c r="Q200" s="4" t="s">
        <v>2094</v>
      </c>
      <c r="R200" s="4" t="s">
        <v>2095</v>
      </c>
      <c r="S200" s="5" t="str">
        <f t="shared" si="87"/>
        <v>2020</v>
      </c>
      <c r="T200" s="5" t="str">
        <f t="shared" si="88"/>
        <v>12</v>
      </c>
      <c r="U200" s="5" t="str">
        <f t="shared" si="8"/>
        <v>Dec</v>
      </c>
      <c r="V200" s="5" t="str">
        <f t="shared" si="89"/>
        <v>16</v>
      </c>
      <c r="W200" s="4" t="s">
        <v>63</v>
      </c>
      <c r="X200" s="4" t="s">
        <v>723</v>
      </c>
      <c r="Y200" s="6" t="str">
        <f t="shared" si="9"/>
        <v>BG 10.6-9__भक्ति का ज्ञान निंदित शुष्क ज्ञान नहीं है, 16 Dec 2020, CODE - 0161……….[ 49 min ] | Bhakti Ka Gyan Nindit Shushk Gyan Nahi Hai | yr:2020-12-16 | ct:BG10.6-9 | L:HIN | cty:x | &amp;lt;50 &amp;lt;60 &amp;lt;70 &amp;lt;80 &amp;lt;90 | @unheard</v>
      </c>
      <c r="Z200" s="4" t="s">
        <v>2096</v>
      </c>
      <c r="AA200" s="4" t="s">
        <v>55</v>
      </c>
      <c r="AB200" s="4" t="s">
        <v>2097</v>
      </c>
      <c r="AC200" s="4" t="s">
        <v>1675</v>
      </c>
      <c r="AD200" s="4" t="s">
        <v>2098</v>
      </c>
      <c r="AE200" s="5"/>
      <c r="AF200" s="5" t="str">
        <f t="shared" si="10"/>
        <v>ok</v>
      </c>
      <c r="AG200" s="5" t="str">
        <f t="shared" si="11"/>
        <v>&lt;tr id="0161"&gt;&lt;td&gt;&lt;button onclick="playme(this)"&gt;▶&lt;/button&gt;&lt;/td&gt;&lt;td&gt;&lt;button onclick="heard(this)"&gt;Heard&lt;/button&gt;&lt;a href="http://archive.org/download/ssdbpl-01-BG/0199.00%20BG%2010.06-9%20%20Bhakti%20Ka%20Gyan%20Nindit%20Shushk%20Gyan%20Nahi%20Hai,%202020-12-16,%20CODE%20-%200161.mp3" class="nclk" onclick="playme(this)" id="nclk-0161"&gt;BG 10.6-9__भक्ति का ज्ञान निंदित शुष्क ज्ञान नहीं है, 16 Dec 2020, CODE - 0161……….[ 49 min ]&lt;/a&gt;&lt;/td&gt;&lt;td&gt;49&lt;/td&gt;&lt;td&gt;2020-12-16&lt;/td&gt;&lt;td&gt;BG 10.6-9__भक्ति का ज्ञान निंदित शुष्क ज्ञान नहीं है, 16 Dec 2020, CODE - 0161……….[ 49 min ] | Bhakti Ka Gyan Nindit Shushk Gyan Nahi Hai | yr:2020-12-16 | ct:BG10.6-9 | L:HIN | cty:x | &amp;lt;50 &amp;lt;60 &amp;lt;70 &amp;lt;80 &amp;lt;90 | @unheard&lt;/td&gt;&lt;td&gt;http://archive.org/download/ssdbpl-01-BG/0199.00%20BG%2010.06-9%20%20Bhakti%20Ka%20Gyan%20Nindit%20Shushk%20Gyan%20Nahi%20Hai,%202020-12-16,%20CODE%20-%200161.mp3&lt;/td&gt;&lt;td&gt;0161&lt;/td&gt;&lt;td&gt;01BG_10.06-9|0199.00|20201216&lt;/td&gt;&lt;td&gt;&lt;/td&gt;&lt;td&gt;</v>
      </c>
    </row>
    <row r="201" ht="15.75" customHeight="1">
      <c r="A201" s="4" t="s">
        <v>2099</v>
      </c>
      <c r="B201" s="4" t="s">
        <v>42</v>
      </c>
      <c r="C201" s="4" t="s">
        <v>2100</v>
      </c>
      <c r="D201" s="4"/>
      <c r="E201" s="4"/>
      <c r="F201" s="5" t="str">
        <f t="shared" si="1"/>
        <v>10</v>
      </c>
      <c r="G201" s="5">
        <f t="shared" si="2"/>
        <v>10</v>
      </c>
      <c r="H201" s="5" t="str">
        <f t="shared" si="3"/>
        <v>08</v>
      </c>
      <c r="I201" s="5">
        <f t="shared" si="4"/>
        <v>8</v>
      </c>
      <c r="J201" s="4" t="s">
        <v>2101</v>
      </c>
      <c r="K201" s="4" t="s">
        <v>2102</v>
      </c>
      <c r="L201" s="5" t="str">
        <f t="shared" si="5"/>
        <v>BG 10.8__परम भाववान कौन है?, Bhopal, MP (India), CODE - 0161+……….[ 66 min ]</v>
      </c>
      <c r="M201" s="4" t="s">
        <v>2103</v>
      </c>
      <c r="N201" s="5">
        <f t="shared" si="6"/>
        <v>66</v>
      </c>
      <c r="O201" s="4" t="s">
        <v>2104</v>
      </c>
      <c r="P201" s="5" t="str">
        <f t="shared" si="7"/>
        <v>&amp;lt;70 &amp;lt;80 &amp;lt;90</v>
      </c>
      <c r="Q201" s="4" t="s">
        <v>2105</v>
      </c>
      <c r="R201" s="4" t="s">
        <v>49</v>
      </c>
      <c r="S201" s="4" t="s">
        <v>50</v>
      </c>
      <c r="T201" s="4" t="s">
        <v>51</v>
      </c>
      <c r="U201" s="5" t="str">
        <f t="shared" si="8"/>
        <v>___</v>
      </c>
      <c r="V201" s="4" t="s">
        <v>51</v>
      </c>
      <c r="W201" s="4" t="s">
        <v>52</v>
      </c>
      <c r="X201" s="4" t="s">
        <v>64</v>
      </c>
      <c r="Y201" s="6" t="str">
        <f t="shared" si="9"/>
        <v>BG 10.8__परम भाववान कौन है?, Bhopal, MP (India), CODE - 0161+……….[ 66 min ] | Param Bhavavan Kaun Hai | yr:0000-00-00 | ct:BG10.8 | L:HIN | cty:Bhopal, MP (India) | &amp;lt;70 &amp;lt;80 &amp;lt;90 | @unheard</v>
      </c>
      <c r="Z201" s="4" t="s">
        <v>2106</v>
      </c>
      <c r="AA201" s="4" t="s">
        <v>55</v>
      </c>
      <c r="AC201" s="4" t="s">
        <v>2107</v>
      </c>
      <c r="AD201" s="4" t="s">
        <v>2108</v>
      </c>
      <c r="AE201" s="5"/>
      <c r="AF201" s="5" t="str">
        <f t="shared" si="10"/>
        <v>ok</v>
      </c>
      <c r="AG201" s="5" t="str">
        <f t="shared" si="11"/>
        <v>&lt;tr id="0161+"&gt;&lt;td&gt;&lt;button onclick="playme(this)"&gt;▶&lt;/button&gt;&lt;/td&gt;&lt;td&gt;&lt;button onclick="heard(this)"&gt;Heard&lt;/button&gt;&lt;a href="http://archive.org/download/ssdbpl-01-BG/0200.00%20BG%2010.08%20%20Param%20Bhavavan%20Kaun%20Hai,%20Bhopal,%20MP%20(India),%20CODE%20-%200161+.mp3" class="nclk" onclick="playme(this)" id="nclk-0161+"&gt;BG 10.8__परम भाववान कौन है?, Bhopal, MP (India), CODE - 0161+……….[ 66 min ]&lt;/a&gt;&lt;/td&gt;&lt;td&gt;66&lt;/td&gt;&lt;td&gt;0000-00-00&lt;/td&gt;&lt;td&gt;BG 10.8__परम भाववान कौन है?, Bhopal, MP (India), CODE - 0161+……….[ 66 min ] | Param Bhavavan Kaun Hai | yr:0000-00-00 | ct:BG10.8 | L:HIN | cty:Bhopal, MP (India) | &amp;lt;70 &amp;lt;80 &amp;lt;90 | @unheard&lt;/td&gt;&lt;td&gt;http://archive.org/download/ssdbpl-01-BG/0200.00%20BG%2010.08%20%20Param%20Bhavavan%20Kaun%20Hai,%20Bhopal,%20MP%20(India),%20CODE%20-%200161+.mp3&lt;/td&gt;&lt;td&gt;0161+&lt;/td&gt;&lt;td&gt;01BG_10.08|0200.00|0&lt;/td&gt;&lt;td&gt;&lt;/td&gt;&lt;td&gt;</v>
      </c>
    </row>
    <row r="202" ht="15.75" customHeight="1">
      <c r="A202" s="4" t="s">
        <v>2109</v>
      </c>
      <c r="B202" s="4" t="s">
        <v>42</v>
      </c>
      <c r="C202" s="4" t="s">
        <v>2100</v>
      </c>
      <c r="D202" s="4"/>
      <c r="E202" s="4"/>
      <c r="F202" s="5" t="str">
        <f t="shared" si="1"/>
        <v>10</v>
      </c>
      <c r="G202" s="5">
        <f t="shared" si="2"/>
        <v>10</v>
      </c>
      <c r="H202" s="5" t="str">
        <f t="shared" si="3"/>
        <v>08</v>
      </c>
      <c r="I202" s="5">
        <f t="shared" si="4"/>
        <v>8</v>
      </c>
      <c r="J202" s="4" t="s">
        <v>2110</v>
      </c>
      <c r="K202" s="4" t="s">
        <v>2111</v>
      </c>
      <c r="L202" s="5" t="str">
        <f t="shared" si="5"/>
        <v>BG 10.8__श्री कृष्ण है सबके उपदेशक, 28 May 2022, Itahrai, Koshi (Nepal), CODE - 1077……….[ 45 min ]</v>
      </c>
      <c r="M202" s="4" t="s">
        <v>2112</v>
      </c>
      <c r="N202" s="5">
        <f t="shared" si="6"/>
        <v>45</v>
      </c>
      <c r="O202" s="4" t="s">
        <v>2113</v>
      </c>
      <c r="P202" s="5" t="str">
        <f t="shared" si="7"/>
        <v>&amp;lt;50 &amp;lt;60 &amp;lt;70 &amp;lt;80 &amp;lt;90</v>
      </c>
      <c r="Q202" s="4" t="s">
        <v>2114</v>
      </c>
      <c r="R202" s="4" t="s">
        <v>2115</v>
      </c>
      <c r="S202" s="5" t="str">
        <f t="shared" ref="S202:S203" si="90">LEFT(R202,4)</f>
        <v>2022</v>
      </c>
      <c r="T202" s="5" t="str">
        <f t="shared" ref="T202:T203" si="91">MID(R202,5,2)</f>
        <v>05</v>
      </c>
      <c r="U202" s="5" t="str">
        <f t="shared" si="8"/>
        <v>May</v>
      </c>
      <c r="V202" s="5" t="str">
        <f t="shared" ref="V202:V203" si="92">RIGHT(R202,2)</f>
        <v>28</v>
      </c>
      <c r="W202" s="4" t="s">
        <v>2116</v>
      </c>
      <c r="X202" s="4" t="s">
        <v>131</v>
      </c>
      <c r="Y202" s="6" t="str">
        <f t="shared" si="9"/>
        <v>BG 10.8__श्री कृष्ण है सबके उपदेशक, 28 May 2022, Itahrai, Koshi (Nepal), CODE - 1077……….[ 45 min ] | Sri Krishna Hai Sabke Updeshak | yr:2022-05-28 | ct:BG10.8 | L:HIN | cty:Itahrai, Koshi (Nepal) | &amp;lt;50 &amp;lt;60 &amp;lt;70 &amp;lt;80 &amp;lt;90 | @video | @unheard</v>
      </c>
      <c r="Z202" s="4" t="s">
        <v>2117</v>
      </c>
      <c r="AA202" s="4" t="s">
        <v>55</v>
      </c>
      <c r="AC202" s="4" t="s">
        <v>2118</v>
      </c>
      <c r="AD202" s="4" t="s">
        <v>2119</v>
      </c>
      <c r="AE202" s="7" t="s">
        <v>2120</v>
      </c>
      <c r="AF202" s="5" t="str">
        <f t="shared" si="10"/>
        <v>ok</v>
      </c>
      <c r="AG202" s="5" t="str">
        <f t="shared" si="11"/>
        <v>&lt;tr id="1077"&gt;&lt;td&gt;&lt;button onclick="playme(this)"&gt;▶&lt;/button&gt;&lt;/td&gt;&lt;td&gt;&lt;button onclick="heard(this)"&gt;Heard&lt;/button&gt;&lt;a href="http://archive.org/download/ssdbpl-01-BG/0201.00%20BG%2010.08%20%20Sri%20Krishna%20Hai%20Sabke%20Updeshak,%202022-05-28,%20Itahrai,%20Koshi%20(Nepal),%20CODE%20-%201077.mp3" class="nclk" onclick="playme(this)" id="nclk-1077"&gt;BG 10.8__श्री कृष्ण है सबके उपदेशक, 28 May 2022, Itahrai, Koshi (Nepal), CODE - 1077……….[ 45 min ]&lt;/a&gt;…………&lt;a style="color: red; text-decoration: none;" target="_blank" href="https://www.youtube.com/watch?v=lhg6plXPxiM"&gt;[▶YouTube]&lt;/a&gt;&lt;/td&gt;&lt;td&gt;45&lt;/td&gt;&lt;td&gt;2022-05-28&lt;/td&gt;&lt;td&gt;BG 10.8__श्री कृष्ण है सबके उपदेशक, 28 May 2022, Itahrai, Koshi (Nepal), CODE - 1077……….[ 45 min ] | Sri Krishna Hai Sabke Updeshak | yr:2022-05-28 | ct:BG10.8 | L:HIN | cty:Itahrai, Koshi (Nepal) | &amp;lt;50 &amp;lt;60 &amp;lt;70 &amp;lt;80 &amp;lt;90 | @video | @unheard&lt;/td&gt;&lt;td&gt;http://archive.org/download/ssdbpl-01-BG/0201.00%20BG%2010.08%20%20Sri%20Krishna%20Hai%20Sabke%20Updeshak,%202022-05-28,%20Itahrai,%20Koshi%20(Nepal),%20CODE%20-%201077.mp3&lt;/td&gt;&lt;td&gt;1077&lt;/td&gt;&lt;td&gt;01BG_10.08|0201.00|20220528&lt;/td&gt;&lt;td&gt;https://www.youtube.com/watch?v=lhg6plXPxiM&lt;/td&gt;&lt;td&gt;</v>
      </c>
    </row>
    <row r="203" ht="15.75" customHeight="1">
      <c r="A203" s="4" t="s">
        <v>2121</v>
      </c>
      <c r="B203" s="4" t="s">
        <v>42</v>
      </c>
      <c r="C203" s="4" t="s">
        <v>2122</v>
      </c>
      <c r="D203" s="4"/>
      <c r="E203" s="4"/>
      <c r="F203" s="5" t="str">
        <f t="shared" si="1"/>
        <v>10</v>
      </c>
      <c r="G203" s="5">
        <f t="shared" si="2"/>
        <v>10</v>
      </c>
      <c r="H203" s="5" t="str">
        <f t="shared" si="3"/>
        <v>09-11</v>
      </c>
      <c r="I203" s="5" t="str">
        <f t="shared" si="4"/>
        <v>9-11</v>
      </c>
      <c r="J203" s="4" t="s">
        <v>2123</v>
      </c>
      <c r="K203" s="4" t="s">
        <v>2124</v>
      </c>
      <c r="L203" s="5" t="str">
        <f t="shared" si="5"/>
        <v>BG 10.9-11__अभिदेय और प्रयोजन, 2019, CODE - 0162……….[ 28 min ]</v>
      </c>
      <c r="M203" s="4" t="s">
        <v>1315</v>
      </c>
      <c r="N203" s="5">
        <f t="shared" si="6"/>
        <v>28</v>
      </c>
      <c r="O203" s="4" t="s">
        <v>1316</v>
      </c>
      <c r="P203" s="5" t="str">
        <f t="shared" si="7"/>
        <v>&amp;lt;30 &amp;lt;40 &amp;lt;50 &amp;lt;60 &amp;lt;70 &amp;lt;80 &amp;lt;90</v>
      </c>
      <c r="Q203" s="4" t="s">
        <v>2125</v>
      </c>
      <c r="R203" s="4" t="s">
        <v>233</v>
      </c>
      <c r="S203" s="5" t="str">
        <f t="shared" si="90"/>
        <v>2019</v>
      </c>
      <c r="T203" s="5" t="str">
        <f t="shared" si="91"/>
        <v>00</v>
      </c>
      <c r="U203" s="5" t="str">
        <f t="shared" si="8"/>
        <v>___</v>
      </c>
      <c r="V203" s="5" t="str">
        <f t="shared" si="92"/>
        <v>00</v>
      </c>
      <c r="W203" s="4" t="s">
        <v>63</v>
      </c>
      <c r="X203" s="4" t="s">
        <v>64</v>
      </c>
      <c r="Y203" s="6" t="str">
        <f t="shared" si="9"/>
        <v>BG 10.9-11__अभिदेय और प्रयोजन, 2019, CODE - 0162……….[ 28 min ] | Abhideya Aur Prayojan | yr:2019-00-00 | ct:BG10.9-11 | L:HIN | cty:x | &amp;lt;30 &amp;lt;40 &amp;lt;50 &amp;lt;60 &amp;lt;70 &amp;lt;80 &amp;lt;90 | @unheard</v>
      </c>
      <c r="Z203" s="4" t="s">
        <v>2126</v>
      </c>
      <c r="AA203" s="4" t="s">
        <v>55</v>
      </c>
      <c r="AB203" s="4" t="s">
        <v>2127</v>
      </c>
      <c r="AC203" s="4" t="s">
        <v>1687</v>
      </c>
      <c r="AD203" s="4" t="s">
        <v>2128</v>
      </c>
      <c r="AE203" s="5"/>
      <c r="AF203" s="5" t="str">
        <f t="shared" si="10"/>
        <v>ok</v>
      </c>
      <c r="AG203" s="5" t="str">
        <f t="shared" si="11"/>
        <v>&lt;tr id="0162"&gt;&lt;td&gt;&lt;button onclick="playme(this)"&gt;▶&lt;/button&gt;&lt;/td&gt;&lt;td&gt;&lt;button onclick="heard(this)"&gt;Heard&lt;/button&gt;&lt;a href="http://archive.org/download/ssdbpl-01-BG/0202.00%20BG%2010.09-11%20%20Abhideya%20Aur%20Prayojan,%202019-00-00,%20CODE%20-%200162.mp3" class="nclk" onclick="playme(this)" id="nclk-0162"&gt;BG 10.9-11__अभिदेय और प्रयोजन, 2019, CODE - 0162……….[ 28 min ]&lt;/a&gt;&lt;/td&gt;&lt;td&gt;28&lt;/td&gt;&lt;td&gt;2019-00-00&lt;/td&gt;&lt;td&gt;BG 10.9-11__अभिदेय और प्रयोजन, 2019, CODE - 0162……….[ 28 min ] | Abhideya Aur Prayojan | yr:2019-00-00 | ct:BG10.9-11 | L:HIN | cty:x | &amp;lt;30 &amp;lt;40 &amp;lt;50 &amp;lt;60 &amp;lt;70 &amp;lt;80 &amp;lt;90 | @unheard&lt;/td&gt;&lt;td&gt;http://archive.org/download/ssdbpl-01-BG/0202.00%20BG%2010.09-11%20%20Abhideya%20Aur%20Prayojan,%202019-00-00,%20CODE%20-%200162.mp3&lt;/td&gt;&lt;td&gt;0162&lt;/td&gt;&lt;td&gt;01BG_10.09-11|0202.00|20190000&lt;/td&gt;&lt;td&gt;&lt;/td&gt;&lt;td&gt;</v>
      </c>
    </row>
    <row r="204" ht="15.75" customHeight="1">
      <c r="A204" s="4" t="s">
        <v>2129</v>
      </c>
      <c r="B204" s="4" t="s">
        <v>42</v>
      </c>
      <c r="C204" s="4" t="s">
        <v>2130</v>
      </c>
      <c r="D204" s="4"/>
      <c r="E204" s="4"/>
      <c r="F204" s="5" t="str">
        <f t="shared" si="1"/>
        <v>10</v>
      </c>
      <c r="G204" s="5">
        <f t="shared" si="2"/>
        <v>10</v>
      </c>
      <c r="H204" s="5" t="str">
        <f t="shared" si="3"/>
        <v>10</v>
      </c>
      <c r="I204" s="5">
        <f t="shared" si="4"/>
        <v>10</v>
      </c>
      <c r="J204" s="4" t="s">
        <v>2131</v>
      </c>
      <c r="K204" s="4" t="s">
        <v>2132</v>
      </c>
      <c r="L204" s="5" t="str">
        <f t="shared" si="5"/>
        <v>BG 10.10__कृष्ण भवनामृत आंदोलन का एक अलग ही आयाम है जिसमें पुस्तक वितरण भी गौण है, Bhopal, MP (India), CODE - 0163……….[ 45 min ]</v>
      </c>
      <c r="M204" s="4" t="s">
        <v>2133</v>
      </c>
      <c r="N204" s="5">
        <f t="shared" si="6"/>
        <v>45</v>
      </c>
      <c r="O204" s="4" t="s">
        <v>2134</v>
      </c>
      <c r="P204" s="5" t="str">
        <f t="shared" si="7"/>
        <v>&amp;lt;50 &amp;lt;60 &amp;lt;70 &amp;lt;80 &amp;lt;90</v>
      </c>
      <c r="Q204" s="4" t="s">
        <v>2135</v>
      </c>
      <c r="R204" s="4" t="s">
        <v>49</v>
      </c>
      <c r="S204" s="4" t="s">
        <v>50</v>
      </c>
      <c r="T204" s="4" t="s">
        <v>51</v>
      </c>
      <c r="U204" s="5" t="str">
        <f t="shared" si="8"/>
        <v>___</v>
      </c>
      <c r="V204" s="4" t="s">
        <v>51</v>
      </c>
      <c r="W204" s="4" t="s">
        <v>52</v>
      </c>
      <c r="X204" s="4" t="s">
        <v>142</v>
      </c>
      <c r="Y204" s="6" t="str">
        <f t="shared" si="9"/>
        <v>BG 10.10__कृष्ण भवनामृत आंदोलन का एक अलग ही आयाम है जिसमें पुस्तक वितरण भी गौण है, Bhopal, MP (India), CODE - 0163……….[ 45 min ] | Krishna Bhavanamrit Andolan Ka Ek Alag Hi Ayam Jisme Pustak Vitaran Bhi Gaun Hai | yr:0000-00-00 | ct:BG10.10 | L:HIN | cty:Bhopal, MP (India) | &amp;lt;50 &amp;lt;60 &amp;lt;70 &amp;lt;80 &amp;lt;90 | @unheard</v>
      </c>
      <c r="Z204" s="4" t="s">
        <v>2136</v>
      </c>
      <c r="AA204" s="4" t="s">
        <v>55</v>
      </c>
      <c r="AB204" s="4" t="s">
        <v>87</v>
      </c>
      <c r="AC204" s="4" t="s">
        <v>1698</v>
      </c>
      <c r="AD204" s="4" t="s">
        <v>2137</v>
      </c>
      <c r="AE204" s="5"/>
      <c r="AF204" s="5" t="str">
        <f t="shared" si="10"/>
        <v>ok</v>
      </c>
      <c r="AG204" s="5" t="str">
        <f t="shared" si="11"/>
        <v>&lt;tr id="0163"&gt;&lt;td&gt;&lt;button onclick="playme(this)"&gt;▶&lt;/button&gt;&lt;/td&gt;&lt;td&gt;&lt;button onclick="heard(this)"&gt;Heard&lt;/button&gt;&lt;a href="http://archive.org/download/ssdbpl-01-BG/0203.00%20BG%2010.10%20%20Krishna%20Bhavanamrit%20Andolan%20Ka%20Ek%20Alag%20Hi%20Ayam%20Jisme%20Pustak%20Vitaran%20Bhi%20Gaun%20Hai,%20Bhopal,%20MP%20(India),%20CODE%20-%200163.mp3" class="nclk" onclick="playme(this)" id="nclk-0163"&gt;BG 10.10__कृष्ण भवनामृत आंदोलन का एक अलग ही आयाम है जिसमें पुस्तक वितरण भी गौण है, Bhopal, MP (India), CODE - 0163……….[ 45 min ]&lt;/a&gt;&lt;/td&gt;&lt;td&gt;45&lt;/td&gt;&lt;td&gt;0000-00-00&lt;/td&gt;&lt;td&gt;BG 10.10__कृष्ण भवनामृत आंदोलन का एक अलग ही आयाम है जिसमें पुस्तक वितरण भी गौण है, Bhopal, MP (India), CODE - 0163……….[ 45 min ] | Krishna Bhavanamrit Andolan Ka Ek Alag Hi Ayam Jisme Pustak Vitaran Bhi Gaun Hai | yr:0000-00-00 | ct:BG10.10 | L:HIN | cty:Bhopal, MP (India) | &amp;lt;50 &amp;lt;60 &amp;lt;70 &amp;lt;80 &amp;lt;90 | @unheard&lt;/td&gt;&lt;td&gt;http://archive.org/download/ssdbpl-01-BG/0203.00%20BG%2010.10%20%20Krishna%20Bhavanamrit%20Andolan%20Ka%20Ek%20Alag%20Hi%20Ayam%20Jisme%20Pustak%20Vitaran%20Bhi%20Gaun%20Hai,%20Bhopal,%20MP%20(India),%20CODE%20-%200163.mp3&lt;/td&gt;&lt;td&gt;0163&lt;/td&gt;&lt;td&gt;01BG_10.10|0203.00|0&lt;/td&gt;&lt;td&gt;&lt;/td&gt;&lt;td&gt;</v>
      </c>
    </row>
    <row r="205" ht="15.75" customHeight="1">
      <c r="A205" s="4" t="s">
        <v>2138</v>
      </c>
      <c r="B205" s="4" t="s">
        <v>42</v>
      </c>
      <c r="C205" s="4" t="s">
        <v>2130</v>
      </c>
      <c r="D205" s="4"/>
      <c r="E205" s="4"/>
      <c r="F205" s="5" t="str">
        <f t="shared" si="1"/>
        <v>10</v>
      </c>
      <c r="G205" s="5">
        <f t="shared" si="2"/>
        <v>10</v>
      </c>
      <c r="H205" s="5" t="str">
        <f t="shared" si="3"/>
        <v>10</v>
      </c>
      <c r="I205" s="5">
        <f t="shared" si="4"/>
        <v>10</v>
      </c>
      <c r="J205" s="4" t="s">
        <v>2139</v>
      </c>
      <c r="K205" s="4" t="s">
        <v>2140</v>
      </c>
      <c r="L205" s="5" t="str">
        <f t="shared" si="5"/>
        <v>BG 10.10__भावना के साथ सेवा होनी चाहिए, 17 Dec 2020, CODE - 0164……….[ 49 min ]</v>
      </c>
      <c r="M205" s="4" t="s">
        <v>2141</v>
      </c>
      <c r="N205" s="5">
        <f t="shared" si="6"/>
        <v>49</v>
      </c>
      <c r="O205" s="4" t="s">
        <v>2142</v>
      </c>
      <c r="P205" s="5" t="str">
        <f t="shared" si="7"/>
        <v>&amp;lt;50 &amp;lt;60 &amp;lt;70 &amp;lt;80 &amp;lt;90</v>
      </c>
      <c r="Q205" s="4" t="s">
        <v>2143</v>
      </c>
      <c r="R205" s="4" t="s">
        <v>2144</v>
      </c>
      <c r="S205" s="5" t="str">
        <f t="shared" ref="S205:S222" si="93">LEFT(R205,4)</f>
        <v>2020</v>
      </c>
      <c r="T205" s="5" t="str">
        <f t="shared" ref="T205:T222" si="94">MID(R205,5,2)</f>
        <v>12</v>
      </c>
      <c r="U205" s="5" t="str">
        <f t="shared" si="8"/>
        <v>Dec</v>
      </c>
      <c r="V205" s="5" t="str">
        <f t="shared" ref="V205:V222" si="95">RIGHT(R205,2)</f>
        <v>17</v>
      </c>
      <c r="W205" s="4" t="s">
        <v>63</v>
      </c>
      <c r="X205" s="4" t="s">
        <v>723</v>
      </c>
      <c r="Y205" s="6" t="str">
        <f t="shared" si="9"/>
        <v>BG 10.10__भावना के साथ सेवा होनी चाहिए, 17 Dec 2020, CODE - 0164……….[ 49 min ] | Bhavana Ke Sath Seva Honi Chahiye | yr:2020-12-17 | ct:BG10.10 | L:HIN | cty:x | &amp;lt;50 &amp;lt;60 &amp;lt;70 &amp;lt;80 &amp;lt;90 | @unheard</v>
      </c>
      <c r="Z205" s="4" t="s">
        <v>2145</v>
      </c>
      <c r="AA205" s="4" t="s">
        <v>55</v>
      </c>
      <c r="AB205" s="4" t="s">
        <v>2146</v>
      </c>
      <c r="AC205" s="4" t="s">
        <v>1709</v>
      </c>
      <c r="AD205" s="4" t="s">
        <v>2147</v>
      </c>
      <c r="AE205" s="5"/>
      <c r="AF205" s="5" t="str">
        <f t="shared" si="10"/>
        <v>ok</v>
      </c>
      <c r="AG205" s="5" t="str">
        <f t="shared" si="11"/>
        <v>&lt;tr id="0164"&gt;&lt;td&gt;&lt;button onclick="playme(this)"&gt;▶&lt;/button&gt;&lt;/td&gt;&lt;td&gt;&lt;button onclick="heard(this)"&gt;Heard&lt;/button&gt;&lt;a href="http://archive.org/download/ssdbpl-01-BG/0204.00%20BG%2010.10%20%20Bhavana%20Ke%20Sath%20Seva%20Honi%20Chahiye,%202020-12-17,%20CODE%20-%200164.mp3" class="nclk" onclick="playme(this)" id="nclk-0164"&gt;BG 10.10__भावना के साथ सेवा होनी चाहिए, 17 Dec 2020, CODE - 0164……….[ 49 min ]&lt;/a&gt;&lt;/td&gt;&lt;td&gt;49&lt;/td&gt;&lt;td&gt;2020-12-17&lt;/td&gt;&lt;td&gt;BG 10.10__भावना के साथ सेवा होनी चाहिए, 17 Dec 2020, CODE - 0164……….[ 49 min ] | Bhavana Ke Sath Seva Honi Chahiye | yr:2020-12-17 | ct:BG10.10 | L:HIN | cty:x | &amp;lt;50 &amp;lt;60 &amp;lt;70 &amp;lt;80 &amp;lt;90 | @unheard&lt;/td&gt;&lt;td&gt;http://archive.org/download/ssdbpl-01-BG/0204.00%20BG%2010.10%20%20Bhavana%20Ke%20Sath%20Seva%20Honi%20Chahiye,%202020-12-17,%20CODE%20-%200164.mp3&lt;/td&gt;&lt;td&gt;0164&lt;/td&gt;&lt;td&gt;01BG_10.10|0204.00|20201217&lt;/td&gt;&lt;td&gt;&lt;/td&gt;&lt;td&gt;</v>
      </c>
    </row>
    <row r="206" ht="15.75" customHeight="1">
      <c r="A206" s="4" t="s">
        <v>2148</v>
      </c>
      <c r="B206" s="4" t="s">
        <v>42</v>
      </c>
      <c r="C206" s="4" t="s">
        <v>2149</v>
      </c>
      <c r="D206" s="4"/>
      <c r="E206" s="4"/>
      <c r="F206" s="5" t="str">
        <f t="shared" si="1"/>
        <v>10</v>
      </c>
      <c r="G206" s="5">
        <f t="shared" si="2"/>
        <v>10</v>
      </c>
      <c r="H206" s="5" t="str">
        <f t="shared" si="3"/>
        <v>11</v>
      </c>
      <c r="I206" s="5">
        <f t="shared" si="4"/>
        <v>11</v>
      </c>
      <c r="J206" s="4" t="s">
        <v>2150</v>
      </c>
      <c r="K206" s="4" t="s">
        <v>2151</v>
      </c>
      <c r="L206" s="5" t="str">
        <f t="shared" si="5"/>
        <v>BG 10.11__भक्ति में भाव है तो ज्ञान नहीं और ज्ञान है तो भाव नहीं--गलत धारणा, 2019, CODE - 0165……….[ 36 min ]</v>
      </c>
      <c r="M206" s="4" t="s">
        <v>2152</v>
      </c>
      <c r="N206" s="5">
        <f t="shared" si="6"/>
        <v>36</v>
      </c>
      <c r="O206" s="4" t="s">
        <v>2153</v>
      </c>
      <c r="P206" s="5" t="str">
        <f t="shared" si="7"/>
        <v>&amp;lt;40 &amp;lt;50 &amp;lt;60 &amp;lt;70 &amp;lt;80 &amp;lt;90</v>
      </c>
      <c r="Q206" s="4" t="s">
        <v>2154</v>
      </c>
      <c r="R206" s="4" t="s">
        <v>233</v>
      </c>
      <c r="S206" s="5" t="str">
        <f t="shared" si="93"/>
        <v>2019</v>
      </c>
      <c r="T206" s="5" t="str">
        <f t="shared" si="94"/>
        <v>00</v>
      </c>
      <c r="U206" s="5" t="str">
        <f t="shared" si="8"/>
        <v>___</v>
      </c>
      <c r="V206" s="5" t="str">
        <f t="shared" si="95"/>
        <v>00</v>
      </c>
      <c r="W206" s="4" t="s">
        <v>63</v>
      </c>
      <c r="X206" s="4" t="s">
        <v>64</v>
      </c>
      <c r="Y206" s="6" t="str">
        <f t="shared" si="9"/>
        <v>BG 10.11__भक्ति में भाव है तो ज्ञान नहीं और ज्ञान है तो भाव नहीं--गलत धारणा, 2019, CODE - 0165……….[ 36 min ] | Bhakti Me Bhav He To Gyan Nahi Aur Gyan Hai To Bhav Nahi -- Galat Dharana | yr:2019-00-00 | ct:BG10.11 | L:HIN | cty:x | &amp;lt;40 &amp;lt;50 &amp;lt;60 &amp;lt;70 &amp;lt;80 &amp;lt;90 | @unheard</v>
      </c>
      <c r="Z206" s="4" t="s">
        <v>2155</v>
      </c>
      <c r="AA206" s="4" t="s">
        <v>55</v>
      </c>
      <c r="AB206" s="4" t="s">
        <v>2156</v>
      </c>
      <c r="AC206" s="4" t="s">
        <v>1721</v>
      </c>
      <c r="AD206" s="4" t="s">
        <v>2157</v>
      </c>
      <c r="AE206" s="5"/>
      <c r="AF206" s="5" t="str">
        <f t="shared" si="10"/>
        <v>ok</v>
      </c>
      <c r="AG206" s="5" t="str">
        <f t="shared" si="11"/>
        <v>&lt;tr id="0165"&gt;&lt;td&gt;&lt;button onclick="playme(this)"&gt;▶&lt;/button&gt;&lt;/td&gt;&lt;td&gt;&lt;button onclick="heard(this)"&gt;Heard&lt;/button&gt;&lt;a href="http://archive.org/download/ssdbpl-01-BG/0205.00%20BG%2010.11%20%20Bhakti%20Me%20Bhav%20He%20To%20Gyan%20Nahi%20Aur%20Gyan%20Hai%20To%20Bhav%20Nahi%20--%20Galat%20Dharana,%202019-00-00,%20CODE%20-%200165.mp3" class="nclk" onclick="playme(this)" id="nclk-0165"&gt;BG 10.11__भक्ति में भाव है तो ज्ञान नहीं और ज्ञान है तो भाव नहीं--गलत धारणा, 2019, CODE - 0165……….[ 36 min ]&lt;/a&gt;&lt;/td&gt;&lt;td&gt;36&lt;/td&gt;&lt;td&gt;2019-00-00&lt;/td&gt;&lt;td&gt;BG 10.11__भक्ति में भाव है तो ज्ञान नहीं और ज्ञान है तो भाव नहीं--गलत धारणा, 2019, CODE - 0165……….[ 36 min ] | Bhakti Me Bhav He To Gyan Nahi Aur Gyan Hai To Bhav Nahi -- Galat Dharana | yr:2019-00-00 | ct:BG10.11 | L:HIN | cty:x | &amp;lt;40 &amp;lt;50 &amp;lt;60 &amp;lt;70 &amp;lt;80 &amp;lt;90 | @unheard&lt;/td&gt;&lt;td&gt;http://archive.org/download/ssdbpl-01-BG/0205.00%20BG%2010.11%20%20Bhakti%20Me%20Bhav%20He%20To%20Gyan%20Nahi%20Aur%20Gyan%20Hai%20To%20Bhav%20Nahi%20--%20Galat%20Dharana,%202019-00-00,%20CODE%20-%200165.mp3&lt;/td&gt;&lt;td&gt;0165&lt;/td&gt;&lt;td&gt;01BG_10.11|0205.00|20190000&lt;/td&gt;&lt;td&gt;&lt;/td&gt;&lt;td&gt;</v>
      </c>
    </row>
    <row r="207" ht="15.75" customHeight="1">
      <c r="A207" s="4" t="s">
        <v>2158</v>
      </c>
      <c r="B207" s="4" t="s">
        <v>42</v>
      </c>
      <c r="C207" s="4" t="s">
        <v>2149</v>
      </c>
      <c r="D207" s="4"/>
      <c r="E207" s="4"/>
      <c r="F207" s="5" t="str">
        <f t="shared" si="1"/>
        <v>10</v>
      </c>
      <c r="G207" s="5">
        <f t="shared" si="2"/>
        <v>10</v>
      </c>
      <c r="H207" s="5" t="str">
        <f t="shared" si="3"/>
        <v>11</v>
      </c>
      <c r="I207" s="5">
        <f t="shared" si="4"/>
        <v>11</v>
      </c>
      <c r="J207" s="4" t="s">
        <v>2159</v>
      </c>
      <c r="K207" s="4" t="s">
        <v>2160</v>
      </c>
      <c r="L207" s="5" t="str">
        <f t="shared" si="5"/>
        <v>BG 10.11__विज्ञान की प्रगति से समाज की अवनति, 01 Jun 2023, CODE - 1078……….[ 61 min ]</v>
      </c>
      <c r="M207" s="4" t="s">
        <v>2161</v>
      </c>
      <c r="N207" s="5">
        <f t="shared" si="6"/>
        <v>61</v>
      </c>
      <c r="O207" s="4" t="s">
        <v>2162</v>
      </c>
      <c r="P207" s="5" t="str">
        <f t="shared" si="7"/>
        <v>&amp;lt;70 &amp;lt;80 &amp;lt;90</v>
      </c>
      <c r="Q207" s="4" t="s">
        <v>2163</v>
      </c>
      <c r="R207" s="4" t="s">
        <v>2164</v>
      </c>
      <c r="S207" s="5" t="str">
        <f t="shared" si="93"/>
        <v>2023</v>
      </c>
      <c r="T207" s="5" t="str">
        <f t="shared" si="94"/>
        <v>06</v>
      </c>
      <c r="U207" s="5" t="str">
        <f t="shared" si="8"/>
        <v>Jun</v>
      </c>
      <c r="V207" s="5" t="str">
        <f t="shared" si="95"/>
        <v>01</v>
      </c>
      <c r="W207" s="4" t="s">
        <v>63</v>
      </c>
      <c r="X207" s="4" t="s">
        <v>131</v>
      </c>
      <c r="Y207" s="6" t="str">
        <f t="shared" si="9"/>
        <v>BG 10.11__विज्ञान की प्रगति से समाज की अवनति, 01 Jun 2023, CODE - 1078……….[ 61 min ] | Vigyaan Ki Pragati Se Samaaj Ki Avanati | yr:2023-06-01 | ct:BG10.11 | L:HIN | cty:x | &amp;lt;70 &amp;lt;80 &amp;lt;90 | @video | @unheard</v>
      </c>
      <c r="Z207" s="4" t="s">
        <v>2165</v>
      </c>
      <c r="AA207" s="4" t="s">
        <v>55</v>
      </c>
      <c r="AC207" s="4" t="s">
        <v>2166</v>
      </c>
      <c r="AD207" s="4" t="s">
        <v>2167</v>
      </c>
      <c r="AE207" s="7" t="s">
        <v>2168</v>
      </c>
      <c r="AF207" s="5" t="str">
        <f t="shared" si="10"/>
        <v>ok</v>
      </c>
      <c r="AG207" s="5" t="str">
        <f t="shared" si="11"/>
        <v>&lt;tr id="1078"&gt;&lt;td&gt;&lt;button onclick="playme(this)"&gt;▶&lt;/button&gt;&lt;/td&gt;&lt;td&gt;&lt;button onclick="heard(this)"&gt;Heard&lt;/button&gt;&lt;a href="http://archive.org/download/ssdbpl-01-BG/0206.00%20BG%2010.11%20%20Vigyaan%20Ki%20Pragati%20Se%20Samaaj%20Ki%20Avanati,%202023-06-01,%20CODE%20-%201078.mp3" class="nclk" onclick="playme(this)" id="nclk-1078"&gt;BG 10.11__विज्ञान की प्रगति से समाज की अवनति, 01 Jun 2023, CODE - 1078……….[ 61 min ]&lt;/a&gt;…………&lt;a style="color: red; text-decoration: none;" target="_blank" href="https://www.youtube.com/watch?v=kawmiy74aJE"&gt;[▶YouTube]&lt;/a&gt;&lt;/td&gt;&lt;td&gt;61&lt;/td&gt;&lt;td&gt;2023-06-01&lt;/td&gt;&lt;td&gt;BG 10.11__विज्ञान की प्रगति से समाज की अवनति, 01 Jun 2023, CODE - 1078……….[ 61 min ] | Vigyaan Ki Pragati Se Samaaj Ki Avanati | yr:2023-06-01 | ct:BG10.11 | L:HIN | cty:x | &amp;lt;70 &amp;lt;80 &amp;lt;90 | @video | @unheard&lt;/td&gt;&lt;td&gt;http://archive.org/download/ssdbpl-01-BG/0206.00%20BG%2010.11%20%20Vigyaan%20Ki%20Pragati%20Se%20Samaaj%20Ki%20Avanati,%202023-06-01,%20CODE%20-%201078.mp3&lt;/td&gt;&lt;td&gt;1078&lt;/td&gt;&lt;td&gt;01BG_10.11|0206.00|20230601&lt;/td&gt;&lt;td&gt;https://www.youtube.com/watch?v=kawmiy74aJE&lt;/td&gt;&lt;td&gt;</v>
      </c>
    </row>
    <row r="208" ht="15.75" customHeight="1">
      <c r="A208" s="4" t="s">
        <v>2169</v>
      </c>
      <c r="B208" s="4" t="s">
        <v>42</v>
      </c>
      <c r="C208" s="4" t="s">
        <v>2170</v>
      </c>
      <c r="D208" s="4"/>
      <c r="E208" s="4"/>
      <c r="F208" s="5" t="str">
        <f t="shared" si="1"/>
        <v>10</v>
      </c>
      <c r="G208" s="5">
        <f t="shared" si="2"/>
        <v>10</v>
      </c>
      <c r="H208" s="5" t="str">
        <f t="shared" si="3"/>
        <v>11-18</v>
      </c>
      <c r="I208" s="5" t="str">
        <f t="shared" si="4"/>
        <v>11-18</v>
      </c>
      <c r="J208" s="4" t="s">
        <v>2171</v>
      </c>
      <c r="K208" s="4" t="s">
        <v>2172</v>
      </c>
      <c r="L208" s="5" t="str">
        <f t="shared" si="5"/>
        <v>BG 10.11-18__भक्ति के ज्ञान को हम बाईपास नहीं कर सकते, 22 Dec 2020, CODE - 0166……….[ 56 min ]</v>
      </c>
      <c r="M208" s="4" t="s">
        <v>2173</v>
      </c>
      <c r="N208" s="5">
        <f t="shared" si="6"/>
        <v>56</v>
      </c>
      <c r="O208" s="4" t="s">
        <v>2174</v>
      </c>
      <c r="P208" s="5" t="str">
        <f t="shared" si="7"/>
        <v>&amp;lt;60 &amp;lt;70 &amp;lt;80 &amp;lt;90</v>
      </c>
      <c r="Q208" s="4" t="s">
        <v>2175</v>
      </c>
      <c r="R208" s="4" t="s">
        <v>2176</v>
      </c>
      <c r="S208" s="5" t="str">
        <f t="shared" si="93"/>
        <v>2020</v>
      </c>
      <c r="T208" s="5" t="str">
        <f t="shared" si="94"/>
        <v>12</v>
      </c>
      <c r="U208" s="5" t="str">
        <f t="shared" si="8"/>
        <v>Dec</v>
      </c>
      <c r="V208" s="5" t="str">
        <f t="shared" si="95"/>
        <v>22</v>
      </c>
      <c r="W208" s="4" t="s">
        <v>63</v>
      </c>
      <c r="X208" s="4" t="s">
        <v>723</v>
      </c>
      <c r="Y208" s="6" t="str">
        <f t="shared" si="9"/>
        <v>BG 10.11-18__भक्ति के ज्ञान को हम बाईपास नहीं कर सकते, 22 Dec 2020, CODE - 0166……….[ 56 min ] | Bhakti Ke Gyaan Ko Hum Bypass Nahi Kar Sakte | yr:2020-12-22 | ct:BG10.11-18 | L:HIN | cty:x | &amp;lt;60 &amp;lt;70 &amp;lt;80 &amp;lt;90 | @unheard</v>
      </c>
      <c r="Z208" s="4" t="s">
        <v>2177</v>
      </c>
      <c r="AA208" s="4" t="s">
        <v>55</v>
      </c>
      <c r="AB208" s="4" t="s">
        <v>2178</v>
      </c>
      <c r="AC208" s="4" t="s">
        <v>1732</v>
      </c>
      <c r="AD208" s="4" t="s">
        <v>2179</v>
      </c>
      <c r="AE208" s="5"/>
      <c r="AF208" s="5" t="str">
        <f t="shared" si="10"/>
        <v>ok</v>
      </c>
      <c r="AG208" s="5" t="str">
        <f t="shared" si="11"/>
        <v>&lt;tr id="0166"&gt;&lt;td&gt;&lt;button onclick="playme(this)"&gt;▶&lt;/button&gt;&lt;/td&gt;&lt;td&gt;&lt;button onclick="heard(this)"&gt;Heard&lt;/button&gt;&lt;a href="http://archive.org/download/ssdbpl-01-BG/0207.00%20BG%2010.11-18%20%20Bhakti%20Ke%20Gyaan%20Ko%20Hum%20Bypass%20Nahi%20Kar%20Sakte,%202020-12-22,%20CODE%20-%200166.mp3" class="nclk" onclick="playme(this)" id="nclk-0166"&gt;BG 10.11-18__भक्ति के ज्ञान को हम बाईपास नहीं कर सकते, 22 Dec 2020, CODE - 0166……….[ 56 min ]&lt;/a&gt;&lt;/td&gt;&lt;td&gt;56&lt;/td&gt;&lt;td&gt;2020-12-22&lt;/td&gt;&lt;td&gt;BG 10.11-18__भक्ति के ज्ञान को हम बाईपास नहीं कर सकते, 22 Dec 2020, CODE - 0166……….[ 56 min ] | Bhakti Ke Gyaan Ko Hum Bypass Nahi Kar Sakte | yr:2020-12-22 | ct:BG10.11-18 | L:HIN | cty:x | &amp;lt;60 &amp;lt;70 &amp;lt;80 &amp;lt;90 | @unheard&lt;/td&gt;&lt;td&gt;http://archive.org/download/ssdbpl-01-BG/0207.00%20BG%2010.11-18%20%20Bhakti%20Ke%20Gyaan%20Ko%20Hum%20Bypass%20Nahi%20Kar%20Sakte,%202020-12-22,%20CODE%20-%200166.mp3&lt;/td&gt;&lt;td&gt;0166&lt;/td&gt;&lt;td&gt;01BG_10.11-18|0207.00|20201222&lt;/td&gt;&lt;td&gt;&lt;/td&gt;&lt;td&gt;</v>
      </c>
    </row>
    <row r="209" ht="15.75" customHeight="1">
      <c r="A209" s="4" t="s">
        <v>2180</v>
      </c>
      <c r="B209" s="4" t="s">
        <v>42</v>
      </c>
      <c r="C209" s="4" t="s">
        <v>2181</v>
      </c>
      <c r="D209" s="4"/>
      <c r="E209" s="4"/>
      <c r="F209" s="5" t="str">
        <f t="shared" si="1"/>
        <v>10</v>
      </c>
      <c r="G209" s="5">
        <f t="shared" si="2"/>
        <v>10</v>
      </c>
      <c r="H209" s="5" t="str">
        <f t="shared" si="3"/>
        <v>16</v>
      </c>
      <c r="I209" s="5">
        <f t="shared" si="4"/>
        <v>16</v>
      </c>
      <c r="J209" s="4" t="s">
        <v>2182</v>
      </c>
      <c r="K209" s="4" t="s">
        <v>2182</v>
      </c>
      <c r="L209" s="5" t="str">
        <f t="shared" si="5"/>
        <v>BG 10.16__Have Scientists Solved the Riddle of Life's Origin?, 12 Apr 2023, Ghana ISKCON (Africa West), CODE - 1079……….[ 41 min ]</v>
      </c>
      <c r="M209" s="4" t="s">
        <v>2183</v>
      </c>
      <c r="N209" s="5">
        <f t="shared" si="6"/>
        <v>41</v>
      </c>
      <c r="O209" s="4" t="s">
        <v>2184</v>
      </c>
      <c r="P209" s="5" t="str">
        <f t="shared" si="7"/>
        <v>&amp;lt;50 &amp;lt;60 &amp;lt;70 &amp;lt;80 &amp;lt;90</v>
      </c>
      <c r="Q209" s="4" t="s">
        <v>2185</v>
      </c>
      <c r="R209" s="4" t="s">
        <v>2186</v>
      </c>
      <c r="S209" s="5" t="str">
        <f t="shared" si="93"/>
        <v>2023</v>
      </c>
      <c r="T209" s="5" t="str">
        <f t="shared" si="94"/>
        <v>04</v>
      </c>
      <c r="U209" s="5" t="str">
        <f t="shared" si="8"/>
        <v>Apr</v>
      </c>
      <c r="V209" s="5" t="str">
        <f t="shared" si="95"/>
        <v>12</v>
      </c>
      <c r="W209" s="4" t="s">
        <v>658</v>
      </c>
      <c r="X209" s="4" t="s">
        <v>131</v>
      </c>
      <c r="Y209" s="6" t="str">
        <f t="shared" si="9"/>
        <v>BG 10.16__Have Scientists Solved the Riddle of Life's Origin?, 12 Apr 2023, Ghana ISKCON (Africa West), CODE - 1079……….[ 41 min ] | Have Scientists Solved the Riddle of Life's Origin? | yr:2023-04-12 | ct:BG10.16 | L:ENG | cty:Ghana ISKCON (Africa West) | &amp;lt;50 &amp;lt;60 &amp;lt;70 &amp;lt;80 &amp;lt;90 | @video | @unheard</v>
      </c>
      <c r="Z209" s="4" t="s">
        <v>2187</v>
      </c>
      <c r="AA209" s="4" t="s">
        <v>2188</v>
      </c>
      <c r="AC209" s="4" t="s">
        <v>2189</v>
      </c>
      <c r="AD209" s="4" t="s">
        <v>2190</v>
      </c>
      <c r="AE209" s="7" t="s">
        <v>2191</v>
      </c>
      <c r="AF209" s="5" t="str">
        <f t="shared" si="10"/>
        <v>ok</v>
      </c>
      <c r="AG209" s="5" t="str">
        <f t="shared" si="11"/>
        <v>&lt;tr id="1079"&gt;&lt;td&gt;&lt;button onclick="playme(this)"&gt;▶&lt;/button&gt;&lt;/td&gt;&lt;td&gt;&lt;button onclick="heard(this)"&gt;Heard&lt;/button&gt;&lt;a href="http://archive.org/download/ssdbpl-01-BG/0208.00%20BG%2010.16%20%20Have%20Scientists%20Solved%20the%20Riddle%20of%20Life's%20Origin,%202023-04-12,%20Ghana%20ISKCON%20(Africa%20West),%20CODE%20-%201079.mp3" class="nclk" onclick="playme(this)" id="nclk-1079"&gt;BG 10.16__Have Scientists Solved the Riddle of Life's Origin?, 12 Apr 2023, Ghana ISKCON (Africa West), CODE - 1079……….[ 41 min ]&lt;/a&gt;…………&lt;a style="color: red; text-decoration: none;" target="_blank" href="https://www.youtube.com/watch?v=yTUukYUODaY"&gt;[▶YouTube]&lt;/a&gt;&lt;/td&gt;&lt;td&gt;41&lt;/td&gt;&lt;td&gt;2023-04-12&lt;/td&gt;&lt;td&gt;BG 10.16__Have Scientists Solved the Riddle of Life's Origin?, 12 Apr 2023, Ghana ISKCON (Africa West), CODE - 1079……….[ 41 min ] | Have Scientists Solved the Riddle of Life's Origin? | yr:2023-04-12 | ct:BG10.16 | L:ENG | cty:Ghana ISKCON (Africa West) | &amp;lt;50 &amp;lt;60 &amp;lt;70 &amp;lt;80 &amp;lt;90 | @video | @unheard&lt;/td&gt;&lt;td&gt;http://archive.org/download/ssdbpl-01-BG/0208.00%20BG%2010.16%20%20Have%20Scientists%20Solved%20the%20Riddle%20of%20Life's%20Origin,%202023-04-12,%20Ghana%20ISKCON%20(Africa%20West),%20CODE%20-%201079.mp3&lt;/td&gt;&lt;td&gt;1079&lt;/td&gt;&lt;td&gt;01BG_10.16|0208.00|20230412&lt;/td&gt;&lt;td&gt;https://www.youtube.com/watch?v=yTUukYUODaY&lt;/td&gt;&lt;td&gt;</v>
      </c>
    </row>
    <row r="210" ht="15.75" customHeight="1">
      <c r="A210" s="4" t="s">
        <v>2192</v>
      </c>
      <c r="B210" s="4" t="s">
        <v>42</v>
      </c>
      <c r="C210" s="4" t="s">
        <v>2181</v>
      </c>
      <c r="D210" s="4"/>
      <c r="E210" s="4"/>
      <c r="F210" s="5" t="str">
        <f t="shared" si="1"/>
        <v>10</v>
      </c>
      <c r="G210" s="5">
        <f t="shared" si="2"/>
        <v>10</v>
      </c>
      <c r="H210" s="5" t="str">
        <f t="shared" si="3"/>
        <v>16</v>
      </c>
      <c r="I210" s="5">
        <f t="shared" si="4"/>
        <v>16</v>
      </c>
      <c r="J210" s="4" t="s">
        <v>2193</v>
      </c>
      <c r="K210" s="4" t="s">
        <v>2193</v>
      </c>
      <c r="L210" s="5" t="str">
        <f t="shared" si="5"/>
        <v>BG 10.16__Modern Religion -- Humanism + Scientism, 17 Apr 2023, Ghana ISKCON (Africa West), CODE - 1080……….[ 56 min ]</v>
      </c>
      <c r="M210" s="4" t="s">
        <v>2194</v>
      </c>
      <c r="N210" s="5">
        <f t="shared" si="6"/>
        <v>56</v>
      </c>
      <c r="O210" s="4" t="s">
        <v>2195</v>
      </c>
      <c r="P210" s="5" t="str">
        <f t="shared" si="7"/>
        <v>&amp;lt;60 &amp;lt;70 &amp;lt;80 &amp;lt;90</v>
      </c>
      <c r="Q210" s="4" t="s">
        <v>2196</v>
      </c>
      <c r="R210" s="4" t="s">
        <v>2197</v>
      </c>
      <c r="S210" s="5" t="str">
        <f t="shared" si="93"/>
        <v>2023</v>
      </c>
      <c r="T210" s="5" t="str">
        <f t="shared" si="94"/>
        <v>04</v>
      </c>
      <c r="U210" s="5" t="str">
        <f t="shared" si="8"/>
        <v>Apr</v>
      </c>
      <c r="V210" s="5" t="str">
        <f t="shared" si="95"/>
        <v>17</v>
      </c>
      <c r="W210" s="4" t="s">
        <v>658</v>
      </c>
      <c r="X210" s="4" t="s">
        <v>131</v>
      </c>
      <c r="Y210" s="6" t="str">
        <f t="shared" si="9"/>
        <v>BG 10.16__Modern Religion -- Humanism + Scientism, 17 Apr 2023, Ghana ISKCON (Africa West), CODE - 1080……….[ 56 min ] | Modern Religion -- Humanism + Scientism | yr:2023-04-17 | ct:BG10.16 | L:ENG | cty:Ghana ISKCON (Africa West) | &amp;lt;60 &amp;lt;70 &amp;lt;80 &amp;lt;90 | @video | @unheard</v>
      </c>
      <c r="Z210" s="4" t="s">
        <v>2198</v>
      </c>
      <c r="AA210" s="4" t="s">
        <v>2188</v>
      </c>
      <c r="AC210" s="4" t="s">
        <v>2199</v>
      </c>
      <c r="AD210" s="4" t="s">
        <v>2200</v>
      </c>
      <c r="AE210" s="7" t="s">
        <v>2201</v>
      </c>
      <c r="AF210" s="5" t="str">
        <f t="shared" si="10"/>
        <v>ok</v>
      </c>
      <c r="AG210" s="5" t="str">
        <f t="shared" si="11"/>
        <v>&lt;tr id="1080"&gt;&lt;td&gt;&lt;button onclick="playme(this)"&gt;▶&lt;/button&gt;&lt;/td&gt;&lt;td&gt;&lt;button onclick="heard(this)"&gt;Heard&lt;/button&gt;&lt;a href="http://archive.org/download/ssdbpl-01-BG/0209.00%20BG%2010.16%20%20Modern%20Religion%20--%20Humanism%20+%20Scientism,%202023-04-17,%20Ghana%20ISKCON%20(Africa%20West),%20CODE%20-%201080.mp3" class="nclk" onclick="playme(this)" id="nclk-1080"&gt;BG 10.16__Modern Religion -- Humanism + Scientism, 17 Apr 2023, Ghana ISKCON (Africa West), CODE - 1080……….[ 56 min ]&lt;/a&gt;…………&lt;a style="color: red; text-decoration: none;" target="_blank" href="https://www.youtube.com/watch?v=ILj0uXsnHvA"&gt;[▶YouTube]&lt;/a&gt;&lt;/td&gt;&lt;td&gt;56&lt;/td&gt;&lt;td&gt;2023-04-17&lt;/td&gt;&lt;td&gt;BG 10.16__Modern Religion -- Humanism + Scientism, 17 Apr 2023, Ghana ISKCON (Africa West), CODE - 1080……….[ 56 min ] | Modern Religion -- Humanism + Scientism | yr:2023-04-17 | ct:BG10.16 | L:ENG | cty:Ghana ISKCON (Africa West) | &amp;lt;60 &amp;lt;70 &amp;lt;80 &amp;lt;90 | @video | @unheard&lt;/td&gt;&lt;td&gt;http://archive.org/download/ssdbpl-01-BG/0209.00%20BG%2010.16%20%20Modern%20Religion%20--%20Humanism%20+%20Scientism,%202023-04-17,%20Ghana%20ISKCON%20(Africa%20West),%20CODE%20-%201080.mp3&lt;/td&gt;&lt;td&gt;1080&lt;/td&gt;&lt;td&gt;01BG_10.16|0209.00|20230417&lt;/td&gt;&lt;td&gt;https://www.youtube.com/watch?v=ILj0uXsnHvA&lt;/td&gt;&lt;td&gt;</v>
      </c>
    </row>
    <row r="211" ht="15.75" customHeight="1">
      <c r="A211" s="4" t="s">
        <v>2202</v>
      </c>
      <c r="B211" s="4" t="s">
        <v>42</v>
      </c>
      <c r="C211" s="4" t="s">
        <v>2203</v>
      </c>
      <c r="D211" s="4"/>
      <c r="E211" s="4"/>
      <c r="F211" s="5" t="str">
        <f t="shared" si="1"/>
        <v>10</v>
      </c>
      <c r="G211" s="5">
        <f t="shared" si="2"/>
        <v>10</v>
      </c>
      <c r="H211" s="5" t="str">
        <f t="shared" si="3"/>
        <v>17</v>
      </c>
      <c r="I211" s="5">
        <f t="shared" si="4"/>
        <v>17</v>
      </c>
      <c r="J211" s="4" t="s">
        <v>2204</v>
      </c>
      <c r="K211" s="4" t="s">
        <v>2205</v>
      </c>
      <c r="L211" s="5" t="str">
        <f t="shared" si="5"/>
        <v>BG 10.17__विश्वरूप क्या है?, 2019, CODE - 0167……….[ 23 min ]</v>
      </c>
      <c r="M211" s="4" t="s">
        <v>2206</v>
      </c>
      <c r="N211" s="5">
        <f t="shared" si="6"/>
        <v>23</v>
      </c>
      <c r="O211" s="4" t="s">
        <v>2207</v>
      </c>
      <c r="P211" s="5" t="str">
        <f t="shared" si="7"/>
        <v>&amp;lt;30 &amp;lt;40 &amp;lt;50 &amp;lt;60 &amp;lt;70 &amp;lt;80 &amp;lt;90</v>
      </c>
      <c r="Q211" s="4" t="s">
        <v>2208</v>
      </c>
      <c r="R211" s="4" t="s">
        <v>233</v>
      </c>
      <c r="S211" s="5" t="str">
        <f t="shared" si="93"/>
        <v>2019</v>
      </c>
      <c r="T211" s="5" t="str">
        <f t="shared" si="94"/>
        <v>00</v>
      </c>
      <c r="U211" s="5" t="str">
        <f t="shared" si="8"/>
        <v>___</v>
      </c>
      <c r="V211" s="5" t="str">
        <f t="shared" si="95"/>
        <v>00</v>
      </c>
      <c r="W211" s="4" t="s">
        <v>63</v>
      </c>
      <c r="X211" s="4" t="s">
        <v>142</v>
      </c>
      <c r="Y211" s="6" t="str">
        <f t="shared" si="9"/>
        <v>BG 10.17__विश्वरूप क्या है?, 2019, CODE - 0167……….[ 23 min ] | Vishvarup Kya Hai? | yr:2019-00-00 | ct:BG10.17 | L:HIN | cty:x | &amp;lt;30 &amp;lt;40 &amp;lt;50 &amp;lt;60 &amp;lt;70 &amp;lt;80 &amp;lt;90 | @unheard</v>
      </c>
      <c r="Z211" s="4" t="s">
        <v>2209</v>
      </c>
      <c r="AA211" s="4" t="s">
        <v>55</v>
      </c>
      <c r="AB211" s="4" t="s">
        <v>2210</v>
      </c>
      <c r="AC211" s="4" t="s">
        <v>1743</v>
      </c>
      <c r="AD211" s="4" t="s">
        <v>2211</v>
      </c>
      <c r="AE211" s="5"/>
      <c r="AF211" s="5" t="str">
        <f t="shared" si="10"/>
        <v>ok</v>
      </c>
      <c r="AG211" s="5" t="str">
        <f t="shared" si="11"/>
        <v>&lt;tr id="0167"&gt;&lt;td&gt;&lt;button onclick="playme(this)"&gt;▶&lt;/button&gt;&lt;/td&gt;&lt;td&gt;&lt;button onclick="heard(this)"&gt;Heard&lt;/button&gt;&lt;a href="http://archive.org/download/ssdbpl-01-BG/0210.00%20BG%2010.17%20%20Vishvarup%20Kya%20Hai,%202019-00-00,%20CODE%20-%200167.mp3" class="nclk" onclick="playme(this)" id="nclk-0167"&gt;BG 10.17__विश्वरूप क्या है?, 2019, CODE - 0167……….[ 23 min ]&lt;/a&gt;&lt;/td&gt;&lt;td&gt;23&lt;/td&gt;&lt;td&gt;2019-00-00&lt;/td&gt;&lt;td&gt;BG 10.17__विश्वरूप क्या है?, 2019, CODE - 0167……….[ 23 min ] | Vishvarup Kya Hai? | yr:2019-00-00 | ct:BG10.17 | L:HIN | cty:x | &amp;lt;30 &amp;lt;40 &amp;lt;50 &amp;lt;60 &amp;lt;70 &amp;lt;80 &amp;lt;90 | @unheard&lt;/td&gt;&lt;td&gt;http://archive.org/download/ssdbpl-01-BG/0210.00%20BG%2010.17%20%20Vishvarup%20Kya%20Hai,%202019-00-00,%20CODE%20-%200167.mp3&lt;/td&gt;&lt;td&gt;0167&lt;/td&gt;&lt;td&gt;01BG_10.17|0210.00|20190000&lt;/td&gt;&lt;td&gt;&lt;/td&gt;&lt;td&gt;</v>
      </c>
    </row>
    <row r="212" ht="15.75" customHeight="1">
      <c r="A212" s="4" t="s">
        <v>2212</v>
      </c>
      <c r="B212" s="4" t="s">
        <v>42</v>
      </c>
      <c r="C212" s="4" t="s">
        <v>2213</v>
      </c>
      <c r="D212" s="4"/>
      <c r="E212" s="4"/>
      <c r="F212" s="5" t="str">
        <f t="shared" si="1"/>
        <v>10</v>
      </c>
      <c r="G212" s="5">
        <f t="shared" si="2"/>
        <v>10</v>
      </c>
      <c r="H212" s="5" t="str">
        <f t="shared" si="3"/>
        <v>20</v>
      </c>
      <c r="I212" s="5">
        <f t="shared" si="4"/>
        <v>20</v>
      </c>
      <c r="J212" s="4" t="s">
        <v>2214</v>
      </c>
      <c r="K212" s="4" t="s">
        <v>2214</v>
      </c>
      <c r="L212" s="5" t="str">
        <f t="shared" si="5"/>
        <v>BG 10.20__What Is the First Step?, 25 Apr 2023, Ghana ISKCON (Africa West), CODE - 1081……….[ 39 min ]</v>
      </c>
      <c r="M212" s="4" t="s">
        <v>2215</v>
      </c>
      <c r="N212" s="5">
        <f t="shared" si="6"/>
        <v>39</v>
      </c>
      <c r="O212" s="4" t="s">
        <v>2216</v>
      </c>
      <c r="P212" s="5" t="str">
        <f t="shared" si="7"/>
        <v>&amp;lt;40 &amp;lt;50 &amp;lt;60 &amp;lt;70 &amp;lt;80 &amp;lt;90</v>
      </c>
      <c r="Q212" s="4" t="s">
        <v>2217</v>
      </c>
      <c r="R212" s="4" t="s">
        <v>2218</v>
      </c>
      <c r="S212" s="5" t="str">
        <f t="shared" si="93"/>
        <v>2023</v>
      </c>
      <c r="T212" s="5" t="str">
        <f t="shared" si="94"/>
        <v>04</v>
      </c>
      <c r="U212" s="5" t="str">
        <f t="shared" si="8"/>
        <v>Apr</v>
      </c>
      <c r="V212" s="5" t="str">
        <f t="shared" si="95"/>
        <v>25</v>
      </c>
      <c r="W212" s="4" t="s">
        <v>658</v>
      </c>
      <c r="X212" s="4" t="s">
        <v>131</v>
      </c>
      <c r="Y212" s="6" t="str">
        <f t="shared" si="9"/>
        <v>BG 10.20__What Is the First Step?, 25 Apr 2023, Ghana ISKCON (Africa West), CODE - 1081……….[ 39 min ] | What Is the First Step? | yr:2023-04-25 | ct:BG10.20 | L:ENG | cty:Ghana ISKCON (Africa West) | &amp;lt;40 &amp;lt;50 &amp;lt;60 &amp;lt;70 &amp;lt;80 &amp;lt;90 | @video | @unheard</v>
      </c>
      <c r="Z212" s="4" t="s">
        <v>2219</v>
      </c>
      <c r="AA212" s="4" t="s">
        <v>2188</v>
      </c>
      <c r="AC212" s="4" t="s">
        <v>2220</v>
      </c>
      <c r="AD212" s="4" t="s">
        <v>2221</v>
      </c>
      <c r="AE212" s="7" t="s">
        <v>2222</v>
      </c>
      <c r="AF212" s="5" t="str">
        <f t="shared" si="10"/>
        <v>ok</v>
      </c>
      <c r="AG212" s="5" t="str">
        <f t="shared" si="11"/>
        <v>&lt;tr id="1081"&gt;&lt;td&gt;&lt;button onclick="playme(this)"&gt;▶&lt;/button&gt;&lt;/td&gt;&lt;td&gt;&lt;button onclick="heard(this)"&gt;Heard&lt;/button&gt;&lt;a href="http://archive.org/download/ssdbpl-01-BG/0211.00%20BG%2010.20%20%20What%20Is%20the%20First%20Step,%202023-04-25,%20Ghana%20ISKCON%20(Africa%20West),%20CODE%20-%201081.mp3" class="nclk" onclick="playme(this)" id="nclk-1081"&gt;BG 10.20__What Is the First Step?, 25 Apr 2023, Ghana ISKCON (Africa West), CODE - 1081……….[ 39 min ]&lt;/a&gt;…………&lt;a style="color: red; text-decoration: none;" target="_blank" href="https://www.youtube.com/watch?v=_oCkoCev7SY"&gt;[▶YouTube]&lt;/a&gt;&lt;/td&gt;&lt;td&gt;39&lt;/td&gt;&lt;td&gt;2023-04-25&lt;/td&gt;&lt;td&gt;BG 10.20__What Is the First Step?, 25 Apr 2023, Ghana ISKCON (Africa West), CODE - 1081……….[ 39 min ] | What Is the First Step? | yr:2023-04-25 | ct:BG10.20 | L:ENG | cty:Ghana ISKCON (Africa West) | &amp;lt;40 &amp;lt;50 &amp;lt;60 &amp;lt;70 &amp;lt;80 &amp;lt;90 | @video | @unheard&lt;/td&gt;&lt;td&gt;http://archive.org/download/ssdbpl-01-BG/0211.00%20BG%2010.20%20%20What%20Is%20the%20First%20Step,%202023-04-25,%20Ghana%20ISKCON%20(Africa%20West),%20CODE%20-%201081.mp3&lt;/td&gt;&lt;td&gt;1081&lt;/td&gt;&lt;td&gt;01BG_10.20|0211.00|20230425&lt;/td&gt;&lt;td&gt;https://www.youtube.com/watch?v=_oCkoCev7SY&lt;/td&gt;&lt;td&gt;</v>
      </c>
    </row>
    <row r="213" ht="15.75" customHeight="1">
      <c r="A213" s="4" t="s">
        <v>2223</v>
      </c>
      <c r="B213" s="4" t="s">
        <v>42</v>
      </c>
      <c r="C213" s="4" t="s">
        <v>2224</v>
      </c>
      <c r="D213" s="4"/>
      <c r="E213" s="4"/>
      <c r="F213" s="5" t="str">
        <f t="shared" si="1"/>
        <v>10</v>
      </c>
      <c r="G213" s="5">
        <f t="shared" si="2"/>
        <v>10</v>
      </c>
      <c r="H213" s="5" t="str">
        <f t="shared" si="3"/>
        <v>20-42</v>
      </c>
      <c r="I213" s="5" t="str">
        <f t="shared" si="4"/>
        <v>20-42</v>
      </c>
      <c r="J213" s="4" t="s">
        <v>2225</v>
      </c>
      <c r="K213" s="4" t="s">
        <v>2226</v>
      </c>
      <c r="L213" s="5" t="str">
        <f t="shared" si="5"/>
        <v>BG 10.20-42__भगवान के ऐश्वर्यों की सूचि, 23 Dec 2020, CODE - 0168……….[ 47 min ]</v>
      </c>
      <c r="M213" s="4" t="s">
        <v>2227</v>
      </c>
      <c r="N213" s="5">
        <f t="shared" si="6"/>
        <v>47</v>
      </c>
      <c r="O213" s="4" t="s">
        <v>2228</v>
      </c>
      <c r="P213" s="5" t="str">
        <f t="shared" si="7"/>
        <v>&amp;lt;50 &amp;lt;60 &amp;lt;70 &amp;lt;80 &amp;lt;90</v>
      </c>
      <c r="Q213" s="4" t="s">
        <v>2229</v>
      </c>
      <c r="R213" s="4" t="s">
        <v>2230</v>
      </c>
      <c r="S213" s="5" t="str">
        <f t="shared" si="93"/>
        <v>2020</v>
      </c>
      <c r="T213" s="5" t="str">
        <f t="shared" si="94"/>
        <v>12</v>
      </c>
      <c r="U213" s="5" t="str">
        <f t="shared" si="8"/>
        <v>Dec</v>
      </c>
      <c r="V213" s="5" t="str">
        <f t="shared" si="95"/>
        <v>23</v>
      </c>
      <c r="W213" s="4" t="s">
        <v>63</v>
      </c>
      <c r="X213" s="4" t="s">
        <v>1639</v>
      </c>
      <c r="Y213" s="6" t="str">
        <f t="shared" si="9"/>
        <v>BG 10.20-42__भगवान के ऐश्वर्यों की सूचि, 23 Dec 2020, CODE - 0168……….[ 47 min ] | Bhagavan Ke Aishvaryon Ki Suchi | yr:2020-12-23 | ct:BG10.20-42 | L:HIN | cty:x | &amp;lt;50 &amp;lt;60 &amp;lt;70 &amp;lt;80 &amp;lt;90 | @unheard</v>
      </c>
      <c r="Z213" s="4" t="s">
        <v>2231</v>
      </c>
      <c r="AA213" s="4" t="s">
        <v>55</v>
      </c>
      <c r="AB213" s="4" t="s">
        <v>2232</v>
      </c>
      <c r="AC213" s="4" t="s">
        <v>1754</v>
      </c>
      <c r="AD213" s="4" t="s">
        <v>2233</v>
      </c>
      <c r="AE213" s="5"/>
      <c r="AF213" s="5" t="str">
        <f t="shared" si="10"/>
        <v>ok</v>
      </c>
      <c r="AG213" s="5" t="str">
        <f t="shared" si="11"/>
        <v>&lt;tr id="0168"&gt;&lt;td&gt;&lt;button onclick="playme(this)"&gt;▶&lt;/button&gt;&lt;/td&gt;&lt;td&gt;&lt;button onclick="heard(this)"&gt;Heard&lt;/button&gt;&lt;a href="http://archive.org/download/ssdbpl-01-BG/0212.00%20BG%2010.20-42%20%20Bhagavan%20Ke%20Aishvaryon%20Ki%20Suchi,%202020-12-23,%20CODE%20-%200168.mp3" class="nclk" onclick="playme(this)" id="nclk-0168"&gt;BG 10.20-42__भगवान के ऐश्वर्यों की सूचि, 23 Dec 2020, CODE - 0168……….[ 47 min ]&lt;/a&gt;&lt;/td&gt;&lt;td&gt;47&lt;/td&gt;&lt;td&gt;2020-12-23&lt;/td&gt;&lt;td&gt;BG 10.20-42__भगवान के ऐश्वर्यों की सूचि, 23 Dec 2020, CODE - 0168……….[ 47 min ] | Bhagavan Ke Aishvaryon Ki Suchi | yr:2020-12-23 | ct:BG10.20-42 | L:HIN | cty:x | &amp;lt;50 &amp;lt;60 &amp;lt;70 &amp;lt;80 &amp;lt;90 | @unheard&lt;/td&gt;&lt;td&gt;http://archive.org/download/ssdbpl-01-BG/0212.00%20BG%2010.20-42%20%20Bhagavan%20Ke%20Aishvaryon%20Ki%20Suchi,%202020-12-23,%20CODE%20-%200168.mp3&lt;/td&gt;&lt;td&gt;0168&lt;/td&gt;&lt;td&gt;01BG_10.20-42|0212.00|20201223&lt;/td&gt;&lt;td&gt;&lt;/td&gt;&lt;td&gt;</v>
      </c>
    </row>
    <row r="214" ht="15.75" customHeight="1">
      <c r="A214" s="4" t="s">
        <v>2234</v>
      </c>
      <c r="B214" s="4" t="s">
        <v>42</v>
      </c>
      <c r="C214" s="4" t="s">
        <v>2235</v>
      </c>
      <c r="D214" s="4"/>
      <c r="E214" s="4"/>
      <c r="F214" s="5" t="str">
        <f t="shared" si="1"/>
        <v>11</v>
      </c>
      <c r="G214" s="5">
        <f t="shared" si="2"/>
        <v>11</v>
      </c>
      <c r="H214" s="5" t="str">
        <f t="shared" si="3"/>
        <v>01</v>
      </c>
      <c r="I214" s="5">
        <f t="shared" si="4"/>
        <v>1</v>
      </c>
      <c r="J214" s="4" t="s">
        <v>2236</v>
      </c>
      <c r="K214" s="4" t="s">
        <v>2237</v>
      </c>
      <c r="L214" s="5" t="str">
        <f t="shared" si="5"/>
        <v>BG 11.1__शास्त्रों में तो कई लोगो को भगवान बताया गया है!, 25 Nov 2020, CODE - 0169……….[ 57 min ]</v>
      </c>
      <c r="M214" s="4" t="s">
        <v>2238</v>
      </c>
      <c r="N214" s="5">
        <f t="shared" si="6"/>
        <v>57</v>
      </c>
      <c r="O214" s="4" t="s">
        <v>2239</v>
      </c>
      <c r="P214" s="5" t="str">
        <f t="shared" si="7"/>
        <v>&amp;lt;60 &amp;lt;70 &amp;lt;80 &amp;lt;90</v>
      </c>
      <c r="Q214" s="4" t="s">
        <v>2240</v>
      </c>
      <c r="R214" s="4" t="s">
        <v>2241</v>
      </c>
      <c r="S214" s="5" t="str">
        <f t="shared" si="93"/>
        <v>2020</v>
      </c>
      <c r="T214" s="5" t="str">
        <f t="shared" si="94"/>
        <v>11</v>
      </c>
      <c r="U214" s="5" t="str">
        <f t="shared" si="8"/>
        <v>Nov</v>
      </c>
      <c r="V214" s="5" t="str">
        <f t="shared" si="95"/>
        <v>25</v>
      </c>
      <c r="W214" s="4" t="s">
        <v>63</v>
      </c>
      <c r="X214" s="4" t="s">
        <v>723</v>
      </c>
      <c r="Y214" s="6" t="str">
        <f t="shared" si="9"/>
        <v>BG 11.1__शास्त्रों में तो कई लोगो को भगवान बताया गया है!, 25 Nov 2020, CODE - 0169……….[ 57 min ] | Sastron Me To Kai Logo Ko Bhagavan Bataya Gaya Hai ! | yr:2020-11-25 | ct:BG11.1 | L:HIN | cty:x | &amp;lt;60 &amp;lt;70 &amp;lt;80 &amp;lt;90 | @unheard</v>
      </c>
      <c r="Z214" s="4" t="s">
        <v>2242</v>
      </c>
      <c r="AA214" s="4" t="s">
        <v>55</v>
      </c>
      <c r="AB214" s="4" t="s">
        <v>2243</v>
      </c>
      <c r="AC214" s="4" t="s">
        <v>1767</v>
      </c>
      <c r="AD214" s="4" t="s">
        <v>2244</v>
      </c>
      <c r="AE214" s="5"/>
      <c r="AF214" s="5" t="str">
        <f t="shared" si="10"/>
        <v>ok</v>
      </c>
      <c r="AG214" s="5" t="str">
        <f t="shared" si="11"/>
        <v>&lt;tr id="0169"&gt;&lt;td&gt;&lt;button onclick="playme(this)"&gt;▶&lt;/button&gt;&lt;/td&gt;&lt;td&gt;&lt;button onclick="heard(this)"&gt;Heard&lt;/button&gt;&lt;a href="http://archive.org/download/ssdbpl-01-BG/0213.00%20BG%2011.01%20%20Sastron%20Me%20To%20Kai%20Logo%20Ko%20Bhagavan%20Bataya%20Gaya%20Hai%20!,%202020-11-25,%20CODE%20-%200169.mp3" class="nclk" onclick="playme(this)" id="nclk-0169"&gt;BG 11.1__शास्त्रों में तो कई लोगो को भगवान बताया गया है!, 25 Nov 2020, CODE - 0169……….[ 57 min ]&lt;/a&gt;&lt;/td&gt;&lt;td&gt;57&lt;/td&gt;&lt;td&gt;2020-11-25&lt;/td&gt;&lt;td&gt;BG 11.1__शास्त्रों में तो कई लोगो को भगवान बताया गया है!, 25 Nov 2020, CODE - 0169……….[ 57 min ] | Sastron Me To Kai Logo Ko Bhagavan Bataya Gaya Hai ! | yr:2020-11-25 | ct:BG11.1 | L:HIN | cty:x | &amp;lt;60 &amp;lt;70 &amp;lt;80 &amp;lt;90 | @unheard&lt;/td&gt;&lt;td&gt;http://archive.org/download/ssdbpl-01-BG/0213.00%20BG%2011.01%20%20Sastron%20Me%20To%20Kai%20Logo%20Ko%20Bhagavan%20Bataya%20Gaya%20Hai%20!,%202020-11-25,%20CODE%20-%200169.mp3&lt;/td&gt;&lt;td&gt;0169&lt;/td&gt;&lt;td&gt;01BG_11.01|0213.00|20201125&lt;/td&gt;&lt;td&gt;&lt;/td&gt;&lt;td&gt;</v>
      </c>
    </row>
    <row r="215" ht="15.75" customHeight="1">
      <c r="A215" s="4" t="s">
        <v>2245</v>
      </c>
      <c r="B215" s="4" t="s">
        <v>42</v>
      </c>
      <c r="C215" s="4" t="s">
        <v>2246</v>
      </c>
      <c r="D215" s="4"/>
      <c r="E215" s="4"/>
      <c r="F215" s="5" t="str">
        <f t="shared" si="1"/>
        <v>11</v>
      </c>
      <c r="G215" s="5">
        <f t="shared" si="2"/>
        <v>11</v>
      </c>
      <c r="H215" s="5" t="str">
        <f t="shared" si="3"/>
        <v>02-19</v>
      </c>
      <c r="I215" s="5" t="str">
        <f t="shared" si="4"/>
        <v>2-19</v>
      </c>
      <c r="J215" s="4" t="s">
        <v>2247</v>
      </c>
      <c r="K215" s="4" t="s">
        <v>2248</v>
      </c>
      <c r="L215" s="5" t="str">
        <f t="shared" si="5"/>
        <v>BG 11.2-19__शुद्ध भक्त अर्जुन कैसे विश्वरूप देखने में असमर्थ हो सकते हैं?, 01 Dec 2020, CODE - 0170……….[ 60 min ]</v>
      </c>
      <c r="M215" s="4" t="s">
        <v>2249</v>
      </c>
      <c r="N215" s="5">
        <f t="shared" si="6"/>
        <v>60</v>
      </c>
      <c r="O215" s="4" t="s">
        <v>2250</v>
      </c>
      <c r="P215" s="5" t="str">
        <f t="shared" si="7"/>
        <v>&amp;lt;70 &amp;lt;80 &amp;lt;90</v>
      </c>
      <c r="Q215" s="4" t="s">
        <v>2251</v>
      </c>
      <c r="R215" s="4" t="s">
        <v>2252</v>
      </c>
      <c r="S215" s="5" t="str">
        <f t="shared" si="93"/>
        <v>2020</v>
      </c>
      <c r="T215" s="5" t="str">
        <f t="shared" si="94"/>
        <v>12</v>
      </c>
      <c r="U215" s="5" t="str">
        <f t="shared" si="8"/>
        <v>Dec</v>
      </c>
      <c r="V215" s="5" t="str">
        <f t="shared" si="95"/>
        <v>01</v>
      </c>
      <c r="W215" s="4" t="s">
        <v>63</v>
      </c>
      <c r="X215" s="4" t="s">
        <v>723</v>
      </c>
      <c r="Y215" s="6" t="str">
        <f t="shared" si="9"/>
        <v>BG 11.2-19__शुद्ध भक्त अर्जुन कैसे विश्वरूप देखने में असमर्थ हो सकते हैं?, 01 Dec 2020, CODE - 0170……….[ 60 min ] | Shuddh Bhakta Arjun Kaise Vishvarup Dekhne Me Asamarth Ho Sakte Hai? | yr:2020-12-01 | ct:BG11.2-19 | L:HIN | cty:x | &amp;lt;70 &amp;lt;80 &amp;lt;90 | @unheard</v>
      </c>
      <c r="Z215" s="4" t="s">
        <v>2253</v>
      </c>
      <c r="AA215" s="4" t="s">
        <v>55</v>
      </c>
      <c r="AB215" s="4" t="s">
        <v>2254</v>
      </c>
      <c r="AC215" s="4" t="s">
        <v>1778</v>
      </c>
      <c r="AD215" s="4" t="s">
        <v>2255</v>
      </c>
      <c r="AE215" s="5"/>
      <c r="AF215" s="5" t="str">
        <f t="shared" si="10"/>
        <v>ok</v>
      </c>
      <c r="AG215" s="5" t="str">
        <f t="shared" si="11"/>
        <v>&lt;tr id="0170"&gt;&lt;td&gt;&lt;button onclick="playme(this)"&gt;▶&lt;/button&gt;&lt;/td&gt;&lt;td&gt;&lt;button onclick="heard(this)"&gt;Heard&lt;/button&gt;&lt;a href="http://archive.org/download/ssdbpl-01-BG/0214.00%20BG%2011.02-19%20%20Shuddh%20Bhakta%20Arjun%20Kaise%20Vishvarup%20Dekhne%20Me%20Asamarth%20Ho%20Sakte%20Hai,%202020-12-01,%20CODE%20-%200170.mp3" class="nclk" onclick="playme(this)" id="nclk-0170"&gt;BG 11.2-19__शुद्ध भक्त अर्जुन कैसे विश्वरूप देखने में असमर्थ हो सकते हैं?, 01 Dec 2020, CODE - 0170……….[ 60 min ]&lt;/a&gt;&lt;/td&gt;&lt;td&gt;60&lt;/td&gt;&lt;td&gt;2020-12-01&lt;/td&gt;&lt;td&gt;BG 11.2-19__शुद्ध भक्त अर्जुन कैसे विश्वरूप देखने में असमर्थ हो सकते हैं?, 01 Dec 2020, CODE - 0170……….[ 60 min ] | Shuddh Bhakta Arjun Kaise Vishvarup Dekhne Me Asamarth Ho Sakte Hai? | yr:2020-12-01 | ct:BG11.2-19 | L:HIN | cty:x | &amp;lt;70 &amp;lt;80 &amp;lt;90 | @unheard&lt;/td&gt;&lt;td&gt;http://archive.org/download/ssdbpl-01-BG/0214.00%20BG%2011.02-19%20%20Shuddh%20Bhakta%20Arjun%20Kaise%20Vishvarup%20Dekhne%20Me%20Asamarth%20Ho%20Sakte%20Hai,%202020-12-01,%20CODE%20-%200170.mp3&lt;/td&gt;&lt;td&gt;0170&lt;/td&gt;&lt;td&gt;01BG_11.02-19|0214.00|20201201&lt;/td&gt;&lt;td&gt;&lt;/td&gt;&lt;td&gt;</v>
      </c>
    </row>
    <row r="216" ht="15.75" customHeight="1">
      <c r="A216" s="4" t="s">
        <v>2256</v>
      </c>
      <c r="B216" s="4" t="s">
        <v>42</v>
      </c>
      <c r="C216" s="4" t="s">
        <v>2257</v>
      </c>
      <c r="D216" s="4"/>
      <c r="E216" s="4"/>
      <c r="F216" s="5" t="str">
        <f t="shared" si="1"/>
        <v>11</v>
      </c>
      <c r="G216" s="5">
        <f t="shared" si="2"/>
        <v>11</v>
      </c>
      <c r="H216" s="5" t="str">
        <f t="shared" si="3"/>
        <v>15</v>
      </c>
      <c r="I216" s="5">
        <f t="shared" si="4"/>
        <v>15</v>
      </c>
      <c r="J216" s="4" t="s">
        <v>2258</v>
      </c>
      <c r="K216" s="4" t="s">
        <v>2258</v>
      </c>
      <c r="L216" s="5" t="str">
        <f t="shared" si="5"/>
        <v>BG 11.15__How Does Bhagavad Gita Prove God?, 22 Apr 2023, Ghana ISKCON (Africa West), CODE - 1082……….[ 57 min ]</v>
      </c>
      <c r="M216" s="4" t="s">
        <v>2259</v>
      </c>
      <c r="N216" s="5">
        <f t="shared" si="6"/>
        <v>57</v>
      </c>
      <c r="O216" s="4" t="s">
        <v>2260</v>
      </c>
      <c r="P216" s="5" t="str">
        <f t="shared" si="7"/>
        <v>&amp;lt;60 &amp;lt;70 &amp;lt;80 &amp;lt;90</v>
      </c>
      <c r="Q216" s="4" t="s">
        <v>2261</v>
      </c>
      <c r="R216" s="4" t="s">
        <v>2262</v>
      </c>
      <c r="S216" s="5" t="str">
        <f t="shared" si="93"/>
        <v>2023</v>
      </c>
      <c r="T216" s="5" t="str">
        <f t="shared" si="94"/>
        <v>04</v>
      </c>
      <c r="U216" s="5" t="str">
        <f t="shared" si="8"/>
        <v>Apr</v>
      </c>
      <c r="V216" s="5" t="str">
        <f t="shared" si="95"/>
        <v>22</v>
      </c>
      <c r="W216" s="4" t="s">
        <v>658</v>
      </c>
      <c r="X216" s="4" t="s">
        <v>131</v>
      </c>
      <c r="Y216" s="6" t="str">
        <f t="shared" si="9"/>
        <v>BG 11.15__How Does Bhagavad Gita Prove God?, 22 Apr 2023, Ghana ISKCON (Africa West), CODE - 1082……….[ 57 min ] | How Does Bhagavad Gita Prove God? | yr:2023-04-22 | ct:BG11.15 | L:ENG | cty:Ghana ISKCON (Africa West) | &amp;lt;60 &amp;lt;70 &amp;lt;80 &amp;lt;90 | @video | @unheard</v>
      </c>
      <c r="Z216" s="4" t="s">
        <v>2263</v>
      </c>
      <c r="AA216" s="4" t="s">
        <v>2188</v>
      </c>
      <c r="AC216" s="4" t="s">
        <v>2264</v>
      </c>
      <c r="AD216" s="4" t="s">
        <v>2265</v>
      </c>
      <c r="AE216" s="7" t="s">
        <v>2266</v>
      </c>
      <c r="AF216" s="5" t="str">
        <f t="shared" si="10"/>
        <v>ok</v>
      </c>
      <c r="AG216" s="5" t="str">
        <f t="shared" si="11"/>
        <v>&lt;tr id="1082"&gt;&lt;td&gt;&lt;button onclick="playme(this)"&gt;▶&lt;/button&gt;&lt;/td&gt;&lt;td&gt;&lt;button onclick="heard(this)"&gt;Heard&lt;/button&gt;&lt;a href="http://archive.org/download/ssdbpl-01-BG/0215.00%20BG%2011.15%20%20How%20Does%20Bhagavad%20Gita%20Prove%20God,%202023-04-22,%20Ghana%20ISKCON%20(Africa%20West),%20CODE%20-%201082.mp3" class="nclk" onclick="playme(this)" id="nclk-1082"&gt;BG 11.15__How Does Bhagavad Gita Prove God?, 22 Apr 2023, Ghana ISKCON (Africa West), CODE - 1082……….[ 57 min ]&lt;/a&gt;…………&lt;a style="color: red; text-decoration: none;" target="_blank" href="https://www.youtube.com/watch?v=848SNttEAVo"&gt;[▶YouTube]&lt;/a&gt;&lt;/td&gt;&lt;td&gt;57&lt;/td&gt;&lt;td&gt;2023-04-22&lt;/td&gt;&lt;td&gt;BG 11.15__How Does Bhagavad Gita Prove God?, 22 Apr 2023, Ghana ISKCON (Africa West), CODE - 1082……….[ 57 min ] | How Does Bhagavad Gita Prove God? | yr:2023-04-22 | ct:BG11.15 | L:ENG | cty:Ghana ISKCON (Africa West) | &amp;lt;60 &amp;lt;70 &amp;lt;80 &amp;lt;90 | @video | @unheard&lt;/td&gt;&lt;td&gt;http://archive.org/download/ssdbpl-01-BG/0215.00%20BG%2011.15%20%20How%20Does%20Bhagavad%20Gita%20Prove%20God,%202023-04-22,%20Ghana%20ISKCON%20(Africa%20West),%20CODE%20-%201082.mp3&lt;/td&gt;&lt;td&gt;1082&lt;/td&gt;&lt;td&gt;01BG_11.15|0215.00|20230422&lt;/td&gt;&lt;td&gt;https://www.youtube.com/watch?v=848SNttEAVo&lt;/td&gt;&lt;td&gt;</v>
      </c>
    </row>
    <row r="217" ht="15.75" customHeight="1">
      <c r="A217" s="4" t="s">
        <v>2267</v>
      </c>
      <c r="B217" s="4" t="s">
        <v>42</v>
      </c>
      <c r="C217" s="4" t="s">
        <v>2268</v>
      </c>
      <c r="D217" s="4"/>
      <c r="E217" s="4"/>
      <c r="F217" s="5" t="str">
        <f t="shared" si="1"/>
        <v>11</v>
      </c>
      <c r="G217" s="5">
        <f t="shared" si="2"/>
        <v>11</v>
      </c>
      <c r="H217" s="5" t="str">
        <f t="shared" si="3"/>
        <v>20-33</v>
      </c>
      <c r="I217" s="5" t="str">
        <f t="shared" si="4"/>
        <v>20-33</v>
      </c>
      <c r="J217" s="4" t="s">
        <v>2269</v>
      </c>
      <c r="K217" s="4" t="s">
        <v>2270</v>
      </c>
      <c r="L217" s="5" t="str">
        <f t="shared" si="5"/>
        <v>BG 11.20-33__अर्जुन को दिखाया गया विश्वरूप रियल था कि कल्पना?, 02 Dec 2020, CODE - 0171……….[ 49 min ]</v>
      </c>
      <c r="M217" s="4" t="s">
        <v>2271</v>
      </c>
      <c r="N217" s="5">
        <f t="shared" si="6"/>
        <v>49</v>
      </c>
      <c r="O217" s="4" t="s">
        <v>2272</v>
      </c>
      <c r="P217" s="5" t="str">
        <f t="shared" si="7"/>
        <v>&amp;lt;50 &amp;lt;60 &amp;lt;70 &amp;lt;80 &amp;lt;90</v>
      </c>
      <c r="Q217" s="4" t="s">
        <v>2273</v>
      </c>
      <c r="R217" s="4" t="s">
        <v>2274</v>
      </c>
      <c r="S217" s="5" t="str">
        <f t="shared" si="93"/>
        <v>2020</v>
      </c>
      <c r="T217" s="5" t="str">
        <f t="shared" si="94"/>
        <v>12</v>
      </c>
      <c r="U217" s="5" t="str">
        <f t="shared" si="8"/>
        <v>Dec</v>
      </c>
      <c r="V217" s="5" t="str">
        <f t="shared" si="95"/>
        <v>02</v>
      </c>
      <c r="W217" s="4" t="s">
        <v>63</v>
      </c>
      <c r="X217" s="4" t="s">
        <v>142</v>
      </c>
      <c r="Y217" s="6" t="str">
        <f t="shared" si="9"/>
        <v>BG 11.20-33__अर्जुन को दिखाया गया विश्वरूप रियल था कि कल्पना?, 02 Dec 2020, CODE - 0171……….[ 49 min ] | Arjun Ko Dikhaya Gaya Vishvarup Real Tha Ki Kalpanik? | yr:2020-12-02 | ct:BG11.20-33 | L:HIN | cty:x | &amp;lt;50 &amp;lt;60 &amp;lt;70 &amp;lt;80 &amp;lt;90 | @unheard</v>
      </c>
      <c r="Z217" s="4" t="s">
        <v>2275</v>
      </c>
      <c r="AA217" s="4" t="s">
        <v>55</v>
      </c>
      <c r="AB217" s="4" t="s">
        <v>2276</v>
      </c>
      <c r="AC217" s="4" t="s">
        <v>1790</v>
      </c>
      <c r="AD217" s="4" t="s">
        <v>2277</v>
      </c>
      <c r="AE217" s="5"/>
      <c r="AF217" s="5" t="str">
        <f t="shared" si="10"/>
        <v>ok</v>
      </c>
      <c r="AG217" s="5" t="str">
        <f t="shared" si="11"/>
        <v>&lt;tr id="0171"&gt;&lt;td&gt;&lt;button onclick="playme(this)"&gt;▶&lt;/button&gt;&lt;/td&gt;&lt;td&gt;&lt;button onclick="heard(this)"&gt;Heard&lt;/button&gt;&lt;a href="http://archive.org/download/ssdbpl-01-BG/0216.00%20BG%2011.20-33%20%20Arjun%20Ko%20Dikhaya%20Gaya%20Vishvarup%20Real%20Tha%20Ki%20Kalpanik,%202020-12-02,%20CODE%20-%200171.mp3" class="nclk" onclick="playme(this)" id="nclk-0171"&gt;BG 11.20-33__अर्जुन को दिखाया गया विश्वरूप रियल था कि कल्पना?, 02 Dec 2020, CODE - 0171……….[ 49 min ]&lt;/a&gt;&lt;/td&gt;&lt;td&gt;49&lt;/td&gt;&lt;td&gt;2020-12-02&lt;/td&gt;&lt;td&gt;BG 11.20-33__अर्जुन को दिखाया गया विश्वरूप रियल था कि कल्पना?, 02 Dec 2020, CODE - 0171……….[ 49 min ] | Arjun Ko Dikhaya Gaya Vishvarup Real Tha Ki Kalpanik? | yr:2020-12-02 | ct:BG11.20-33 | L:HIN | cty:x | &amp;lt;50 &amp;lt;60 &amp;lt;70 &amp;lt;80 &amp;lt;90 | @unheard&lt;/td&gt;&lt;td&gt;http://archive.org/download/ssdbpl-01-BG/0216.00%20BG%2011.20-33%20%20Arjun%20Ko%20Dikhaya%20Gaya%20Vishvarup%20Real%20Tha%20Ki%20Kalpanik,%202020-12-02,%20CODE%20-%200171.mp3&lt;/td&gt;&lt;td&gt;0171&lt;/td&gt;&lt;td&gt;01BG_11.20-33|0216.00|20201202&lt;/td&gt;&lt;td&gt;&lt;/td&gt;&lt;td&gt;</v>
      </c>
    </row>
    <row r="218" ht="15.75" customHeight="1">
      <c r="A218" s="4" t="s">
        <v>2278</v>
      </c>
      <c r="B218" s="4" t="s">
        <v>42</v>
      </c>
      <c r="C218" s="4" t="s">
        <v>2279</v>
      </c>
      <c r="D218" s="4"/>
      <c r="E218" s="4"/>
      <c r="F218" s="5" t="str">
        <f t="shared" si="1"/>
        <v>11</v>
      </c>
      <c r="G218" s="5">
        <f t="shared" si="2"/>
        <v>11</v>
      </c>
      <c r="H218" s="5" t="str">
        <f t="shared" si="3"/>
        <v>34-43</v>
      </c>
      <c r="I218" s="5" t="str">
        <f t="shared" si="4"/>
        <v>34-43</v>
      </c>
      <c r="J218" s="4" t="s">
        <v>2280</v>
      </c>
      <c r="K218" s="4" t="s">
        <v>2281</v>
      </c>
      <c r="L218" s="5" t="str">
        <f t="shared" si="5"/>
        <v>BG 11.34-43__क्या अर्जुन भगवान के विश्वरूप से डर कर उनकी प्रशंसा कर रहे हैं?, 03 Dec 2020, CODE - 0172……….[ 49 min ]</v>
      </c>
      <c r="M218" s="4" t="s">
        <v>2282</v>
      </c>
      <c r="N218" s="5">
        <f t="shared" si="6"/>
        <v>49</v>
      </c>
      <c r="O218" s="4" t="s">
        <v>2283</v>
      </c>
      <c r="P218" s="5" t="str">
        <f t="shared" si="7"/>
        <v>&amp;lt;50 &amp;lt;60 &amp;lt;70 &amp;lt;80 &amp;lt;90</v>
      </c>
      <c r="Q218" s="4" t="s">
        <v>2284</v>
      </c>
      <c r="R218" s="4" t="s">
        <v>2285</v>
      </c>
      <c r="S218" s="5" t="str">
        <f t="shared" si="93"/>
        <v>2020</v>
      </c>
      <c r="T218" s="5" t="str">
        <f t="shared" si="94"/>
        <v>12</v>
      </c>
      <c r="U218" s="5" t="str">
        <f t="shared" si="8"/>
        <v>Dec</v>
      </c>
      <c r="V218" s="5" t="str">
        <f t="shared" si="95"/>
        <v>03</v>
      </c>
      <c r="W218" s="4" t="s">
        <v>63</v>
      </c>
      <c r="X218" s="4" t="s">
        <v>142</v>
      </c>
      <c r="Y218" s="6" t="str">
        <f t="shared" si="9"/>
        <v>BG 11.34-43__क्या अर्जुन भगवान के विश्वरूप से डर कर उनकी प्रशंसा कर रहे हैं?, 03 Dec 2020, CODE - 0172……….[ 49 min ] | Kya Arjun Bhagavan Ke Vishvarup Se Darkar Unki Prashansa Kar Rahe Hai? | yr:2020-12-03 | ct:BG11.34-43 | L:HIN | cty:x | &amp;lt;50 &amp;lt;60 &amp;lt;70 &amp;lt;80 &amp;lt;90 | @unheard</v>
      </c>
      <c r="Z218" s="4" t="s">
        <v>2286</v>
      </c>
      <c r="AA218" s="4" t="s">
        <v>55</v>
      </c>
      <c r="AB218" s="4" t="s">
        <v>2287</v>
      </c>
      <c r="AC218" s="4" t="s">
        <v>1802</v>
      </c>
      <c r="AD218" s="4" t="s">
        <v>2288</v>
      </c>
      <c r="AE218" s="5"/>
      <c r="AF218" s="5" t="str">
        <f t="shared" si="10"/>
        <v>ok</v>
      </c>
      <c r="AG218" s="5" t="str">
        <f t="shared" si="11"/>
        <v>&lt;tr id="0172"&gt;&lt;td&gt;&lt;button onclick="playme(this)"&gt;▶&lt;/button&gt;&lt;/td&gt;&lt;td&gt;&lt;button onclick="heard(this)"&gt;Heard&lt;/button&gt;&lt;a href="http://archive.org/download/ssdbpl-01-BG/0217.00%20BG%2011.34-43%20%20Kya%20Arjun%20Bhagavan%20Ke%20Vishvarup%20Se%20Darkar%20Unki%20Prashansa%20Kar%20Rahe%20Hai,%202020-12-03,%20CODE%20-%200172.mp3" class="nclk" onclick="playme(this)" id="nclk-0172"&gt;BG 11.34-43__क्या अर्जुन भगवान के विश्वरूप से डर कर उनकी प्रशंसा कर रहे हैं?, 03 Dec 2020, CODE - 0172……….[ 49 min ]&lt;/a&gt;&lt;/td&gt;&lt;td&gt;49&lt;/td&gt;&lt;td&gt;2020-12-03&lt;/td&gt;&lt;td&gt;BG 11.34-43__क्या अर्जुन भगवान के विश्वरूप से डर कर उनकी प्रशंसा कर रहे हैं?, 03 Dec 2020, CODE - 0172……….[ 49 min ] | Kya Arjun Bhagavan Ke Vishvarup Se Darkar Unki Prashansa Kar Rahe Hai? | yr:2020-12-03 | ct:BG11.34-43 | L:HIN | cty:x | &amp;lt;50 &amp;lt;60 &amp;lt;70 &amp;lt;80 &amp;lt;90 | @unheard&lt;/td&gt;&lt;td&gt;http://archive.org/download/ssdbpl-01-BG/0217.00%20BG%2011.34-43%20%20Kya%20Arjun%20Bhagavan%20Ke%20Vishvarup%20Se%20Darkar%20Unki%20Prashansa%20Kar%20Rahe%20Hai,%202020-12-03,%20CODE%20-%200172.mp3&lt;/td&gt;&lt;td&gt;0172&lt;/td&gt;&lt;td&gt;01BG_11.34-43|0217.00|20201203&lt;/td&gt;&lt;td&gt;&lt;/td&gt;&lt;td&gt;</v>
      </c>
    </row>
    <row r="219" ht="15.75" customHeight="1">
      <c r="A219" s="4" t="s">
        <v>2289</v>
      </c>
      <c r="B219" s="4" t="s">
        <v>42</v>
      </c>
      <c r="C219" s="4" t="s">
        <v>2290</v>
      </c>
      <c r="D219" s="4"/>
      <c r="E219" s="4"/>
      <c r="F219" s="5" t="str">
        <f t="shared" si="1"/>
        <v>11</v>
      </c>
      <c r="G219" s="5">
        <f t="shared" si="2"/>
        <v>11</v>
      </c>
      <c r="H219" s="5" t="str">
        <f t="shared" si="3"/>
        <v>44-52</v>
      </c>
      <c r="I219" s="5" t="str">
        <f t="shared" si="4"/>
        <v>44-52</v>
      </c>
      <c r="J219" s="4" t="s">
        <v>2291</v>
      </c>
      <c r="K219" s="4" t="s">
        <v>2292</v>
      </c>
      <c r="L219" s="5" t="str">
        <f t="shared" si="5"/>
        <v>BG 11.44-52__विश्वरूप परम है कि द्विभुज रूप?, 08 Dec 2020, CODE - 0173……….[ 64 min ]</v>
      </c>
      <c r="M219" s="4" t="s">
        <v>2293</v>
      </c>
      <c r="N219" s="5">
        <f t="shared" si="6"/>
        <v>64</v>
      </c>
      <c r="O219" s="4" t="s">
        <v>2294</v>
      </c>
      <c r="P219" s="5" t="str">
        <f t="shared" si="7"/>
        <v>&amp;lt;70 &amp;lt;80 &amp;lt;90</v>
      </c>
      <c r="Q219" s="4" t="s">
        <v>2295</v>
      </c>
      <c r="R219" s="4" t="s">
        <v>2296</v>
      </c>
      <c r="S219" s="5" t="str">
        <f t="shared" si="93"/>
        <v>2020</v>
      </c>
      <c r="T219" s="5" t="str">
        <f t="shared" si="94"/>
        <v>12</v>
      </c>
      <c r="U219" s="5" t="str">
        <f t="shared" si="8"/>
        <v>Dec</v>
      </c>
      <c r="V219" s="5" t="str">
        <f t="shared" si="95"/>
        <v>08</v>
      </c>
      <c r="W219" s="4" t="s">
        <v>63</v>
      </c>
      <c r="X219" s="4" t="s">
        <v>142</v>
      </c>
      <c r="Y219" s="6" t="str">
        <f t="shared" si="9"/>
        <v>BG 11.44-52__विश्वरूप परम है कि द्विभुज रूप?, 08 Dec 2020, CODE - 0173……….[ 64 min ] | Vishvarup Param Hai Ki Dwibhuj Rup? | yr:2020-12-08 | ct:BG11.44-52 | L:HIN | cty:x | &amp;lt;70 &amp;lt;80 &amp;lt;90 | @unheard</v>
      </c>
      <c r="Z219" s="4" t="s">
        <v>2297</v>
      </c>
      <c r="AA219" s="4" t="s">
        <v>55</v>
      </c>
      <c r="AB219" s="4" t="s">
        <v>2298</v>
      </c>
      <c r="AC219" s="4" t="s">
        <v>1812</v>
      </c>
      <c r="AD219" s="4" t="s">
        <v>2299</v>
      </c>
      <c r="AE219" s="5"/>
      <c r="AF219" s="5" t="str">
        <f t="shared" si="10"/>
        <v>ok</v>
      </c>
      <c r="AG219" s="5" t="str">
        <f t="shared" si="11"/>
        <v>&lt;tr id="0173"&gt;&lt;td&gt;&lt;button onclick="playme(this)"&gt;▶&lt;/button&gt;&lt;/td&gt;&lt;td&gt;&lt;button onclick="heard(this)"&gt;Heard&lt;/button&gt;&lt;a href="http://archive.org/download/ssdbpl-01-BG/0218.00%20BG%2011.44-52%20%20Vishvarup%20Param%20Hai%20Ki%20Dwibhuj%20Rup,%202020-12-08,%20CODE%20-%200173.mp3" class="nclk" onclick="playme(this)" id="nclk-0173"&gt;BG 11.44-52__विश्वरूप परम है कि द्विभुज रूप?, 08 Dec 2020, CODE - 0173……….[ 64 min ]&lt;/a&gt;&lt;/td&gt;&lt;td&gt;64&lt;/td&gt;&lt;td&gt;2020-12-08&lt;/td&gt;&lt;td&gt;BG 11.44-52__विश्वरूप परम है कि द्विभुज रूप?, 08 Dec 2020, CODE - 0173……….[ 64 min ] | Vishvarup Param Hai Ki Dwibhuj Rup? | yr:2020-12-08 | ct:BG11.44-52 | L:HIN | cty:x | &amp;lt;70 &amp;lt;80 &amp;lt;90 | @unheard&lt;/td&gt;&lt;td&gt;http://archive.org/download/ssdbpl-01-BG/0218.00%20BG%2011.44-52%20%20Vishvarup%20Param%20Hai%20Ki%20Dwibhuj%20Rup,%202020-12-08,%20CODE%20-%200173.mp3&lt;/td&gt;&lt;td&gt;0173&lt;/td&gt;&lt;td&gt;01BG_11.44-52|0218.00|20201208&lt;/td&gt;&lt;td&gt;&lt;/td&gt;&lt;td&gt;</v>
      </c>
    </row>
    <row r="220" ht="15.75" customHeight="1">
      <c r="A220" s="4" t="s">
        <v>2300</v>
      </c>
      <c r="B220" s="4" t="s">
        <v>42</v>
      </c>
      <c r="C220" s="4" t="s">
        <v>2301</v>
      </c>
      <c r="D220" s="4"/>
      <c r="E220" s="4"/>
      <c r="F220" s="5" t="str">
        <f t="shared" si="1"/>
        <v>11</v>
      </c>
      <c r="G220" s="5">
        <f t="shared" si="2"/>
        <v>11</v>
      </c>
      <c r="H220" s="5" t="str">
        <f t="shared" si="3"/>
        <v>53-54</v>
      </c>
      <c r="I220" s="5" t="str">
        <f t="shared" si="4"/>
        <v>53-54</v>
      </c>
      <c r="J220" s="4" t="s">
        <v>2302</v>
      </c>
      <c r="K220" s="4" t="s">
        <v>2303</v>
      </c>
      <c r="L220" s="5" t="str">
        <f t="shared" si="5"/>
        <v>BG 11.53-54__क्या दुर्योधन ने कृष्ण को कभी नहीं देखा था?, 08 Dec 2020, CODE - 0174……….[ 61 min ]</v>
      </c>
      <c r="M220" s="4" t="s">
        <v>2304</v>
      </c>
      <c r="N220" s="5">
        <f t="shared" si="6"/>
        <v>61</v>
      </c>
      <c r="O220" s="4" t="s">
        <v>2305</v>
      </c>
      <c r="P220" s="5" t="str">
        <f t="shared" si="7"/>
        <v>&amp;lt;70 &amp;lt;80 &amp;lt;90</v>
      </c>
      <c r="Q220" s="4" t="s">
        <v>2306</v>
      </c>
      <c r="R220" s="4" t="s">
        <v>2296</v>
      </c>
      <c r="S220" s="5" t="str">
        <f t="shared" si="93"/>
        <v>2020</v>
      </c>
      <c r="T220" s="5" t="str">
        <f t="shared" si="94"/>
        <v>12</v>
      </c>
      <c r="U220" s="5" t="str">
        <f t="shared" si="8"/>
        <v>Dec</v>
      </c>
      <c r="V220" s="5" t="str">
        <f t="shared" si="95"/>
        <v>08</v>
      </c>
      <c r="W220" s="4" t="s">
        <v>63</v>
      </c>
      <c r="X220" s="4" t="s">
        <v>723</v>
      </c>
      <c r="Y220" s="6" t="str">
        <f t="shared" si="9"/>
        <v>BG 11.53-54__क्या दुर्योधन ने कृष्ण को कभी नहीं देखा था?, 08 Dec 2020, CODE - 0174……….[ 61 min ] | Kya Duryodhan Ne Krishna Ko Kabhi Nahi Dekha Tha? | yr:2020-12-08 | ct:BG11.53-54 | L:HIN | cty:x | &amp;lt;70 &amp;lt;80 &amp;lt;90 | @unheard</v>
      </c>
      <c r="Z220" s="4" t="s">
        <v>2307</v>
      </c>
      <c r="AA220" s="4" t="s">
        <v>55</v>
      </c>
      <c r="AB220" s="4" t="s">
        <v>2308</v>
      </c>
      <c r="AC220" s="4" t="s">
        <v>1822</v>
      </c>
      <c r="AD220" s="4" t="s">
        <v>2309</v>
      </c>
      <c r="AE220" s="5"/>
      <c r="AF220" s="5" t="str">
        <f t="shared" si="10"/>
        <v>ok</v>
      </c>
      <c r="AG220" s="5" t="str">
        <f t="shared" si="11"/>
        <v>&lt;tr id="0174"&gt;&lt;td&gt;&lt;button onclick="playme(this)"&gt;▶&lt;/button&gt;&lt;/td&gt;&lt;td&gt;&lt;button onclick="heard(this)"&gt;Heard&lt;/button&gt;&lt;a href="http://archive.org/download/ssdbpl-01-BG/0219.00%20BG%2011.53-54%20%20Kya%20Duryodhan%20Ne%20Krishna%20Ko%20Kabhi%20Nahi%20Dekha%20Tha,%202020-12-08,%20CODE%20-%200174.mp3" class="nclk" onclick="playme(this)" id="nclk-0174"&gt;BG 11.53-54__क्या दुर्योधन ने कृष्ण को कभी नहीं देखा था?, 08 Dec 2020, CODE - 0174……….[ 61 min ]&lt;/a&gt;&lt;/td&gt;&lt;td&gt;61&lt;/td&gt;&lt;td&gt;2020-12-08&lt;/td&gt;&lt;td&gt;BG 11.53-54__क्या दुर्योधन ने कृष्ण को कभी नहीं देखा था?, 08 Dec 2020, CODE - 0174……….[ 61 min ] | Kya Duryodhan Ne Krishna Ko Kabhi Nahi Dekha Tha? | yr:2020-12-08 | ct:BG11.53-54 | L:HIN | cty:x | &amp;lt;70 &amp;lt;80 &amp;lt;90 | @unheard&lt;/td&gt;&lt;td&gt;http://archive.org/download/ssdbpl-01-BG/0219.00%20BG%2011.53-54%20%20Kya%20Duryodhan%20Ne%20Krishna%20Ko%20Kabhi%20Nahi%20Dekha%20Tha,%202020-12-08,%20CODE%20-%200174.mp3&lt;/td&gt;&lt;td&gt;0174&lt;/td&gt;&lt;td&gt;01BG_11.53-54|0219.00|20201208&lt;/td&gt;&lt;td&gt;&lt;/td&gt;&lt;td&gt;</v>
      </c>
    </row>
    <row r="221" ht="15.75" customHeight="1">
      <c r="A221" s="4" t="s">
        <v>2310</v>
      </c>
      <c r="B221" s="4" t="s">
        <v>42</v>
      </c>
      <c r="C221" s="4" t="s">
        <v>2311</v>
      </c>
      <c r="D221" s="4"/>
      <c r="E221" s="4"/>
      <c r="F221" s="5" t="str">
        <f t="shared" si="1"/>
        <v>11</v>
      </c>
      <c r="G221" s="5">
        <f t="shared" si="2"/>
        <v>11</v>
      </c>
      <c r="H221" s="5" t="str">
        <f t="shared" si="3"/>
        <v>54</v>
      </c>
      <c r="I221" s="5">
        <f t="shared" si="4"/>
        <v>54</v>
      </c>
      <c r="J221" s="4" t="s">
        <v>2312</v>
      </c>
      <c r="K221" s="4" t="s">
        <v>2313</v>
      </c>
      <c r="L221" s="5" t="str">
        <f t="shared" si="5"/>
        <v>BG 11.54__आधुनिक युग के पुण्य कर्मों पर गरमा गरम चर्चा, 10 Dec 2020, CODE - 0175……….[ 146 min ]</v>
      </c>
      <c r="M221" s="4" t="s">
        <v>2314</v>
      </c>
      <c r="N221" s="5">
        <f t="shared" si="6"/>
        <v>146</v>
      </c>
      <c r="O221" s="4" t="s">
        <v>2315</v>
      </c>
      <c r="P221" s="5" t="str">
        <f t="shared" si="7"/>
        <v>&amp;gt;90</v>
      </c>
      <c r="Q221" s="4" t="s">
        <v>2316</v>
      </c>
      <c r="R221" s="4" t="s">
        <v>2317</v>
      </c>
      <c r="S221" s="5" t="str">
        <f t="shared" si="93"/>
        <v>2020</v>
      </c>
      <c r="T221" s="5" t="str">
        <f t="shared" si="94"/>
        <v>12</v>
      </c>
      <c r="U221" s="5" t="str">
        <f t="shared" si="8"/>
        <v>Dec</v>
      </c>
      <c r="V221" s="5" t="str">
        <f t="shared" si="95"/>
        <v>10</v>
      </c>
      <c r="W221" s="4" t="s">
        <v>63</v>
      </c>
      <c r="X221" s="4" t="s">
        <v>142</v>
      </c>
      <c r="Y221" s="6" t="str">
        <f t="shared" si="9"/>
        <v>BG 11.54__आधुनिक युग के पुण्य कर्मों पर गरमा गरम चर्चा, 10 Dec 2020, CODE - 0175……….[ 146 min ] | Adhunik Yug Ke Punya Karmo Par Garma Garam Charcha | yr:2020-12-10 | ct:BG11.54 | L:HIN | cty:x | &amp;gt;90 | @unheard</v>
      </c>
      <c r="Z221" s="4" t="s">
        <v>2318</v>
      </c>
      <c r="AA221" s="4" t="s">
        <v>55</v>
      </c>
      <c r="AB221" s="4" t="s">
        <v>2319</v>
      </c>
      <c r="AC221" s="4" t="s">
        <v>1833</v>
      </c>
      <c r="AD221" s="4" t="s">
        <v>2320</v>
      </c>
      <c r="AE221" s="5"/>
      <c r="AF221" s="5" t="str">
        <f t="shared" si="10"/>
        <v>ok</v>
      </c>
      <c r="AG221" s="5" t="str">
        <f t="shared" si="11"/>
        <v>&lt;tr id="0175"&gt;&lt;td&gt;&lt;button onclick="playme(this)"&gt;▶&lt;/button&gt;&lt;/td&gt;&lt;td&gt;&lt;button onclick="heard(this)"&gt;Heard&lt;/button&gt;&lt;a href="http://archive.org/download/ssdbpl-01-BG/0220.00%20BG%2011.54%20%20Adhunik%20Yug%20Ke%20Punya%20Karmo%20Par%20Garma%20Garam%20Charcha,%202020-12-10,%20CODE%20-%200175.mp3" class="nclk" onclick="playme(this)" id="nclk-0175"&gt;BG 11.54__आधुनिक युग के पुण्य कर्मों पर गरमा गरम चर्चा, 10 Dec 2020, CODE - 0175……….[ 146 min ]&lt;/a&gt;&lt;/td&gt;&lt;td&gt;146&lt;/td&gt;&lt;td&gt;2020-12-10&lt;/td&gt;&lt;td&gt;BG 11.54__आधुनिक युग के पुण्य कर्मों पर गरमा गरम चर्चा, 10 Dec 2020, CODE - 0175……….[ 146 min ] | Adhunik Yug Ke Punya Karmo Par Garma Garam Charcha | yr:2020-12-10 | ct:BG11.54 | L:HIN | cty:x | &amp;gt;90 | @unheard&lt;/td&gt;&lt;td&gt;http://archive.org/download/ssdbpl-01-BG/0220.00%20BG%2011.54%20%20Adhunik%20Yug%20Ke%20Punya%20Karmo%20Par%20Garma%20Garam%20Charcha,%202020-12-10,%20CODE%20-%200175.mp3&lt;/td&gt;&lt;td&gt;0175&lt;/td&gt;&lt;td&gt;01BG_11.54|0220.00|20201210&lt;/td&gt;&lt;td&gt;&lt;/td&gt;&lt;td&gt;</v>
      </c>
    </row>
    <row r="222" ht="15.75" customHeight="1">
      <c r="A222" s="4" t="s">
        <v>2321</v>
      </c>
      <c r="B222" s="4" t="s">
        <v>42</v>
      </c>
      <c r="C222" s="4" t="s">
        <v>2322</v>
      </c>
      <c r="D222" s="4"/>
      <c r="E222" s="4"/>
      <c r="F222" s="5" t="str">
        <f t="shared" si="1"/>
        <v>12</v>
      </c>
      <c r="G222" s="5">
        <f t="shared" si="2"/>
        <v>12</v>
      </c>
      <c r="H222" s="5" t="str">
        <f t="shared" si="3"/>
        <v>01</v>
      </c>
      <c r="I222" s="5">
        <f t="shared" si="4"/>
        <v>1</v>
      </c>
      <c r="J222" s="4" t="s">
        <v>2323</v>
      </c>
      <c r="K222" s="4" t="s">
        <v>2324</v>
      </c>
      <c r="L222" s="5" t="str">
        <f t="shared" si="5"/>
        <v>BG 12.1__वास्तविक समाज सेवा है भगवद गीता का प्रचार, 12 Oct 2008, Surat, Gujarat (India), CODE - 2013……….[ 78 min ]</v>
      </c>
      <c r="M222" s="4" t="s">
        <v>2325</v>
      </c>
      <c r="N222" s="5">
        <f t="shared" si="6"/>
        <v>78</v>
      </c>
      <c r="O222" s="4" t="s">
        <v>2326</v>
      </c>
      <c r="P222" s="5" t="str">
        <f t="shared" si="7"/>
        <v>&amp;lt;80 &amp;lt;90</v>
      </c>
      <c r="Q222" s="4" t="s">
        <v>2327</v>
      </c>
      <c r="R222" s="4" t="s">
        <v>2328</v>
      </c>
      <c r="S222" s="5" t="str">
        <f t="shared" si="93"/>
        <v>2008</v>
      </c>
      <c r="T222" s="5" t="str">
        <f t="shared" si="94"/>
        <v>10</v>
      </c>
      <c r="U222" s="5" t="str">
        <f t="shared" si="8"/>
        <v>Oct</v>
      </c>
      <c r="V222" s="5" t="str">
        <f t="shared" si="95"/>
        <v>12</v>
      </c>
      <c r="W222" s="4" t="s">
        <v>852</v>
      </c>
      <c r="X222" s="4" t="s">
        <v>426</v>
      </c>
      <c r="Y222" s="6" t="str">
        <f t="shared" si="9"/>
        <v>BG 12.1__वास्तविक समाज सेवा है भगवद गीता का प्रचार, 12 Oct 2008, Surat, Gujarat (India), CODE - 2013……….[ 78 min ] | Vastavik Samaja Seva Hai Bhagvad Gita Ka Prachar | yr:2008-10-12 | ct:BG12.1 | L:HIN | cty:Surat, Gujarat (India) | &amp;lt;80 &amp;lt;90 | @unheard</v>
      </c>
      <c r="Z222" s="4" t="s">
        <v>2329</v>
      </c>
      <c r="AA222" s="4" t="s">
        <v>55</v>
      </c>
      <c r="AB222" s="4" t="s">
        <v>2330</v>
      </c>
      <c r="AC222" s="4" t="s">
        <v>2331</v>
      </c>
      <c r="AD222" s="4" t="s">
        <v>2332</v>
      </c>
      <c r="AE222" s="5"/>
      <c r="AF222" s="5" t="str">
        <f t="shared" si="10"/>
        <v>ok</v>
      </c>
      <c r="AG222" s="5" t="str">
        <f t="shared" si="11"/>
        <v>&lt;tr id="2013"&gt;&lt;td&gt;&lt;button onclick="playme(this)"&gt;▶&lt;/button&gt;&lt;/td&gt;&lt;td&gt;&lt;button onclick="heard(this)"&gt;Heard&lt;/button&gt;&lt;a href="http://archive.org/download/ssdbpl-01-BG/0221.00%20BG%2012.01%20%20Vastavik%20Samaja%20Seva%20Hai%20Bhagvad%20Gita%20Ka%20Prachar,%202008-10-12,%20Surat,%20Gujarat%20(India),%20CODE%20-%202013.mp3" class="nclk" onclick="playme(this)" id="nclk-2013"&gt;BG 12.1__वास्तविक समाज सेवा है भगवद गीता का प्रचार, 12 Oct 2008, Surat, Gujarat (India), CODE - 2013……….[ 78 min ]&lt;/a&gt;&lt;/td&gt;&lt;td&gt;78&lt;/td&gt;&lt;td&gt;2008-10-12&lt;/td&gt;&lt;td&gt;BG 12.1__वास्तविक समाज सेवा है भगवद गीता का प्रचार, 12 Oct 2008, Surat, Gujarat (India), CODE - 2013……….[ 78 min ] | Vastavik Samaja Seva Hai Bhagvad Gita Ka Prachar | yr:2008-10-12 | ct:BG12.1 | L:HIN | cty:Surat, Gujarat (India) | &amp;lt;80 &amp;lt;90 | @unheard&lt;/td&gt;&lt;td&gt;http://archive.org/download/ssdbpl-01-BG/0221.00%20BG%2012.01%20%20Vastavik%20Samaja%20Seva%20Hai%20Bhagvad%20Gita%20Ka%20Prachar,%202008-10-12,%20Surat,%20Gujarat%20(India),%20CODE%20-%202013.mp3&lt;/td&gt;&lt;td&gt;2013&lt;/td&gt;&lt;td&gt;01BG_12.01|0221.00|20081012&lt;/td&gt;&lt;td&gt;&lt;/td&gt;&lt;td&gt;</v>
      </c>
    </row>
    <row r="223" ht="15.75" customHeight="1">
      <c r="A223" s="4" t="s">
        <v>2333</v>
      </c>
      <c r="B223" s="4" t="s">
        <v>42</v>
      </c>
      <c r="C223" s="4" t="s">
        <v>2334</v>
      </c>
      <c r="D223" s="4"/>
      <c r="E223" s="4"/>
      <c r="F223" s="5" t="str">
        <f t="shared" si="1"/>
        <v>12</v>
      </c>
      <c r="G223" s="5">
        <f t="shared" si="2"/>
        <v>12</v>
      </c>
      <c r="H223" s="5" t="str">
        <f t="shared" si="3"/>
        <v>15</v>
      </c>
      <c r="I223" s="5">
        <f t="shared" si="4"/>
        <v>15</v>
      </c>
      <c r="J223" s="4" t="s">
        <v>2335</v>
      </c>
      <c r="K223" s="4" t="s">
        <v>2336</v>
      </c>
      <c r="L223" s="5" t="str">
        <f t="shared" si="5"/>
        <v>BG 12.15__भगवद गीता से पर्सनलिटि डेवेलोपमेन्ट, Bhopal, MP (India), CODE - 0176……….[ 62 min ]</v>
      </c>
      <c r="M223" s="4" t="s">
        <v>217</v>
      </c>
      <c r="N223" s="5">
        <f t="shared" si="6"/>
        <v>62</v>
      </c>
      <c r="O223" s="4" t="s">
        <v>218</v>
      </c>
      <c r="P223" s="5" t="str">
        <f t="shared" si="7"/>
        <v>&amp;lt;70 &amp;lt;80 &amp;lt;90</v>
      </c>
      <c r="Q223" s="4" t="s">
        <v>2337</v>
      </c>
      <c r="R223" s="4" t="s">
        <v>49</v>
      </c>
      <c r="S223" s="4" t="s">
        <v>50</v>
      </c>
      <c r="T223" s="4" t="s">
        <v>51</v>
      </c>
      <c r="U223" s="5" t="str">
        <f t="shared" si="8"/>
        <v>___</v>
      </c>
      <c r="V223" s="4" t="s">
        <v>51</v>
      </c>
      <c r="W223" s="4" t="s">
        <v>52</v>
      </c>
      <c r="X223" s="4" t="s">
        <v>398</v>
      </c>
      <c r="Y223" s="6" t="str">
        <f t="shared" si="9"/>
        <v>BG 12.15__भगवद गीता से पर्सनलिटि डेवेलोपमेन्ट, Bhopal, MP (India), CODE - 0176……….[ 62 min ] | Bhagavad Gita Se Personality Development | yr:0000-00-00 | ct:BG12.15 | L:HIN | cty:Bhopal, MP (India) | &amp;lt;70 &amp;lt;80 &amp;lt;90 | @unheard</v>
      </c>
      <c r="Z223" s="4" t="s">
        <v>2338</v>
      </c>
      <c r="AA223" s="4" t="s">
        <v>55</v>
      </c>
      <c r="AC223" s="4" t="s">
        <v>1843</v>
      </c>
      <c r="AD223" s="4" t="s">
        <v>2339</v>
      </c>
      <c r="AE223" s="5"/>
      <c r="AF223" s="5" t="str">
        <f t="shared" si="10"/>
        <v>ok</v>
      </c>
      <c r="AG223" s="5" t="str">
        <f t="shared" si="11"/>
        <v>&lt;tr id="0176"&gt;&lt;td&gt;&lt;button onclick="playme(this)"&gt;▶&lt;/button&gt;&lt;/td&gt;&lt;td&gt;&lt;button onclick="heard(this)"&gt;Heard&lt;/button&gt;&lt;a href="http://archive.org/download/ssdbpl-01-BG/0222.00%20BG%2012.15%20%20Bhagavad%20Gita%20Se%20Personality%20Development,%20Bhopal,%20MP%20(India),%20CODE%20-%200176.mp3" class="nclk" onclick="playme(this)" id="nclk-0176"&gt;BG 12.15__भगवद गीता से पर्सनलिटि डेवेलोपमेन्ट, Bhopal, MP (India), CODE - 0176……….[ 62 min ]&lt;/a&gt;&lt;/td&gt;&lt;td&gt;62&lt;/td&gt;&lt;td&gt;0000-00-00&lt;/td&gt;&lt;td&gt;BG 12.15__भगवद गीता से पर्सनलिटि डेवेलोपमेन्ट, Bhopal, MP (India), CODE - 0176……….[ 62 min ] | Bhagavad Gita Se Personality Development | yr:0000-00-00 | ct:BG12.15 | L:HIN | cty:Bhopal, MP (India) | &amp;lt;70 &amp;lt;80 &amp;lt;90 | @unheard&lt;/td&gt;&lt;td&gt;http://archive.org/download/ssdbpl-01-BG/0222.00%20BG%2012.15%20%20Bhagavad%20Gita%20Se%20Personality%20Development,%20Bhopal,%20MP%20(India),%20CODE%20-%200176.mp3&lt;/td&gt;&lt;td&gt;0176&lt;/td&gt;&lt;td&gt;01BG_12.15|0222.00|0&lt;/td&gt;&lt;td&gt;&lt;/td&gt;&lt;td&gt;</v>
      </c>
    </row>
    <row r="224" ht="15.75" customHeight="1">
      <c r="A224" s="4" t="s">
        <v>2340</v>
      </c>
      <c r="B224" s="4" t="s">
        <v>42</v>
      </c>
      <c r="C224" s="4" t="s">
        <v>2341</v>
      </c>
      <c r="D224" s="4"/>
      <c r="E224" s="4"/>
      <c r="F224" s="5" t="str">
        <f t="shared" si="1"/>
        <v>13</v>
      </c>
      <c r="G224" s="5">
        <f t="shared" si="2"/>
        <v>13</v>
      </c>
      <c r="H224" s="5" t="str">
        <f t="shared" si="3"/>
        <v>01-02</v>
      </c>
      <c r="I224" s="5" t="str">
        <f t="shared" si="4"/>
        <v>1-02</v>
      </c>
      <c r="J224" s="4" t="s">
        <v>2342</v>
      </c>
      <c r="K224" s="4" t="s">
        <v>2343</v>
      </c>
      <c r="L224" s="5" t="str">
        <f t="shared" si="5"/>
        <v>BG 13.1-02__आत्मा सो परमात्मा --- ऐसा सोचना अज्ञान है, 27 Aug 2021, CODE - 0177……….[ 34 min ]</v>
      </c>
      <c r="M224" s="4" t="s">
        <v>2344</v>
      </c>
      <c r="N224" s="5">
        <f t="shared" si="6"/>
        <v>34</v>
      </c>
      <c r="O224" s="4" t="s">
        <v>2345</v>
      </c>
      <c r="P224" s="5" t="str">
        <f t="shared" si="7"/>
        <v>&amp;lt;40 &amp;lt;50 &amp;lt;60 &amp;lt;70 &amp;lt;80 &amp;lt;90</v>
      </c>
      <c r="Q224" s="4" t="s">
        <v>2346</v>
      </c>
      <c r="R224" s="4" t="s">
        <v>2347</v>
      </c>
      <c r="S224" s="5" t="str">
        <f t="shared" ref="S224:S225" si="96">LEFT(R224,4)</f>
        <v>2021</v>
      </c>
      <c r="T224" s="5" t="str">
        <f t="shared" ref="T224:T225" si="97">MID(R224,5,2)</f>
        <v>08</v>
      </c>
      <c r="U224" s="5" t="str">
        <f t="shared" si="8"/>
        <v>Aug</v>
      </c>
      <c r="V224" s="5" t="str">
        <f t="shared" ref="V224:V225" si="98">RIGHT(R224,2)</f>
        <v>27</v>
      </c>
      <c r="W224" s="4" t="s">
        <v>63</v>
      </c>
      <c r="X224" s="4" t="s">
        <v>723</v>
      </c>
      <c r="Y224" s="6" t="str">
        <f t="shared" si="9"/>
        <v>BG 13.1-02__आत्मा सो परमात्मा --- ऐसा सोचना अज्ञान है, 27 Aug 2021, CODE - 0177……….[ 34 min ] | Atma So Paramatma --- Aisa Sochna Agyaan Hai | yr:2021-08-27 | ct:BG13.1-02 | L:HIN | cty:x | &amp;lt;40 &amp;lt;50 &amp;lt;60 &amp;lt;70 &amp;lt;80 &amp;lt;90 | @unheard</v>
      </c>
      <c r="Z224" s="4" t="s">
        <v>2348</v>
      </c>
      <c r="AA224" s="4" t="s">
        <v>55</v>
      </c>
      <c r="AC224" s="4" t="s">
        <v>1854</v>
      </c>
      <c r="AD224" s="4" t="s">
        <v>2349</v>
      </c>
      <c r="AE224" s="5"/>
      <c r="AF224" s="5" t="str">
        <f t="shared" si="10"/>
        <v>ok</v>
      </c>
      <c r="AG224" s="5" t="str">
        <f t="shared" si="11"/>
        <v>&lt;tr id="0177"&gt;&lt;td&gt;&lt;button onclick="playme(this)"&gt;▶&lt;/button&gt;&lt;/td&gt;&lt;td&gt;&lt;button onclick="heard(this)"&gt;Heard&lt;/button&gt;&lt;a href="http://archive.org/download/ssdbpl-01-BG/0223.00%20BG%2013.01-02%20%20Atma%20So%20Paramatma%20---%20Aisa%20Sochna%20Agyaan%20Hai,%202021-08-27,%20CODE%20-%200177.mp3" class="nclk" onclick="playme(this)" id="nclk-0177"&gt;BG 13.1-02__आत्मा सो परमात्मा --- ऐसा सोचना अज्ञान है, 27 Aug 2021, CODE - 0177……….[ 34 min ]&lt;/a&gt;&lt;/td&gt;&lt;td&gt;34&lt;/td&gt;&lt;td&gt;2021-08-27&lt;/td&gt;&lt;td&gt;BG 13.1-02__आत्मा सो परमात्मा --- ऐसा सोचना अज्ञान है, 27 Aug 2021, CODE - 0177……….[ 34 min ] | Atma So Paramatma --- Aisa Sochna Agyaan Hai | yr:2021-08-27 | ct:BG13.1-02 | L:HIN | cty:x | &amp;lt;40 &amp;lt;50 &amp;lt;60 &amp;lt;70 &amp;lt;80 &amp;lt;90 | @unheard&lt;/td&gt;&lt;td&gt;http://archive.org/download/ssdbpl-01-BG/0223.00%20BG%2013.01-02%20%20Atma%20So%20Paramatma%20---%20Aisa%20Sochna%20Agyaan%20Hai,%202021-08-27,%20CODE%20-%200177.mp3&lt;/td&gt;&lt;td&gt;0177&lt;/td&gt;&lt;td&gt;01BG_13.01-02|0223.00|20210827&lt;/td&gt;&lt;td&gt;&lt;/td&gt;&lt;td&gt;</v>
      </c>
    </row>
    <row r="225" ht="15.75" customHeight="1">
      <c r="A225" s="4" t="s">
        <v>2350</v>
      </c>
      <c r="B225" s="4" t="s">
        <v>42</v>
      </c>
      <c r="C225" s="4" t="s">
        <v>2351</v>
      </c>
      <c r="D225" s="4"/>
      <c r="E225" s="4"/>
      <c r="F225" s="5" t="str">
        <f t="shared" si="1"/>
        <v>13</v>
      </c>
      <c r="G225" s="5">
        <f t="shared" si="2"/>
        <v>13</v>
      </c>
      <c r="H225" s="5" t="str">
        <f t="shared" si="3"/>
        <v>05</v>
      </c>
      <c r="I225" s="5">
        <f t="shared" si="4"/>
        <v>5</v>
      </c>
      <c r="J225" s="4" t="s">
        <v>2352</v>
      </c>
      <c r="K225" s="4" t="s">
        <v>2353</v>
      </c>
      <c r="L225" s="5" t="str">
        <f t="shared" si="5"/>
        <v>BG 13.5__आत्मा सो परमात्मा --- क्यों गलत है, 29 Aug 2021, CODE - 0178……….[ 34 min ]</v>
      </c>
      <c r="M225" s="4" t="s">
        <v>2344</v>
      </c>
      <c r="N225" s="5">
        <f t="shared" si="6"/>
        <v>34</v>
      </c>
      <c r="O225" s="4" t="s">
        <v>2345</v>
      </c>
      <c r="P225" s="5" t="str">
        <f t="shared" si="7"/>
        <v>&amp;lt;40 &amp;lt;50 &amp;lt;60 &amp;lt;70 &amp;lt;80 &amp;lt;90</v>
      </c>
      <c r="Q225" s="4" t="s">
        <v>2354</v>
      </c>
      <c r="R225" s="4" t="s">
        <v>2355</v>
      </c>
      <c r="S225" s="5" t="str">
        <f t="shared" si="96"/>
        <v>2021</v>
      </c>
      <c r="T225" s="5" t="str">
        <f t="shared" si="97"/>
        <v>08</v>
      </c>
      <c r="U225" s="5" t="str">
        <f t="shared" si="8"/>
        <v>Aug</v>
      </c>
      <c r="V225" s="5" t="str">
        <f t="shared" si="98"/>
        <v>29</v>
      </c>
      <c r="W225" s="4" t="s">
        <v>63</v>
      </c>
      <c r="X225" s="4" t="s">
        <v>723</v>
      </c>
      <c r="Y225" s="6" t="str">
        <f t="shared" si="9"/>
        <v>BG 13.5__आत्मा सो परमात्मा --- क्यों गलत है, 29 Aug 2021, CODE - 0178……….[ 34 min ] | Atma So Paramatma --- Kyon Galat Hai | yr:2021-08-29 | ct:BG13.5 | L:HIN | cty:x | &amp;lt;40 &amp;lt;50 &amp;lt;60 &amp;lt;70 &amp;lt;80 &amp;lt;90 | @unheard</v>
      </c>
      <c r="Z225" s="4" t="s">
        <v>2356</v>
      </c>
      <c r="AA225" s="4" t="s">
        <v>55</v>
      </c>
      <c r="AC225" s="4" t="s">
        <v>1865</v>
      </c>
      <c r="AD225" s="4" t="s">
        <v>2357</v>
      </c>
      <c r="AE225" s="5"/>
      <c r="AF225" s="5" t="str">
        <f t="shared" si="10"/>
        <v>ok</v>
      </c>
      <c r="AG225" s="5" t="str">
        <f t="shared" si="11"/>
        <v>&lt;tr id="0178"&gt;&lt;td&gt;&lt;button onclick="playme(this)"&gt;▶&lt;/button&gt;&lt;/td&gt;&lt;td&gt;&lt;button onclick="heard(this)"&gt;Heard&lt;/button&gt;&lt;a href="http://archive.org/download/ssdbpl-01-BG/0224.00%20BG%2013.05%20%20Atma%20So%20Paramatma%20---%20Kyon%20Galat%20Hai,%202021-08-29,%20CODE%20-%200178.mp3" class="nclk" onclick="playme(this)" id="nclk-0178"&gt;BG 13.5__आत्मा सो परमात्मा --- क्यों गलत है, 29 Aug 2021, CODE - 0178……….[ 34 min ]&lt;/a&gt;&lt;/td&gt;&lt;td&gt;34&lt;/td&gt;&lt;td&gt;2021-08-29&lt;/td&gt;&lt;td&gt;BG 13.5__आत्मा सो परमात्मा --- क्यों गलत है, 29 Aug 2021, CODE - 0178……….[ 34 min ] | Atma So Paramatma --- Kyon Galat Hai | yr:2021-08-29 | ct:BG13.5 | L:HIN | cty:x | &amp;lt;40 &amp;lt;50 &amp;lt;60 &amp;lt;70 &amp;lt;80 &amp;lt;90 | @unheard&lt;/td&gt;&lt;td&gt;http://archive.org/download/ssdbpl-01-BG/0224.00%20BG%2013.05%20%20Atma%20So%20Paramatma%20---%20Kyon%20Galat%20Hai,%202021-08-29,%20CODE%20-%200178.mp3&lt;/td&gt;&lt;td&gt;0178&lt;/td&gt;&lt;td&gt;01BG_13.05|0224.00|20210829&lt;/td&gt;&lt;td&gt;&lt;/td&gt;&lt;td&gt;</v>
      </c>
    </row>
    <row r="226" ht="15.75" customHeight="1">
      <c r="A226" s="4" t="s">
        <v>2358</v>
      </c>
      <c r="B226" s="4" t="s">
        <v>42</v>
      </c>
      <c r="C226" s="4" t="s">
        <v>2359</v>
      </c>
      <c r="D226" s="4"/>
      <c r="E226" s="4"/>
      <c r="F226" s="5" t="str">
        <f t="shared" si="1"/>
        <v>13</v>
      </c>
      <c r="G226" s="5">
        <f t="shared" si="2"/>
        <v>13</v>
      </c>
      <c r="H226" s="5" t="str">
        <f t="shared" si="3"/>
        <v>8</v>
      </c>
      <c r="I226" s="5">
        <f t="shared" si="4"/>
        <v>8</v>
      </c>
      <c r="J226" s="4" t="s">
        <v>2360</v>
      </c>
      <c r="K226" s="4" t="s">
        <v>2361</v>
      </c>
      <c r="L226" s="5" t="str">
        <f t="shared" si="5"/>
        <v>BG 13.8__विद्वान कैसे बनें ( शनिवार युवा उत्सव), CODE - 2014……….[ 74 min ]</v>
      </c>
      <c r="M226" s="4" t="s">
        <v>2362</v>
      </c>
      <c r="N226" s="5">
        <f t="shared" si="6"/>
        <v>74</v>
      </c>
      <c r="O226" s="4" t="s">
        <v>2363</v>
      </c>
      <c r="P226" s="5" t="str">
        <f t="shared" si="7"/>
        <v>&amp;lt;80 &amp;lt;90</v>
      </c>
      <c r="Q226" s="4" t="s">
        <v>2364</v>
      </c>
      <c r="R226" s="4" t="s">
        <v>49</v>
      </c>
      <c r="S226" s="4" t="s">
        <v>50</v>
      </c>
      <c r="T226" s="4" t="s">
        <v>51</v>
      </c>
      <c r="U226" s="5" t="str">
        <f t="shared" si="8"/>
        <v>___</v>
      </c>
      <c r="V226" s="4" t="s">
        <v>51</v>
      </c>
      <c r="W226" s="4" t="s">
        <v>63</v>
      </c>
      <c r="X226" s="4" t="s">
        <v>426</v>
      </c>
      <c r="Y226" s="6" t="str">
        <f t="shared" si="9"/>
        <v>BG 13.8__विद्वान कैसे बनें ( शनिवार युवा उत्सव), CODE - 2014……….[ 74 min ] | Vidvan Kaise Bane  (Saturday Youth Fest.) | yr:0000-00-00 | ct:BG13.8 | L:HIN | cty:x | &amp;lt;80 &amp;lt;90 | @unheard</v>
      </c>
      <c r="Z226" s="4" t="s">
        <v>2365</v>
      </c>
      <c r="AA226" s="4" t="s">
        <v>55</v>
      </c>
      <c r="AB226" s="4" t="s">
        <v>2366</v>
      </c>
      <c r="AC226" s="4" t="s">
        <v>2367</v>
      </c>
      <c r="AD226" s="4" t="s">
        <v>2368</v>
      </c>
      <c r="AE226" s="5"/>
      <c r="AF226" s="5" t="str">
        <f t="shared" si="10"/>
        <v>ok</v>
      </c>
      <c r="AG226" s="5" t="str">
        <f t="shared" si="11"/>
        <v>&lt;tr id="2014"&gt;&lt;td&gt;&lt;button onclick="playme(this)"&gt;▶&lt;/button&gt;&lt;/td&gt;&lt;td&gt;&lt;button onclick="heard(this)"&gt;Heard&lt;/button&gt;&lt;a href="http://archive.org/download/ssdbpl-01-BG/0225.00%20BG%2013.8%20%20Vidvan%20Kaise%20Bane%20%20(Saturday%20Youth%20Fest.),%20CODE%20-%202014.mp3" class="nclk" onclick="playme(this)" id="nclk-2014"&gt;BG 13.8__विद्वान कैसे बनें ( शनिवार युवा उत्सव), CODE - 2014……….[ 74 min ]&lt;/a&gt;&lt;/td&gt;&lt;td&gt;74&lt;/td&gt;&lt;td&gt;0000-00-00&lt;/td&gt;&lt;td&gt;BG 13.8__विद्वान कैसे बनें ( शनिवार युवा उत्सव), CODE - 2014……….[ 74 min ] | Vidvan Kaise Bane  (Saturday Youth Fest.) | yr:0000-00-00 | ct:BG13.8 | L:HIN | cty:x | &amp;lt;80 &amp;lt;90 | @unheard&lt;/td&gt;&lt;td&gt;http://archive.org/download/ssdbpl-01-BG/0225.00%20BG%2013.8%20%20Vidvan%20Kaise%20Bane%20%20(Saturday%20Youth%20Fest.),%20CODE%20-%202014.mp3&lt;/td&gt;&lt;td&gt;2014&lt;/td&gt;&lt;td&gt;01BG_13.8|0225.00|0&lt;/td&gt;&lt;td&gt;&lt;/td&gt;&lt;td&gt;</v>
      </c>
    </row>
    <row r="227" ht="15.75" customHeight="1">
      <c r="A227" s="4" t="s">
        <v>2369</v>
      </c>
      <c r="B227" s="4" t="s">
        <v>42</v>
      </c>
      <c r="C227" s="4" t="s">
        <v>2370</v>
      </c>
      <c r="D227" s="4"/>
      <c r="E227" s="4"/>
      <c r="F227" s="5" t="str">
        <f t="shared" si="1"/>
        <v>13</v>
      </c>
      <c r="G227" s="5">
        <f t="shared" si="2"/>
        <v>13</v>
      </c>
      <c r="H227" s="5" t="str">
        <f t="shared" si="3"/>
        <v>13</v>
      </c>
      <c r="I227" s="5">
        <f t="shared" si="4"/>
        <v>13</v>
      </c>
      <c r="J227" s="4" t="s">
        <v>2371</v>
      </c>
      <c r="K227" s="4" t="s">
        <v>2372</v>
      </c>
      <c r="L227" s="5" t="str">
        <f t="shared" si="5"/>
        <v>BG 13.13__आत्मा को समझे, 11 Sep 2021, CODE - 0179……….[ 36 min ]</v>
      </c>
      <c r="M227" s="4" t="s">
        <v>2373</v>
      </c>
      <c r="N227" s="5">
        <f t="shared" si="6"/>
        <v>36</v>
      </c>
      <c r="O227" s="4" t="s">
        <v>2374</v>
      </c>
      <c r="P227" s="5" t="str">
        <f t="shared" si="7"/>
        <v>&amp;lt;40 &amp;lt;50 &amp;lt;60 &amp;lt;70 &amp;lt;80 &amp;lt;90</v>
      </c>
      <c r="Q227" s="4" t="s">
        <v>2375</v>
      </c>
      <c r="R227" s="4" t="s">
        <v>2376</v>
      </c>
      <c r="S227" s="5" t="str">
        <f>LEFT(R227,4)</f>
        <v>2021</v>
      </c>
      <c r="T227" s="5" t="str">
        <f>MID(R227,5,2)</f>
        <v>09</v>
      </c>
      <c r="U227" s="5" t="str">
        <f t="shared" si="8"/>
        <v>Sep</v>
      </c>
      <c r="V227" s="5" t="str">
        <f>RIGHT(R227,2)</f>
        <v>11</v>
      </c>
      <c r="W227" s="4" t="s">
        <v>63</v>
      </c>
      <c r="X227" s="4" t="s">
        <v>723</v>
      </c>
      <c r="Y227" s="6" t="str">
        <f t="shared" si="9"/>
        <v>BG 13.13__आत्मा को समझे, 11 Sep 2021, CODE - 0179……….[ 36 min ] | Atma Ko Samjhen | yr:2021-09-11 | ct:BG13.13 | L:HIN | cty:x | &amp;lt;40 &amp;lt;50 &amp;lt;60 &amp;lt;70 &amp;lt;80 &amp;lt;90 | @unheard</v>
      </c>
      <c r="Z227" s="4" t="s">
        <v>2377</v>
      </c>
      <c r="AA227" s="4" t="s">
        <v>55</v>
      </c>
      <c r="AC227" s="4" t="s">
        <v>1877</v>
      </c>
      <c r="AD227" s="4" t="s">
        <v>2378</v>
      </c>
      <c r="AE227" s="5"/>
      <c r="AF227" s="5" t="str">
        <f t="shared" si="10"/>
        <v>ok</v>
      </c>
      <c r="AG227" s="5" t="str">
        <f t="shared" si="11"/>
        <v>&lt;tr id="0179"&gt;&lt;td&gt;&lt;button onclick="playme(this)"&gt;▶&lt;/button&gt;&lt;/td&gt;&lt;td&gt;&lt;button onclick="heard(this)"&gt;Heard&lt;/button&gt;&lt;a href="http://archive.org/download/ssdbpl-01-BG/0226.00%20BG%2013.13%20%20Atma%20Ko%20Samjhen,%202021-09-11,%20CODE%20-%200179.mp3" class="nclk" onclick="playme(this)" id="nclk-0179"&gt;BG 13.13__आत्मा को समझे, 11 Sep 2021, CODE - 0179……….[ 36 min ]&lt;/a&gt;&lt;/td&gt;&lt;td&gt;36&lt;/td&gt;&lt;td&gt;2021-09-11&lt;/td&gt;&lt;td&gt;BG 13.13__आत्मा को समझे, 11 Sep 2021, CODE - 0179……….[ 36 min ] | Atma Ko Samjhen | yr:2021-09-11 | ct:BG13.13 | L:HIN | cty:x | &amp;lt;40 &amp;lt;50 &amp;lt;60 &amp;lt;70 &amp;lt;80 &amp;lt;90 | @unheard&lt;/td&gt;&lt;td&gt;http://archive.org/download/ssdbpl-01-BG/0226.00%20BG%2013.13%20%20Atma%20Ko%20Samjhen,%202021-09-11,%20CODE%20-%200179.mp3&lt;/td&gt;&lt;td&gt;0179&lt;/td&gt;&lt;td&gt;01BG_13.13|0226.00|20210911&lt;/td&gt;&lt;td&gt;&lt;/td&gt;&lt;td&gt;</v>
      </c>
    </row>
    <row r="228" ht="15.75" customHeight="1">
      <c r="A228" s="4" t="s">
        <v>2379</v>
      </c>
      <c r="B228" s="4" t="s">
        <v>42</v>
      </c>
      <c r="C228" s="4" t="s">
        <v>2380</v>
      </c>
      <c r="D228" s="4"/>
      <c r="E228" s="4"/>
      <c r="F228" s="5" t="str">
        <f t="shared" si="1"/>
        <v>13</v>
      </c>
      <c r="G228" s="5">
        <f t="shared" si="2"/>
        <v>13</v>
      </c>
      <c r="H228" s="5" t="str">
        <f t="shared" si="3"/>
        <v>21</v>
      </c>
      <c r="I228" s="5">
        <f t="shared" si="4"/>
        <v>21</v>
      </c>
      <c r="J228" s="4" t="s">
        <v>2381</v>
      </c>
      <c r="K228" s="4" t="s">
        <v>2382</v>
      </c>
      <c r="L228" s="5" t="str">
        <f t="shared" si="5"/>
        <v>BG 13.21__भगवद दर्शन -- आँखों से नहीं कानों से, CODE - 2015……….[ 67 min ]</v>
      </c>
      <c r="M228" s="4" t="s">
        <v>2383</v>
      </c>
      <c r="N228" s="5">
        <f t="shared" si="6"/>
        <v>67</v>
      </c>
      <c r="O228" s="4" t="s">
        <v>2384</v>
      </c>
      <c r="P228" s="5" t="str">
        <f t="shared" si="7"/>
        <v>&amp;lt;70 &amp;lt;80 &amp;lt;90</v>
      </c>
      <c r="Q228" s="4" t="s">
        <v>2385</v>
      </c>
      <c r="R228" s="4" t="s">
        <v>49</v>
      </c>
      <c r="S228" s="4" t="s">
        <v>50</v>
      </c>
      <c r="T228" s="4" t="s">
        <v>51</v>
      </c>
      <c r="U228" s="5" t="str">
        <f t="shared" si="8"/>
        <v>___</v>
      </c>
      <c r="V228" s="4" t="s">
        <v>51</v>
      </c>
      <c r="W228" s="4" t="s">
        <v>63</v>
      </c>
      <c r="X228" s="4" t="s">
        <v>426</v>
      </c>
      <c r="Y228" s="6" t="str">
        <f t="shared" si="9"/>
        <v>BG 13.21__भगवद दर्शन -- आँखों से नहीं कानों से, CODE - 2015……….[ 67 min ] | Bhagvad Darshan -- Aankhon  Se Nahi Kano Se | yr:0000-00-00 | ct:BG13.21 | L:HIN | cty:x | &amp;lt;70 &amp;lt;80 &amp;lt;90 | @unheard</v>
      </c>
      <c r="Z228" s="4" t="s">
        <v>2386</v>
      </c>
      <c r="AA228" s="4" t="s">
        <v>55</v>
      </c>
      <c r="AB228" s="4" t="s">
        <v>2387</v>
      </c>
      <c r="AC228" s="4" t="s">
        <v>2388</v>
      </c>
      <c r="AD228" s="4" t="s">
        <v>2389</v>
      </c>
      <c r="AE228" s="5"/>
      <c r="AF228" s="5" t="str">
        <f t="shared" si="10"/>
        <v>ok</v>
      </c>
      <c r="AG228" s="5" t="str">
        <f t="shared" si="11"/>
        <v>&lt;tr id="2015"&gt;&lt;td&gt;&lt;button onclick="playme(this)"&gt;▶&lt;/button&gt;&lt;/td&gt;&lt;td&gt;&lt;button onclick="heard(this)"&gt;Heard&lt;/button&gt;&lt;a href="http://archive.org/download/ssdbpl-01-BG/0227.00%20BG%2013.21%20%20Bhagvad%20Darshan%20--%20Aankhon%20%20Se%20Nahi%20Kano%20Se,%20CODE%20-%202015.mp3" class="nclk" onclick="playme(this)" id="nclk-2015"&gt;BG 13.21__भगवद दर्शन -- आँखों से नहीं कानों से, CODE - 2015……….[ 67 min ]&lt;/a&gt;&lt;/td&gt;&lt;td&gt;67&lt;/td&gt;&lt;td&gt;0000-00-00&lt;/td&gt;&lt;td&gt;BG 13.21__भगवद दर्शन -- आँखों से नहीं कानों से, CODE - 2015……….[ 67 min ] | Bhagvad Darshan -- Aankhon  Se Nahi Kano Se | yr:0000-00-00 | ct:BG13.21 | L:HIN | cty:x | &amp;lt;70 &amp;lt;80 &amp;lt;90 | @unheard&lt;/td&gt;&lt;td&gt;http://archive.org/download/ssdbpl-01-BG/0227.00%20BG%2013.21%20%20Bhagvad%20Darshan%20--%20Aankhon%20%20Se%20Nahi%20Kano%20Se,%20CODE%20-%202015.mp3&lt;/td&gt;&lt;td&gt;2015&lt;/td&gt;&lt;td&gt;01BG_13.21|0227.00|0&lt;/td&gt;&lt;td&gt;&lt;/td&gt;&lt;td&gt;</v>
      </c>
    </row>
    <row r="229" ht="15.75" customHeight="1">
      <c r="A229" s="4" t="s">
        <v>2390</v>
      </c>
      <c r="B229" s="4" t="s">
        <v>42</v>
      </c>
      <c r="C229" s="4" t="s">
        <v>2380</v>
      </c>
      <c r="D229" s="4"/>
      <c r="E229" s="4"/>
      <c r="F229" s="5" t="str">
        <f t="shared" si="1"/>
        <v>13</v>
      </c>
      <c r="G229" s="5">
        <f t="shared" si="2"/>
        <v>13</v>
      </c>
      <c r="H229" s="5" t="str">
        <f t="shared" si="3"/>
        <v>21</v>
      </c>
      <c r="I229" s="5">
        <f t="shared" si="4"/>
        <v>21</v>
      </c>
      <c r="J229" s="4" t="s">
        <v>2391</v>
      </c>
      <c r="K229" s="4" t="s">
        <v>2392</v>
      </c>
      <c r="L229" s="5" t="str">
        <f t="shared" si="5"/>
        <v>BG 13.21__जन्म मृत्यु से निकलने का उपाय, 02 May 2008, Ahmedabad, Gujarat (India), CODE - 2016……….[ 68 min ]</v>
      </c>
      <c r="M229" s="4" t="s">
        <v>2393</v>
      </c>
      <c r="N229" s="5">
        <f t="shared" si="6"/>
        <v>68</v>
      </c>
      <c r="O229" s="4" t="s">
        <v>2394</v>
      </c>
      <c r="P229" s="5" t="str">
        <f t="shared" si="7"/>
        <v>&amp;lt;70 &amp;lt;80 &amp;lt;90</v>
      </c>
      <c r="Q229" s="4" t="s">
        <v>2395</v>
      </c>
      <c r="R229" s="4" t="s">
        <v>1682</v>
      </c>
      <c r="S229" s="5" t="str">
        <f>LEFT(R229,4)</f>
        <v>2008</v>
      </c>
      <c r="T229" s="5" t="str">
        <f>MID(R229,5,2)</f>
        <v>05</v>
      </c>
      <c r="U229" s="5" t="str">
        <f t="shared" si="8"/>
        <v>May</v>
      </c>
      <c r="V229" s="5" t="str">
        <f>RIGHT(R229,2)</f>
        <v>02</v>
      </c>
      <c r="W229" s="4" t="s">
        <v>549</v>
      </c>
      <c r="X229" s="4" t="s">
        <v>426</v>
      </c>
      <c r="Y229" s="6" t="str">
        <f t="shared" si="9"/>
        <v>BG 13.21__जन्म मृत्यु से निकलने का उपाय, 02 May 2008, Ahmedabad, Gujarat (India), CODE - 2016……….[ 68 min ] | Janma Mrutyu Se Nikalne Ka Upay | yr:2008-05-02 | ct:BG13.21 | L:HIN | cty:Ahmedabad, Gujarat (India) | &amp;lt;70 &amp;lt;80 &amp;lt;90 | @unheard</v>
      </c>
      <c r="Z229" s="4" t="s">
        <v>2396</v>
      </c>
      <c r="AA229" s="4" t="s">
        <v>55</v>
      </c>
      <c r="AB229" s="4" t="s">
        <v>2397</v>
      </c>
      <c r="AC229" s="4" t="s">
        <v>2398</v>
      </c>
      <c r="AD229" s="4" t="s">
        <v>2399</v>
      </c>
      <c r="AE229" s="5"/>
      <c r="AF229" s="5" t="str">
        <f t="shared" si="10"/>
        <v>ok</v>
      </c>
      <c r="AG229" s="5" t="str">
        <f t="shared" si="11"/>
        <v>&lt;tr id="2016"&gt;&lt;td&gt;&lt;button onclick="playme(this)"&gt;▶&lt;/button&gt;&lt;/td&gt;&lt;td&gt;&lt;button onclick="heard(this)"&gt;Heard&lt;/button&gt;&lt;a href="http://archive.org/download/ssdbpl-01-BG/0228.00%20BG%2013.21%20%20Janma%20Mrutyu%20Se%20Nikalne%20Ka%20Upay,%202008-05-02,%20Ahmedabad,%20Gujarat%20(India),%20CODE%20-%202016.mp3" class="nclk" onclick="playme(this)" id="nclk-2016"&gt;BG 13.21__जन्म मृत्यु से निकलने का उपाय, 02 May 2008, Ahmedabad, Gujarat (India), CODE - 2016……….[ 68 min ]&lt;/a&gt;&lt;/td&gt;&lt;td&gt;68&lt;/td&gt;&lt;td&gt;2008-05-02&lt;/td&gt;&lt;td&gt;BG 13.21__जन्म मृत्यु से निकलने का उपाय, 02 May 2008, Ahmedabad, Gujarat (India), CODE - 2016……….[ 68 min ] | Janma Mrutyu Se Nikalne Ka Upay | yr:2008-05-02 | ct:BG13.21 | L:HIN | cty:Ahmedabad, Gujarat (India) | &amp;lt;70 &amp;lt;80 &amp;lt;90 | @unheard&lt;/td&gt;&lt;td&gt;http://archive.org/download/ssdbpl-01-BG/0228.00%20BG%2013.21%20%20Janma%20Mrutyu%20Se%20Nikalne%20Ka%20Upay,%202008-05-02,%20Ahmedabad,%20Gujarat%20(India),%20CODE%20-%202016.mp3&lt;/td&gt;&lt;td&gt;2016&lt;/td&gt;&lt;td&gt;01BG_13.21|0228.00|20080502&lt;/td&gt;&lt;td&gt;&lt;/td&gt;&lt;td&gt;</v>
      </c>
    </row>
    <row r="230" ht="15.75" customHeight="1">
      <c r="A230" s="4" t="s">
        <v>2400</v>
      </c>
      <c r="B230" s="4" t="s">
        <v>42</v>
      </c>
      <c r="C230" s="4" t="s">
        <v>2401</v>
      </c>
      <c r="D230" s="4"/>
      <c r="E230" s="4"/>
      <c r="F230" s="5" t="str">
        <f t="shared" si="1"/>
        <v>13</v>
      </c>
      <c r="G230" s="5">
        <f t="shared" si="2"/>
        <v>13</v>
      </c>
      <c r="H230" s="5" t="str">
        <f t="shared" si="3"/>
        <v>22</v>
      </c>
      <c r="I230" s="5">
        <f t="shared" si="4"/>
        <v>22</v>
      </c>
      <c r="J230" s="4" t="s">
        <v>2402</v>
      </c>
      <c r="K230" s="4" t="s">
        <v>2403</v>
      </c>
      <c r="L230" s="5" t="str">
        <f t="shared" si="5"/>
        <v>BG 13.22__अपने को शुद्ध करने का विज्ञान, Muradnagar, UP (India), CODE - 2017……….[ 70 min ]</v>
      </c>
      <c r="M230" s="4" t="s">
        <v>2404</v>
      </c>
      <c r="N230" s="5">
        <f t="shared" si="6"/>
        <v>70</v>
      </c>
      <c r="O230" s="4" t="s">
        <v>2405</v>
      </c>
      <c r="P230" s="5" t="str">
        <f t="shared" si="7"/>
        <v>&amp;lt;80 &amp;lt;90</v>
      </c>
      <c r="Q230" s="4" t="s">
        <v>2406</v>
      </c>
      <c r="R230" s="4" t="s">
        <v>49</v>
      </c>
      <c r="S230" s="4" t="s">
        <v>50</v>
      </c>
      <c r="T230" s="4" t="s">
        <v>51</v>
      </c>
      <c r="U230" s="5" t="str">
        <f t="shared" si="8"/>
        <v>___</v>
      </c>
      <c r="V230" s="4" t="s">
        <v>51</v>
      </c>
      <c r="W230" s="4" t="s">
        <v>1151</v>
      </c>
      <c r="X230" s="4" t="s">
        <v>426</v>
      </c>
      <c r="Y230" s="6" t="str">
        <f t="shared" si="9"/>
        <v>BG 13.22__अपने को शुद्ध करने का विज्ञान, Muradnagar, UP (India), CODE - 2017……….[ 70 min ] | Apne Ko Shudh Karne Ka Vigyan | yr:0000-00-00 | ct:BG13.22 | L:HIN | cty:Muradnagar, UP (India) | &amp;lt;80 &amp;lt;90 | @unheard</v>
      </c>
      <c r="Z230" s="4" t="s">
        <v>2407</v>
      </c>
      <c r="AA230" s="4" t="s">
        <v>55</v>
      </c>
      <c r="AB230" s="4" t="s">
        <v>2408</v>
      </c>
      <c r="AC230" s="4" t="s">
        <v>796</v>
      </c>
      <c r="AD230" s="4" t="s">
        <v>2409</v>
      </c>
      <c r="AE230" s="5"/>
      <c r="AF230" s="5" t="str">
        <f t="shared" si="10"/>
        <v>ok</v>
      </c>
      <c r="AG230" s="5" t="str">
        <f t="shared" si="11"/>
        <v>&lt;tr id="2017"&gt;&lt;td&gt;&lt;button onclick="playme(this)"&gt;▶&lt;/button&gt;&lt;/td&gt;&lt;td&gt;&lt;button onclick="heard(this)"&gt;Heard&lt;/button&gt;&lt;a href="http://archive.org/download/ssdbpl-01-BG/0229.00%20BG%2013.22%20%20Apne%20Ko%20Shudh%20Karne%20Ka%20Vigyan,%20Muradnagar,%20UP%20(India),%20CODE%20-%202017.mp3" class="nclk" onclick="playme(this)" id="nclk-2017"&gt;BG 13.22__अपने को शुद्ध करने का विज्ञान, Muradnagar, UP (India), CODE - 2017……….[ 70 min ]&lt;/a&gt;&lt;/td&gt;&lt;td&gt;70&lt;/td&gt;&lt;td&gt;0000-00-00&lt;/td&gt;&lt;td&gt;BG 13.22__अपने को शुद्ध करने का विज्ञान, Muradnagar, UP (India), CODE - 2017……….[ 70 min ] | Apne Ko Shudh Karne Ka Vigyan | yr:0000-00-00 | ct:BG13.22 | L:HIN | cty:Muradnagar, UP (India) | &amp;lt;80 &amp;lt;90 | @unheard&lt;/td&gt;&lt;td&gt;http://archive.org/download/ssdbpl-01-BG/0229.00%20BG%2013.22%20%20Apne%20Ko%20Shudh%20Karne%20Ka%20Vigyan,%20Muradnagar,%20UP%20(India),%20CODE%20-%202017.mp3&lt;/td&gt;&lt;td&gt;2017&lt;/td&gt;&lt;td&gt;01BG_13.22|0229.00|0&lt;/td&gt;&lt;td&gt;&lt;/td&gt;&lt;td&gt;</v>
      </c>
    </row>
    <row r="231" ht="15.75" customHeight="1">
      <c r="A231" s="4" t="s">
        <v>2410</v>
      </c>
      <c r="B231" s="4" t="s">
        <v>42</v>
      </c>
      <c r="C231" s="4" t="s">
        <v>2401</v>
      </c>
      <c r="D231" s="4"/>
      <c r="E231" s="4"/>
      <c r="F231" s="5" t="str">
        <f t="shared" si="1"/>
        <v>13</v>
      </c>
      <c r="G231" s="5">
        <f t="shared" si="2"/>
        <v>13</v>
      </c>
      <c r="H231" s="5" t="str">
        <f t="shared" si="3"/>
        <v>22</v>
      </c>
      <c r="I231" s="5">
        <f t="shared" si="4"/>
        <v>22</v>
      </c>
      <c r="J231" s="4" t="s">
        <v>2411</v>
      </c>
      <c r="K231" s="4" t="s">
        <v>2412</v>
      </c>
      <c r="L231" s="5" t="str">
        <f t="shared" si="5"/>
        <v>BG 13.22__पुनर्जन्म का विज्ञान (शनिवार युवा उत्सव), CODE - 2018……….[ 75 min ]</v>
      </c>
      <c r="M231" s="4" t="s">
        <v>2413</v>
      </c>
      <c r="N231" s="5">
        <f t="shared" si="6"/>
        <v>75</v>
      </c>
      <c r="O231" s="4" t="s">
        <v>2414</v>
      </c>
      <c r="P231" s="5" t="str">
        <f t="shared" si="7"/>
        <v>&amp;lt;80 &amp;lt;90</v>
      </c>
      <c r="Q231" s="4" t="s">
        <v>2415</v>
      </c>
      <c r="R231" s="4" t="s">
        <v>49</v>
      </c>
      <c r="S231" s="4" t="s">
        <v>50</v>
      </c>
      <c r="T231" s="4" t="s">
        <v>51</v>
      </c>
      <c r="U231" s="5" t="str">
        <f t="shared" si="8"/>
        <v>___</v>
      </c>
      <c r="V231" s="4" t="s">
        <v>51</v>
      </c>
      <c r="W231" s="4" t="s">
        <v>63</v>
      </c>
      <c r="X231" s="4" t="s">
        <v>426</v>
      </c>
      <c r="Y231" s="6" t="str">
        <f t="shared" si="9"/>
        <v>BG 13.22__पुनर्जन्म का विज्ञान (शनिवार युवा उत्सव), CODE - 2018……….[ 75 min ] | Punarjanma Ka Vignan (Saturday Youth Fest.) | yr:0000-00-00 | ct:BG13.22 | L:HIN | cty:x | &amp;lt;80 &amp;lt;90 | @unheard</v>
      </c>
      <c r="Z231" s="4" t="s">
        <v>2416</v>
      </c>
      <c r="AA231" s="4" t="s">
        <v>55</v>
      </c>
      <c r="AB231" s="4" t="s">
        <v>2417</v>
      </c>
      <c r="AC231" s="4" t="s">
        <v>2418</v>
      </c>
      <c r="AD231" s="4" t="s">
        <v>2419</v>
      </c>
      <c r="AE231" s="5"/>
      <c r="AF231" s="5" t="str">
        <f t="shared" si="10"/>
        <v>ok</v>
      </c>
      <c r="AG231" s="5" t="str">
        <f t="shared" si="11"/>
        <v>&lt;tr id="2018"&gt;&lt;td&gt;&lt;button onclick="playme(this)"&gt;▶&lt;/button&gt;&lt;/td&gt;&lt;td&gt;&lt;button onclick="heard(this)"&gt;Heard&lt;/button&gt;&lt;a href="http://archive.org/download/ssdbpl-01-BG/0230.00%20BG%2013.22%20%20Punarjanma%20Ka%20Vignan%20(Saturday%20Youth%20Fest.),%20CODE%20-%202018.mp3" class="nclk" onclick="playme(this)" id="nclk-2018"&gt;BG 13.22__पुनर्जन्म का विज्ञान (शनिवार युवा उत्सव), CODE - 2018……….[ 75 min ]&lt;/a&gt;&lt;/td&gt;&lt;td&gt;75&lt;/td&gt;&lt;td&gt;0000-00-00&lt;/td&gt;&lt;td&gt;BG 13.22__पुनर्जन्म का विज्ञान (शनिवार युवा उत्सव), CODE - 2018……….[ 75 min ] | Punarjanma Ka Vignan (Saturday Youth Fest.) | yr:0000-00-00 | ct:BG13.22 | L:HIN | cty:x | &amp;lt;80 &amp;lt;90 | @unheard&lt;/td&gt;&lt;td&gt;http://archive.org/download/ssdbpl-01-BG/0230.00%20BG%2013.22%20%20Punarjanma%20Ka%20Vignan%20(Saturday%20Youth%20Fest.),%20CODE%20-%202018.mp3&lt;/td&gt;&lt;td&gt;2018&lt;/td&gt;&lt;td&gt;01BG_13.22|0230.00|0&lt;/td&gt;&lt;td&gt;&lt;/td&gt;&lt;td&gt;</v>
      </c>
    </row>
    <row r="232" ht="15.75" customHeight="1">
      <c r="A232" s="4" t="s">
        <v>2420</v>
      </c>
      <c r="B232" s="4" t="s">
        <v>42</v>
      </c>
      <c r="C232" s="4" t="s">
        <v>2421</v>
      </c>
      <c r="D232" s="4"/>
      <c r="E232" s="4"/>
      <c r="F232" s="5" t="str">
        <f t="shared" si="1"/>
        <v>13</v>
      </c>
      <c r="G232" s="5">
        <f t="shared" si="2"/>
        <v>13</v>
      </c>
      <c r="H232" s="5" t="str">
        <f t="shared" si="3"/>
        <v>27</v>
      </c>
      <c r="I232" s="5">
        <f t="shared" si="4"/>
        <v>27</v>
      </c>
      <c r="J232" s="4" t="s">
        <v>2422</v>
      </c>
      <c r="K232" s="4" t="s">
        <v>2423</v>
      </c>
      <c r="L232" s="5" t="str">
        <f t="shared" si="5"/>
        <v>BG 13.27__आप यदि ये नहीं जानते तो आपका जीवन व्यर्थ है, CODE - 0065……….[ 23 min ]</v>
      </c>
      <c r="M232" s="4" t="s">
        <v>2424</v>
      </c>
      <c r="N232" s="5">
        <f t="shared" si="6"/>
        <v>23</v>
      </c>
      <c r="O232" s="4" t="s">
        <v>2425</v>
      </c>
      <c r="P232" s="5" t="str">
        <f t="shared" si="7"/>
        <v>&amp;lt;30 &amp;lt;40 &amp;lt;50 &amp;lt;60 &amp;lt;70 &amp;lt;80 &amp;lt;90</v>
      </c>
      <c r="Q232" s="4" t="s">
        <v>2426</v>
      </c>
      <c r="R232" s="4" t="s">
        <v>49</v>
      </c>
      <c r="S232" s="4" t="s">
        <v>50</v>
      </c>
      <c r="T232" s="4" t="s">
        <v>51</v>
      </c>
      <c r="U232" s="5" t="str">
        <f t="shared" si="8"/>
        <v>___</v>
      </c>
      <c r="V232" s="4" t="s">
        <v>51</v>
      </c>
      <c r="W232" s="4" t="s">
        <v>63</v>
      </c>
      <c r="X232" s="4" t="s">
        <v>64</v>
      </c>
      <c r="Y232" s="6" t="str">
        <f t="shared" si="9"/>
        <v>BG 13.27__आप यदि ये नहीं जानते तो आपका जीवन व्यर्थ है, CODE - 0065……….[ 23 min ] | Aap Yadi Yeh Nahi Jante To Apka Jivan Vyartha Hai | yr:0000-00-00 | ct:BG13.27 | L:HIN | cty:x | &amp;lt;30 &amp;lt;40 &amp;lt;50 &amp;lt;60 &amp;lt;70 &amp;lt;80 &amp;lt;90 | @unheard</v>
      </c>
      <c r="Z232" s="4" t="s">
        <v>2427</v>
      </c>
      <c r="AA232" s="4" t="s">
        <v>55</v>
      </c>
      <c r="AB232" s="4" t="s">
        <v>2428</v>
      </c>
      <c r="AC232" s="4" t="s">
        <v>694</v>
      </c>
      <c r="AD232" s="4" t="s">
        <v>2429</v>
      </c>
      <c r="AE232" s="5"/>
      <c r="AF232" s="5" t="str">
        <f t="shared" si="10"/>
        <v>ok</v>
      </c>
      <c r="AG232" s="5" t="str">
        <f t="shared" si="11"/>
        <v>&lt;tr id="0065"&gt;&lt;td&gt;&lt;button onclick="playme(this)"&gt;▶&lt;/button&gt;&lt;/td&gt;&lt;td&gt;&lt;button onclick="heard(this)"&gt;Heard&lt;/button&gt;&lt;a href="http://archive.org/download/ssdbpl-01-BG/0231.00%20BG%2013.27%20%20Aap%20Yadi%20Yeh%20Nahi%20Jante%20To%20Apka%20Jivan%20Vyartha%20Hai,%20CODE%20-%200065.mp3" class="nclk" onclick="playme(this)" id="nclk-0065"&gt;BG 13.27__आप यदि ये नहीं जानते तो आपका जीवन व्यर्थ है, CODE - 0065……….[ 23 min ]&lt;/a&gt;&lt;/td&gt;&lt;td&gt;23&lt;/td&gt;&lt;td&gt;0000-00-00&lt;/td&gt;&lt;td&gt;BG 13.27__आप यदि ये नहीं जानते तो आपका जीवन व्यर्थ है, CODE - 0065……….[ 23 min ] | Aap Yadi Yeh Nahi Jante To Apka Jivan Vyartha Hai | yr:0000-00-00 | ct:BG13.27 | L:HIN | cty:x | &amp;lt;30 &amp;lt;40 &amp;lt;50 &amp;lt;60 &amp;lt;70 &amp;lt;80 &amp;lt;90 | @unheard&lt;/td&gt;&lt;td&gt;http://archive.org/download/ssdbpl-01-BG/0231.00%20BG%2013.27%20%20Aap%20Yadi%20Yeh%20Nahi%20Jante%20To%20Apka%20Jivan%20Vyartha%20Hai,%20CODE%20-%200065.mp3&lt;/td&gt;&lt;td&gt;0065&lt;/td&gt;&lt;td&gt;01BG_13.27|0231.00|0&lt;/td&gt;&lt;td&gt;&lt;/td&gt;&lt;td&gt;</v>
      </c>
    </row>
    <row r="233" ht="15.75" customHeight="1">
      <c r="A233" s="4" t="s">
        <v>2430</v>
      </c>
      <c r="B233" s="4" t="s">
        <v>42</v>
      </c>
      <c r="C233" s="4" t="s">
        <v>2431</v>
      </c>
      <c r="D233" s="4"/>
      <c r="E233" s="4"/>
      <c r="F233" s="5" t="str">
        <f t="shared" si="1"/>
        <v>14</v>
      </c>
      <c r="G233" s="5">
        <f t="shared" si="2"/>
        <v>14</v>
      </c>
      <c r="H233" s="5" t="str">
        <f t="shared" si="3"/>
        <v>08</v>
      </c>
      <c r="I233" s="5">
        <f t="shared" si="4"/>
        <v>8</v>
      </c>
      <c r="J233" s="4" t="s">
        <v>2432</v>
      </c>
      <c r="K233" s="4" t="s">
        <v>2433</v>
      </c>
      <c r="L233" s="5" t="str">
        <f t="shared" si="5"/>
        <v>BG 14.8__तीन गुण कैसे हम पर काम करते हैं?, 2019, CODE - 0180……….[ 30 min ]</v>
      </c>
      <c r="M233" s="4" t="s">
        <v>2434</v>
      </c>
      <c r="N233" s="5">
        <f t="shared" si="6"/>
        <v>30</v>
      </c>
      <c r="O233" s="4" t="s">
        <v>2435</v>
      </c>
      <c r="P233" s="5" t="str">
        <f t="shared" si="7"/>
        <v>&amp;lt;40 &amp;lt;50 &amp;lt;60 &amp;lt;70 &amp;lt;80 &amp;lt;90</v>
      </c>
      <c r="Q233" s="4" t="s">
        <v>2436</v>
      </c>
      <c r="R233" s="4" t="s">
        <v>233</v>
      </c>
      <c r="S233" s="5" t="str">
        <f t="shared" ref="S233:S234" si="99">LEFT(R233,4)</f>
        <v>2019</v>
      </c>
      <c r="T233" s="5" t="str">
        <f t="shared" ref="T233:T234" si="100">MID(R233,5,2)</f>
        <v>00</v>
      </c>
      <c r="U233" s="5" t="str">
        <f t="shared" si="8"/>
        <v>___</v>
      </c>
      <c r="V233" s="5" t="str">
        <f t="shared" ref="V233:V234" si="101">RIGHT(R233,2)</f>
        <v>00</v>
      </c>
      <c r="W233" s="4" t="s">
        <v>63</v>
      </c>
      <c r="X233" s="4" t="s">
        <v>64</v>
      </c>
      <c r="Y233" s="6" t="str">
        <f t="shared" si="9"/>
        <v>BG 14.8__तीन गुण कैसे हम पर काम करते हैं?, 2019, CODE - 0180……….[ 30 min ] | Tin Guna Kaise Hum Par Karya Karte Hai? | yr:2019-00-00 | ct:BG14.8 | L:HIN | cty:x | &amp;lt;40 &amp;lt;50 &amp;lt;60 &amp;lt;70 &amp;lt;80 &amp;lt;90 | @unheard</v>
      </c>
      <c r="Z233" s="4" t="s">
        <v>2437</v>
      </c>
      <c r="AA233" s="4" t="s">
        <v>55</v>
      </c>
      <c r="AB233" s="4" t="s">
        <v>2438</v>
      </c>
      <c r="AC233" s="4" t="s">
        <v>1889</v>
      </c>
      <c r="AD233" s="4" t="s">
        <v>2439</v>
      </c>
      <c r="AE233" s="5"/>
      <c r="AF233" s="5" t="str">
        <f t="shared" si="10"/>
        <v>ok</v>
      </c>
      <c r="AG233" s="5" t="str">
        <f t="shared" si="11"/>
        <v>&lt;tr id="0180"&gt;&lt;td&gt;&lt;button onclick="playme(this)"&gt;▶&lt;/button&gt;&lt;/td&gt;&lt;td&gt;&lt;button onclick="heard(this)"&gt;Heard&lt;/button&gt;&lt;a href="http://archive.org/download/ssdbpl-01-BG/0232.00%20BG%2014.08%20%20Tin%20Guna%20Kaise%20Hum%20Par%20Karya%20Karte%20Hai,%202019-00-00,%20CODE%20-%200180.mp3" class="nclk" onclick="playme(this)" id="nclk-0180"&gt;BG 14.8__तीन गुण कैसे हम पर काम करते हैं?, 2019, CODE - 0180……….[ 30 min ]&lt;/a&gt;&lt;/td&gt;&lt;td&gt;30&lt;/td&gt;&lt;td&gt;2019-00-00&lt;/td&gt;&lt;td&gt;BG 14.8__तीन गुण कैसे हम पर काम करते हैं?, 2019, CODE - 0180……….[ 30 min ] | Tin Guna Kaise Hum Par Karya Karte Hai? | yr:2019-00-00 | ct:BG14.8 | L:HIN | cty:x | &amp;lt;40 &amp;lt;50 &amp;lt;60 &amp;lt;70 &amp;lt;80 &amp;lt;90 | @unheard&lt;/td&gt;&lt;td&gt;http://archive.org/download/ssdbpl-01-BG/0232.00%20BG%2014.08%20%20Tin%20Guna%20Kaise%20Hum%20Par%20Karya%20Karte%20Hai,%202019-00-00,%20CODE%20-%200180.mp3&lt;/td&gt;&lt;td&gt;0180&lt;/td&gt;&lt;td&gt;01BG_14.08|0232.00|20190000&lt;/td&gt;&lt;td&gt;&lt;/td&gt;&lt;td&gt;</v>
      </c>
    </row>
    <row r="234" ht="15.75" customHeight="1">
      <c r="A234" s="4" t="s">
        <v>2440</v>
      </c>
      <c r="B234" s="4" t="s">
        <v>42</v>
      </c>
      <c r="C234" s="4" t="s">
        <v>2441</v>
      </c>
      <c r="D234" s="4"/>
      <c r="E234" s="4"/>
      <c r="F234" s="5" t="str">
        <f t="shared" si="1"/>
        <v>14</v>
      </c>
      <c r="G234" s="5">
        <f t="shared" si="2"/>
        <v>14</v>
      </c>
      <c r="H234" s="5" t="str">
        <f t="shared" si="3"/>
        <v>16</v>
      </c>
      <c r="I234" s="5">
        <f t="shared" si="4"/>
        <v>16</v>
      </c>
      <c r="J234" s="4" t="s">
        <v>2442</v>
      </c>
      <c r="K234" s="4" t="s">
        <v>2443</v>
      </c>
      <c r="L234" s="5" t="str">
        <f t="shared" si="5"/>
        <v>BG 14.16__तीन गुणों को जनाने से क्या फ़ायदा?, 11 Sep 2018, Bhopal, MP (India), CODE - 0181……….[ 25 min ]</v>
      </c>
      <c r="M234" s="4" t="s">
        <v>2444</v>
      </c>
      <c r="N234" s="5">
        <f t="shared" si="6"/>
        <v>25</v>
      </c>
      <c r="O234" s="4" t="s">
        <v>2445</v>
      </c>
      <c r="P234" s="5" t="str">
        <f t="shared" si="7"/>
        <v>&amp;lt;30 &amp;lt;40 &amp;lt;50 &amp;lt;60 &amp;lt;70 &amp;lt;80 &amp;lt;90</v>
      </c>
      <c r="Q234" s="4" t="s">
        <v>2446</v>
      </c>
      <c r="R234" s="4" t="s">
        <v>2447</v>
      </c>
      <c r="S234" s="5" t="str">
        <f t="shared" si="99"/>
        <v>2018</v>
      </c>
      <c r="T234" s="5" t="str">
        <f t="shared" si="100"/>
        <v>09</v>
      </c>
      <c r="U234" s="5" t="str">
        <f t="shared" si="8"/>
        <v>Sep</v>
      </c>
      <c r="V234" s="5" t="str">
        <f t="shared" si="101"/>
        <v>11</v>
      </c>
      <c r="W234" s="4" t="s">
        <v>52</v>
      </c>
      <c r="X234" s="4" t="s">
        <v>64</v>
      </c>
      <c r="Y234" s="6" t="str">
        <f t="shared" si="9"/>
        <v>BG 14.16__तीन गुणों को जनाने से क्या फ़ायदा?, 11 Sep 2018, Bhopal, MP (India), CODE - 0181……….[ 25 min ] | Tin Guna Ko Janane Se Kya Fayda? | yr:2018-09-11 | ct:BG14.16 | L:HIN | cty:Bhopal, MP (India) | &amp;lt;30 &amp;lt;40 &amp;lt;50 &amp;lt;60 &amp;lt;70 &amp;lt;80 &amp;lt;90 | @unheard</v>
      </c>
      <c r="Z234" s="4" t="s">
        <v>2448</v>
      </c>
      <c r="AA234" s="4" t="s">
        <v>55</v>
      </c>
      <c r="AB234" s="4" t="s">
        <v>2449</v>
      </c>
      <c r="AC234" s="4" t="s">
        <v>1900</v>
      </c>
      <c r="AD234" s="4" t="s">
        <v>2450</v>
      </c>
      <c r="AE234" s="5"/>
      <c r="AF234" s="5" t="str">
        <f t="shared" si="10"/>
        <v>ok</v>
      </c>
      <c r="AG234" s="5" t="str">
        <f t="shared" si="11"/>
        <v>&lt;tr id="0181"&gt;&lt;td&gt;&lt;button onclick="playme(this)"&gt;▶&lt;/button&gt;&lt;/td&gt;&lt;td&gt;&lt;button onclick="heard(this)"&gt;Heard&lt;/button&gt;&lt;a href="http://archive.org/download/ssdbpl-01-BG/0233.00%20BG%2014.16%20%20Tin%20Guna%20Ko%20Janane%20Se%20Kya%20Fayda,%202018-09-11,%20Bhopal,%20MP%20(India),%20CODE%20-%200181.mp3" class="nclk" onclick="playme(this)" id="nclk-0181"&gt;BG 14.16__तीन गुणों को जनाने से क्या फ़ायदा?, 11 Sep 2018, Bhopal, MP (India), CODE - 0181……….[ 25 min ]&lt;/a&gt;&lt;/td&gt;&lt;td&gt;25&lt;/td&gt;&lt;td&gt;2018-09-11&lt;/td&gt;&lt;td&gt;BG 14.16__तीन गुणों को जनाने से क्या फ़ायदा?, 11 Sep 2018, Bhopal, MP (India), CODE - 0181……….[ 25 min ] | Tin Guna Ko Janane Se Kya Fayda? | yr:2018-09-11 | ct:BG14.16 | L:HIN | cty:Bhopal, MP (India) | &amp;lt;30 &amp;lt;40 &amp;lt;50 &amp;lt;60 &amp;lt;70 &amp;lt;80 &amp;lt;90 | @unheard&lt;/td&gt;&lt;td&gt;http://archive.org/download/ssdbpl-01-BG/0233.00%20BG%2014.16%20%20Tin%20Guna%20Ko%20Janane%20Se%20Kya%20Fayda,%202018-09-11,%20Bhopal,%20MP%20(India),%20CODE%20-%200181.mp3&lt;/td&gt;&lt;td&gt;0181&lt;/td&gt;&lt;td&gt;01BG_14.16|0233.00|20180911&lt;/td&gt;&lt;td&gt;&lt;/td&gt;&lt;td&gt;</v>
      </c>
    </row>
    <row r="235" ht="15.75" customHeight="1">
      <c r="A235" s="4" t="s">
        <v>2451</v>
      </c>
      <c r="B235" s="4" t="s">
        <v>42</v>
      </c>
      <c r="C235" s="4" t="s">
        <v>2452</v>
      </c>
      <c r="D235" s="4"/>
      <c r="E235" s="4"/>
      <c r="F235" s="5" t="str">
        <f t="shared" si="1"/>
        <v>14</v>
      </c>
      <c r="G235" s="5">
        <f t="shared" si="2"/>
        <v>14</v>
      </c>
      <c r="H235" s="5" t="str">
        <f t="shared" si="3"/>
        <v>20</v>
      </c>
      <c r="I235" s="5">
        <f t="shared" si="4"/>
        <v>20</v>
      </c>
      <c r="J235" s="4" t="s">
        <v>2453</v>
      </c>
      <c r="K235" s="4" t="s">
        <v>2454</v>
      </c>
      <c r="L235" s="5" t="str">
        <f t="shared" si="5"/>
        <v>BG 14.20__मानव जनित समस्याओं से भरपुर आधुनिक जगत, Bhopal, MP (India), CODE - 0182……….[ 59 min ]</v>
      </c>
      <c r="M235" s="4" t="s">
        <v>2455</v>
      </c>
      <c r="N235" s="5">
        <f t="shared" si="6"/>
        <v>59</v>
      </c>
      <c r="O235" s="4" t="s">
        <v>2456</v>
      </c>
      <c r="P235" s="5" t="str">
        <f t="shared" si="7"/>
        <v>&amp;lt;60 &amp;lt;70 &amp;lt;80 &amp;lt;90</v>
      </c>
      <c r="Q235" s="4" t="s">
        <v>2457</v>
      </c>
      <c r="R235" s="4" t="s">
        <v>49</v>
      </c>
      <c r="S235" s="4" t="s">
        <v>50</v>
      </c>
      <c r="T235" s="4" t="s">
        <v>51</v>
      </c>
      <c r="U235" s="5" t="str">
        <f t="shared" si="8"/>
        <v>___</v>
      </c>
      <c r="V235" s="4" t="s">
        <v>51</v>
      </c>
      <c r="W235" s="4" t="s">
        <v>52</v>
      </c>
      <c r="X235" s="4" t="s">
        <v>398</v>
      </c>
      <c r="Y235" s="6" t="str">
        <f t="shared" si="9"/>
        <v>BG 14.20__मानव जनित समस्याओं से भरपुर आधुनिक जगत, Bhopal, MP (India), CODE - 0182……….[ 59 min ] | Manav Janit Samasyaon Se Bharpur Adhunik Jagat | yr:0000-00-00 | ct:BG14.20 | L:HIN | cty:Bhopal, MP (India) | &amp;lt;60 &amp;lt;70 &amp;lt;80 &amp;lt;90 | @unheard</v>
      </c>
      <c r="Z235" s="4" t="s">
        <v>2458</v>
      </c>
      <c r="AA235" s="4" t="s">
        <v>55</v>
      </c>
      <c r="AB235" s="4" t="s">
        <v>87</v>
      </c>
      <c r="AC235" s="4" t="s">
        <v>1912</v>
      </c>
      <c r="AD235" s="4" t="s">
        <v>2459</v>
      </c>
      <c r="AE235" s="5"/>
      <c r="AF235" s="5" t="str">
        <f t="shared" si="10"/>
        <v>ok</v>
      </c>
      <c r="AG235" s="5" t="str">
        <f t="shared" si="11"/>
        <v>&lt;tr id="0182"&gt;&lt;td&gt;&lt;button onclick="playme(this)"&gt;▶&lt;/button&gt;&lt;/td&gt;&lt;td&gt;&lt;button onclick="heard(this)"&gt;Heard&lt;/button&gt;&lt;a href="http://archive.org/download/ssdbpl-01-BG/0234.00%20BG%2014.20%20%20Manav%20Janit%20Samasyaon%20Se%20Bharpur%20Adhunik%20Jagat,%20Bhopal,%20MP%20(India),%20CODE%20-%200182.mp3" class="nclk" onclick="playme(this)" id="nclk-0182"&gt;BG 14.20__मानव जनित समस्याओं से भरपुर आधुनिक जगत, Bhopal, MP (India), CODE - 0182……….[ 59 min ]&lt;/a&gt;&lt;/td&gt;&lt;td&gt;59&lt;/td&gt;&lt;td&gt;0000-00-00&lt;/td&gt;&lt;td&gt;BG 14.20__मानव जनित समस्याओं से भरपुर आधुनिक जगत, Bhopal, MP (India), CODE - 0182……….[ 59 min ] | Manav Janit Samasyaon Se Bharpur Adhunik Jagat | yr:0000-00-00 | ct:BG14.20 | L:HIN | cty:Bhopal, MP (India) | &amp;lt;60 &amp;lt;70 &amp;lt;80 &amp;lt;90 | @unheard&lt;/td&gt;&lt;td&gt;http://archive.org/download/ssdbpl-01-BG/0234.00%20BG%2014.20%20%20Manav%20Janit%20Samasyaon%20Se%20Bharpur%20Adhunik%20Jagat,%20Bhopal,%20MP%20(India),%20CODE%20-%200182.mp3&lt;/td&gt;&lt;td&gt;0182&lt;/td&gt;&lt;td&gt;01BG_14.20|0234.00|0&lt;/td&gt;&lt;td&gt;&lt;/td&gt;&lt;td&gt;</v>
      </c>
    </row>
    <row r="236" ht="15.75" customHeight="1">
      <c r="A236" s="4" t="s">
        <v>2460</v>
      </c>
      <c r="B236" s="4" t="s">
        <v>42</v>
      </c>
      <c r="C236" s="4" t="s">
        <v>2452</v>
      </c>
      <c r="D236" s="4"/>
      <c r="E236" s="4"/>
      <c r="F236" s="5" t="str">
        <f t="shared" si="1"/>
        <v>14</v>
      </c>
      <c r="G236" s="5">
        <f t="shared" si="2"/>
        <v>14</v>
      </c>
      <c r="H236" s="5" t="str">
        <f t="shared" si="3"/>
        <v>20</v>
      </c>
      <c r="I236" s="5">
        <f t="shared" si="4"/>
        <v>20</v>
      </c>
      <c r="J236" s="4" t="s">
        <v>2461</v>
      </c>
      <c r="K236" s="4" t="s">
        <v>2462</v>
      </c>
      <c r="L236" s="5" t="str">
        <f t="shared" si="5"/>
        <v>BG 14.20__गुणो के अतीत जाने का महात्त्व, 01 Aug 2021, CODE - 1083……….[ 45 min ]</v>
      </c>
      <c r="M236" s="4" t="s">
        <v>2463</v>
      </c>
      <c r="N236" s="5">
        <f t="shared" si="6"/>
        <v>45</v>
      </c>
      <c r="O236" s="4" t="s">
        <v>2464</v>
      </c>
      <c r="P236" s="5" t="str">
        <f t="shared" si="7"/>
        <v>&amp;lt;50 &amp;lt;60 &amp;lt;70 &amp;lt;80 &amp;lt;90</v>
      </c>
      <c r="Q236" s="4" t="s">
        <v>2465</v>
      </c>
      <c r="R236" s="4" t="s">
        <v>2466</v>
      </c>
      <c r="S236" s="5" t="str">
        <f t="shared" ref="S236:S241" si="102">LEFT(R236,4)</f>
        <v>2021</v>
      </c>
      <c r="T236" s="5" t="str">
        <f t="shared" ref="T236:T241" si="103">MID(R236,5,2)</f>
        <v>08</v>
      </c>
      <c r="U236" s="5" t="str">
        <f t="shared" si="8"/>
        <v>Aug</v>
      </c>
      <c r="V236" s="5" t="str">
        <f t="shared" ref="V236:V241" si="104">RIGHT(R236,2)</f>
        <v>01</v>
      </c>
      <c r="W236" s="4" t="s">
        <v>63</v>
      </c>
      <c r="X236" s="4" t="s">
        <v>1762</v>
      </c>
      <c r="Y236" s="6" t="str">
        <f t="shared" si="9"/>
        <v>BG 14.20__गुणो के अतीत जाने का महात्त्व, 01 Aug 2021, CODE - 1083……….[ 45 min ] | Guno Ke Atit Jane Ka Mahattva | yr:2021-08-01 | ct:BG14.20 | L:HIN | cty:x | &amp;lt;50 &amp;lt;60 &amp;lt;70 &amp;lt;80 &amp;lt;90 | @video | @unheard</v>
      </c>
      <c r="Z236" s="4" t="s">
        <v>2467</v>
      </c>
      <c r="AA236" s="4" t="s">
        <v>55</v>
      </c>
      <c r="AC236" s="4" t="s">
        <v>2468</v>
      </c>
      <c r="AD236" s="4" t="s">
        <v>2469</v>
      </c>
      <c r="AE236" s="7" t="s">
        <v>2470</v>
      </c>
      <c r="AF236" s="5" t="str">
        <f t="shared" si="10"/>
        <v>ok</v>
      </c>
      <c r="AG236" s="5" t="str">
        <f t="shared" si="11"/>
        <v>&lt;tr id="1083"&gt;&lt;td&gt;&lt;button onclick="playme(this)"&gt;▶&lt;/button&gt;&lt;/td&gt;&lt;td&gt;&lt;button onclick="heard(this)"&gt;Heard&lt;/button&gt;&lt;a href="http://archive.org/download/ssdbpl-01-BG/0235.00%20BG%2014.20%20%20Guno%20Ke%20Atit%20Jane%20Ka%20Mahattva,%202021-08-01,%20CODE%20-%201083.mp3" class="nclk" onclick="playme(this)" id="nclk-1083"&gt;BG 14.20__गुणो के अतीत जाने का महात्त्व, 01 Aug 2021, CODE - 1083……….[ 45 min ]&lt;/a&gt;…………&lt;a style="color: red; text-decoration: none;" target="_blank" href="https://www.youtube.com/watch?v=wUTL-ezhVM8"&gt;[▶YouTube]&lt;/a&gt;&lt;/td&gt;&lt;td&gt;45&lt;/td&gt;&lt;td&gt;2021-08-01&lt;/td&gt;&lt;td&gt;BG 14.20__गुणो के अतीत जाने का महात्त्व, 01 Aug 2021, CODE - 1083……….[ 45 min ] | Guno Ke Atit Jane Ka Mahattva | yr:2021-08-01 | ct:BG14.20 | L:HIN | cty:x | &amp;lt;50 &amp;lt;60 &amp;lt;70 &amp;lt;80 &amp;lt;90 | @video | @unheard&lt;/td&gt;&lt;td&gt;http://archive.org/download/ssdbpl-01-BG/0235.00%20BG%2014.20%20%20Guno%20Ke%20Atit%20Jane%20Ka%20Mahattva,%202021-08-01,%20CODE%20-%201083.mp3&lt;/td&gt;&lt;td&gt;1083&lt;/td&gt;&lt;td&gt;01BG_14.20|0235.00|20210801&lt;/td&gt;&lt;td&gt;https://www.youtube.com/watch?v=wUTL-ezhVM8&lt;/td&gt;&lt;td&gt;</v>
      </c>
    </row>
    <row r="237" ht="15.75" customHeight="1">
      <c r="A237" s="4" t="s">
        <v>2471</v>
      </c>
      <c r="B237" s="4" t="s">
        <v>42</v>
      </c>
      <c r="C237" s="4" t="s">
        <v>2472</v>
      </c>
      <c r="D237" s="4"/>
      <c r="E237" s="4"/>
      <c r="F237" s="5" t="str">
        <f t="shared" si="1"/>
        <v>15</v>
      </c>
      <c r="G237" s="5">
        <f t="shared" si="2"/>
        <v>15</v>
      </c>
      <c r="H237" s="5" t="str">
        <f t="shared" si="3"/>
        <v>01</v>
      </c>
      <c r="I237" s="5">
        <f t="shared" si="4"/>
        <v>1</v>
      </c>
      <c r="J237" s="4" t="s">
        <v>2473</v>
      </c>
      <c r="K237" s="4" t="s">
        <v>2474</v>
      </c>
      <c r="L237" s="5" t="str">
        <f t="shared" si="5"/>
        <v>BG 15.1__हमारी अनन्य कृष्ण सेवा ही मुक्ति का मार्ग है, 2018, CODE - 0184……….[ 30 min ]</v>
      </c>
      <c r="M237" s="4" t="s">
        <v>2475</v>
      </c>
      <c r="N237" s="5">
        <f t="shared" si="6"/>
        <v>30</v>
      </c>
      <c r="O237" s="4" t="s">
        <v>2476</v>
      </c>
      <c r="P237" s="5" t="str">
        <f t="shared" si="7"/>
        <v>&amp;lt;40 &amp;lt;50 &amp;lt;60 &amp;lt;70 &amp;lt;80 &amp;lt;90</v>
      </c>
      <c r="Q237" s="4" t="s">
        <v>2477</v>
      </c>
      <c r="R237" s="4" t="s">
        <v>253</v>
      </c>
      <c r="S237" s="5" t="str">
        <f t="shared" si="102"/>
        <v>2018</v>
      </c>
      <c r="T237" s="5" t="str">
        <f t="shared" si="103"/>
        <v>00</v>
      </c>
      <c r="U237" s="5" t="str">
        <f t="shared" si="8"/>
        <v>___</v>
      </c>
      <c r="V237" s="5" t="str">
        <f t="shared" si="104"/>
        <v>00</v>
      </c>
      <c r="W237" s="4" t="s">
        <v>63</v>
      </c>
      <c r="X237" s="4" t="s">
        <v>64</v>
      </c>
      <c r="Y237" s="6" t="str">
        <f t="shared" si="9"/>
        <v>BG 15.1__हमारी अनन्य कृष्ण सेवा ही मुक्ति का मार्ग है, 2018, CODE - 0184……….[ 30 min ] | Hamari Ananya Krishna Seva Hi Mukti Ka Marg Hai | yr:2018-00-00 | ct:BG15.1 | L:HIN | cty:x | &amp;lt;40 &amp;lt;50 &amp;lt;60 &amp;lt;70 &amp;lt;80 &amp;lt;90 | @unheard</v>
      </c>
      <c r="Z237" s="4" t="s">
        <v>2478</v>
      </c>
      <c r="AA237" s="4" t="s">
        <v>55</v>
      </c>
      <c r="AC237" s="4" t="s">
        <v>1934</v>
      </c>
      <c r="AD237" s="4" t="s">
        <v>2479</v>
      </c>
      <c r="AE237" s="5"/>
      <c r="AF237" s="5" t="str">
        <f t="shared" si="10"/>
        <v>ok</v>
      </c>
      <c r="AG237" s="5" t="str">
        <f t="shared" si="11"/>
        <v>&lt;tr id="0184"&gt;&lt;td&gt;&lt;button onclick="playme(this)"&gt;▶&lt;/button&gt;&lt;/td&gt;&lt;td&gt;&lt;button onclick="heard(this)"&gt;Heard&lt;/button&gt;&lt;a href="http://archive.org/download/ssdbpl-01-BG/0236.00%20BG%2015.01%20%20Hamari%20Ananya%20Krishna%20Seva%20Hi%20Mukti%20Ka%20Marg%20Hai,%202018-00-00,%20CODE%20-%200184.mp3" class="nclk" onclick="playme(this)" id="nclk-0184"&gt;BG 15.1__हमारी अनन्य कृष्ण सेवा ही मुक्ति का मार्ग है, 2018, CODE - 0184……….[ 30 min ]&lt;/a&gt;&lt;/td&gt;&lt;td&gt;30&lt;/td&gt;&lt;td&gt;2018-00-00&lt;/td&gt;&lt;td&gt;BG 15.1__हमारी अनन्य कृष्ण सेवा ही मुक्ति का मार्ग है, 2018, CODE - 0184……….[ 30 min ] | Hamari Ananya Krishna Seva Hi Mukti Ka Marg Hai | yr:2018-00-00 | ct:BG15.1 | L:HIN | cty:x | &amp;lt;40 &amp;lt;50 &amp;lt;60 &amp;lt;70 &amp;lt;80 &amp;lt;90 | @unheard&lt;/td&gt;&lt;td&gt;http://archive.org/download/ssdbpl-01-BG/0236.00%20BG%2015.01%20%20Hamari%20Ananya%20Krishna%20Seva%20Hi%20Mukti%20Ka%20Marg%20Hai,%202018-00-00,%20CODE%20-%200184.mp3&lt;/td&gt;&lt;td&gt;0184&lt;/td&gt;&lt;td&gt;01BG_15.01|0236.00|20180000&lt;/td&gt;&lt;td&gt;&lt;/td&gt;&lt;td&gt;</v>
      </c>
    </row>
    <row r="238" ht="15.75" customHeight="1">
      <c r="A238" s="4" t="s">
        <v>2480</v>
      </c>
      <c r="B238" s="4" t="s">
        <v>42</v>
      </c>
      <c r="C238" s="4" t="s">
        <v>2472</v>
      </c>
      <c r="D238" s="4"/>
      <c r="E238" s="4"/>
      <c r="F238" s="5" t="str">
        <f t="shared" si="1"/>
        <v>15</v>
      </c>
      <c r="G238" s="5">
        <f t="shared" si="2"/>
        <v>15</v>
      </c>
      <c r="H238" s="5" t="str">
        <f t="shared" si="3"/>
        <v>01</v>
      </c>
      <c r="I238" s="5">
        <f t="shared" si="4"/>
        <v>1</v>
      </c>
      <c r="J238" s="4" t="s">
        <v>2481</v>
      </c>
      <c r="K238" s="4" t="s">
        <v>2482</v>
      </c>
      <c r="L238" s="5" t="str">
        <f t="shared" si="5"/>
        <v>BG 15.1__संसार की कटु वास्तविकता, 24 Aug 2021, Bhopal, MP (India), CODE - 1084……….[ 53 min ]</v>
      </c>
      <c r="M238" s="4" t="s">
        <v>2483</v>
      </c>
      <c r="N238" s="5">
        <f t="shared" si="6"/>
        <v>53</v>
      </c>
      <c r="O238" s="4" t="s">
        <v>2484</v>
      </c>
      <c r="P238" s="5" t="str">
        <f t="shared" si="7"/>
        <v>&amp;lt;60 &amp;lt;70 &amp;lt;80 &amp;lt;90</v>
      </c>
      <c r="Q238" s="4" t="s">
        <v>2485</v>
      </c>
      <c r="R238" s="4" t="s">
        <v>2486</v>
      </c>
      <c r="S238" s="5" t="str">
        <f t="shared" si="102"/>
        <v>2021</v>
      </c>
      <c r="T238" s="5" t="str">
        <f t="shared" si="103"/>
        <v>08</v>
      </c>
      <c r="U238" s="5" t="str">
        <f t="shared" si="8"/>
        <v>Aug</v>
      </c>
      <c r="V238" s="5" t="str">
        <f t="shared" si="104"/>
        <v>24</v>
      </c>
      <c r="W238" s="4" t="s">
        <v>52</v>
      </c>
      <c r="X238" s="4" t="s">
        <v>131</v>
      </c>
      <c r="Y238" s="6" t="str">
        <f t="shared" si="9"/>
        <v>BG 15.1__संसार की कटु वास्तविकता, 24 Aug 2021, Bhopal, MP (India), CODE - 1084……….[ 53 min ] | Samsar Ki Katu Vastavikta | yr:2021-08-24 | ct:BG15.1 | L:HIN | cty:Bhopal, MP (India) | &amp;lt;60 &amp;lt;70 &amp;lt;80 &amp;lt;90 | @video | @unheard</v>
      </c>
      <c r="Z238" s="4" t="s">
        <v>2487</v>
      </c>
      <c r="AA238" s="4" t="s">
        <v>55</v>
      </c>
      <c r="AC238" s="4" t="s">
        <v>2488</v>
      </c>
      <c r="AD238" s="4" t="s">
        <v>2489</v>
      </c>
      <c r="AE238" s="7" t="s">
        <v>2490</v>
      </c>
      <c r="AF238" s="5" t="str">
        <f t="shared" si="10"/>
        <v>ok</v>
      </c>
      <c r="AG238" s="5" t="str">
        <f t="shared" si="11"/>
        <v>&lt;tr id="1084"&gt;&lt;td&gt;&lt;button onclick="playme(this)"&gt;▶&lt;/button&gt;&lt;/td&gt;&lt;td&gt;&lt;button onclick="heard(this)"&gt;Heard&lt;/button&gt;&lt;a href="http://archive.org/download/ssdbpl-01-BG/0237.00%20BG%2015.01%20%20Samsar%20Ki%20Katu%20Vastavikta,%202021-08-24,%20Bhopal,%20MP%20(India),%20CODE%20-%201084.mp3" class="nclk" onclick="playme(this)" id="nclk-1084"&gt;BG 15.1__संसार की कटु वास्तविकता, 24 Aug 2021, Bhopal, MP (India), CODE - 1084……….[ 53 min ]&lt;/a&gt;…………&lt;a style="color: red; text-decoration: none;" target="_blank" href="https://www.youtube.com/watch?v=LZttvtsum7I"&gt;[▶YouTube]&lt;/a&gt;&lt;/td&gt;&lt;td&gt;53&lt;/td&gt;&lt;td&gt;2021-08-24&lt;/td&gt;&lt;td&gt;BG 15.1__संसार की कटु वास्तविकता, 24 Aug 2021, Bhopal, MP (India), CODE - 1084……….[ 53 min ] | Samsar Ki Katu Vastavikta | yr:2021-08-24 | ct:BG15.1 | L:HIN | cty:Bhopal, MP (India) | &amp;lt;60 &amp;lt;70 &amp;lt;80 &amp;lt;90 | @video | @unheard&lt;/td&gt;&lt;td&gt;http://archive.org/download/ssdbpl-01-BG/0237.00%20BG%2015.01%20%20Samsar%20Ki%20Katu%20Vastavikta,%202021-08-24,%20Bhopal,%20MP%20(India),%20CODE%20-%201084.mp3&lt;/td&gt;&lt;td&gt;1084&lt;/td&gt;&lt;td&gt;01BG_15.01|0237.00|20210824&lt;/td&gt;&lt;td&gt;https://www.youtube.com/watch?v=LZttvtsum7I&lt;/td&gt;&lt;td&gt;</v>
      </c>
    </row>
    <row r="239" ht="15.75" customHeight="1">
      <c r="A239" s="4" t="s">
        <v>2491</v>
      </c>
      <c r="B239" s="4" t="s">
        <v>42</v>
      </c>
      <c r="C239" s="4" t="s">
        <v>2492</v>
      </c>
      <c r="D239" s="4"/>
      <c r="E239" s="4"/>
      <c r="F239" s="5" t="str">
        <f t="shared" si="1"/>
        <v>15</v>
      </c>
      <c r="G239" s="5">
        <f t="shared" si="2"/>
        <v>15</v>
      </c>
      <c r="H239" s="5" t="str">
        <f t="shared" si="3"/>
        <v>02</v>
      </c>
      <c r="I239" s="5">
        <f t="shared" si="4"/>
        <v>2</v>
      </c>
      <c r="J239" s="4" t="s">
        <v>2493</v>
      </c>
      <c r="K239" s="4" t="s">
        <v>2493</v>
      </c>
      <c r="L239" s="5" t="str">
        <f t="shared" si="5"/>
        <v>BG 15.2__Banyan Tree of Material Existence, 30 Apr 2023, Ghana ISKCON (Africa West), CODE - 1085……….[ 68 min ]</v>
      </c>
      <c r="M239" s="4" t="s">
        <v>1529</v>
      </c>
      <c r="N239" s="5">
        <f t="shared" si="6"/>
        <v>68</v>
      </c>
      <c r="O239" s="4" t="s">
        <v>1530</v>
      </c>
      <c r="P239" s="5" t="str">
        <f t="shared" si="7"/>
        <v>&amp;lt;70 &amp;lt;80 &amp;lt;90</v>
      </c>
      <c r="Q239" s="4" t="s">
        <v>2494</v>
      </c>
      <c r="R239" s="4" t="s">
        <v>2495</v>
      </c>
      <c r="S239" s="5" t="str">
        <f t="shared" si="102"/>
        <v>2023</v>
      </c>
      <c r="T239" s="5" t="str">
        <f t="shared" si="103"/>
        <v>04</v>
      </c>
      <c r="U239" s="5" t="str">
        <f t="shared" si="8"/>
        <v>Apr</v>
      </c>
      <c r="V239" s="5" t="str">
        <f t="shared" si="104"/>
        <v>30</v>
      </c>
      <c r="W239" s="4" t="s">
        <v>658</v>
      </c>
      <c r="X239" s="4" t="s">
        <v>131</v>
      </c>
      <c r="Y239" s="6" t="str">
        <f t="shared" si="9"/>
        <v>BG 15.2__Banyan Tree of Material Existence, 30 Apr 2023, Ghana ISKCON (Africa West), CODE - 1085……….[ 68 min ] | Banyan Tree of Material Existence | yr:2023-04-30 | ct:BG15.2 | L:ENG | cty:Ghana ISKCON (Africa West) | &amp;lt;70 &amp;lt;80 &amp;lt;90 | @video | @unheard</v>
      </c>
      <c r="Z239" s="4" t="s">
        <v>2496</v>
      </c>
      <c r="AA239" s="4" t="s">
        <v>2188</v>
      </c>
      <c r="AC239" s="4" t="s">
        <v>2497</v>
      </c>
      <c r="AD239" s="4" t="s">
        <v>2498</v>
      </c>
      <c r="AE239" s="7" t="s">
        <v>2499</v>
      </c>
      <c r="AF239" s="5" t="str">
        <f t="shared" si="10"/>
        <v>ok</v>
      </c>
      <c r="AG239" s="5" t="str">
        <f t="shared" si="11"/>
        <v>&lt;tr id="1085"&gt;&lt;td&gt;&lt;button onclick="playme(this)"&gt;▶&lt;/button&gt;&lt;/td&gt;&lt;td&gt;&lt;button onclick="heard(this)"&gt;Heard&lt;/button&gt;&lt;a href="http://archive.org/download/ssdbpl-01-BG/0238.00%20BG%2015.02%20%20Banyan%20Tree%20of%20Material%20Existence,%202023-04-30,%20Ghana%20ISKCON%20(Africa%20West),%20CODE%20-%201085.mp3" class="nclk" onclick="playme(this)" id="nclk-1085"&gt;BG 15.2__Banyan Tree of Material Existence, 30 Apr 2023, Ghana ISKCON (Africa West), CODE - 1085……….[ 68 min ]&lt;/a&gt;…………&lt;a style="color: red; text-decoration: none;" target="_blank" href="https://www.youtube.com/watch?v=sqdFDai_KxU"&gt;[▶YouTube]&lt;/a&gt;&lt;/td&gt;&lt;td&gt;68&lt;/td&gt;&lt;td&gt;2023-04-30&lt;/td&gt;&lt;td&gt;BG 15.2__Banyan Tree of Material Existence, 30 Apr 2023, Ghana ISKCON (Africa West), CODE - 1085……….[ 68 min ] | Banyan Tree of Material Existence | yr:2023-04-30 | ct:BG15.2 | L:ENG | cty:Ghana ISKCON (Africa West) | &amp;lt;70 &amp;lt;80 &amp;lt;90 | @video | @unheard&lt;/td&gt;&lt;td&gt;http://archive.org/download/ssdbpl-01-BG/0238.00%20BG%2015.02%20%20Banyan%20Tree%20of%20Material%20Existence,%202023-04-30,%20Ghana%20ISKCON%20(Africa%20West),%20CODE%20-%201085.mp3&lt;/td&gt;&lt;td&gt;1085&lt;/td&gt;&lt;td&gt;01BG_15.02|0238.00|20230430&lt;/td&gt;&lt;td&gt;https://www.youtube.com/watch?v=sqdFDai_KxU&lt;/td&gt;&lt;td&gt;</v>
      </c>
    </row>
    <row r="240" ht="15.75" customHeight="1">
      <c r="A240" s="4" t="s">
        <v>2500</v>
      </c>
      <c r="B240" s="4" t="s">
        <v>42</v>
      </c>
      <c r="C240" s="4" t="s">
        <v>2501</v>
      </c>
      <c r="D240" s="4"/>
      <c r="E240" s="4"/>
      <c r="F240" s="5" t="str">
        <f t="shared" si="1"/>
        <v>15</v>
      </c>
      <c r="G240" s="5">
        <f t="shared" si="2"/>
        <v>15</v>
      </c>
      <c r="H240" s="5" t="str">
        <f t="shared" si="3"/>
        <v>03-4</v>
      </c>
      <c r="I240" s="5" t="str">
        <f t="shared" si="4"/>
        <v>3-4</v>
      </c>
      <c r="J240" s="4" t="s">
        <v>2502</v>
      </c>
      <c r="K240" s="4" t="s">
        <v>2503</v>
      </c>
      <c r="L240" s="5" t="str">
        <f t="shared" si="5"/>
        <v>BG 15.3-4__भौतिक वृक्ष रूपी जड़ बंधन को कैसे काटना है, 2018, CODE - 0185……….[ 24 min ]</v>
      </c>
      <c r="M240" s="4" t="s">
        <v>1304</v>
      </c>
      <c r="N240" s="5">
        <f t="shared" si="6"/>
        <v>24</v>
      </c>
      <c r="O240" s="4" t="s">
        <v>1305</v>
      </c>
      <c r="P240" s="5" t="str">
        <f t="shared" si="7"/>
        <v>&amp;lt;30 &amp;lt;40 &amp;lt;50 &amp;lt;60 &amp;lt;70 &amp;lt;80 &amp;lt;90</v>
      </c>
      <c r="Q240" s="4" t="s">
        <v>2504</v>
      </c>
      <c r="R240" s="4" t="s">
        <v>253</v>
      </c>
      <c r="S240" s="5" t="str">
        <f t="shared" si="102"/>
        <v>2018</v>
      </c>
      <c r="T240" s="5" t="str">
        <f t="shared" si="103"/>
        <v>00</v>
      </c>
      <c r="U240" s="5" t="str">
        <f t="shared" si="8"/>
        <v>___</v>
      </c>
      <c r="V240" s="5" t="str">
        <f t="shared" si="104"/>
        <v>00</v>
      </c>
      <c r="W240" s="4" t="s">
        <v>63</v>
      </c>
      <c r="X240" s="4" t="s">
        <v>64</v>
      </c>
      <c r="Y240" s="6" t="str">
        <f t="shared" si="9"/>
        <v>BG 15.3-4__भौतिक वृक्ष रूपी जड़ बंधन को कैसे काटना है, 2018, CODE - 0185……….[ 24 min ] | Bhautik Vriksh Rupi Jadd Bandhan Ko Kaise Katna Hai | yr:2018-00-00 | ct:BG15.3-4 | L:HIN | cty:x | &amp;lt;30 &amp;lt;40 &amp;lt;50 &amp;lt;60 &amp;lt;70 &amp;lt;80 &amp;lt;90 | @unheard</v>
      </c>
      <c r="Z240" s="4" t="s">
        <v>2505</v>
      </c>
      <c r="AA240" s="4" t="s">
        <v>55</v>
      </c>
      <c r="AC240" s="4" t="s">
        <v>1945</v>
      </c>
      <c r="AD240" s="4" t="s">
        <v>2506</v>
      </c>
      <c r="AE240" s="5"/>
      <c r="AF240" s="5" t="str">
        <f t="shared" si="10"/>
        <v>ok</v>
      </c>
      <c r="AG240" s="5" t="str">
        <f t="shared" si="11"/>
        <v>&lt;tr id="0185"&gt;&lt;td&gt;&lt;button onclick="playme(this)"&gt;▶&lt;/button&gt;&lt;/td&gt;&lt;td&gt;&lt;button onclick="heard(this)"&gt;Heard&lt;/button&gt;&lt;a href="http://archive.org/download/ssdbpl-01-BG/0239.00%20BG%2015.03-4%20%20Bhautik%20Vriksh%20Rupi%20Jadd%20Bandhan%20Ko%20Kaise%20Katna%20Hai,%202018-00-00,%20CODE%20-%200185.mp3" class="nclk" onclick="playme(this)" id="nclk-0185"&gt;BG 15.3-4__भौतिक वृक्ष रूपी जड़ बंधन को कैसे काटना है, 2018, CODE - 0185……….[ 24 min ]&lt;/a&gt;&lt;/td&gt;&lt;td&gt;24&lt;/td&gt;&lt;td&gt;2018-00-00&lt;/td&gt;&lt;td&gt;BG 15.3-4__भौतिक वृक्ष रूपी जड़ बंधन को कैसे काटना है, 2018, CODE - 0185……….[ 24 min ] | Bhautik Vriksh Rupi Jadd Bandhan Ko Kaise Katna Hai | yr:2018-00-00 | ct:BG15.3-4 | L:HIN | cty:x | &amp;lt;30 &amp;lt;40 &amp;lt;50 &amp;lt;60 &amp;lt;70 &amp;lt;80 &amp;lt;90 | @unheard&lt;/td&gt;&lt;td&gt;http://archive.org/download/ssdbpl-01-BG/0239.00%20BG%2015.03-4%20%20Bhautik%20Vriksh%20Rupi%20Jadd%20Bandhan%20Ko%20Kaise%20Katna%20Hai,%202018-00-00,%20CODE%20-%200185.mp3&lt;/td&gt;&lt;td&gt;0185&lt;/td&gt;&lt;td&gt;01BG_15.03-4|0239.00|20180000&lt;/td&gt;&lt;td&gt;&lt;/td&gt;&lt;td&gt;</v>
      </c>
    </row>
    <row r="241" ht="15.75" customHeight="1">
      <c r="A241" s="4" t="s">
        <v>2507</v>
      </c>
      <c r="B241" s="4" t="s">
        <v>42</v>
      </c>
      <c r="C241" s="4" t="s">
        <v>2508</v>
      </c>
      <c r="D241" s="4"/>
      <c r="E241" s="4"/>
      <c r="F241" s="5" t="str">
        <f t="shared" si="1"/>
        <v>15</v>
      </c>
      <c r="G241" s="5">
        <f t="shared" si="2"/>
        <v>15</v>
      </c>
      <c r="H241" s="5" t="str">
        <f t="shared" si="3"/>
        <v>07</v>
      </c>
      <c r="I241" s="5">
        <f t="shared" si="4"/>
        <v>7</v>
      </c>
      <c r="J241" s="4" t="s">
        <v>2509</v>
      </c>
      <c r="K241" s="4" t="s">
        <v>2510</v>
      </c>
      <c r="L241" s="5" t="str">
        <f t="shared" si="5"/>
        <v>BG 15.7__कॉलेज की पढाई और भक्ति में सामञ्जस्य कैसे बनाये, 04 Sep 2021, CODE - 1086……….[ 61 min ]</v>
      </c>
      <c r="M241" s="4" t="s">
        <v>2511</v>
      </c>
      <c r="N241" s="5">
        <f t="shared" si="6"/>
        <v>61</v>
      </c>
      <c r="O241" s="4" t="s">
        <v>2512</v>
      </c>
      <c r="P241" s="5" t="str">
        <f t="shared" si="7"/>
        <v>&amp;lt;70 &amp;lt;80 &amp;lt;90</v>
      </c>
      <c r="Q241" s="4" t="s">
        <v>2513</v>
      </c>
      <c r="R241" s="4" t="s">
        <v>2514</v>
      </c>
      <c r="S241" s="5" t="str">
        <f t="shared" si="102"/>
        <v>2021</v>
      </c>
      <c r="T241" s="5" t="str">
        <f t="shared" si="103"/>
        <v>09</v>
      </c>
      <c r="U241" s="5" t="str">
        <f t="shared" si="8"/>
        <v>Sep</v>
      </c>
      <c r="V241" s="5" t="str">
        <f t="shared" si="104"/>
        <v>04</v>
      </c>
      <c r="W241" s="4" t="s">
        <v>63</v>
      </c>
      <c r="X241" s="4" t="s">
        <v>131</v>
      </c>
      <c r="Y241" s="6" t="str">
        <f t="shared" si="9"/>
        <v>BG 15.7__कॉलेज की पढाई और भक्ति में सामञ्जस्य कैसे बनाये, 04 Sep 2021, CODE - 1086……….[ 61 min ] | College Ki Padhai Aur Bhakti Me Samanjasya Kaise Banaye | yr:2021-09-04 | ct:BG15.7 | L:HIN | cty:x | &amp;lt;70 &amp;lt;80 &amp;lt;90 | @video | @unheard</v>
      </c>
      <c r="Z241" s="4" t="s">
        <v>2515</v>
      </c>
      <c r="AA241" s="4" t="s">
        <v>55</v>
      </c>
      <c r="AC241" s="4" t="s">
        <v>2516</v>
      </c>
      <c r="AD241" s="4" t="s">
        <v>2517</v>
      </c>
      <c r="AE241" s="7" t="s">
        <v>2518</v>
      </c>
      <c r="AF241" s="5" t="str">
        <f t="shared" si="10"/>
        <v>ok</v>
      </c>
      <c r="AG241" s="5" t="str">
        <f t="shared" si="11"/>
        <v>&lt;tr id="1086"&gt;&lt;td&gt;&lt;button onclick="playme(this)"&gt;▶&lt;/button&gt;&lt;/td&gt;&lt;td&gt;&lt;button onclick="heard(this)"&gt;Heard&lt;/button&gt;&lt;a href="http://archive.org/download/ssdbpl-01-BG/0240.00%20BG%2015.07%20%20College%20Ki%20Padhai%20Aur%20Bhakti%20Me%20Samanjasya%20Kaise%20Banaye,%202021-09-04,%20CODE%20-%201086.mp3" class="nclk" onclick="playme(this)" id="nclk-1086"&gt;BG 15.7__कॉलेज की पढाई और भक्ति में सामञ्जस्य कैसे बनाये, 04 Sep 2021, CODE - 1086……….[ 61 min ]&lt;/a&gt;…………&lt;a style="color: red; text-decoration: none;" target="_blank" href="https://www.youtube.com/watch?v=jSp5QpiNXGQ"&gt;[▶YouTube]&lt;/a&gt;&lt;/td&gt;&lt;td&gt;61&lt;/td&gt;&lt;td&gt;2021-09-04&lt;/td&gt;&lt;td&gt;BG 15.7__कॉलेज की पढाई और भक्ति में सामञ्जस्य कैसे बनाये, 04 Sep 2021, CODE - 1086……….[ 61 min ] | College Ki Padhai Aur Bhakti Me Samanjasya Kaise Banaye | yr:2021-09-04 | ct:BG15.7 | L:HIN | cty:x | &amp;lt;70 &amp;lt;80 &amp;lt;90 | @video | @unheard&lt;/td&gt;&lt;td&gt;http://archive.org/download/ssdbpl-01-BG/0240.00%20BG%2015.07%20%20College%20Ki%20Padhai%20Aur%20Bhakti%20Me%20Samanjasya%20Kaise%20Banaye,%202021-09-04,%20CODE%20-%201086.mp3&lt;/td&gt;&lt;td&gt;1086&lt;/td&gt;&lt;td&gt;01BG_15.07|0240.00|20210904&lt;/td&gt;&lt;td&gt;https://www.youtube.com/watch?v=jSp5QpiNXGQ&lt;/td&gt;&lt;td&gt;</v>
      </c>
    </row>
    <row r="242" ht="15.75" customHeight="1">
      <c r="A242" s="4" t="s">
        <v>2519</v>
      </c>
      <c r="B242" s="4" t="s">
        <v>42</v>
      </c>
      <c r="C242" s="4" t="s">
        <v>2520</v>
      </c>
      <c r="D242" s="4"/>
      <c r="E242" s="4"/>
      <c r="F242" s="5" t="str">
        <f t="shared" si="1"/>
        <v>15</v>
      </c>
      <c r="G242" s="5">
        <f t="shared" si="2"/>
        <v>15</v>
      </c>
      <c r="H242" s="5" t="str">
        <f t="shared" si="3"/>
        <v>10</v>
      </c>
      <c r="I242" s="5">
        <f t="shared" si="4"/>
        <v>10</v>
      </c>
      <c r="J242" s="4" t="s">
        <v>2521</v>
      </c>
      <c r="K242" s="4" t="s">
        <v>2522</v>
      </c>
      <c r="L242" s="5" t="str">
        <f t="shared" si="5"/>
        <v>BG 15.10__इन्द्रिय नियन्त्रण के लिये प्रशिक्षण अवश्यम्भावी, CODE - 0186……….[ 24 min ]</v>
      </c>
      <c r="M242" s="4" t="s">
        <v>93</v>
      </c>
      <c r="N242" s="5">
        <f t="shared" si="6"/>
        <v>24</v>
      </c>
      <c r="O242" s="4" t="s">
        <v>94</v>
      </c>
      <c r="P242" s="5" t="str">
        <f t="shared" si="7"/>
        <v>&amp;lt;30 &amp;lt;40 &amp;lt;50 &amp;lt;60 &amp;lt;70 &amp;lt;80 &amp;lt;90</v>
      </c>
      <c r="Q242" s="4" t="s">
        <v>2523</v>
      </c>
      <c r="R242" s="4" t="s">
        <v>49</v>
      </c>
      <c r="S242" s="4" t="s">
        <v>50</v>
      </c>
      <c r="T242" s="4" t="s">
        <v>51</v>
      </c>
      <c r="U242" s="5" t="str">
        <f t="shared" si="8"/>
        <v>___</v>
      </c>
      <c r="V242" s="4" t="s">
        <v>51</v>
      </c>
      <c r="W242" s="4" t="s">
        <v>63</v>
      </c>
      <c r="X242" s="4" t="s">
        <v>723</v>
      </c>
      <c r="Y242" s="6" t="str">
        <f t="shared" si="9"/>
        <v>BG 15.10__इन्द्रिय नियन्त्रण के लिये प्रशिक्षण अवश्यम्भावी, CODE - 0186……….[ 24 min ] | Indriya Niyantran Ke Liye Prashikshan Avashyambhavi | yr:0000-00-00 | ct:BG15.10 | L:HIN | cty:x | &amp;lt;30 &amp;lt;40 &amp;lt;50 &amp;lt;60 &amp;lt;70 &amp;lt;80 &amp;lt;90 | @unheard</v>
      </c>
      <c r="Z242" s="4" t="s">
        <v>2524</v>
      </c>
      <c r="AA242" s="4" t="s">
        <v>55</v>
      </c>
      <c r="AB242" s="4" t="s">
        <v>2525</v>
      </c>
      <c r="AC242" s="4" t="s">
        <v>1956</v>
      </c>
      <c r="AD242" s="4" t="s">
        <v>2526</v>
      </c>
      <c r="AE242" s="5"/>
      <c r="AF242" s="5" t="str">
        <f t="shared" si="10"/>
        <v>ok</v>
      </c>
      <c r="AG242" s="5" t="str">
        <f t="shared" si="11"/>
        <v>&lt;tr id="0186"&gt;&lt;td&gt;&lt;button onclick="playme(this)"&gt;▶&lt;/button&gt;&lt;/td&gt;&lt;td&gt;&lt;button onclick="heard(this)"&gt;Heard&lt;/button&gt;&lt;a href="http://archive.org/download/ssdbpl-01-BG/0241.00%20BG%2015.10%20%20Indriya%20Niyantran%20Ke%20Liye%20Prashikshan%20Avashyambhavi,%20CODE%20-%200186.mp3" class="nclk" onclick="playme(this)" id="nclk-0186"&gt;BG 15.10__इन्द्रिय नियन्त्रण के लिये प्रशिक्षण अवश्यम्भावी, CODE - 0186……….[ 24 min ]&lt;/a&gt;&lt;/td&gt;&lt;td&gt;24&lt;/td&gt;&lt;td&gt;0000-00-00&lt;/td&gt;&lt;td&gt;BG 15.10__इन्द्रिय नियन्त्रण के लिये प्रशिक्षण अवश्यम्भावी, CODE - 0186……….[ 24 min ] | Indriya Niyantran Ke Liye Prashikshan Avashyambhavi | yr:0000-00-00 | ct:BG15.10 | L:HIN | cty:x | &amp;lt;30 &amp;lt;40 &amp;lt;50 &amp;lt;60 &amp;lt;70 &amp;lt;80 &amp;lt;90 | @unheard&lt;/td&gt;&lt;td&gt;http://archive.org/download/ssdbpl-01-BG/0241.00%20BG%2015.10%20%20Indriya%20Niyantran%20Ke%20Liye%20Prashikshan%20Avashyambhavi,%20CODE%20-%200186.mp3&lt;/td&gt;&lt;td&gt;0186&lt;/td&gt;&lt;td&gt;01BG_15.10|0241.00|0&lt;/td&gt;&lt;td&gt;&lt;/td&gt;&lt;td&gt;</v>
      </c>
    </row>
    <row r="243" ht="15.75" customHeight="1">
      <c r="A243" s="4" t="s">
        <v>2527</v>
      </c>
      <c r="B243" s="4" t="s">
        <v>42</v>
      </c>
      <c r="C243" s="4" t="s">
        <v>2520</v>
      </c>
      <c r="D243" s="4"/>
      <c r="E243" s="4"/>
      <c r="F243" s="5" t="str">
        <f t="shared" si="1"/>
        <v>15</v>
      </c>
      <c r="G243" s="5">
        <f t="shared" si="2"/>
        <v>15</v>
      </c>
      <c r="H243" s="5" t="str">
        <f t="shared" si="3"/>
        <v>10</v>
      </c>
      <c r="I243" s="5">
        <f t="shared" si="4"/>
        <v>10</v>
      </c>
      <c r="J243" s="4" t="s">
        <v>2528</v>
      </c>
      <c r="K243" s="4" t="s">
        <v>2529</v>
      </c>
      <c r="L243" s="5" t="str">
        <f t="shared" si="5"/>
        <v>BG 15.10__क्यो मारे बार बार?, 28 Jul 2021, Baroda, Gujarat (India), CODE - 1087……….[ 56 min ]</v>
      </c>
      <c r="M243" s="4" t="s">
        <v>1148</v>
      </c>
      <c r="N243" s="5">
        <f t="shared" si="6"/>
        <v>56</v>
      </c>
      <c r="O243" s="4" t="s">
        <v>1149</v>
      </c>
      <c r="P243" s="5" t="str">
        <f t="shared" si="7"/>
        <v>&amp;lt;60 &amp;lt;70 &amp;lt;80 &amp;lt;90</v>
      </c>
      <c r="Q243" s="4" t="s">
        <v>2530</v>
      </c>
      <c r="R243" s="4" t="s">
        <v>2531</v>
      </c>
      <c r="S243" s="5" t="str">
        <f>LEFT(R243,4)</f>
        <v>2021</v>
      </c>
      <c r="T243" s="5" t="str">
        <f>MID(R243,5,2)</f>
        <v>07</v>
      </c>
      <c r="U243" s="5" t="str">
        <f t="shared" si="8"/>
        <v>Jul</v>
      </c>
      <c r="V243" s="5" t="str">
        <f>RIGHT(R243,2)</f>
        <v>28</v>
      </c>
      <c r="W243" s="4" t="s">
        <v>221</v>
      </c>
      <c r="X243" s="4" t="s">
        <v>131</v>
      </c>
      <c r="Y243" s="6" t="str">
        <f t="shared" si="9"/>
        <v>BG 15.10__क्यो मारे बार बार?, 28 Jul 2021, Baroda, Gujarat (India), CODE - 1087……….[ 56 min ] | Kyo Mare Bar Bar? | yr:2021-07-28 | ct:BG15.10 | L:HIN | cty:Baroda, Gujarat (India) | &amp;lt;60 &amp;lt;70 &amp;lt;80 &amp;lt;90 | @video | @unheard</v>
      </c>
      <c r="Z243" s="4" t="s">
        <v>2532</v>
      </c>
      <c r="AA243" s="4" t="s">
        <v>55</v>
      </c>
      <c r="AC243" s="4" t="s">
        <v>2533</v>
      </c>
      <c r="AD243" s="4" t="s">
        <v>2534</v>
      </c>
      <c r="AE243" s="7" t="s">
        <v>2535</v>
      </c>
      <c r="AF243" s="5" t="str">
        <f t="shared" si="10"/>
        <v>ok</v>
      </c>
      <c r="AG243" s="5" t="str">
        <f t="shared" si="11"/>
        <v>&lt;tr id="1087"&gt;&lt;td&gt;&lt;button onclick="playme(this)"&gt;▶&lt;/button&gt;&lt;/td&gt;&lt;td&gt;&lt;button onclick="heard(this)"&gt;Heard&lt;/button&gt;&lt;a href="http://archive.org/download/ssdbpl-01-BG/0242.00%20BG%2015.10%20%20Kyo%20Mare%20Bar%20Bar,%202021-07-28,%20Baroda,%20Gujarat%20(India),%20CODE%20-%201087.mp3" class="nclk" onclick="playme(this)" id="nclk-1087"&gt;BG 15.10__क्यो मारे बार बार?, 28 Jul 2021, Baroda, Gujarat (India), CODE - 1087……….[ 56 min ]&lt;/a&gt;…………&lt;a style="color: red; text-decoration: none;" target="_blank" href="https://www.youtube.com/watch?v=rKLQado-Mi0"&gt;[▶YouTube]&lt;/a&gt;&lt;/td&gt;&lt;td&gt;56&lt;/td&gt;&lt;td&gt;2021-07-28&lt;/td&gt;&lt;td&gt;BG 15.10__क्यो मारे बार बार?, 28 Jul 2021, Baroda, Gujarat (India), CODE - 1087……….[ 56 min ] | Kyo Mare Bar Bar? | yr:2021-07-28 | ct:BG15.10 | L:HIN | cty:Baroda, Gujarat (India) | &amp;lt;60 &amp;lt;70 &amp;lt;80 &amp;lt;90 | @video | @unheard&lt;/td&gt;&lt;td&gt;http://archive.org/download/ssdbpl-01-BG/0242.00%20BG%2015.10%20%20Kyo%20Mare%20Bar%20Bar,%202021-07-28,%20Baroda,%20Gujarat%20(India),%20CODE%20-%201087.mp3&lt;/td&gt;&lt;td&gt;1087&lt;/td&gt;&lt;td&gt;01BG_15.10|0242.00|20210728&lt;/td&gt;&lt;td&gt;https://www.youtube.com/watch?v=rKLQado-Mi0&lt;/td&gt;&lt;td&gt;</v>
      </c>
    </row>
    <row r="244" ht="15.75" customHeight="1">
      <c r="A244" s="4" t="s">
        <v>2536</v>
      </c>
      <c r="B244" s="4" t="s">
        <v>42</v>
      </c>
      <c r="C244" s="4" t="s">
        <v>2537</v>
      </c>
      <c r="D244" s="4"/>
      <c r="E244" s="4"/>
      <c r="F244" s="5" t="str">
        <f t="shared" si="1"/>
        <v>15</v>
      </c>
      <c r="G244" s="5">
        <f t="shared" si="2"/>
        <v>15</v>
      </c>
      <c r="H244" s="5" t="str">
        <f t="shared" si="3"/>
        <v>12</v>
      </c>
      <c r="I244" s="5">
        <f t="shared" si="4"/>
        <v>12</v>
      </c>
      <c r="J244" s="4" t="s">
        <v>2538</v>
      </c>
      <c r="K244" s="4" t="s">
        <v>2539</v>
      </c>
      <c r="L244" s="5" t="str">
        <f t="shared" si="5"/>
        <v>BG 15.12__भक्त अपने मकान को किस भावना से देखते हैं?, CODE - 0187……….[ 29 min ]</v>
      </c>
      <c r="M244" s="4" t="s">
        <v>2540</v>
      </c>
      <c r="N244" s="5">
        <f t="shared" si="6"/>
        <v>29</v>
      </c>
      <c r="O244" s="4" t="s">
        <v>2541</v>
      </c>
      <c r="P244" s="5" t="str">
        <f t="shared" si="7"/>
        <v>&amp;lt;30 &amp;lt;40 &amp;lt;50 &amp;lt;60 &amp;lt;70 &amp;lt;80 &amp;lt;90</v>
      </c>
      <c r="Q244" s="4" t="s">
        <v>2542</v>
      </c>
      <c r="R244" s="4" t="s">
        <v>49</v>
      </c>
      <c r="S244" s="4" t="s">
        <v>50</v>
      </c>
      <c r="T244" s="4" t="s">
        <v>51</v>
      </c>
      <c r="U244" s="5" t="str">
        <f t="shared" si="8"/>
        <v>___</v>
      </c>
      <c r="V244" s="4" t="s">
        <v>51</v>
      </c>
      <c r="W244" s="4" t="s">
        <v>63</v>
      </c>
      <c r="X244" s="4" t="s">
        <v>723</v>
      </c>
      <c r="Y244" s="6" t="str">
        <f t="shared" si="9"/>
        <v>BG 15.12__भक्त अपने मकान को किस भावना से देखते हैं?, CODE - 0187……….[ 29 min ] | Bhakta Apne Makaan Ko Kis Bhavana Se Dekhte Hai? | yr:0000-00-00 | ct:BG15.12 | L:HIN | cty:x | &amp;lt;30 &amp;lt;40 &amp;lt;50 &amp;lt;60 &amp;lt;70 &amp;lt;80 &amp;lt;90 | @unheard</v>
      </c>
      <c r="Z244" s="4" t="s">
        <v>2543</v>
      </c>
      <c r="AA244" s="4" t="s">
        <v>55</v>
      </c>
      <c r="AB244" s="4" t="s">
        <v>2544</v>
      </c>
      <c r="AC244" s="4" t="s">
        <v>1966</v>
      </c>
      <c r="AD244" s="4" t="s">
        <v>2545</v>
      </c>
      <c r="AE244" s="5"/>
      <c r="AF244" s="5" t="str">
        <f t="shared" si="10"/>
        <v>ok</v>
      </c>
      <c r="AG244" s="5" t="str">
        <f t="shared" si="11"/>
        <v>&lt;tr id="0187"&gt;&lt;td&gt;&lt;button onclick="playme(this)"&gt;▶&lt;/button&gt;&lt;/td&gt;&lt;td&gt;&lt;button onclick="heard(this)"&gt;Heard&lt;/button&gt;&lt;a href="http://archive.org/download/ssdbpl-01-BG/0243.00%20BG%2015.12%20%20Bhakta%20Apne%20Makaan%20Ko%20Kis%20Bhavana%20Se%20Dekhte%20Hai,%20CODE%20-%200187.mp3" class="nclk" onclick="playme(this)" id="nclk-0187"&gt;BG 15.12__भक्त अपने मकान को किस भावना से देखते हैं?, CODE - 0187……….[ 29 min ]&lt;/a&gt;&lt;/td&gt;&lt;td&gt;29&lt;/td&gt;&lt;td&gt;0000-00-00&lt;/td&gt;&lt;td&gt;BG 15.12__भक्त अपने मकान को किस भावना से देखते हैं?, CODE - 0187……….[ 29 min ] | Bhakta Apne Makaan Ko Kis Bhavana Se Dekhte Hai? | yr:0000-00-00 | ct:BG15.12 | L:HIN | cty:x | &amp;lt;30 &amp;lt;40 &amp;lt;50 &amp;lt;60 &amp;lt;70 &amp;lt;80 &amp;lt;90 | @unheard&lt;/td&gt;&lt;td&gt;http://archive.org/download/ssdbpl-01-BG/0243.00%20BG%2015.12%20%20Bhakta%20Apne%20Makaan%20Ko%20Kis%20Bhavana%20Se%20Dekhte%20Hai,%20CODE%20-%200187.mp3&lt;/td&gt;&lt;td&gt;0187&lt;/td&gt;&lt;td&gt;01BG_15.12|0243.00|0&lt;/td&gt;&lt;td&gt;&lt;/td&gt;&lt;td&gt;</v>
      </c>
    </row>
    <row r="245" ht="15.75" customHeight="1">
      <c r="A245" s="4" t="s">
        <v>2546</v>
      </c>
      <c r="B245" s="4" t="s">
        <v>42</v>
      </c>
      <c r="C245" s="4" t="s">
        <v>2547</v>
      </c>
      <c r="D245" s="4"/>
      <c r="E245" s="4"/>
      <c r="F245" s="5" t="str">
        <f t="shared" si="1"/>
        <v>15</v>
      </c>
      <c r="G245" s="5">
        <f t="shared" si="2"/>
        <v>15</v>
      </c>
      <c r="H245" s="5" t="str">
        <f t="shared" si="3"/>
        <v>13</v>
      </c>
      <c r="I245" s="5">
        <f t="shared" si="4"/>
        <v>13</v>
      </c>
      <c r="J245" s="4" t="s">
        <v>2548</v>
      </c>
      <c r="K245" s="4" t="s">
        <v>2549</v>
      </c>
      <c r="L245" s="5" t="str">
        <f t="shared" si="5"/>
        <v>BG 15.13__बचकाने वैज्ञानिक और उनका विज्ञान, CODE - 0188……….[ 28 min ]</v>
      </c>
      <c r="M245" s="4" t="s">
        <v>2550</v>
      </c>
      <c r="N245" s="5">
        <f t="shared" si="6"/>
        <v>28</v>
      </c>
      <c r="O245" s="4" t="s">
        <v>2551</v>
      </c>
      <c r="P245" s="5" t="str">
        <f t="shared" si="7"/>
        <v>&amp;lt;30 &amp;lt;40 &amp;lt;50 &amp;lt;60 &amp;lt;70 &amp;lt;80 &amp;lt;90</v>
      </c>
      <c r="Q245" s="4" t="s">
        <v>2552</v>
      </c>
      <c r="R245" s="4" t="s">
        <v>49</v>
      </c>
      <c r="S245" s="4" t="s">
        <v>50</v>
      </c>
      <c r="T245" s="4" t="s">
        <v>51</v>
      </c>
      <c r="U245" s="5" t="str">
        <f t="shared" si="8"/>
        <v>___</v>
      </c>
      <c r="V245" s="4" t="s">
        <v>51</v>
      </c>
      <c r="W245" s="4" t="s">
        <v>63</v>
      </c>
      <c r="X245" s="4" t="s">
        <v>723</v>
      </c>
      <c r="Y245" s="6" t="str">
        <f t="shared" si="9"/>
        <v>BG 15.13__बचकाने वैज्ञानिक और उनका विज्ञान, CODE - 0188……….[ 28 min ] | Bachkane Vaigyanik Aur Unka Vigyan | yr:0000-00-00 | ct:BG15.13 | L:HIN | cty:x | &amp;lt;30 &amp;lt;40 &amp;lt;50 &amp;lt;60 &amp;lt;70 &amp;lt;80 &amp;lt;90 | @unheard</v>
      </c>
      <c r="Z245" s="4" t="s">
        <v>2553</v>
      </c>
      <c r="AA245" s="4" t="s">
        <v>55</v>
      </c>
      <c r="AB245" s="4" t="s">
        <v>2554</v>
      </c>
      <c r="AC245" s="4" t="s">
        <v>1977</v>
      </c>
      <c r="AD245" s="4" t="s">
        <v>2555</v>
      </c>
      <c r="AE245" s="5"/>
      <c r="AF245" s="5" t="str">
        <f t="shared" si="10"/>
        <v>ok</v>
      </c>
      <c r="AG245" s="5" t="str">
        <f t="shared" si="11"/>
        <v>&lt;tr id="0188"&gt;&lt;td&gt;&lt;button onclick="playme(this)"&gt;▶&lt;/button&gt;&lt;/td&gt;&lt;td&gt;&lt;button onclick="heard(this)"&gt;Heard&lt;/button&gt;&lt;a href="http://archive.org/download/ssdbpl-01-BG/0244.00%20BG%2015.13%20%20Bachkane%20Vaigyanik%20Aur%20Unka%20Vigyan,%20CODE%20-%200188.mp3" class="nclk" onclick="playme(this)" id="nclk-0188"&gt;BG 15.13__बचकाने वैज्ञानिक और उनका विज्ञान, CODE - 0188……….[ 28 min ]&lt;/a&gt;&lt;/td&gt;&lt;td&gt;28&lt;/td&gt;&lt;td&gt;0000-00-00&lt;/td&gt;&lt;td&gt;BG 15.13__बचकाने वैज्ञानिक और उनका विज्ञान, CODE - 0188……….[ 28 min ] | Bachkane Vaigyanik Aur Unka Vigyan | yr:0000-00-00 | ct:BG15.13 | L:HIN | cty:x | &amp;lt;30 &amp;lt;40 &amp;lt;50 &amp;lt;60 &amp;lt;70 &amp;lt;80 &amp;lt;90 | @unheard&lt;/td&gt;&lt;td&gt;http://archive.org/download/ssdbpl-01-BG/0244.00%20BG%2015.13%20%20Bachkane%20Vaigyanik%20Aur%20Unka%20Vigyan,%20CODE%20-%200188.mp3&lt;/td&gt;&lt;td&gt;0188&lt;/td&gt;&lt;td&gt;01BG_15.13|0244.00|0&lt;/td&gt;&lt;td&gt;&lt;/td&gt;&lt;td&gt;</v>
      </c>
    </row>
    <row r="246" ht="15.75" customHeight="1">
      <c r="A246" s="4" t="s">
        <v>2556</v>
      </c>
      <c r="B246" s="4" t="s">
        <v>42</v>
      </c>
      <c r="C246" s="4" t="s">
        <v>2557</v>
      </c>
      <c r="D246" s="4"/>
      <c r="E246" s="4"/>
      <c r="F246" s="5" t="str">
        <f t="shared" si="1"/>
        <v>15</v>
      </c>
      <c r="G246" s="5">
        <f t="shared" si="2"/>
        <v>15</v>
      </c>
      <c r="H246" s="5" t="str">
        <f t="shared" si="3"/>
        <v>15</v>
      </c>
      <c r="I246" s="5">
        <f t="shared" si="4"/>
        <v>15</v>
      </c>
      <c r="J246" s="4" t="s">
        <v>2558</v>
      </c>
      <c r="K246" s="4" t="s">
        <v>2559</v>
      </c>
      <c r="L246" s="5" t="str">
        <f t="shared" si="5"/>
        <v>BG 15.15__भगवत गीता को मोटिवेशनल स्पीकर नहीं समझ सकते, CODE - 0189……….[ 78 min ]</v>
      </c>
      <c r="M246" s="4" t="s">
        <v>2560</v>
      </c>
      <c r="N246" s="5">
        <f t="shared" si="6"/>
        <v>78</v>
      </c>
      <c r="O246" s="4" t="s">
        <v>2561</v>
      </c>
      <c r="P246" s="5" t="str">
        <f t="shared" si="7"/>
        <v>&amp;lt;80 &amp;lt;90</v>
      </c>
      <c r="Q246" s="4" t="s">
        <v>2562</v>
      </c>
      <c r="R246" s="4" t="s">
        <v>49</v>
      </c>
      <c r="S246" s="4" t="s">
        <v>50</v>
      </c>
      <c r="T246" s="4" t="s">
        <v>51</v>
      </c>
      <c r="U246" s="5" t="str">
        <f t="shared" si="8"/>
        <v>___</v>
      </c>
      <c r="V246" s="4" t="s">
        <v>51</v>
      </c>
      <c r="W246" s="4" t="s">
        <v>63</v>
      </c>
      <c r="X246" s="4" t="s">
        <v>64</v>
      </c>
      <c r="Y246" s="6" t="str">
        <f t="shared" si="9"/>
        <v>BG 15.15__भगवत गीता को मोटिवेशनल स्पीकर नहीं समझ सकते, CODE - 0189……….[ 78 min ] | Bhagavad Gita Ko Motivational Speaker Nahi Samajh Sakte | yr:0000-00-00 | ct:BG15.15 | L:HIN | cty:x | &amp;lt;80 &amp;lt;90 | @unheard</v>
      </c>
      <c r="Z246" s="4" t="s">
        <v>2563</v>
      </c>
      <c r="AA246" s="4" t="s">
        <v>55</v>
      </c>
      <c r="AB246" s="4" t="s">
        <v>87</v>
      </c>
      <c r="AC246" s="4" t="s">
        <v>1988</v>
      </c>
      <c r="AD246" s="4" t="s">
        <v>2564</v>
      </c>
      <c r="AE246" s="5"/>
      <c r="AF246" s="5" t="str">
        <f t="shared" si="10"/>
        <v>ok</v>
      </c>
      <c r="AG246" s="5" t="str">
        <f t="shared" si="11"/>
        <v>&lt;tr id="0189"&gt;&lt;td&gt;&lt;button onclick="playme(this)"&gt;▶&lt;/button&gt;&lt;/td&gt;&lt;td&gt;&lt;button onclick="heard(this)"&gt;Heard&lt;/button&gt;&lt;a href="http://archive.org/download/ssdbpl-01-BG/0245.00%20BG%2015.15%20%20Bhagavad%20Gita%20Ko%20Motivational%20Speaker%20Nahi%20Samajh%20Sakte,%20CODE%20-%200189.mp3" class="nclk" onclick="playme(this)" id="nclk-0189"&gt;BG 15.15__भगवत गीता को मोटिवेशनल स्पीकर नहीं समझ सकते, CODE - 0189……….[ 78 min ]&lt;/a&gt;&lt;/td&gt;&lt;td&gt;78&lt;/td&gt;&lt;td&gt;0000-00-00&lt;/td&gt;&lt;td&gt;BG 15.15__भगवत गीता को मोटिवेशनल स्पीकर नहीं समझ सकते, CODE - 0189……….[ 78 min ] | Bhagavad Gita Ko Motivational Speaker Nahi Samajh Sakte | yr:0000-00-00 | ct:BG15.15 | L:HIN | cty:x | &amp;lt;80 &amp;lt;90 | @unheard&lt;/td&gt;&lt;td&gt;http://archive.org/download/ssdbpl-01-BG/0245.00%20BG%2015.15%20%20Bhagavad%20Gita%20Ko%20Motivational%20Speaker%20Nahi%20Samajh%20Sakte,%20CODE%20-%200189.mp3&lt;/td&gt;&lt;td&gt;0189&lt;/td&gt;&lt;td&gt;01BG_15.15|0245.00|0&lt;/td&gt;&lt;td&gt;&lt;/td&gt;&lt;td&gt;</v>
      </c>
    </row>
    <row r="247" ht="15.75" customHeight="1">
      <c r="A247" s="4" t="s">
        <v>2565</v>
      </c>
      <c r="B247" s="4" t="s">
        <v>42</v>
      </c>
      <c r="C247" s="4" t="s">
        <v>2566</v>
      </c>
      <c r="D247" s="4"/>
      <c r="E247" s="4"/>
      <c r="F247" s="5" t="str">
        <f t="shared" si="1"/>
        <v>16</v>
      </c>
      <c r="G247" s="5">
        <f t="shared" si="2"/>
        <v>16</v>
      </c>
      <c r="H247" s="5" t="str">
        <f t="shared" si="3"/>
        <v>07</v>
      </c>
      <c r="I247" s="5">
        <f t="shared" si="4"/>
        <v>7</v>
      </c>
      <c r="J247" s="4" t="s">
        <v>2567</v>
      </c>
      <c r="K247" s="4" t="s">
        <v>2568</v>
      </c>
      <c r="L247" s="5" t="str">
        <f t="shared" si="5"/>
        <v>BG 16.7__नारी स्वतंत्रता आंदोलन की आधारभूत गलती, 03 Apr 2016, Bhopal, MP (India), CODE - 0190……….[ 72 min ]</v>
      </c>
      <c r="M247" s="4" t="s">
        <v>2569</v>
      </c>
      <c r="N247" s="5">
        <f t="shared" si="6"/>
        <v>72</v>
      </c>
      <c r="O247" s="4" t="s">
        <v>2570</v>
      </c>
      <c r="P247" s="5" t="str">
        <f t="shared" si="7"/>
        <v>&amp;lt;80 &amp;lt;90</v>
      </c>
      <c r="Q247" s="4" t="s">
        <v>2571</v>
      </c>
      <c r="R247" s="4" t="s">
        <v>2572</v>
      </c>
      <c r="S247" s="5" t="str">
        <f t="shared" ref="S247:S249" si="105">LEFT(R247,4)</f>
        <v>2016</v>
      </c>
      <c r="T247" s="5" t="str">
        <f t="shared" ref="T247:T249" si="106">MID(R247,5,2)</f>
        <v>04</v>
      </c>
      <c r="U247" s="5" t="str">
        <f t="shared" si="8"/>
        <v>Apr</v>
      </c>
      <c r="V247" s="5" t="str">
        <f t="shared" ref="V247:V249" si="107">RIGHT(R247,2)</f>
        <v>03</v>
      </c>
      <c r="W247" s="4" t="s">
        <v>52</v>
      </c>
      <c r="X247" s="4" t="s">
        <v>398</v>
      </c>
      <c r="Y247" s="6" t="str">
        <f t="shared" si="9"/>
        <v>BG 16.7__नारी स्वतंत्रता आंदोलन की आधारभूत गलती, 03 Apr 2016, Bhopal, MP (India), CODE - 0190……….[ 72 min ] | Nari Svatantrata Andolan Ki Adharbhut Galti | yr:2016-04-03 | ct:BG16.7 | L:HIN | cty:Bhopal, MP (India) | &amp;lt;80 &amp;lt;90 | @unheard</v>
      </c>
      <c r="Z247" s="4" t="s">
        <v>2573</v>
      </c>
      <c r="AA247" s="4" t="s">
        <v>55</v>
      </c>
      <c r="AB247" s="4" t="s">
        <v>2574</v>
      </c>
      <c r="AC247" s="4" t="s">
        <v>1998</v>
      </c>
      <c r="AD247" s="4" t="s">
        <v>2575</v>
      </c>
      <c r="AE247" s="5"/>
      <c r="AF247" s="5" t="str">
        <f t="shared" si="10"/>
        <v>ok</v>
      </c>
      <c r="AG247" s="5" t="str">
        <f t="shared" si="11"/>
        <v>&lt;tr id="0190"&gt;&lt;td&gt;&lt;button onclick="playme(this)"&gt;▶&lt;/button&gt;&lt;/td&gt;&lt;td&gt;&lt;button onclick="heard(this)"&gt;Heard&lt;/button&gt;&lt;a href="http://archive.org/download/ssdbpl-01-BG/0246.00%20BG%2016.07%20%20Nari%20Svatantrata%20Andolan%20Ki%20Adharbhut%20Galti,%202016-04-03,%20Bhopal,%20MP%20(India),%20CODE%20-%200190.mp3" class="nclk" onclick="playme(this)" id="nclk-0190"&gt;BG 16.7__नारी स्वतंत्रता आंदोलन की आधारभूत गलती, 03 Apr 2016, Bhopal, MP (India), CODE - 0190……….[ 72 min ]&lt;/a&gt;&lt;/td&gt;&lt;td&gt;72&lt;/td&gt;&lt;td&gt;2016-04-03&lt;/td&gt;&lt;td&gt;BG 16.7__नारी स्वतंत्रता आंदोलन की आधारभूत गलती, 03 Apr 2016, Bhopal, MP (India), CODE - 0190……….[ 72 min ] | Nari Svatantrata Andolan Ki Adharbhut Galti | yr:2016-04-03 | ct:BG16.7 | L:HIN | cty:Bhopal, MP (India) | &amp;lt;80 &amp;lt;90 | @unheard&lt;/td&gt;&lt;td&gt;http://archive.org/download/ssdbpl-01-BG/0246.00%20BG%2016.07%20%20Nari%20Svatantrata%20Andolan%20Ki%20Adharbhut%20Galti,%202016-04-03,%20Bhopal,%20MP%20(India),%20CODE%20-%200190.mp3&lt;/td&gt;&lt;td&gt;0190&lt;/td&gt;&lt;td&gt;01BG_16.07|0246.00|20160403&lt;/td&gt;&lt;td&gt;&lt;/td&gt;&lt;td&gt;</v>
      </c>
    </row>
    <row r="248" ht="15.75" customHeight="1">
      <c r="A248" s="4" t="s">
        <v>2576</v>
      </c>
      <c r="B248" s="4" t="s">
        <v>42</v>
      </c>
      <c r="C248" s="4" t="s">
        <v>2566</v>
      </c>
      <c r="D248" s="4"/>
      <c r="E248" s="4"/>
      <c r="F248" s="5" t="str">
        <f t="shared" si="1"/>
        <v>16</v>
      </c>
      <c r="G248" s="5">
        <f t="shared" si="2"/>
        <v>16</v>
      </c>
      <c r="H248" s="5" t="str">
        <f t="shared" si="3"/>
        <v>07</v>
      </c>
      <c r="I248" s="5">
        <f t="shared" si="4"/>
        <v>7</v>
      </c>
      <c r="J248" s="4" t="s">
        <v>2577</v>
      </c>
      <c r="K248" s="4" t="s">
        <v>2578</v>
      </c>
      <c r="L248" s="5" t="str">
        <f t="shared" si="5"/>
        <v>BG 16.7__क्या स्त्री और पुरुष के समान अधिकार होना सही है?, 14 Sep 2016, Bhopal, MP (India), CODE - 0191……….[ 46 min ]</v>
      </c>
      <c r="M248" s="4" t="s">
        <v>2579</v>
      </c>
      <c r="N248" s="5">
        <f t="shared" si="6"/>
        <v>46</v>
      </c>
      <c r="O248" s="4" t="s">
        <v>2580</v>
      </c>
      <c r="P248" s="5" t="str">
        <f t="shared" si="7"/>
        <v>&amp;lt;50 &amp;lt;60 &amp;lt;70 &amp;lt;80 &amp;lt;90</v>
      </c>
      <c r="Q248" s="4" t="s">
        <v>2581</v>
      </c>
      <c r="R248" s="4" t="s">
        <v>2582</v>
      </c>
      <c r="S248" s="5" t="str">
        <f t="shared" si="105"/>
        <v>2016</v>
      </c>
      <c r="T248" s="5" t="str">
        <f t="shared" si="106"/>
        <v>09</v>
      </c>
      <c r="U248" s="5" t="str">
        <f t="shared" si="8"/>
        <v>Sep</v>
      </c>
      <c r="V248" s="5" t="str">
        <f t="shared" si="107"/>
        <v>14</v>
      </c>
      <c r="W248" s="4" t="s">
        <v>52</v>
      </c>
      <c r="X248" s="4" t="s">
        <v>64</v>
      </c>
      <c r="Y248" s="6" t="str">
        <f t="shared" si="9"/>
        <v>BG 16.7__क्या स्त्री और पुरुष के समान अधिकार होना सही है?, 14 Sep 2016, Bhopal, MP (India), CODE - 0191……….[ 46 min ] | Kya Stri Aur Purush Ke Samaan Adhikar Hona Sahi Hai? | yr:2016-09-14 | ct:BG16.7 | L:HIN | cty:Bhopal, MP (India) | &amp;lt;50 &amp;lt;60 &amp;lt;70 &amp;lt;80 &amp;lt;90 | @unheard</v>
      </c>
      <c r="Z248" s="4" t="s">
        <v>2583</v>
      </c>
      <c r="AA248" s="4" t="s">
        <v>55</v>
      </c>
      <c r="AB248" s="4" t="s">
        <v>2584</v>
      </c>
      <c r="AC248" s="4" t="s">
        <v>2008</v>
      </c>
      <c r="AD248" s="4" t="s">
        <v>2585</v>
      </c>
      <c r="AE248" s="5"/>
      <c r="AF248" s="5" t="str">
        <f t="shared" si="10"/>
        <v>ok</v>
      </c>
      <c r="AG248" s="5" t="str">
        <f t="shared" si="11"/>
        <v>&lt;tr id="0191"&gt;&lt;td&gt;&lt;button onclick="playme(this)"&gt;▶&lt;/button&gt;&lt;/td&gt;&lt;td&gt;&lt;button onclick="heard(this)"&gt;Heard&lt;/button&gt;&lt;a href="http://archive.org/download/ssdbpl-01-BG/0247.00%20BG%2016.07%20%20Kya%20Stri%20Aur%20Purush%20Ke%20Samaan%20Adhikar%20Hona%20Sahi%20Hai,%202016-09-14,%20Bhopal,%20MP%20(India),%20CODE%20-%200191.mp3" class="nclk" onclick="playme(this)" id="nclk-0191"&gt;BG 16.7__क्या स्त्री और पुरुष के समान अधिकार होना सही है?, 14 Sep 2016, Bhopal, MP (India), CODE - 0191……….[ 46 min ]&lt;/a&gt;&lt;/td&gt;&lt;td&gt;46&lt;/td&gt;&lt;td&gt;2016-09-14&lt;/td&gt;&lt;td&gt;BG 16.7__क्या स्त्री और पुरुष के समान अधिकार होना सही है?, 14 Sep 2016, Bhopal, MP (India), CODE - 0191……….[ 46 min ] | Kya Stri Aur Purush Ke Samaan Adhikar Hona Sahi Hai? | yr:2016-09-14 | ct:BG16.7 | L:HIN | cty:Bhopal, MP (India) | &amp;lt;50 &amp;lt;60 &amp;lt;70 &amp;lt;80 &amp;lt;90 | @unheard&lt;/td&gt;&lt;td&gt;http://archive.org/download/ssdbpl-01-BG/0247.00%20BG%2016.07%20%20Kya%20Stri%20Aur%20Purush%20Ke%20Samaan%20Adhikar%20Hona%20Sahi%20Hai,%202016-09-14,%20Bhopal,%20MP%20(India),%20CODE%20-%200191.mp3&lt;/td&gt;&lt;td&gt;0191&lt;/td&gt;&lt;td&gt;01BG_16.07|0247.00|20160914&lt;/td&gt;&lt;td&gt;&lt;/td&gt;&lt;td&gt;</v>
      </c>
    </row>
    <row r="249" ht="15.75" customHeight="1">
      <c r="A249" s="4" t="s">
        <v>2586</v>
      </c>
      <c r="B249" s="4" t="s">
        <v>42</v>
      </c>
      <c r="C249" s="4" t="s">
        <v>2587</v>
      </c>
      <c r="D249" s="4"/>
      <c r="E249" s="4"/>
      <c r="F249" s="5" t="str">
        <f t="shared" si="1"/>
        <v>16</v>
      </c>
      <c r="G249" s="5">
        <f t="shared" si="2"/>
        <v>16</v>
      </c>
      <c r="H249" s="5" t="str">
        <f t="shared" si="3"/>
        <v>08</v>
      </c>
      <c r="I249" s="5">
        <f t="shared" si="4"/>
        <v>8</v>
      </c>
      <c r="J249" s="4" t="s">
        <v>2588</v>
      </c>
      <c r="K249" s="4" t="s">
        <v>2589</v>
      </c>
      <c r="L249" s="5" t="str">
        <f t="shared" si="5"/>
        <v>BG 16.8__नास्तिक आधुनिक विज्ञान--एक मजाक, 31 May 2022, Biratnagar, Koshi (Nepal), CODE - 1088……….[ 60 min ]</v>
      </c>
      <c r="M249" s="4" t="s">
        <v>2249</v>
      </c>
      <c r="N249" s="5">
        <f t="shared" si="6"/>
        <v>60</v>
      </c>
      <c r="O249" s="4" t="s">
        <v>2250</v>
      </c>
      <c r="P249" s="5" t="str">
        <f t="shared" si="7"/>
        <v>&amp;lt;70 &amp;lt;80 &amp;lt;90</v>
      </c>
      <c r="Q249" s="4" t="s">
        <v>2590</v>
      </c>
      <c r="R249" s="4" t="s">
        <v>2591</v>
      </c>
      <c r="S249" s="5" t="str">
        <f t="shared" si="105"/>
        <v>2022</v>
      </c>
      <c r="T249" s="5" t="str">
        <f t="shared" si="106"/>
        <v>05</v>
      </c>
      <c r="U249" s="5" t="str">
        <f t="shared" si="8"/>
        <v>May</v>
      </c>
      <c r="V249" s="5" t="str">
        <f t="shared" si="107"/>
        <v>31</v>
      </c>
      <c r="W249" s="4" t="s">
        <v>2592</v>
      </c>
      <c r="X249" s="4" t="s">
        <v>131</v>
      </c>
      <c r="Y249" s="6" t="str">
        <f t="shared" si="9"/>
        <v>BG 16.8__नास्तिक आधुनिक विज्ञान--एक मजाक, 31 May 2022, Biratnagar, Koshi (Nepal), CODE - 1088……….[ 60 min ] | Nastik Adhunik Vigyan -- Ek Majaak | yr:2022-05-31 | ct:BG16.8 | L:HIN | cty:Biratnagar, Koshi (Nepal) | &amp;lt;70 &amp;lt;80 &amp;lt;90 | @video | @unheard</v>
      </c>
      <c r="Z249" s="4" t="s">
        <v>2593</v>
      </c>
      <c r="AA249" s="4" t="s">
        <v>55</v>
      </c>
      <c r="AC249" s="4" t="s">
        <v>2594</v>
      </c>
      <c r="AD249" s="4" t="s">
        <v>2595</v>
      </c>
      <c r="AE249" s="7" t="s">
        <v>2596</v>
      </c>
      <c r="AF249" s="5" t="str">
        <f t="shared" si="10"/>
        <v>ok</v>
      </c>
      <c r="AG249" s="5" t="str">
        <f t="shared" si="11"/>
        <v>&lt;tr id="1088"&gt;&lt;td&gt;&lt;button onclick="playme(this)"&gt;▶&lt;/button&gt;&lt;/td&gt;&lt;td&gt;&lt;button onclick="heard(this)"&gt;Heard&lt;/button&gt;&lt;a href="http://archive.org/download/ssdbpl-01-BG/0248.00%20BG%2016.08%20%20Nastik%20Adhunik%20Vigyan%20--%20Ek%20Majaak,%202022-05-31,%20Biratnagar,%20Koshi%20(Nepal),%20CODE%20-%201088.mp3" class="nclk" onclick="playme(this)" id="nclk-1088"&gt;BG 16.8__नास्तिक आधुनिक विज्ञान--एक मजाक, 31 May 2022, Biratnagar, Koshi (Nepal), CODE - 1088……….[ 60 min ]&lt;/a&gt;…………&lt;a style="color: red; text-decoration: none;" target="_blank" href="https://www.youtube.com/watch?v=q9PeevIM9_o"&gt;[▶YouTube]&lt;/a&gt;&lt;/td&gt;&lt;td&gt;60&lt;/td&gt;&lt;td&gt;2022-05-31&lt;/td&gt;&lt;td&gt;BG 16.8__नास्तिक आधुनिक विज्ञान--एक मजाक, 31 May 2022, Biratnagar, Koshi (Nepal), CODE - 1088……….[ 60 min ] | Nastik Adhunik Vigyan -- Ek Majaak | yr:2022-05-31 | ct:BG16.8 | L:HIN | cty:Biratnagar, Koshi (Nepal) | &amp;lt;70 &amp;lt;80 &amp;lt;90 | @video | @unheard&lt;/td&gt;&lt;td&gt;http://archive.org/download/ssdbpl-01-BG/0248.00%20BG%2016.08%20%20Nastik%20Adhunik%20Vigyan%20--%20Ek%20Majaak,%202022-05-31,%20Biratnagar,%20Koshi%20(Nepal),%20CODE%20-%201088.mp3&lt;/td&gt;&lt;td&gt;1088&lt;/td&gt;&lt;td&gt;01BG_16.08|0248.00|20220531&lt;/td&gt;&lt;td&gt;https://www.youtube.com/watch?v=q9PeevIM9_o&lt;/td&gt;&lt;td&gt;</v>
      </c>
    </row>
    <row r="250" ht="15.75" customHeight="1">
      <c r="A250" s="4" t="s">
        <v>2597</v>
      </c>
      <c r="B250" s="4" t="s">
        <v>42</v>
      </c>
      <c r="C250" s="4" t="s">
        <v>2598</v>
      </c>
      <c r="D250" s="4"/>
      <c r="E250" s="4"/>
      <c r="F250" s="5" t="str">
        <f t="shared" si="1"/>
        <v>16</v>
      </c>
      <c r="G250" s="5">
        <f t="shared" si="2"/>
        <v>16</v>
      </c>
      <c r="H250" s="5" t="str">
        <f t="shared" si="3"/>
        <v>09</v>
      </c>
      <c r="I250" s="5">
        <f t="shared" si="4"/>
        <v>9</v>
      </c>
      <c r="J250" s="4" t="s">
        <v>2599</v>
      </c>
      <c r="K250" s="4" t="s">
        <v>2600</v>
      </c>
      <c r="L250" s="5" t="str">
        <f t="shared" si="5"/>
        <v>BG 16.9__किसानो की आत्महत्या का कारण -- कृषि वैज्ञानिक, CODE - 0192……….[ 54 min ]</v>
      </c>
      <c r="M250" s="4" t="s">
        <v>2601</v>
      </c>
      <c r="N250" s="5">
        <f t="shared" si="6"/>
        <v>54</v>
      </c>
      <c r="O250" s="4" t="s">
        <v>2602</v>
      </c>
      <c r="P250" s="5" t="str">
        <f t="shared" si="7"/>
        <v>&amp;lt;60 &amp;lt;70 &amp;lt;80 &amp;lt;90</v>
      </c>
      <c r="Q250" s="4" t="s">
        <v>2603</v>
      </c>
      <c r="R250" s="4" t="s">
        <v>49</v>
      </c>
      <c r="S250" s="4" t="s">
        <v>50</v>
      </c>
      <c r="T250" s="4" t="s">
        <v>51</v>
      </c>
      <c r="U250" s="5" t="str">
        <f t="shared" si="8"/>
        <v>___</v>
      </c>
      <c r="V250" s="4" t="s">
        <v>51</v>
      </c>
      <c r="W250" s="4" t="s">
        <v>63</v>
      </c>
      <c r="X250" s="4" t="s">
        <v>2604</v>
      </c>
      <c r="Y250" s="6" t="str">
        <f t="shared" si="9"/>
        <v>BG 16.9__किसानो की आत्महत्या का कारण -- कृषि वैज्ञानिक, CODE - 0192……….[ 54 min ] | Kisano Ki Atmahatya Ka Karan -- Krishi Vaigyanik | yr:0000-00-00 | ct:BG16.9 | L:HIN | cty:x | &amp;lt;60 &amp;lt;70 &amp;lt;80 &amp;lt;90 | @unheard</v>
      </c>
      <c r="Z250" s="4" t="s">
        <v>2605</v>
      </c>
      <c r="AA250" s="4" t="s">
        <v>55</v>
      </c>
      <c r="AB250" s="4" t="s">
        <v>87</v>
      </c>
      <c r="AC250" s="4" t="s">
        <v>2019</v>
      </c>
      <c r="AD250" s="4" t="s">
        <v>2606</v>
      </c>
      <c r="AE250" s="5"/>
      <c r="AF250" s="5" t="str">
        <f t="shared" si="10"/>
        <v>ok</v>
      </c>
      <c r="AG250" s="5" t="str">
        <f t="shared" si="11"/>
        <v>&lt;tr id="0192"&gt;&lt;td&gt;&lt;button onclick="playme(this)"&gt;▶&lt;/button&gt;&lt;/td&gt;&lt;td&gt;&lt;button onclick="heard(this)"&gt;Heard&lt;/button&gt;&lt;a href="http://archive.org/download/ssdbpl-01-BG/0249.00%20BG%2016.09%20%20Kisano%20Ki%20Atmahatya%20Ka%20Karan%20--%20Krishi%20Vaigyanik,%20CODE%20-%200192.mp3" class="nclk" onclick="playme(this)" id="nclk-0192"&gt;BG 16.9__किसानो की आत्महत्या का कारण -- कृषि वैज्ञानिक, CODE - 0192……….[ 54 min ]&lt;/a&gt;&lt;/td&gt;&lt;td&gt;54&lt;/td&gt;&lt;td&gt;0000-00-00&lt;/td&gt;&lt;td&gt;BG 16.9__किसानो की आत्महत्या का कारण -- कृषि वैज्ञानिक, CODE - 0192……….[ 54 min ] | Kisano Ki Atmahatya Ka Karan -- Krishi Vaigyanik | yr:0000-00-00 | ct:BG16.9 | L:HIN | cty:x | &amp;lt;60 &amp;lt;70 &amp;lt;80 &amp;lt;90 | @unheard&lt;/td&gt;&lt;td&gt;http://archive.org/download/ssdbpl-01-BG/0249.00%20BG%2016.09%20%20Kisano%20Ki%20Atmahatya%20Ka%20Karan%20--%20Krishi%20Vaigyanik,%20CODE%20-%200192.mp3&lt;/td&gt;&lt;td&gt;0192&lt;/td&gt;&lt;td&gt;01BG_16.09|0249.00|0&lt;/td&gt;&lt;td&gt;&lt;/td&gt;&lt;td&gt;</v>
      </c>
    </row>
    <row r="251" ht="15.75" customHeight="1">
      <c r="A251" s="4" t="s">
        <v>2607</v>
      </c>
      <c r="B251" s="4" t="s">
        <v>42</v>
      </c>
      <c r="C251" s="4" t="s">
        <v>2598</v>
      </c>
      <c r="D251" s="4"/>
      <c r="E251" s="4"/>
      <c r="F251" s="5" t="str">
        <f t="shared" si="1"/>
        <v>16</v>
      </c>
      <c r="G251" s="5">
        <f t="shared" si="2"/>
        <v>16</v>
      </c>
      <c r="H251" s="5" t="str">
        <f t="shared" si="3"/>
        <v>09</v>
      </c>
      <c r="I251" s="5">
        <f t="shared" si="4"/>
        <v>9</v>
      </c>
      <c r="J251" s="4" t="s">
        <v>2608</v>
      </c>
      <c r="K251" s="4" t="s">
        <v>2609</v>
      </c>
      <c r="L251" s="5" t="str">
        <f t="shared" si="5"/>
        <v>BG 16.9__जंगली जानवर से ज्यादा भयानक आज का सभ्य समाज, Nandagram Farm, Gujarat (India), CODE - 0193……….[ 64 min ]</v>
      </c>
      <c r="M251" s="4" t="s">
        <v>2610</v>
      </c>
      <c r="N251" s="5">
        <f t="shared" si="6"/>
        <v>64</v>
      </c>
      <c r="O251" s="4" t="s">
        <v>2611</v>
      </c>
      <c r="P251" s="5" t="str">
        <f t="shared" si="7"/>
        <v>&amp;lt;70 &amp;lt;80 &amp;lt;90</v>
      </c>
      <c r="Q251" s="4" t="s">
        <v>2612</v>
      </c>
      <c r="R251" s="4" t="s">
        <v>49</v>
      </c>
      <c r="S251" s="4" t="s">
        <v>50</v>
      </c>
      <c r="T251" s="4" t="s">
        <v>51</v>
      </c>
      <c r="U251" s="5" t="str">
        <f t="shared" si="8"/>
        <v>___</v>
      </c>
      <c r="V251" s="4" t="s">
        <v>51</v>
      </c>
      <c r="W251" s="4" t="s">
        <v>1419</v>
      </c>
      <c r="X251" s="4" t="s">
        <v>142</v>
      </c>
      <c r="Y251" s="6" t="str">
        <f t="shared" si="9"/>
        <v>BG 16.9__जंगली जानवर से ज्यादा भयानक आज का सभ्य समाज, Nandagram Farm, Gujarat (India), CODE - 0193……….[ 64 min ] | Jangli Jaanvar Se Jyada Bhayanak Aaj Ka Sabhya Samaaj | yr:0000-00-00 | ct:BG16.9 | L:HIN | cty:Nandagram Farm, Gujarat (India) | &amp;lt;70 &amp;lt;80 &amp;lt;90 | @unheard</v>
      </c>
      <c r="Z251" s="4" t="s">
        <v>2613</v>
      </c>
      <c r="AA251" s="4" t="s">
        <v>55</v>
      </c>
      <c r="AC251" s="4" t="s">
        <v>2030</v>
      </c>
      <c r="AD251" s="4" t="s">
        <v>2614</v>
      </c>
      <c r="AE251" s="5"/>
      <c r="AF251" s="5" t="str">
        <f t="shared" si="10"/>
        <v>ok</v>
      </c>
      <c r="AG251" s="5" t="str">
        <f t="shared" si="11"/>
        <v>&lt;tr id="0193"&gt;&lt;td&gt;&lt;button onclick="playme(this)"&gt;▶&lt;/button&gt;&lt;/td&gt;&lt;td&gt;&lt;button onclick="heard(this)"&gt;Heard&lt;/button&gt;&lt;a href="http://archive.org/download/ssdbpl-01-BG/0250.00%20BG%2016.09%20%20Jangli%20Jaanvar%20Se%20Jyada%20Bhayanak%20Aaj%20Ka%20Sabhya%20Samaaj,%20Nandagram%20Farm,%20Gujarat%20(India),%20CODE%20-%200193.mp3" class="nclk" onclick="playme(this)" id="nclk-0193"&gt;BG 16.9__जंगली जानवर से ज्यादा भयानक आज का सभ्य समाज, Nandagram Farm, Gujarat (India), CODE - 0193……….[ 64 min ]&lt;/a&gt;&lt;/td&gt;&lt;td&gt;64&lt;/td&gt;&lt;td&gt;0000-00-00&lt;/td&gt;&lt;td&gt;BG 16.9__जंगली जानवर से ज्यादा भयानक आज का सभ्य समाज, Nandagram Farm, Gujarat (India), CODE - 0193……….[ 64 min ] | Jangli Jaanvar Se Jyada Bhayanak Aaj Ka Sabhya Samaaj | yr:0000-00-00 | ct:BG16.9 | L:HIN | cty:Nandagram Farm, Gujarat (India) | &amp;lt;70 &amp;lt;80 &amp;lt;90 | @unheard&lt;/td&gt;&lt;td&gt;http://archive.org/download/ssdbpl-01-BG/0250.00%20BG%2016.09%20%20Jangli%20Jaanvar%20Se%20Jyada%20Bhayanak%20Aaj%20Ka%20Sabhya%20Samaaj,%20Nandagram%20Farm,%20Gujarat%20(India),%20CODE%20-%200193.mp3&lt;/td&gt;&lt;td&gt;0193&lt;/td&gt;&lt;td&gt;01BG_16.09|0250.00|0&lt;/td&gt;&lt;td&gt;&lt;/td&gt;&lt;td&gt;</v>
      </c>
    </row>
    <row r="252" ht="15.75" customHeight="1">
      <c r="A252" s="4" t="s">
        <v>2615</v>
      </c>
      <c r="B252" s="4" t="s">
        <v>42</v>
      </c>
      <c r="C252" s="4" t="s">
        <v>2598</v>
      </c>
      <c r="D252" s="4"/>
      <c r="E252" s="4"/>
      <c r="F252" s="5" t="str">
        <f t="shared" si="1"/>
        <v>16</v>
      </c>
      <c r="G252" s="5">
        <f t="shared" si="2"/>
        <v>16</v>
      </c>
      <c r="H252" s="5" t="str">
        <f t="shared" si="3"/>
        <v>09</v>
      </c>
      <c r="I252" s="5">
        <f t="shared" si="4"/>
        <v>9</v>
      </c>
      <c r="J252" s="4" t="s">
        <v>2616</v>
      </c>
      <c r="K252" s="4" t="s">
        <v>2617</v>
      </c>
      <c r="L252" s="5" t="str">
        <f t="shared" si="5"/>
        <v>BG 16.9__देव और असुर में अंतर, Bhopal, MP (India), CODE - 0193+……….[ 71 min ]</v>
      </c>
      <c r="M252" s="4" t="s">
        <v>2618</v>
      </c>
      <c r="N252" s="5">
        <f t="shared" si="6"/>
        <v>71</v>
      </c>
      <c r="O252" s="4" t="s">
        <v>2619</v>
      </c>
      <c r="P252" s="5" t="str">
        <f t="shared" si="7"/>
        <v>&amp;lt;80 &amp;lt;90</v>
      </c>
      <c r="Q252" s="4" t="s">
        <v>2620</v>
      </c>
      <c r="R252" s="4" t="s">
        <v>49</v>
      </c>
      <c r="S252" s="4" t="s">
        <v>50</v>
      </c>
      <c r="T252" s="4" t="s">
        <v>51</v>
      </c>
      <c r="U252" s="5" t="str">
        <f t="shared" si="8"/>
        <v>___</v>
      </c>
      <c r="V252" s="4" t="s">
        <v>51</v>
      </c>
      <c r="W252" s="4" t="s">
        <v>52</v>
      </c>
      <c r="X252" s="4" t="s">
        <v>142</v>
      </c>
      <c r="Y252" s="6" t="str">
        <f t="shared" si="9"/>
        <v>BG 16.9__देव और असुर में अंतर, Bhopal, MP (India), CODE - 0193+……….[ 71 min ] | Deva Aur Asur Me Antar | yr:0000-00-00 | ct:BG16.9 | L:HIN | cty:Bhopal, MP (India) | &amp;lt;80 &amp;lt;90 | @unheard</v>
      </c>
      <c r="Z252" s="4" t="s">
        <v>2621</v>
      </c>
      <c r="AA252" s="4" t="s">
        <v>55</v>
      </c>
      <c r="AC252" s="4" t="s">
        <v>2622</v>
      </c>
      <c r="AD252" s="4" t="s">
        <v>2623</v>
      </c>
      <c r="AE252" s="5"/>
      <c r="AF252" s="5" t="str">
        <f t="shared" si="10"/>
        <v>ok</v>
      </c>
      <c r="AG252" s="5" t="str">
        <f t="shared" si="11"/>
        <v>&lt;tr id="0193+"&gt;&lt;td&gt;&lt;button onclick="playme(this)"&gt;▶&lt;/button&gt;&lt;/td&gt;&lt;td&gt;&lt;button onclick="heard(this)"&gt;Heard&lt;/button&gt;&lt;a href="http://archive.org/download/ssdbpl-01-BG/0251.00%20BG%2016.09%20%20Deva%20Aur%20Asur%20Me%20Antar,%20Bhopal,%20MP%20(India),%20CODE%20-%200193+.mp3" class="nclk" onclick="playme(this)" id="nclk-0193+"&gt;BG 16.9__देव और असुर में अंतर, Bhopal, MP (India), CODE - 0193+……….[ 71 min ]&lt;/a&gt;&lt;/td&gt;&lt;td&gt;71&lt;/td&gt;&lt;td&gt;0000-00-00&lt;/td&gt;&lt;td&gt;BG 16.9__देव और असुर में अंतर, Bhopal, MP (India), CODE - 0193+……….[ 71 min ] | Deva Aur Asur Me Antar | yr:0000-00-00 | ct:BG16.9 | L:HIN | cty:Bhopal, MP (India) | &amp;lt;80 &amp;lt;90 | @unheard&lt;/td&gt;&lt;td&gt;http://archive.org/download/ssdbpl-01-BG/0251.00%20BG%2016.09%20%20Deva%20Aur%20Asur%20Me%20Antar,%20Bhopal,%20MP%20(India),%20CODE%20-%200193+.mp3&lt;/td&gt;&lt;td&gt;0193+&lt;/td&gt;&lt;td&gt;01BG_16.09|0251.00|0&lt;/td&gt;&lt;td&gt;&lt;/td&gt;&lt;td&gt;</v>
      </c>
    </row>
    <row r="253" ht="15.75" customHeight="1">
      <c r="A253" s="4" t="s">
        <v>2624</v>
      </c>
      <c r="B253" s="4" t="s">
        <v>42</v>
      </c>
      <c r="C253" s="4" t="s">
        <v>2598</v>
      </c>
      <c r="D253" s="4"/>
      <c r="E253" s="4"/>
      <c r="F253" s="5" t="str">
        <f t="shared" si="1"/>
        <v>16</v>
      </c>
      <c r="G253" s="5">
        <f t="shared" si="2"/>
        <v>16</v>
      </c>
      <c r="H253" s="5" t="str">
        <f t="shared" si="3"/>
        <v>09</v>
      </c>
      <c r="I253" s="5">
        <f t="shared" si="4"/>
        <v>9</v>
      </c>
      <c r="J253" s="4" t="s">
        <v>2625</v>
      </c>
      <c r="K253" s="4" t="s">
        <v>2626</v>
      </c>
      <c r="L253" s="5" t="str">
        <f t="shared" si="5"/>
        <v>BG 16.9__प्रगति के नाम पर जगत का विनाश, 24 Aug 2021, Bhopal, MP (India), CODE - 1089……….[ 47 min ]</v>
      </c>
      <c r="M253" s="4" t="s">
        <v>2627</v>
      </c>
      <c r="N253" s="5">
        <f t="shared" si="6"/>
        <v>47</v>
      </c>
      <c r="O253" s="4" t="s">
        <v>2628</v>
      </c>
      <c r="P253" s="5" t="str">
        <f t="shared" si="7"/>
        <v>&amp;lt;50 &amp;lt;60 &amp;lt;70 &amp;lt;80 &amp;lt;90</v>
      </c>
      <c r="Q253" s="4" t="s">
        <v>2629</v>
      </c>
      <c r="R253" s="4" t="s">
        <v>2486</v>
      </c>
      <c r="S253" s="5" t="str">
        <f t="shared" ref="S253:S254" si="108">LEFT(R253,4)</f>
        <v>2021</v>
      </c>
      <c r="T253" s="5" t="str">
        <f t="shared" ref="T253:T254" si="109">MID(R253,5,2)</f>
        <v>08</v>
      </c>
      <c r="U253" s="5" t="str">
        <f t="shared" si="8"/>
        <v>Aug</v>
      </c>
      <c r="V253" s="5" t="str">
        <f t="shared" ref="V253:V254" si="110">RIGHT(R253,2)</f>
        <v>24</v>
      </c>
      <c r="W253" s="4" t="s">
        <v>52</v>
      </c>
      <c r="X253" s="4" t="s">
        <v>1762</v>
      </c>
      <c r="Y253" s="6" t="str">
        <f t="shared" si="9"/>
        <v>BG 16.9__प्रगति के नाम पर जगत का विनाश, 24 Aug 2021, Bhopal, MP (India), CODE - 1089……….[ 47 min ] | Pragati Ke Naam Par Jagat Ka Vinash | yr:2021-08-24 | ct:BG16.9 | L:HIN | cty:Bhopal, MP (India) | &amp;lt;50 &amp;lt;60 &amp;lt;70 &amp;lt;80 &amp;lt;90 | @video | @unheard</v>
      </c>
      <c r="Z253" s="4" t="s">
        <v>2630</v>
      </c>
      <c r="AA253" s="4" t="s">
        <v>55</v>
      </c>
      <c r="AC253" s="4" t="s">
        <v>2631</v>
      </c>
      <c r="AD253" s="4" t="s">
        <v>2632</v>
      </c>
      <c r="AE253" s="7" t="s">
        <v>2633</v>
      </c>
      <c r="AF253" s="5" t="str">
        <f t="shared" si="10"/>
        <v>ok</v>
      </c>
      <c r="AG253" s="5" t="str">
        <f t="shared" si="11"/>
        <v>&lt;tr id="1089"&gt;&lt;td&gt;&lt;button onclick="playme(this)"&gt;▶&lt;/button&gt;&lt;/td&gt;&lt;td&gt;&lt;button onclick="heard(this)"&gt;Heard&lt;/button&gt;&lt;a href="http://archive.org/download/ssdbpl-01-BG/0252.00%20BG%2016.09%20%20Pragati%20Ke%20Naam%20Par%20Jagat%20Ka%20Vinash,%202021-08-24,%20Bhopal,%20MP%20(India),%20CODE%20-%201089.mp3" class="nclk" onclick="playme(this)" id="nclk-1089"&gt;BG 16.9__प्रगति के नाम पर जगत का विनाश, 24 Aug 2021, Bhopal, MP (India), CODE - 1089……….[ 47 min ]&lt;/a&gt;…………&lt;a style="color: red; text-decoration: none;" target="_blank" href="https://www.youtube.com/watch?v=krW-yYXRS8g"&gt;[▶YouTube]&lt;/a&gt;&lt;/td&gt;&lt;td&gt;47&lt;/td&gt;&lt;td&gt;2021-08-24&lt;/td&gt;&lt;td&gt;BG 16.9__प्रगति के नाम पर जगत का विनाश, 24 Aug 2021, Bhopal, MP (India), CODE - 1089……….[ 47 min ] | Pragati Ke Naam Par Jagat Ka Vinash | yr:2021-08-24 | ct:BG16.9 | L:HIN | cty:Bhopal, MP (India) | &amp;lt;50 &amp;lt;60 &amp;lt;70 &amp;lt;80 &amp;lt;90 | @video | @unheard&lt;/td&gt;&lt;td&gt;http://archive.org/download/ssdbpl-01-BG/0252.00%20BG%2016.09%20%20Pragati%20Ke%20Naam%20Par%20Jagat%20Ka%20Vinash,%202021-08-24,%20Bhopal,%20MP%20(India),%20CODE%20-%201089.mp3&lt;/td&gt;&lt;td&gt;1089&lt;/td&gt;&lt;td&gt;01BG_16.09|0252.00|20210824&lt;/td&gt;&lt;td&gt;https://www.youtube.com/watch?v=krW-yYXRS8g&lt;/td&gt;&lt;td&gt;</v>
      </c>
    </row>
    <row r="254" ht="15.75" customHeight="1">
      <c r="A254" s="4" t="s">
        <v>2634</v>
      </c>
      <c r="B254" s="4" t="s">
        <v>42</v>
      </c>
      <c r="C254" s="4" t="s">
        <v>2598</v>
      </c>
      <c r="D254" s="4"/>
      <c r="E254" s="4"/>
      <c r="F254" s="5" t="str">
        <f t="shared" si="1"/>
        <v>16</v>
      </c>
      <c r="G254" s="5">
        <f t="shared" si="2"/>
        <v>16</v>
      </c>
      <c r="H254" s="5" t="str">
        <f t="shared" si="3"/>
        <v>09</v>
      </c>
      <c r="I254" s="5">
        <f t="shared" si="4"/>
        <v>9</v>
      </c>
      <c r="J254" s="4" t="s">
        <v>2635</v>
      </c>
      <c r="K254" s="4" t="s">
        <v>2636</v>
      </c>
      <c r="L254" s="5" t="str">
        <f t="shared" si="5"/>
        <v>BG 16.9__इस्कॉन का भावी स्वरूप -- भक्तिग्राम में देखें, 18 Nov 2023, Bhaktigram Farm, MP (India), CODE - 1090……….[ 38 min ]</v>
      </c>
      <c r="M254" s="4" t="s">
        <v>2637</v>
      </c>
      <c r="N254" s="5">
        <f t="shared" si="6"/>
        <v>38</v>
      </c>
      <c r="O254" s="4" t="s">
        <v>2638</v>
      </c>
      <c r="P254" s="5" t="str">
        <f t="shared" si="7"/>
        <v>&amp;lt;40 &amp;lt;50 &amp;lt;60 &amp;lt;70 &amp;lt;80 &amp;lt;90</v>
      </c>
      <c r="Q254" s="4" t="s">
        <v>2639</v>
      </c>
      <c r="R254" s="4" t="s">
        <v>2640</v>
      </c>
      <c r="S254" s="5" t="str">
        <f t="shared" si="108"/>
        <v>2023</v>
      </c>
      <c r="T254" s="5" t="str">
        <f t="shared" si="109"/>
        <v>11</v>
      </c>
      <c r="U254" s="5" t="str">
        <f t="shared" si="8"/>
        <v>Nov</v>
      </c>
      <c r="V254" s="5" t="str">
        <f t="shared" si="110"/>
        <v>18</v>
      </c>
      <c r="W254" s="4" t="s">
        <v>2641</v>
      </c>
      <c r="X254" s="4" t="s">
        <v>1295</v>
      </c>
      <c r="Y254" s="6" t="str">
        <f t="shared" si="9"/>
        <v>BG 16.9__इस्कॉन का भावी स्वरूप -- भक्तिग्राम में देखें, 18 Nov 2023, Bhaktigram Farm, MP (India), CODE - 1090……….[ 38 min ] | ISKCON Ka Bhavi Svarup -- Bhaktigram Me Dekhe | yr:2023-11-18 | ct:BG16.9 | L:HIN | cty:Bhaktigram Farm, MP (India) | &amp;lt;40 &amp;lt;50 &amp;lt;60 &amp;lt;70 &amp;lt;80 &amp;lt;90 | @video | @unheard</v>
      </c>
      <c r="Z254" s="4" t="s">
        <v>2642</v>
      </c>
      <c r="AA254" s="4" t="s">
        <v>55</v>
      </c>
      <c r="AC254" s="4" t="s">
        <v>2643</v>
      </c>
      <c r="AD254" s="4" t="s">
        <v>2644</v>
      </c>
      <c r="AE254" s="7" t="s">
        <v>2645</v>
      </c>
      <c r="AF254" s="5" t="str">
        <f t="shared" si="10"/>
        <v>ok</v>
      </c>
      <c r="AG254" s="5" t="str">
        <f t="shared" si="11"/>
        <v>&lt;tr id="1090"&gt;&lt;td&gt;&lt;button onclick="playme(this)"&gt;▶&lt;/button&gt;&lt;/td&gt;&lt;td&gt;&lt;button onclick="heard(this)"&gt;Heard&lt;/button&gt;&lt;a href="http://archive.org/download/ssdbpl-01-BG/0253.00%20BG%2016.09%20%20ISKCON%20Ka%20Bhavi%20Svarup%20--%20Bhaktigram%20Me%20Dekhe,%202023-11-18,%20Bhaktigram%20Farm,%20MP%20(India),%20CODE%20-%201090.mp3" class="nclk" onclick="playme(this)" id="nclk-1090"&gt;BG 16.9__इस्कॉन का भावी स्वरूप -- भक्तिग्राम में देखें, 18 Nov 2023, Bhaktigram Farm, MP (India), CODE - 1090……….[ 38 min ]&lt;/a&gt;…………&lt;a style="color: red; text-decoration: none;" target="_blank" href="https://www.youtube.com/watch?v=KnCNhq6Jy-o"&gt;[▶YouTube]&lt;/a&gt;&lt;/td&gt;&lt;td&gt;38&lt;/td&gt;&lt;td&gt;2023-11-18&lt;/td&gt;&lt;td&gt;BG 16.9__इस्कॉन का भावी स्वरूप -- भक्तिग्राम में देखें, 18 Nov 2023, Bhaktigram Farm, MP (India), CODE - 1090……….[ 38 min ] | ISKCON Ka Bhavi Svarup -- Bhaktigram Me Dekhe | yr:2023-11-18 | ct:BG16.9 | L:HIN | cty:Bhaktigram Farm, MP (India) | &amp;lt;40 &amp;lt;50 &amp;lt;60 &amp;lt;70 &amp;lt;80 &amp;lt;90 | @video | @unheard&lt;/td&gt;&lt;td&gt;http://archive.org/download/ssdbpl-01-BG/0253.00%20BG%2016.09%20%20ISKCON%20Ka%20Bhavi%20Svarup%20--%20Bhaktigram%20Me%20Dekhe,%202023-11-18,%20Bhaktigram%20Farm,%20MP%20(India),%20CODE%20-%201090.mp3&lt;/td&gt;&lt;td&gt;1090&lt;/td&gt;&lt;td&gt;01BG_16.09|0253.00|20231118&lt;/td&gt;&lt;td&gt;https://www.youtube.com/watch?v=KnCNhq6Jy-o&lt;/td&gt;&lt;td&gt;</v>
      </c>
    </row>
    <row r="255" ht="15.75" customHeight="1">
      <c r="A255" s="4" t="s">
        <v>2646</v>
      </c>
      <c r="B255" s="4" t="s">
        <v>42</v>
      </c>
      <c r="C255" s="4" t="s">
        <v>2647</v>
      </c>
      <c r="D255" s="4"/>
      <c r="E255" s="4"/>
      <c r="F255" s="5" t="str">
        <f t="shared" si="1"/>
        <v>16</v>
      </c>
      <c r="G255" s="5">
        <f t="shared" si="2"/>
        <v>16</v>
      </c>
      <c r="H255" s="5" t="str">
        <f t="shared" si="3"/>
        <v>11</v>
      </c>
      <c r="I255" s="5">
        <f t="shared" si="4"/>
        <v>11</v>
      </c>
      <c r="J255" s="4" t="s">
        <v>2648</v>
      </c>
      <c r="K255" s="4" t="s">
        <v>2649</v>
      </c>
      <c r="L255" s="5" t="str">
        <f t="shared" si="5"/>
        <v>BG 16.11__स्ट्रैस मेनेजमेन्ट, Bhopal, MP (India), CODE - 0194……….[ 66 min ]</v>
      </c>
      <c r="M255" s="4" t="s">
        <v>2650</v>
      </c>
      <c r="N255" s="5">
        <f t="shared" si="6"/>
        <v>66</v>
      </c>
      <c r="O255" s="4" t="s">
        <v>2651</v>
      </c>
      <c r="P255" s="5" t="str">
        <f t="shared" si="7"/>
        <v>&amp;lt;70 &amp;lt;80 &amp;lt;90</v>
      </c>
      <c r="Q255" s="4" t="s">
        <v>2652</v>
      </c>
      <c r="R255" s="4" t="s">
        <v>49</v>
      </c>
      <c r="S255" s="4" t="s">
        <v>50</v>
      </c>
      <c r="T255" s="4" t="s">
        <v>51</v>
      </c>
      <c r="U255" s="5" t="str">
        <f t="shared" si="8"/>
        <v>___</v>
      </c>
      <c r="V255" s="4" t="s">
        <v>51</v>
      </c>
      <c r="W255" s="4" t="s">
        <v>52</v>
      </c>
      <c r="X255" s="4" t="s">
        <v>398</v>
      </c>
      <c r="Y255" s="6" t="str">
        <f t="shared" si="9"/>
        <v>BG 16.11__स्ट्रैस मेनेजमेन्ट, Bhopal, MP (India), CODE - 0194……….[ 66 min ] | Stress Management | yr:0000-00-00 | ct:BG16.11 | L:HIN | cty:Bhopal, MP (India) | &amp;lt;70 &amp;lt;80 &amp;lt;90 | @unheard</v>
      </c>
      <c r="Z255" s="4" t="s">
        <v>2653</v>
      </c>
      <c r="AA255" s="4" t="s">
        <v>55</v>
      </c>
      <c r="AC255" s="4" t="s">
        <v>2040</v>
      </c>
      <c r="AD255" s="4" t="s">
        <v>2654</v>
      </c>
      <c r="AE255" s="5"/>
      <c r="AF255" s="5" t="str">
        <f t="shared" si="10"/>
        <v>ok</v>
      </c>
      <c r="AG255" s="5" t="str">
        <f t="shared" si="11"/>
        <v>&lt;tr id="0194"&gt;&lt;td&gt;&lt;button onclick="playme(this)"&gt;▶&lt;/button&gt;&lt;/td&gt;&lt;td&gt;&lt;button onclick="heard(this)"&gt;Heard&lt;/button&gt;&lt;a href="http://archive.org/download/ssdbpl-01-BG/0254.00%20BG%2016.11%20%20Stress%20Management,%20Bhopal,%20MP%20(India),%20CODE%20-%200194.mp3" class="nclk" onclick="playme(this)" id="nclk-0194"&gt;BG 16.11__स्ट्रैस मेनेजमेन्ट, Bhopal, MP (India), CODE - 0194……….[ 66 min ]&lt;/a&gt;&lt;/td&gt;&lt;td&gt;66&lt;/td&gt;&lt;td&gt;0000-00-00&lt;/td&gt;&lt;td&gt;BG 16.11__स्ट्रैस मेनेजमेन्ट, Bhopal, MP (India), CODE - 0194……….[ 66 min ] | Stress Management | yr:0000-00-00 | ct:BG16.11 | L:HIN | cty:Bhopal, MP (India) | &amp;lt;70 &amp;lt;80 &amp;lt;90 | @unheard&lt;/td&gt;&lt;td&gt;http://archive.org/download/ssdbpl-01-BG/0254.00%20BG%2016.11%20%20Stress%20Management,%20Bhopal,%20MP%20(India),%20CODE%20-%200194.mp3&lt;/td&gt;&lt;td&gt;0194&lt;/td&gt;&lt;td&gt;01BG_16.11|0254.00|0&lt;/td&gt;&lt;td&gt;&lt;/td&gt;&lt;td&gt;</v>
      </c>
    </row>
    <row r="256" ht="15.75" customHeight="1">
      <c r="A256" s="4" t="s">
        <v>2655</v>
      </c>
      <c r="B256" s="4" t="s">
        <v>42</v>
      </c>
      <c r="C256" s="4" t="s">
        <v>2656</v>
      </c>
      <c r="D256" s="4"/>
      <c r="E256" s="4"/>
      <c r="F256" s="5" t="str">
        <f t="shared" si="1"/>
        <v>16</v>
      </c>
      <c r="G256" s="5">
        <f t="shared" si="2"/>
        <v>16</v>
      </c>
      <c r="H256" s="5" t="str">
        <f t="shared" si="3"/>
        <v>11-12</v>
      </c>
      <c r="I256" s="5" t="str">
        <f t="shared" si="4"/>
        <v>11-12</v>
      </c>
      <c r="J256" s="4" t="s">
        <v>2657</v>
      </c>
      <c r="K256" s="4" t="s">
        <v>2658</v>
      </c>
      <c r="L256" s="5" t="str">
        <f t="shared" si="5"/>
        <v>BG 16.11-12__समजना होगा कि हम पगलों के समाज में रह रहे हैं, 18 Mar 2016, Baroda, Gujarat (India), CODE - 0195……….[ 54 min ]</v>
      </c>
      <c r="M256" s="4" t="s">
        <v>2659</v>
      </c>
      <c r="N256" s="5">
        <f t="shared" si="6"/>
        <v>54</v>
      </c>
      <c r="O256" s="4" t="s">
        <v>2660</v>
      </c>
      <c r="P256" s="5" t="str">
        <f t="shared" si="7"/>
        <v>&amp;lt;60 &amp;lt;70 &amp;lt;80 &amp;lt;90</v>
      </c>
      <c r="Q256" s="4" t="s">
        <v>2661</v>
      </c>
      <c r="R256" s="4" t="s">
        <v>2662</v>
      </c>
      <c r="S256" s="5" t="str">
        <f>LEFT(R256,4)</f>
        <v>2016</v>
      </c>
      <c r="T256" s="5" t="str">
        <f>MID(R256,5,2)</f>
        <v>03</v>
      </c>
      <c r="U256" s="5" t="str">
        <f t="shared" si="8"/>
        <v>Mar</v>
      </c>
      <c r="V256" s="5" t="str">
        <f>RIGHT(R256,2)</f>
        <v>18</v>
      </c>
      <c r="W256" s="4" t="s">
        <v>221</v>
      </c>
      <c r="X256" s="4" t="s">
        <v>723</v>
      </c>
      <c r="Y256" s="6" t="str">
        <f t="shared" si="9"/>
        <v>BG 16.11-12__समजना होगा कि हम पगलों के समाज में रह रहे हैं, 18 Mar 2016, Baroda, Gujarat (India), CODE - 0195……….[ 54 min ] | Samajhna Hoga Ki Hum Pagalon Ke Samaj Me Reh Rahe Hai | yr:2016-03-18 | ct:BG16.11-12 | L:HIN | cty:Baroda, Gujarat (India) | &amp;lt;60 &amp;lt;70 &amp;lt;80 &amp;lt;90 | @unheard</v>
      </c>
      <c r="Z256" s="4" t="s">
        <v>2663</v>
      </c>
      <c r="AA256" s="4" t="s">
        <v>55</v>
      </c>
      <c r="AB256" s="4" t="s">
        <v>87</v>
      </c>
      <c r="AC256" s="4" t="s">
        <v>2051</v>
      </c>
      <c r="AD256" s="4" t="s">
        <v>2664</v>
      </c>
      <c r="AE256" s="5"/>
      <c r="AF256" s="5" t="str">
        <f t="shared" si="10"/>
        <v>ok</v>
      </c>
      <c r="AG256" s="5" t="str">
        <f t="shared" si="11"/>
        <v>&lt;tr id="0195"&gt;&lt;td&gt;&lt;button onclick="playme(this)"&gt;▶&lt;/button&gt;&lt;/td&gt;&lt;td&gt;&lt;button onclick="heard(this)"&gt;Heard&lt;/button&gt;&lt;a href="http://archive.org/download/ssdbpl-01-BG/0255.00%20BG%2016.11-12%20%20Samajhna%20Hoga%20Ki%20Hum%20Pagalon%20Ke%20Samaj%20Me%20Reh%20Rahe%20Hai,%202016-03-18,%20Baroda,%20Gujarat%20(India),%20CODE%20-%200195.mp3" class="nclk" onclick="playme(this)" id="nclk-0195"&gt;BG 16.11-12__समजना होगा कि हम पगलों के समाज में रह रहे हैं, 18 Mar 2016, Baroda, Gujarat (India), CODE - 0195……….[ 54 min ]&lt;/a&gt;&lt;/td&gt;&lt;td&gt;54&lt;/td&gt;&lt;td&gt;2016-03-18&lt;/td&gt;&lt;td&gt;BG 16.11-12__समजना होगा कि हम पगलों के समाज में रह रहे हैं, 18 Mar 2016, Baroda, Gujarat (India), CODE - 0195……….[ 54 min ] | Samajhna Hoga Ki Hum Pagalon Ke Samaj Me Reh Rahe Hai | yr:2016-03-18 | ct:BG16.11-12 | L:HIN | cty:Baroda, Gujarat (India) | &amp;lt;60 &amp;lt;70 &amp;lt;80 &amp;lt;90 | @unheard&lt;/td&gt;&lt;td&gt;http://archive.org/download/ssdbpl-01-BG/0255.00%20BG%2016.11-12%20%20Samajhna%20Hoga%20Ki%20Hum%20Pagalon%20Ke%20Samaj%20Me%20Reh%20Rahe%20Hai,%202016-03-18,%20Baroda,%20Gujarat%20(India),%20CODE%20-%200195.mp3&lt;/td&gt;&lt;td&gt;0195&lt;/td&gt;&lt;td&gt;01BG_16.11-12|0255.00|20160318&lt;/td&gt;&lt;td&gt;&lt;/td&gt;&lt;td&gt;</v>
      </c>
    </row>
    <row r="257" ht="15.75" customHeight="1">
      <c r="A257" s="4" t="s">
        <v>2665</v>
      </c>
      <c r="B257" s="4" t="s">
        <v>42</v>
      </c>
      <c r="C257" s="4" t="s">
        <v>2666</v>
      </c>
      <c r="D257" s="4"/>
      <c r="E257" s="4"/>
      <c r="F257" s="5" t="str">
        <f t="shared" si="1"/>
        <v>16</v>
      </c>
      <c r="G257" s="5">
        <f t="shared" si="2"/>
        <v>16</v>
      </c>
      <c r="H257" s="5" t="str">
        <f t="shared" si="3"/>
        <v>13-16</v>
      </c>
      <c r="I257" s="5" t="str">
        <f t="shared" si="4"/>
        <v>13-16</v>
      </c>
      <c r="J257" s="4" t="s">
        <v>2667</v>
      </c>
      <c r="K257" s="4" t="s">
        <v>2668</v>
      </c>
      <c r="L257" s="5" t="str">
        <f t="shared" si="5"/>
        <v>BG 16.13-16__सावधान ! अंग्रेज गये नहीं ! स्वतंत्रता दिन एक धोखा है !, CODE - 0196……….[ 72 min ]</v>
      </c>
      <c r="M257" s="4" t="s">
        <v>1068</v>
      </c>
      <c r="N257" s="5">
        <f t="shared" si="6"/>
        <v>72</v>
      </c>
      <c r="O257" s="4" t="s">
        <v>1069</v>
      </c>
      <c r="P257" s="5" t="str">
        <f t="shared" si="7"/>
        <v>&amp;lt;80 &amp;lt;90</v>
      </c>
      <c r="Q257" s="4" t="s">
        <v>2669</v>
      </c>
      <c r="R257" s="4" t="s">
        <v>49</v>
      </c>
      <c r="S257" s="4" t="s">
        <v>50</v>
      </c>
      <c r="T257" s="4" t="s">
        <v>51</v>
      </c>
      <c r="U257" s="5" t="str">
        <f t="shared" si="8"/>
        <v>___</v>
      </c>
      <c r="V257" s="4" t="s">
        <v>51</v>
      </c>
      <c r="W257" s="4" t="s">
        <v>63</v>
      </c>
      <c r="X257" s="4" t="s">
        <v>142</v>
      </c>
      <c r="Y257" s="6" t="str">
        <f t="shared" si="9"/>
        <v>BG 16.13-16__सावधान ! अंग्रेज गये नहीं ! स्वतंत्रता दिन एक धोखा है !, CODE - 0196……….[ 72 min ] | Savadhan ! Angrej Gaye Nahi ! Svatantrata Din Ek Dhokha Hai ! | yr:0000-00-00 | ct:BG16.13-16 | L:HIN | cty:x | &amp;lt;80 &amp;lt;90 | @unheard</v>
      </c>
      <c r="Z257" s="4" t="s">
        <v>2670</v>
      </c>
      <c r="AA257" s="4" t="s">
        <v>55</v>
      </c>
      <c r="AB257" s="4" t="s">
        <v>2671</v>
      </c>
      <c r="AC257" s="4" t="s">
        <v>2061</v>
      </c>
      <c r="AD257" s="4" t="s">
        <v>2672</v>
      </c>
      <c r="AE257" s="5"/>
      <c r="AF257" s="5" t="str">
        <f t="shared" si="10"/>
        <v>ok</v>
      </c>
      <c r="AG257" s="5" t="str">
        <f t="shared" si="11"/>
        <v>&lt;tr id="0196"&gt;&lt;td&gt;&lt;button onclick="playme(this)"&gt;▶&lt;/button&gt;&lt;/td&gt;&lt;td&gt;&lt;button onclick="heard(this)"&gt;Heard&lt;/button&gt;&lt;a href="http://archive.org/download/ssdbpl-01-BG/0256.00%20BG%2016.13-16%20%20Savadhan%20!%20Angrej%20Gaye%20Nahi%20!%20Svatantrata%20Din%20Ek%20Dhokha%20Hai%20!,%20CODE%20-%200196.mp3" class="nclk" onclick="playme(this)" id="nclk-0196"&gt;BG 16.13-16__सावधान ! अंग्रेज गये नहीं ! स्वतंत्रता दिन एक धोखा है !, CODE - 0196……….[ 72 min ]&lt;/a&gt;&lt;/td&gt;&lt;td&gt;72&lt;/td&gt;&lt;td&gt;0000-00-00&lt;/td&gt;&lt;td&gt;BG 16.13-16__सावधान ! अंग्रेज गये नहीं ! स्वतंत्रता दिन एक धोखा है !, CODE - 0196……….[ 72 min ] | Savadhan ! Angrej Gaye Nahi ! Svatantrata Din Ek Dhokha Hai ! | yr:0000-00-00 | ct:BG16.13-16 | L:HIN | cty:x | &amp;lt;80 &amp;lt;90 | @unheard&lt;/td&gt;&lt;td&gt;http://archive.org/download/ssdbpl-01-BG/0256.00%20BG%2016.13-16%20%20Savadhan%20!%20Angrej%20Gaye%20Nahi%20!%20Svatantrata%20Din%20Ek%20Dhokha%20Hai%20!,%20CODE%20-%200196.mp3&lt;/td&gt;&lt;td&gt;0196&lt;/td&gt;&lt;td&gt;01BG_16.13-16|0256.00|0&lt;/td&gt;&lt;td&gt;&lt;/td&gt;&lt;td&gt;</v>
      </c>
    </row>
    <row r="258" ht="15.75" customHeight="1">
      <c r="A258" s="4" t="s">
        <v>2673</v>
      </c>
      <c r="B258" s="4" t="s">
        <v>42</v>
      </c>
      <c r="C258" s="4" t="s">
        <v>2674</v>
      </c>
      <c r="D258" s="4"/>
      <c r="E258" s="4"/>
      <c r="F258" s="5" t="str">
        <f t="shared" si="1"/>
        <v>16</v>
      </c>
      <c r="G258" s="5">
        <f t="shared" si="2"/>
        <v>16</v>
      </c>
      <c r="H258" s="5" t="str">
        <f t="shared" si="3"/>
        <v>16</v>
      </c>
      <c r="I258" s="5">
        <f t="shared" si="4"/>
        <v>16</v>
      </c>
      <c r="J258" s="4" t="s">
        <v>2675</v>
      </c>
      <c r="K258" s="4" t="s">
        <v>2676</v>
      </c>
      <c r="L258" s="5" t="str">
        <f t="shared" si="5"/>
        <v>BG 16.16__भक्ति के अनुकूल जीवनशैली, CODE - 0197……….[ 48 min ]</v>
      </c>
      <c r="M258" s="4" t="s">
        <v>2677</v>
      </c>
      <c r="N258" s="5">
        <f t="shared" si="6"/>
        <v>48</v>
      </c>
      <c r="O258" s="4" t="s">
        <v>2678</v>
      </c>
      <c r="P258" s="5" t="str">
        <f t="shared" si="7"/>
        <v>&amp;lt;50 &amp;lt;60 &amp;lt;70 &amp;lt;80 &amp;lt;90</v>
      </c>
      <c r="Q258" s="4" t="s">
        <v>2679</v>
      </c>
      <c r="R258" s="4" t="s">
        <v>49</v>
      </c>
      <c r="S258" s="4" t="s">
        <v>50</v>
      </c>
      <c r="T258" s="4" t="s">
        <v>51</v>
      </c>
      <c r="U258" s="5" t="str">
        <f t="shared" si="8"/>
        <v>___</v>
      </c>
      <c r="V258" s="4" t="s">
        <v>51</v>
      </c>
      <c r="W258" s="4" t="s">
        <v>63</v>
      </c>
      <c r="X258" s="4" t="s">
        <v>398</v>
      </c>
      <c r="Y258" s="6" t="str">
        <f t="shared" si="9"/>
        <v>BG 16.16__भक्ति के अनुकूल जीवनशैली, CODE - 0197……….[ 48 min ] | Bhakti Ke Anukul Jivanshaili | yr:0000-00-00 | ct:BG16.16 | L:HIN | cty:x | &amp;lt;50 &amp;lt;60 &amp;lt;70 &amp;lt;80 &amp;lt;90 | @unheard</v>
      </c>
      <c r="Z258" s="4" t="s">
        <v>2680</v>
      </c>
      <c r="AA258" s="4" t="s">
        <v>55</v>
      </c>
      <c r="AB258" s="4" t="s">
        <v>87</v>
      </c>
      <c r="AC258" s="4" t="s">
        <v>2071</v>
      </c>
      <c r="AD258" s="4" t="s">
        <v>2681</v>
      </c>
      <c r="AE258" s="5"/>
      <c r="AF258" s="5" t="str">
        <f t="shared" si="10"/>
        <v>ok</v>
      </c>
      <c r="AG258" s="5" t="str">
        <f t="shared" si="11"/>
        <v>&lt;tr id="0197"&gt;&lt;td&gt;&lt;button onclick="playme(this)"&gt;▶&lt;/button&gt;&lt;/td&gt;&lt;td&gt;&lt;button onclick="heard(this)"&gt;Heard&lt;/button&gt;&lt;a href="http://archive.org/download/ssdbpl-01-BG/0257.00%20BG%2016.16%20%20Bhakti%20Ke%20Anukul%20Jivanshaili,%20CODE%20-%200197.mp3" class="nclk" onclick="playme(this)" id="nclk-0197"&gt;BG 16.16__भक्ति के अनुकूल जीवनशैली, CODE - 0197……….[ 48 min ]&lt;/a&gt;&lt;/td&gt;&lt;td&gt;48&lt;/td&gt;&lt;td&gt;0000-00-00&lt;/td&gt;&lt;td&gt;BG 16.16__भक्ति के अनुकूल जीवनशैली, CODE - 0197……….[ 48 min ] | Bhakti Ke Anukul Jivanshaili | yr:0000-00-00 | ct:BG16.16 | L:HIN | cty:x | &amp;lt;50 &amp;lt;60 &amp;lt;70 &amp;lt;80 &amp;lt;90 | @unheard&lt;/td&gt;&lt;td&gt;http://archive.org/download/ssdbpl-01-BG/0257.00%20BG%2016.16%20%20Bhakti%20Ke%20Anukul%20Jivanshaili,%20CODE%20-%200197.mp3&lt;/td&gt;&lt;td&gt;0197&lt;/td&gt;&lt;td&gt;01BG_16.16|0257.00|0&lt;/td&gt;&lt;td&gt;&lt;/td&gt;&lt;td&gt;</v>
      </c>
    </row>
    <row r="259" ht="15.75" customHeight="1">
      <c r="A259" s="4" t="s">
        <v>2682</v>
      </c>
      <c r="B259" s="4" t="s">
        <v>42</v>
      </c>
      <c r="C259" s="4" t="s">
        <v>2683</v>
      </c>
      <c r="D259" s="4"/>
      <c r="E259" s="4"/>
      <c r="F259" s="5" t="str">
        <f t="shared" si="1"/>
        <v>16</v>
      </c>
      <c r="G259" s="5">
        <f t="shared" si="2"/>
        <v>16</v>
      </c>
      <c r="H259" s="5" t="str">
        <f t="shared" si="3"/>
        <v>23</v>
      </c>
      <c r="I259" s="5">
        <f t="shared" si="4"/>
        <v>23</v>
      </c>
      <c r="J259" s="4" t="s">
        <v>2684</v>
      </c>
      <c r="K259" s="4" t="s">
        <v>2685</v>
      </c>
      <c r="L259" s="5" t="str">
        <f t="shared" si="5"/>
        <v>BG 16.23__आज दिन-ब-दिन जीवन सुधर रहा है, आप क्यों इसके विरुद्ध हो?, CODE - 0198……….[ 55 min ]</v>
      </c>
      <c r="M259" s="4" t="s">
        <v>2686</v>
      </c>
      <c r="N259" s="5">
        <f t="shared" si="6"/>
        <v>55</v>
      </c>
      <c r="O259" s="4" t="s">
        <v>2687</v>
      </c>
      <c r="P259" s="5" t="str">
        <f t="shared" si="7"/>
        <v>&amp;lt;60 &amp;lt;70 &amp;lt;80 &amp;lt;90</v>
      </c>
      <c r="Q259" s="4" t="s">
        <v>2688</v>
      </c>
      <c r="R259" s="4" t="s">
        <v>49</v>
      </c>
      <c r="S259" s="4" t="s">
        <v>50</v>
      </c>
      <c r="T259" s="4" t="s">
        <v>51</v>
      </c>
      <c r="U259" s="5" t="str">
        <f t="shared" si="8"/>
        <v>___</v>
      </c>
      <c r="V259" s="4" t="s">
        <v>51</v>
      </c>
      <c r="W259" s="4" t="s">
        <v>63</v>
      </c>
      <c r="X259" s="4" t="s">
        <v>723</v>
      </c>
      <c r="Y259" s="6" t="str">
        <f t="shared" si="9"/>
        <v>BG 16.23__आज दिन-ब-दिन जीवन सुधर रहा है, आप क्यों इसके विरुद्ध हो?, CODE - 0198……….[ 55 min ] | Aaj Jivan Din Ba Din Sudhar Raha Hai, Aap Kyo Iske Viruddh Ho? | yr:0000-00-00 | ct:BG16.23 | L:HIN | cty:x | &amp;lt;60 &amp;lt;70 &amp;lt;80 &amp;lt;90 | @unheard</v>
      </c>
      <c r="Z259" s="4" t="s">
        <v>2689</v>
      </c>
      <c r="AA259" s="4" t="s">
        <v>55</v>
      </c>
      <c r="AB259" s="4" t="s">
        <v>2690</v>
      </c>
      <c r="AC259" s="4" t="s">
        <v>2080</v>
      </c>
      <c r="AD259" s="4" t="s">
        <v>2691</v>
      </c>
      <c r="AE259" s="5"/>
      <c r="AF259" s="5" t="str">
        <f t="shared" si="10"/>
        <v>ok</v>
      </c>
      <c r="AG259" s="5" t="str">
        <f t="shared" si="11"/>
        <v>&lt;tr id="0198"&gt;&lt;td&gt;&lt;button onclick="playme(this)"&gt;▶&lt;/button&gt;&lt;/td&gt;&lt;td&gt;&lt;button onclick="heard(this)"&gt;Heard&lt;/button&gt;&lt;a href="http://archive.org/download/ssdbpl-01-BG/0258.00%20BG%2016.23%20%20Aaj%20Jivan%20Din%20Ba%20Din%20Sudhar%20Raha%20Hai,%20Aap%20Kyo%20Iske%20Viruddh%20Ho,%20CODE%20-%200198.mp3" class="nclk" onclick="playme(this)" id="nclk-0198"&gt;BG 16.23__आज दिन-ब-दिन जीवन सुधर रहा है, आप क्यों इसके विरुद्ध हो?, CODE - 0198……….[ 55 min ]&lt;/a&gt;&lt;/td&gt;&lt;td&gt;55&lt;/td&gt;&lt;td&gt;0000-00-00&lt;/td&gt;&lt;td&gt;BG 16.23__आज दिन-ब-दिन जीवन सुधर रहा है, आप क्यों इसके विरुद्ध हो?, CODE - 0198……….[ 55 min ] | Aaj Jivan Din Ba Din Sudhar Raha Hai, Aap Kyo Iske Viruddh Ho? | yr:0000-00-00 | ct:BG16.23 | L:HIN | cty:x | &amp;lt;60 &amp;lt;70 &amp;lt;80 &amp;lt;90 | @unheard&lt;/td&gt;&lt;td&gt;http://archive.org/download/ssdbpl-01-BG/0258.00%20BG%2016.23%20%20Aaj%20Jivan%20Din%20Ba%20Din%20Sudhar%20Raha%20Hai,%20Aap%20Kyo%20Iske%20Viruddh%20Ho,%20CODE%20-%200198.mp3&lt;/td&gt;&lt;td&gt;0198&lt;/td&gt;&lt;td&gt;01BG_16.23|0258.00|0&lt;/td&gt;&lt;td&gt;&lt;/td&gt;&lt;td&gt;</v>
      </c>
    </row>
    <row r="260" ht="15.75" customHeight="1">
      <c r="A260" s="4" t="s">
        <v>2692</v>
      </c>
      <c r="B260" s="4" t="s">
        <v>42</v>
      </c>
      <c r="C260" s="4" t="s">
        <v>2683</v>
      </c>
      <c r="D260" s="4"/>
      <c r="E260" s="4"/>
      <c r="F260" s="5" t="str">
        <f t="shared" si="1"/>
        <v>16</v>
      </c>
      <c r="G260" s="5">
        <f t="shared" si="2"/>
        <v>16</v>
      </c>
      <c r="H260" s="5" t="str">
        <f t="shared" si="3"/>
        <v>23</v>
      </c>
      <c r="I260" s="5">
        <f t="shared" si="4"/>
        <v>23</v>
      </c>
      <c r="J260" s="4" t="s">
        <v>2693</v>
      </c>
      <c r="K260" s="4" t="s">
        <v>2694</v>
      </c>
      <c r="L260" s="5" t="str">
        <f t="shared" si="5"/>
        <v>BG 16.23__वैदिक शास्त्रों का विज्ञान, CODE - 2019……….[ 66 min ]</v>
      </c>
      <c r="M260" s="4" t="s">
        <v>2695</v>
      </c>
      <c r="N260" s="5">
        <f t="shared" si="6"/>
        <v>66</v>
      </c>
      <c r="O260" s="4" t="s">
        <v>2696</v>
      </c>
      <c r="P260" s="5" t="str">
        <f t="shared" si="7"/>
        <v>&amp;lt;70 &amp;lt;80 &amp;lt;90</v>
      </c>
      <c r="Q260" s="4" t="s">
        <v>2697</v>
      </c>
      <c r="R260" s="4" t="s">
        <v>49</v>
      </c>
      <c r="S260" s="4" t="s">
        <v>50</v>
      </c>
      <c r="T260" s="4" t="s">
        <v>51</v>
      </c>
      <c r="U260" s="5" t="str">
        <f t="shared" si="8"/>
        <v>___</v>
      </c>
      <c r="V260" s="4" t="s">
        <v>51</v>
      </c>
      <c r="W260" s="4" t="s">
        <v>63</v>
      </c>
      <c r="X260" s="4" t="s">
        <v>426</v>
      </c>
      <c r="Y260" s="6" t="str">
        <f t="shared" si="9"/>
        <v>BG 16.23__वैदिक शास्त्रों का विज्ञान, CODE - 2019……….[ 66 min ] | Vaidik Shastron Ka Vignan | yr:0000-00-00 | ct:BG16.23 | L:HIN | cty:x | &amp;lt;70 &amp;lt;80 &amp;lt;90 | @unheard</v>
      </c>
      <c r="Z260" s="4" t="s">
        <v>2698</v>
      </c>
      <c r="AA260" s="4" t="s">
        <v>55</v>
      </c>
      <c r="AB260" s="4" t="s">
        <v>2699</v>
      </c>
      <c r="AC260" s="4" t="s">
        <v>2700</v>
      </c>
      <c r="AD260" s="4" t="s">
        <v>2701</v>
      </c>
      <c r="AE260" s="5"/>
      <c r="AF260" s="5" t="str">
        <f t="shared" si="10"/>
        <v>ok</v>
      </c>
      <c r="AG260" s="5" t="str">
        <f t="shared" si="11"/>
        <v>&lt;tr id="2019"&gt;&lt;td&gt;&lt;button onclick="playme(this)"&gt;▶&lt;/button&gt;&lt;/td&gt;&lt;td&gt;&lt;button onclick="heard(this)"&gt;Heard&lt;/button&gt;&lt;a href="http://archive.org/download/ssdbpl-01-BG/0259.00%20BG%2016.23%20%20Vaidik%20Shastron%20Ka%20Vignan,%20CODE%20-%202019.mp3" class="nclk" onclick="playme(this)" id="nclk-2019"&gt;BG 16.23__वैदिक शास्त्रों का विज्ञान, CODE - 2019……….[ 66 min ]&lt;/a&gt;&lt;/td&gt;&lt;td&gt;66&lt;/td&gt;&lt;td&gt;0000-00-00&lt;/td&gt;&lt;td&gt;BG 16.23__वैदिक शास्त्रों का विज्ञान, CODE - 2019……….[ 66 min ] | Vaidik Shastron Ka Vignan | yr:0000-00-00 | ct:BG16.23 | L:HIN | cty:x | &amp;lt;70 &amp;lt;80 &amp;lt;90 | @unheard&lt;/td&gt;&lt;td&gt;http://archive.org/download/ssdbpl-01-BG/0259.00%20BG%2016.23%20%20Vaidik%20Shastron%20Ka%20Vignan,%20CODE%20-%202019.mp3&lt;/td&gt;&lt;td&gt;2019&lt;/td&gt;&lt;td&gt;01BG_16.23|0259.00|0&lt;/td&gt;&lt;td&gt;&lt;/td&gt;&lt;td&gt;</v>
      </c>
    </row>
    <row r="261" ht="15.75" customHeight="1">
      <c r="A261" s="4" t="s">
        <v>2702</v>
      </c>
      <c r="B261" s="4" t="s">
        <v>42</v>
      </c>
      <c r="C261" s="4" t="s">
        <v>2683</v>
      </c>
      <c r="D261" s="4"/>
      <c r="E261" s="4"/>
      <c r="F261" s="5" t="str">
        <f t="shared" si="1"/>
        <v>16</v>
      </c>
      <c r="G261" s="5">
        <f t="shared" si="2"/>
        <v>16</v>
      </c>
      <c r="H261" s="5" t="str">
        <f t="shared" si="3"/>
        <v>23</v>
      </c>
      <c r="I261" s="5">
        <f t="shared" si="4"/>
        <v>23</v>
      </c>
      <c r="J261" s="4" t="s">
        <v>2703</v>
      </c>
      <c r="K261" s="4" t="s">
        <v>2704</v>
      </c>
      <c r="L261" s="5" t="str">
        <f t="shared" si="5"/>
        <v>BG 16.23__वर्णाश्रम स्थापना की आवश्यकता, 30 May 2022, Itahrai, Koshi (Nepal), CODE - 1091……….[ 49 min ]</v>
      </c>
      <c r="M261" s="4" t="s">
        <v>2705</v>
      </c>
      <c r="N261" s="5">
        <f t="shared" si="6"/>
        <v>49</v>
      </c>
      <c r="O261" s="4" t="s">
        <v>2706</v>
      </c>
      <c r="P261" s="5" t="str">
        <f t="shared" si="7"/>
        <v>&amp;lt;50 &amp;lt;60 &amp;lt;70 &amp;lt;80 &amp;lt;90</v>
      </c>
      <c r="Q261" s="4" t="s">
        <v>2707</v>
      </c>
      <c r="R261" s="4" t="s">
        <v>2708</v>
      </c>
      <c r="S261" s="5" t="str">
        <f t="shared" ref="S261:S266" si="111">LEFT(R261,4)</f>
        <v>2022</v>
      </c>
      <c r="T261" s="5" t="str">
        <f t="shared" ref="T261:T266" si="112">MID(R261,5,2)</f>
        <v>05</v>
      </c>
      <c r="U261" s="5" t="str">
        <f t="shared" si="8"/>
        <v>May</v>
      </c>
      <c r="V261" s="5" t="str">
        <f t="shared" ref="V261:V266" si="113">RIGHT(R261,2)</f>
        <v>30</v>
      </c>
      <c r="W261" s="4" t="s">
        <v>2116</v>
      </c>
      <c r="X261" s="4" t="s">
        <v>131</v>
      </c>
      <c r="Y261" s="6" t="str">
        <f t="shared" si="9"/>
        <v>BG 16.23__वर्णाश्रम स्थापना की आवश्यकता, 30 May 2022, Itahrai, Koshi (Nepal), CODE - 1091……….[ 49 min ] | Varnasrama Sthapana Ki Avashyakata | yr:2022-05-30 | ct:BG16.23 | L:HIN | cty:Itahrai, Koshi (Nepal) | &amp;lt;50 &amp;lt;60 &amp;lt;70 &amp;lt;80 &amp;lt;90 | @video | @unheard</v>
      </c>
      <c r="Z261" s="4" t="s">
        <v>2709</v>
      </c>
      <c r="AA261" s="4" t="s">
        <v>55</v>
      </c>
      <c r="AC261" s="4" t="s">
        <v>2710</v>
      </c>
      <c r="AD261" s="4" t="s">
        <v>2711</v>
      </c>
      <c r="AE261" s="7" t="s">
        <v>2712</v>
      </c>
      <c r="AF261" s="5" t="str">
        <f t="shared" si="10"/>
        <v>ok</v>
      </c>
      <c r="AG261" s="5" t="str">
        <f t="shared" si="11"/>
        <v>&lt;tr id="1091"&gt;&lt;td&gt;&lt;button onclick="playme(this)"&gt;▶&lt;/button&gt;&lt;/td&gt;&lt;td&gt;&lt;button onclick="heard(this)"&gt;Heard&lt;/button&gt;&lt;a href="http://archive.org/download/ssdbpl-01-BG/0260.00%20BG%2016.23%20%20Varnasrama%20Sthapana%20Ki%20Avashyakata,%202022-05-30,%20Itahrai,%20Koshi%20(Nepal),%20CODE%20-%201091.mp3" class="nclk" onclick="playme(this)" id="nclk-1091"&gt;BG 16.23__वर्णाश्रम स्थापना की आवश्यकता, 30 May 2022, Itahrai, Koshi (Nepal), CODE - 1091……….[ 49 min ]&lt;/a&gt;…………&lt;a style="color: red; text-decoration: none;" target="_blank" href="https://www.youtube.com/watch?v=KKvrGCoKQBI"&gt;[▶YouTube]&lt;/a&gt;&lt;/td&gt;&lt;td&gt;49&lt;/td&gt;&lt;td&gt;2022-05-30&lt;/td&gt;&lt;td&gt;BG 16.23__वर्णाश्रम स्थापना की आवश्यकता, 30 May 2022, Itahrai, Koshi (Nepal), CODE - 1091……….[ 49 min ] | Varnasrama Sthapana Ki Avashyakata | yr:2022-05-30 | ct:BG16.23 | L:HIN | cty:Itahrai, Koshi (Nepal) | &amp;lt;50 &amp;lt;60 &amp;lt;70 &amp;lt;80 &amp;lt;90 | @video | @unheard&lt;/td&gt;&lt;td&gt;http://archive.org/download/ssdbpl-01-BG/0260.00%20BG%2016.23%20%20Varnasrama%20Sthapana%20Ki%20Avashyakata,%202022-05-30,%20Itahrai,%20Koshi%20(Nepal),%20CODE%20-%201091.mp3&lt;/td&gt;&lt;td&gt;1091&lt;/td&gt;&lt;td&gt;01BG_16.23|0260.00|20220530&lt;/td&gt;&lt;td&gt;https://www.youtube.com/watch?v=KKvrGCoKQBI&lt;/td&gt;&lt;td&gt;</v>
      </c>
    </row>
    <row r="262" ht="15.75" customHeight="1">
      <c r="A262" s="4" t="s">
        <v>2713</v>
      </c>
      <c r="B262" s="4" t="s">
        <v>42</v>
      </c>
      <c r="C262" s="4" t="s">
        <v>2714</v>
      </c>
      <c r="D262" s="4"/>
      <c r="E262" s="4"/>
      <c r="F262" s="5" t="str">
        <f t="shared" si="1"/>
        <v>16</v>
      </c>
      <c r="G262" s="5">
        <f t="shared" si="2"/>
        <v>16</v>
      </c>
      <c r="H262" s="5" t="str">
        <f t="shared" si="3"/>
        <v>24</v>
      </c>
      <c r="I262" s="5">
        <f t="shared" si="4"/>
        <v>24</v>
      </c>
      <c r="J262" s="4" t="s">
        <v>2715</v>
      </c>
      <c r="K262" s="4" t="s">
        <v>2716</v>
      </c>
      <c r="L262" s="5" t="str">
        <f t="shared" si="5"/>
        <v>BG 16.24__संस्कृति की पहचान और उसका लाभ, 28 May 2023, Bhopal, MP (India), CODE - 1092……….[ 68 min ]</v>
      </c>
      <c r="M262" s="4" t="s">
        <v>2717</v>
      </c>
      <c r="N262" s="5">
        <f t="shared" si="6"/>
        <v>68</v>
      </c>
      <c r="O262" s="4" t="s">
        <v>2718</v>
      </c>
      <c r="P262" s="5" t="str">
        <f t="shared" si="7"/>
        <v>&amp;lt;70 &amp;lt;80 &amp;lt;90</v>
      </c>
      <c r="Q262" s="4" t="s">
        <v>2719</v>
      </c>
      <c r="R262" s="4" t="s">
        <v>2720</v>
      </c>
      <c r="S262" s="5" t="str">
        <f t="shared" si="111"/>
        <v>2023</v>
      </c>
      <c r="T262" s="5" t="str">
        <f t="shared" si="112"/>
        <v>05</v>
      </c>
      <c r="U262" s="5" t="str">
        <f t="shared" si="8"/>
        <v>May</v>
      </c>
      <c r="V262" s="5" t="str">
        <f t="shared" si="113"/>
        <v>28</v>
      </c>
      <c r="W262" s="4" t="s">
        <v>52</v>
      </c>
      <c r="X262" s="4" t="s">
        <v>131</v>
      </c>
      <c r="Y262" s="6" t="str">
        <f t="shared" si="9"/>
        <v>BG 16.24__संस्कृति की पहचान और उसका लाभ, 28 May 2023, Bhopal, MP (India), CODE - 1092……….[ 68 min ] | Sanskriti Ki Pehchan Aur Uska Labh | yr:2023-05-28 | ct:BG16.24 | L:HIN | cty:Bhopal, MP (India) | &amp;lt;70 &amp;lt;80 &amp;lt;90 | @video | @unheard</v>
      </c>
      <c r="Z262" s="4" t="s">
        <v>2721</v>
      </c>
      <c r="AA262" s="4" t="s">
        <v>55</v>
      </c>
      <c r="AC262" s="4" t="s">
        <v>2722</v>
      </c>
      <c r="AD262" s="4" t="s">
        <v>2723</v>
      </c>
      <c r="AE262" s="7" t="s">
        <v>2724</v>
      </c>
      <c r="AF262" s="5" t="str">
        <f t="shared" si="10"/>
        <v>ok</v>
      </c>
      <c r="AG262" s="5" t="str">
        <f t="shared" si="11"/>
        <v>&lt;tr id="1092"&gt;&lt;td&gt;&lt;button onclick="playme(this)"&gt;▶&lt;/button&gt;&lt;/td&gt;&lt;td&gt;&lt;button onclick="heard(this)"&gt;Heard&lt;/button&gt;&lt;a href="http://archive.org/download/ssdbpl-01-BG/0261.00%20BG%2016.24%20%20Sanskriti%20Ki%20Pehchan%20Aur%20Uska%20Labh,%202023-05-28,%20Bhopal,%20MP%20(India),%20CODE%20-%201092.mp3" class="nclk" onclick="playme(this)" id="nclk-1092"&gt;BG 16.24__संस्कृति की पहचान और उसका लाभ, 28 May 2023, Bhopal, MP (India), CODE - 1092……….[ 68 min ]&lt;/a&gt;…………&lt;a style="color: red; text-decoration: none;" target="_blank" href="https://www.youtube.com/watch?v=tHegc0lr0FA"&gt;[▶YouTube]&lt;/a&gt;&lt;/td&gt;&lt;td&gt;68&lt;/td&gt;&lt;td&gt;2023-05-28&lt;/td&gt;&lt;td&gt;BG 16.24__संस्कृति की पहचान और उसका लाभ, 28 May 2023, Bhopal, MP (India), CODE - 1092……….[ 68 min ] | Sanskriti Ki Pehchan Aur Uska Labh | yr:2023-05-28 | ct:BG16.24 | L:HIN | cty:Bhopal, MP (India) | &amp;lt;70 &amp;lt;80 &amp;lt;90 | @video | @unheard&lt;/td&gt;&lt;td&gt;http://archive.org/download/ssdbpl-01-BG/0261.00%20BG%2016.24%20%20Sanskriti%20Ki%20Pehchan%20Aur%20Uska%20Labh,%202023-05-28,%20Bhopal,%20MP%20(India),%20CODE%20-%201092.mp3&lt;/td&gt;&lt;td&gt;1092&lt;/td&gt;&lt;td&gt;01BG_16.24|0261.00|20230528&lt;/td&gt;&lt;td&gt;https://www.youtube.com/watch?v=tHegc0lr0FA&lt;/td&gt;&lt;td&gt;</v>
      </c>
    </row>
    <row r="263" ht="15.75" customHeight="1">
      <c r="A263" s="4" t="s">
        <v>2725</v>
      </c>
      <c r="B263" s="4" t="s">
        <v>42</v>
      </c>
      <c r="C263" s="4" t="s">
        <v>2726</v>
      </c>
      <c r="D263" s="4"/>
      <c r="E263" s="4"/>
      <c r="F263" s="5" t="str">
        <f t="shared" si="1"/>
        <v>17</v>
      </c>
      <c r="G263" s="5">
        <f t="shared" si="2"/>
        <v>17</v>
      </c>
      <c r="H263" s="5" t="str">
        <f t="shared" si="3"/>
        <v>01</v>
      </c>
      <c r="I263" s="5">
        <f t="shared" si="4"/>
        <v>1</v>
      </c>
      <c r="J263" s="4" t="s">
        <v>2727</v>
      </c>
      <c r="K263" s="4" t="s">
        <v>2728</v>
      </c>
      <c r="L263" s="5" t="str">
        <f t="shared" si="5"/>
        <v>BG 17.1__इतने समय से देवता की पूजा करता आया हूं, अब कैसे छोड़ दू?, 13 Feb 2016, Bhopal, MP (India), CODE - 0199……….[ 64 min ]</v>
      </c>
      <c r="M263" s="4" t="s">
        <v>720</v>
      </c>
      <c r="N263" s="5">
        <f t="shared" si="6"/>
        <v>64</v>
      </c>
      <c r="O263" s="4" t="s">
        <v>721</v>
      </c>
      <c r="P263" s="5" t="str">
        <f t="shared" si="7"/>
        <v>&amp;lt;70 &amp;lt;80 &amp;lt;90</v>
      </c>
      <c r="Q263" s="4" t="s">
        <v>2729</v>
      </c>
      <c r="R263" s="4" t="s">
        <v>2730</v>
      </c>
      <c r="S263" s="5" t="str">
        <f t="shared" si="111"/>
        <v>2016</v>
      </c>
      <c r="T263" s="5" t="str">
        <f t="shared" si="112"/>
        <v>02</v>
      </c>
      <c r="U263" s="5" t="str">
        <f t="shared" si="8"/>
        <v>Feb</v>
      </c>
      <c r="V263" s="5" t="str">
        <f t="shared" si="113"/>
        <v>13</v>
      </c>
      <c r="W263" s="4" t="s">
        <v>52</v>
      </c>
      <c r="X263" s="4" t="s">
        <v>142</v>
      </c>
      <c r="Y263" s="6" t="str">
        <f t="shared" si="9"/>
        <v>BG 17.1__इतने समय से देवता की पूजा करता आया हूं, अब कैसे छोड़ दू?, 13 Feb 2016, Bhopal, MP (India), CODE - 0199……….[ 64 min ] | Itne Samay Se Devata Ki Puja Karta Aya Hu, Ab Kaise Chod Du? | yr:2016-02-13 | ct:BG17.1 | L:HIN | cty:Bhopal, MP (India) | &amp;lt;70 &amp;lt;80 &amp;lt;90 | @unheard</v>
      </c>
      <c r="Z263" s="4" t="s">
        <v>2731</v>
      </c>
      <c r="AA263" s="4" t="s">
        <v>55</v>
      </c>
      <c r="AB263" s="4" t="s">
        <v>87</v>
      </c>
      <c r="AC263" s="4" t="s">
        <v>2090</v>
      </c>
      <c r="AD263" s="4" t="s">
        <v>2732</v>
      </c>
      <c r="AE263" s="5"/>
      <c r="AF263" s="5" t="str">
        <f t="shared" si="10"/>
        <v>ok</v>
      </c>
      <c r="AG263" s="5" t="str">
        <f t="shared" si="11"/>
        <v>&lt;tr id="0199"&gt;&lt;td&gt;&lt;button onclick="playme(this)"&gt;▶&lt;/button&gt;&lt;/td&gt;&lt;td&gt;&lt;button onclick="heard(this)"&gt;Heard&lt;/button&gt;&lt;a href="http://archive.org/download/ssdbpl-01-BG/0262.00%20BG%2017.01%20%20Itne%20Samay%20Se%20Devata%20Ki%20Puja%20Karta%20Aya%20Hu,%20Ab%20Kaise%20Chod%20Du,%202016-02-13,%20Bhopal,%20MP%20(India),%20CODE%20-%200199.mp3" class="nclk" onclick="playme(this)" id="nclk-0199"&gt;BG 17.1__इतने समय से देवता की पूजा करता आया हूं, अब कैसे छोड़ दू?, 13 Feb 2016, Bhopal, MP (India), CODE - 0199……….[ 64 min ]&lt;/a&gt;&lt;/td&gt;&lt;td&gt;64&lt;/td&gt;&lt;td&gt;2016-02-13&lt;/td&gt;&lt;td&gt;BG 17.1__इतने समय से देवता की पूजा करता आया हूं, अब कैसे छोड़ दू?, 13 Feb 2016, Bhopal, MP (India), CODE - 0199……….[ 64 min ] | Itne Samay Se Devata Ki Puja Karta Aya Hu, Ab Kaise Chod Du? | yr:2016-02-13 | ct:BG17.1 | L:HIN | cty:Bhopal, MP (India) | &amp;lt;70 &amp;lt;80 &amp;lt;90 | @unheard&lt;/td&gt;&lt;td&gt;http://archive.org/download/ssdbpl-01-BG/0262.00%20BG%2017.01%20%20Itne%20Samay%20Se%20Devata%20Ki%20Puja%20Karta%20Aya%20Hu,%20Ab%20Kaise%20Chod%20Du,%202016-02-13,%20Bhopal,%20MP%20(India),%20CODE%20-%200199.mp3&lt;/td&gt;&lt;td&gt;0199&lt;/td&gt;&lt;td&gt;01BG_17.01|0262.00|20160213&lt;/td&gt;&lt;td&gt;&lt;/td&gt;&lt;td&gt;</v>
      </c>
    </row>
    <row r="264" ht="15.75" customHeight="1">
      <c r="A264" s="4" t="s">
        <v>2733</v>
      </c>
      <c r="B264" s="4" t="s">
        <v>42</v>
      </c>
      <c r="C264" s="4" t="s">
        <v>2734</v>
      </c>
      <c r="D264" s="4"/>
      <c r="E264" s="4"/>
      <c r="F264" s="5" t="str">
        <f t="shared" si="1"/>
        <v>17</v>
      </c>
      <c r="G264" s="5">
        <f t="shared" si="2"/>
        <v>17</v>
      </c>
      <c r="H264" s="5" t="str">
        <f t="shared" si="3"/>
        <v>03</v>
      </c>
      <c r="I264" s="5">
        <f t="shared" si="4"/>
        <v>3</v>
      </c>
      <c r="J264" s="4" t="s">
        <v>2735</v>
      </c>
      <c r="K264" s="4" t="s">
        <v>2736</v>
      </c>
      <c r="L264" s="5" t="str">
        <f t="shared" si="5"/>
        <v>BG 17.3__श्रद्धा का विज्ञान, 23 Aug 2021, Bhopal, MP (India), CODE - 1093……….[ 73 min ]</v>
      </c>
      <c r="M264" s="4" t="s">
        <v>2737</v>
      </c>
      <c r="N264" s="5">
        <f t="shared" si="6"/>
        <v>73</v>
      </c>
      <c r="O264" s="4" t="s">
        <v>2738</v>
      </c>
      <c r="P264" s="5" t="str">
        <f t="shared" si="7"/>
        <v>&amp;lt;80 &amp;lt;90</v>
      </c>
      <c r="Q264" s="4" t="s">
        <v>2739</v>
      </c>
      <c r="R264" s="4" t="s">
        <v>2740</v>
      </c>
      <c r="S264" s="5" t="str">
        <f t="shared" si="111"/>
        <v>2021</v>
      </c>
      <c r="T264" s="5" t="str">
        <f t="shared" si="112"/>
        <v>08</v>
      </c>
      <c r="U264" s="5" t="str">
        <f t="shared" si="8"/>
        <v>Aug</v>
      </c>
      <c r="V264" s="5" t="str">
        <f t="shared" si="113"/>
        <v>23</v>
      </c>
      <c r="W264" s="4" t="s">
        <v>52</v>
      </c>
      <c r="X264" s="4" t="s">
        <v>1762</v>
      </c>
      <c r="Y264" s="6" t="str">
        <f t="shared" si="9"/>
        <v>BG 17.3__श्रद्धा का विज्ञान, 23 Aug 2021, Bhopal, MP (India), CODE - 1093……….[ 73 min ] | Sraddha Ka Vigyan | yr:2021-08-23 | ct:BG17.3 | L:HIN | cty:Bhopal, MP (India) | &amp;lt;80 &amp;lt;90 | @video | @unheard</v>
      </c>
      <c r="Z264" s="4" t="s">
        <v>2741</v>
      </c>
      <c r="AA264" s="4" t="s">
        <v>55</v>
      </c>
      <c r="AC264" s="4" t="s">
        <v>2742</v>
      </c>
      <c r="AD264" s="4" t="s">
        <v>2743</v>
      </c>
      <c r="AE264" s="7" t="s">
        <v>2744</v>
      </c>
      <c r="AF264" s="5" t="str">
        <f t="shared" si="10"/>
        <v>ok</v>
      </c>
      <c r="AG264" s="5" t="str">
        <f t="shared" si="11"/>
        <v>&lt;tr id="1093"&gt;&lt;td&gt;&lt;button onclick="playme(this)"&gt;▶&lt;/button&gt;&lt;/td&gt;&lt;td&gt;&lt;button onclick="heard(this)"&gt;Heard&lt;/button&gt;&lt;a href="http://archive.org/download/ssdbpl-01-BG/0263.00%20BG%2017.03%20%20Sraddha%20Ka%20Vigyan,%202021-08-23,%20Bhopal,%20MP%20(India),%20CODE%20-%201093.mp3" class="nclk" onclick="playme(this)" id="nclk-1093"&gt;BG 17.3__श्रद्धा का विज्ञान, 23 Aug 2021, Bhopal, MP (India), CODE - 1093……….[ 73 min ]&lt;/a&gt;…………&lt;a style="color: red; text-decoration: none;" target="_blank" href="https://www.youtube.com/watch?v=gwGfqCWqGBg"&gt;[▶YouTube]&lt;/a&gt;&lt;/td&gt;&lt;td&gt;73&lt;/td&gt;&lt;td&gt;2021-08-23&lt;/td&gt;&lt;td&gt;BG 17.3__श्रद्धा का विज्ञान, 23 Aug 2021, Bhopal, MP (India), CODE - 1093……….[ 73 min ] | Sraddha Ka Vigyan | yr:2021-08-23 | ct:BG17.3 | L:HIN | cty:Bhopal, MP (India) | &amp;lt;80 &amp;lt;90 | @video | @unheard&lt;/td&gt;&lt;td&gt;http://archive.org/download/ssdbpl-01-BG/0263.00%20BG%2017.03%20%20Sraddha%20Ka%20Vigyan,%202021-08-23,%20Bhopal,%20MP%20(India),%20CODE%20-%201093.mp3&lt;/td&gt;&lt;td&gt;1093&lt;/td&gt;&lt;td&gt;01BG_17.03|0263.00|20210823&lt;/td&gt;&lt;td&gt;https://www.youtube.com/watch?v=gwGfqCWqGBg&lt;/td&gt;&lt;td&gt;</v>
      </c>
    </row>
    <row r="265" ht="15.75" customHeight="1">
      <c r="A265" s="4" t="s">
        <v>2745</v>
      </c>
      <c r="B265" s="4" t="s">
        <v>42</v>
      </c>
      <c r="C265" s="4" t="s">
        <v>2746</v>
      </c>
      <c r="D265" s="4"/>
      <c r="E265" s="4"/>
      <c r="F265" s="5" t="str">
        <f t="shared" si="1"/>
        <v>17</v>
      </c>
      <c r="G265" s="5">
        <f t="shared" si="2"/>
        <v>17</v>
      </c>
      <c r="H265" s="5" t="str">
        <f t="shared" si="3"/>
        <v>04</v>
      </c>
      <c r="I265" s="5">
        <f t="shared" si="4"/>
        <v>4</v>
      </c>
      <c r="J265" s="4" t="s">
        <v>2747</v>
      </c>
      <c r="K265" s="4" t="s">
        <v>2747</v>
      </c>
      <c r="L265" s="5" t="str">
        <f t="shared" si="5"/>
        <v>BG 17.4__Do Not Get Attached to Honey, 23 Apr 2023, Ghana ISKCON (Africa West), CODE - 1094……….[ 76 min ]</v>
      </c>
      <c r="M265" s="4" t="s">
        <v>2748</v>
      </c>
      <c r="N265" s="5">
        <f t="shared" si="6"/>
        <v>76</v>
      </c>
      <c r="O265" s="4" t="s">
        <v>2749</v>
      </c>
      <c r="P265" s="5" t="str">
        <f t="shared" si="7"/>
        <v>&amp;lt;80 &amp;lt;90</v>
      </c>
      <c r="Q265" s="4" t="s">
        <v>2750</v>
      </c>
      <c r="R265" s="4" t="s">
        <v>2751</v>
      </c>
      <c r="S265" s="5" t="str">
        <f t="shared" si="111"/>
        <v>2023</v>
      </c>
      <c r="T265" s="5" t="str">
        <f t="shared" si="112"/>
        <v>04</v>
      </c>
      <c r="U265" s="5" t="str">
        <f t="shared" si="8"/>
        <v>Apr</v>
      </c>
      <c r="V265" s="5" t="str">
        <f t="shared" si="113"/>
        <v>23</v>
      </c>
      <c r="W265" s="4" t="s">
        <v>658</v>
      </c>
      <c r="X265" s="4" t="s">
        <v>131</v>
      </c>
      <c r="Y265" s="6" t="str">
        <f t="shared" si="9"/>
        <v>BG 17.4__Do Not Get Attached to Honey, 23 Apr 2023, Ghana ISKCON (Africa West), CODE - 1094……….[ 76 min ] | Do Not Get Attached to Honey | yr:2023-04-23 | ct:BG17.4 | L:ENG | cty:Ghana ISKCON (Africa West) | &amp;lt;80 &amp;lt;90 | @video | @unheard</v>
      </c>
      <c r="Z265" s="4" t="s">
        <v>2752</v>
      </c>
      <c r="AA265" s="4" t="s">
        <v>2188</v>
      </c>
      <c r="AC265" s="4" t="s">
        <v>2753</v>
      </c>
      <c r="AD265" s="4" t="s">
        <v>2754</v>
      </c>
      <c r="AE265" s="7" t="s">
        <v>2755</v>
      </c>
      <c r="AF265" s="5" t="str">
        <f t="shared" si="10"/>
        <v>ok</v>
      </c>
      <c r="AG265" s="5" t="str">
        <f t="shared" si="11"/>
        <v>&lt;tr id="1094"&gt;&lt;td&gt;&lt;button onclick="playme(this)"&gt;▶&lt;/button&gt;&lt;/td&gt;&lt;td&gt;&lt;button onclick="heard(this)"&gt;Heard&lt;/button&gt;&lt;a href="http://archive.org/download/ssdbpl-01-BG/0264.00%20BG%2017.04%20%20Do%20Not%20Get%20Attached%20to%20Honey,%202023-04-23,%20Ghana%20ISKCON%20(Africa%20West),%20CODE%20-%201094.mp3" class="nclk" onclick="playme(this)" id="nclk-1094"&gt;BG 17.4__Do Not Get Attached to Honey, 23 Apr 2023, Ghana ISKCON (Africa West), CODE - 1094……….[ 76 min ]&lt;/a&gt;…………&lt;a style="color: red; text-decoration: none;" target="_blank" href="https://www.youtube.com/watch?v=6W1AKMha05Y"&gt;[▶YouTube]&lt;/a&gt;&lt;/td&gt;&lt;td&gt;76&lt;/td&gt;&lt;td&gt;2023-04-23&lt;/td&gt;&lt;td&gt;BG 17.4__Do Not Get Attached to Honey, 23 Apr 2023, Ghana ISKCON (Africa West), CODE - 1094……….[ 76 min ] | Do Not Get Attached to Honey | yr:2023-04-23 | ct:BG17.4 | L:ENG | cty:Ghana ISKCON (Africa West) | &amp;lt;80 &amp;lt;90 | @video | @unheard&lt;/td&gt;&lt;td&gt;http://archive.org/download/ssdbpl-01-BG/0264.00%20BG%2017.04%20%20Do%20Not%20Get%20Attached%20to%20Honey,%202023-04-23,%20Ghana%20ISKCON%20(Africa%20West),%20CODE%20-%201094.mp3&lt;/td&gt;&lt;td&gt;1094&lt;/td&gt;&lt;td&gt;01BG_17.04|0264.00|20230423&lt;/td&gt;&lt;td&gt;https://www.youtube.com/watch?v=6W1AKMha05Y&lt;/td&gt;&lt;td&gt;</v>
      </c>
    </row>
    <row r="266" ht="15.75" customHeight="1">
      <c r="A266" s="4" t="s">
        <v>2756</v>
      </c>
      <c r="B266" s="4" t="s">
        <v>42</v>
      </c>
      <c r="C266" s="4" t="s">
        <v>2757</v>
      </c>
      <c r="D266" s="4"/>
      <c r="E266" s="4"/>
      <c r="F266" s="5" t="str">
        <f t="shared" si="1"/>
        <v>17</v>
      </c>
      <c r="G266" s="5">
        <f t="shared" si="2"/>
        <v>17</v>
      </c>
      <c r="H266" s="5" t="str">
        <f t="shared" si="3"/>
        <v>15</v>
      </c>
      <c r="I266" s="5">
        <f t="shared" si="4"/>
        <v>15</v>
      </c>
      <c r="J266" s="4" t="s">
        <v>2758</v>
      </c>
      <c r="K266" s="4" t="s">
        <v>2759</v>
      </c>
      <c r="L266" s="5" t="str">
        <f t="shared" si="5"/>
        <v>BG 17.15__तपस्या त्यागो, स्वतंत्र बानो -- क्या यह विचार सही है?, 25 May 2023, CODE - 1095……….[ 57 min ]</v>
      </c>
      <c r="M266" s="4" t="s">
        <v>2760</v>
      </c>
      <c r="N266" s="5">
        <f t="shared" si="6"/>
        <v>57</v>
      </c>
      <c r="O266" s="4" t="s">
        <v>2761</v>
      </c>
      <c r="P266" s="5" t="str">
        <f t="shared" si="7"/>
        <v>&amp;lt;60 &amp;lt;70 &amp;lt;80 &amp;lt;90</v>
      </c>
      <c r="Q266" s="4" t="s">
        <v>2762</v>
      </c>
      <c r="R266" s="4" t="s">
        <v>2763</v>
      </c>
      <c r="S266" s="5" t="str">
        <f t="shared" si="111"/>
        <v>2023</v>
      </c>
      <c r="T266" s="5" t="str">
        <f t="shared" si="112"/>
        <v>05</v>
      </c>
      <c r="U266" s="5" t="str">
        <f t="shared" si="8"/>
        <v>May</v>
      </c>
      <c r="V266" s="5" t="str">
        <f t="shared" si="113"/>
        <v>25</v>
      </c>
      <c r="W266" s="4" t="s">
        <v>63</v>
      </c>
      <c r="X266" s="4" t="s">
        <v>131</v>
      </c>
      <c r="Y266" s="6" t="str">
        <f t="shared" si="9"/>
        <v>BG 17.15__तपस्या त्यागो, स्वतंत्र बानो -- क्या यह विचार सही है?, 25 May 2023, CODE - 1095……….[ 57 min ] | Tapasya Tyago, Svatantra Bano -- Kya Yeh Vichar Sahi Hai? | yr:2023-05-25 | ct:BG17.15 | L:HIN | cty:x | &amp;lt;60 &amp;lt;70 &amp;lt;80 &amp;lt;90 | @video | @unheard</v>
      </c>
      <c r="Z266" s="4" t="s">
        <v>2764</v>
      </c>
      <c r="AA266" s="4" t="s">
        <v>55</v>
      </c>
      <c r="AC266" s="4" t="s">
        <v>2765</v>
      </c>
      <c r="AD266" s="4" t="s">
        <v>2766</v>
      </c>
      <c r="AE266" s="7" t="s">
        <v>2767</v>
      </c>
      <c r="AF266" s="5" t="str">
        <f t="shared" si="10"/>
        <v>ok</v>
      </c>
      <c r="AG266" s="5" t="str">
        <f t="shared" si="11"/>
        <v>&lt;tr id="1095"&gt;&lt;td&gt;&lt;button onclick="playme(this)"&gt;▶&lt;/button&gt;&lt;/td&gt;&lt;td&gt;&lt;button onclick="heard(this)"&gt;Heard&lt;/button&gt;&lt;a href="http://archive.org/download/ssdbpl-01-BG/0265.00%20BG%2017.15%20%20Tapasya%20Tyago,%20Svatantra%20Bano%20--%20Kya%20Yeh%20Vichar%20Sahi%20Hai,%202023-05-25,%20CODE%20-%201095.mp3" class="nclk" onclick="playme(this)" id="nclk-1095"&gt;BG 17.15__तपस्या त्यागो, स्वतंत्र बानो -- क्या यह विचार सही है?, 25 May 2023, CODE - 1095……….[ 57 min ]&lt;/a&gt;…………&lt;a style="color: red; text-decoration: none;" target="_blank" href="https://www.youtube.com/watch?v=htlYA7iIqnc"&gt;[▶YouTube]&lt;/a&gt;&lt;/td&gt;&lt;td&gt;57&lt;/td&gt;&lt;td&gt;2023-05-25&lt;/td&gt;&lt;td&gt;BG 17.15__तपस्या त्यागो, स्वतंत्र बानो -- क्या यह विचार सही है?, 25 May 2023, CODE - 1095……….[ 57 min ] | Tapasya Tyago, Svatantra Bano -- Kya Yeh Vichar Sahi Hai? | yr:2023-05-25 | ct:BG17.15 | L:HIN | cty:x | &amp;lt;60 &amp;lt;70 &amp;lt;80 &amp;lt;90 | @video | @unheard&lt;/td&gt;&lt;td&gt;http://archive.org/download/ssdbpl-01-BG/0265.00%20BG%2017.15%20%20Tapasya%20Tyago,%20Svatantra%20Bano%20--%20Kya%20Yeh%20Vichar%20Sahi%20Hai,%202023-05-25,%20CODE%20-%201095.mp3&lt;/td&gt;&lt;td&gt;1095&lt;/td&gt;&lt;td&gt;01BG_17.15|0265.00|20230525&lt;/td&gt;&lt;td&gt;https://www.youtube.com/watch?v=htlYA7iIqnc&lt;/td&gt;&lt;td&gt;</v>
      </c>
    </row>
    <row r="267" ht="15.75" customHeight="1">
      <c r="A267" s="4" t="s">
        <v>2768</v>
      </c>
      <c r="B267" s="4" t="s">
        <v>42</v>
      </c>
      <c r="C267" s="4" t="s">
        <v>2769</v>
      </c>
      <c r="D267" s="4"/>
      <c r="E267" s="4"/>
      <c r="F267" s="5" t="str">
        <f t="shared" si="1"/>
        <v>18</v>
      </c>
      <c r="G267" s="5">
        <f t="shared" si="2"/>
        <v>18</v>
      </c>
      <c r="H267" s="5" t="str">
        <f t="shared" si="3"/>
        <v>37-39</v>
      </c>
      <c r="I267" s="5" t="str">
        <f t="shared" si="4"/>
        <v>37-39</v>
      </c>
      <c r="J267" s="4" t="s">
        <v>2770</v>
      </c>
      <c r="K267" s="4" t="s">
        <v>2771</v>
      </c>
      <c r="L267" s="5" t="str">
        <f t="shared" si="5"/>
        <v>BG 18.37-39__यौन सुख में निहित दुख (शनिवार युवा उत्सव), CODE - 2020……….[ 71 min ]</v>
      </c>
      <c r="M267" s="4" t="s">
        <v>2772</v>
      </c>
      <c r="N267" s="5">
        <f t="shared" si="6"/>
        <v>71</v>
      </c>
      <c r="O267" s="4" t="s">
        <v>2773</v>
      </c>
      <c r="P267" s="5" t="str">
        <f t="shared" si="7"/>
        <v>&amp;lt;80 &amp;lt;90</v>
      </c>
      <c r="Q267" s="4" t="s">
        <v>2774</v>
      </c>
      <c r="R267" s="4" t="s">
        <v>49</v>
      </c>
      <c r="S267" s="4" t="s">
        <v>50</v>
      </c>
      <c r="T267" s="4" t="s">
        <v>51</v>
      </c>
      <c r="U267" s="5" t="str">
        <f t="shared" si="8"/>
        <v>___</v>
      </c>
      <c r="V267" s="4" t="s">
        <v>51</v>
      </c>
      <c r="W267" s="4" t="s">
        <v>63</v>
      </c>
      <c r="X267" s="4" t="s">
        <v>426</v>
      </c>
      <c r="Y267" s="6" t="str">
        <f t="shared" si="9"/>
        <v>BG 18.37-39__यौन सुख में निहित दुख (शनिवार युवा उत्सव), CODE - 2020……….[ 71 min ] | Yaun Sukh Mein Nihit Dukh (Saturday Youth Fest) | yr:0000-00-00 | ct:BG18.37-39 | L:HIN | cty:x | &amp;lt;80 &amp;lt;90 | @unheard</v>
      </c>
      <c r="Z267" s="4" t="s">
        <v>2775</v>
      </c>
      <c r="AA267" s="4" t="s">
        <v>55</v>
      </c>
      <c r="AB267" s="4" t="s">
        <v>2776</v>
      </c>
      <c r="AC267" s="4" t="s">
        <v>2777</v>
      </c>
      <c r="AD267" s="4" t="s">
        <v>2778</v>
      </c>
      <c r="AE267" s="5"/>
      <c r="AF267" s="5" t="str">
        <f t="shared" si="10"/>
        <v>ok</v>
      </c>
      <c r="AG267" s="5" t="str">
        <f t="shared" si="11"/>
        <v>&lt;tr id="2020"&gt;&lt;td&gt;&lt;button onclick="playme(this)"&gt;▶&lt;/button&gt;&lt;/td&gt;&lt;td&gt;&lt;button onclick="heard(this)"&gt;Heard&lt;/button&gt;&lt;a href="http://archive.org/download/ssdbpl-01-BG/0266.00%20BG%2018.37-39%20%20Yaun%20Sukh%20Mein%20Nihit%20Dukh%20(Saturday%20Youth%20Fest),%20CODE%20-%202020.mp3" class="nclk" onclick="playme(this)" id="nclk-2020"&gt;BG 18.37-39__यौन सुख में निहित दुख (शनिवार युवा उत्सव), CODE - 2020……….[ 71 min ]&lt;/a&gt;&lt;/td&gt;&lt;td&gt;71&lt;/td&gt;&lt;td&gt;0000-00-00&lt;/td&gt;&lt;td&gt;BG 18.37-39__यौन सुख में निहित दुख (शनिवार युवा उत्सव), CODE - 2020……….[ 71 min ] | Yaun Sukh Mein Nihit Dukh (Saturday Youth Fest) | yr:0000-00-00 | ct:BG18.37-39 | L:HIN | cty:x | &amp;lt;80 &amp;lt;90 | @unheard&lt;/td&gt;&lt;td&gt;http://archive.org/download/ssdbpl-01-BG/0266.00%20BG%2018.37-39%20%20Yaun%20Sukh%20Mein%20Nihit%20Dukh%20(Saturday%20Youth%20Fest),%20CODE%20-%202020.mp3&lt;/td&gt;&lt;td&gt;2020&lt;/td&gt;&lt;td&gt;01BG_18.37-39|0266.00|0&lt;/td&gt;&lt;td&gt;&lt;/td&gt;&lt;td&gt;</v>
      </c>
    </row>
    <row r="268" ht="15.75" customHeight="1">
      <c r="F268" s="5"/>
      <c r="G268" s="5"/>
      <c r="H268" s="5"/>
      <c r="I268" s="5"/>
      <c r="L268" s="5"/>
      <c r="N268" s="5"/>
      <c r="P268" s="5"/>
      <c r="S268" s="5"/>
      <c r="T268" s="5"/>
      <c r="U268" s="5"/>
      <c r="V268" s="5"/>
      <c r="Y268" s="6"/>
      <c r="AG268" s="5"/>
    </row>
    <row r="269" ht="15.75" customHeight="1">
      <c r="F269" s="5"/>
      <c r="G269" s="5"/>
      <c r="H269" s="5"/>
      <c r="I269" s="5"/>
      <c r="L269" s="5"/>
      <c r="N269" s="5"/>
      <c r="P269" s="5"/>
      <c r="S269" s="5"/>
      <c r="T269" s="5"/>
      <c r="U269" s="5"/>
      <c r="V269" s="5"/>
      <c r="Y269" s="6"/>
      <c r="AG269" s="5"/>
    </row>
    <row r="270" ht="15.75" customHeight="1">
      <c r="F270" s="5"/>
      <c r="G270" s="5"/>
      <c r="H270" s="5"/>
      <c r="I270" s="5"/>
      <c r="L270" s="5"/>
      <c r="N270" s="5"/>
      <c r="P270" s="5"/>
      <c r="S270" s="5"/>
      <c r="T270" s="5"/>
      <c r="U270" s="5"/>
      <c r="V270" s="5"/>
      <c r="Y270" s="6"/>
      <c r="AG270" s="5"/>
    </row>
    <row r="271" ht="15.75" customHeight="1">
      <c r="F271" s="5"/>
      <c r="G271" s="5"/>
      <c r="H271" s="5"/>
      <c r="I271" s="5"/>
      <c r="L271" s="5"/>
      <c r="N271" s="5"/>
      <c r="P271" s="5"/>
      <c r="S271" s="5"/>
      <c r="T271" s="5"/>
      <c r="U271" s="5"/>
      <c r="V271" s="5"/>
      <c r="Y271" s="6"/>
      <c r="AG271" s="5"/>
    </row>
    <row r="272" ht="15.75" customHeight="1">
      <c r="F272" s="5"/>
      <c r="G272" s="5"/>
      <c r="H272" s="5"/>
      <c r="I272" s="5"/>
      <c r="L272" s="5"/>
      <c r="N272" s="5"/>
      <c r="P272" s="5"/>
      <c r="S272" s="5"/>
      <c r="T272" s="5"/>
      <c r="U272" s="5"/>
      <c r="V272" s="5"/>
      <c r="Y272" s="6"/>
      <c r="AG272" s="5"/>
    </row>
    <row r="273" ht="15.75" customHeight="1">
      <c r="F273" s="5"/>
      <c r="G273" s="5"/>
      <c r="H273" s="5"/>
      <c r="I273" s="5"/>
      <c r="L273" s="5"/>
      <c r="N273" s="5"/>
      <c r="P273" s="5"/>
      <c r="S273" s="5"/>
      <c r="T273" s="5"/>
      <c r="U273" s="5"/>
      <c r="V273" s="5"/>
      <c r="Y273" s="6"/>
      <c r="AG273" s="5"/>
    </row>
    <row r="274" ht="15.75" customHeight="1">
      <c r="F274" s="5"/>
      <c r="G274" s="5"/>
      <c r="H274" s="5"/>
      <c r="I274" s="5"/>
      <c r="L274" s="5"/>
      <c r="N274" s="5"/>
      <c r="P274" s="5"/>
      <c r="S274" s="5"/>
      <c r="T274" s="5"/>
      <c r="U274" s="5"/>
      <c r="V274" s="5"/>
      <c r="Y274" s="6"/>
      <c r="AG274" s="5"/>
    </row>
    <row r="275" ht="15.75" customHeight="1">
      <c r="F275" s="5"/>
      <c r="G275" s="5"/>
      <c r="H275" s="5"/>
      <c r="I275" s="5"/>
      <c r="L275" s="5"/>
      <c r="N275" s="5"/>
      <c r="P275" s="5"/>
      <c r="S275" s="5"/>
      <c r="T275" s="5"/>
      <c r="U275" s="5"/>
      <c r="V275" s="5"/>
      <c r="Y275" s="6"/>
      <c r="AG275" s="5"/>
    </row>
    <row r="276" ht="15.75" customHeight="1">
      <c r="F276" s="5"/>
      <c r="G276" s="5"/>
      <c r="H276" s="5"/>
      <c r="I276" s="5"/>
      <c r="L276" s="5"/>
      <c r="N276" s="5"/>
      <c r="P276" s="5"/>
      <c r="S276" s="5"/>
      <c r="T276" s="5"/>
      <c r="U276" s="5"/>
      <c r="V276" s="5"/>
      <c r="Y276" s="6"/>
      <c r="AG276" s="5"/>
    </row>
    <row r="277" ht="15.75" customHeight="1">
      <c r="F277" s="5"/>
      <c r="G277" s="5"/>
      <c r="H277" s="5"/>
      <c r="I277" s="5"/>
      <c r="L277" s="5"/>
      <c r="N277" s="5"/>
      <c r="P277" s="5"/>
      <c r="S277" s="5"/>
      <c r="T277" s="5"/>
      <c r="U277" s="5"/>
      <c r="V277" s="5"/>
      <c r="Y277" s="6"/>
      <c r="AG277" s="5"/>
    </row>
    <row r="278" ht="15.75" customHeight="1">
      <c r="F278" s="5"/>
      <c r="G278" s="5"/>
      <c r="H278" s="5"/>
      <c r="I278" s="5"/>
      <c r="L278" s="5"/>
      <c r="N278" s="5"/>
      <c r="P278" s="5"/>
      <c r="S278" s="5"/>
      <c r="T278" s="5"/>
      <c r="U278" s="5"/>
      <c r="V278" s="5"/>
      <c r="Y278" s="6"/>
      <c r="AG278" s="5"/>
    </row>
    <row r="279" ht="15.75" customHeight="1">
      <c r="F279" s="5"/>
      <c r="G279" s="5"/>
      <c r="H279" s="5"/>
      <c r="I279" s="5"/>
      <c r="L279" s="5"/>
      <c r="N279" s="5"/>
      <c r="P279" s="5"/>
      <c r="S279" s="5"/>
      <c r="T279" s="5"/>
      <c r="U279" s="5"/>
      <c r="V279" s="5"/>
      <c r="Y279" s="6"/>
      <c r="AG279" s="5"/>
    </row>
    <row r="280" ht="15.75" customHeight="1">
      <c r="F280" s="5"/>
      <c r="G280" s="5"/>
      <c r="H280" s="5"/>
      <c r="I280" s="5"/>
      <c r="L280" s="5"/>
      <c r="N280" s="5"/>
      <c r="P280" s="5"/>
      <c r="S280" s="5"/>
      <c r="T280" s="5"/>
      <c r="U280" s="5"/>
      <c r="V280" s="5"/>
      <c r="Y280" s="6"/>
      <c r="AG280" s="5"/>
    </row>
    <row r="281" ht="15.75" customHeight="1">
      <c r="F281" s="5"/>
      <c r="G281" s="5"/>
      <c r="H281" s="5"/>
      <c r="I281" s="5"/>
      <c r="L281" s="5"/>
      <c r="N281" s="5"/>
      <c r="P281" s="5"/>
      <c r="S281" s="5"/>
      <c r="T281" s="5"/>
      <c r="U281" s="5"/>
      <c r="V281" s="5"/>
      <c r="Y281" s="6"/>
      <c r="AG281" s="5"/>
    </row>
    <row r="282" ht="15.75" customHeight="1">
      <c r="F282" s="5"/>
      <c r="G282" s="5"/>
      <c r="H282" s="5"/>
      <c r="I282" s="5"/>
      <c r="L282" s="5"/>
      <c r="N282" s="5"/>
      <c r="P282" s="5"/>
      <c r="S282" s="5"/>
      <c r="T282" s="5"/>
      <c r="U282" s="5"/>
      <c r="V282" s="5"/>
      <c r="Y282" s="6"/>
      <c r="AG282" s="5"/>
    </row>
    <row r="283" ht="15.75" customHeight="1">
      <c r="F283" s="5"/>
      <c r="G283" s="5"/>
      <c r="H283" s="5"/>
      <c r="I283" s="5"/>
      <c r="L283" s="5"/>
      <c r="N283" s="5"/>
      <c r="P283" s="5"/>
      <c r="S283" s="5"/>
      <c r="T283" s="5"/>
      <c r="U283" s="5"/>
      <c r="V283" s="5"/>
      <c r="Y283" s="6"/>
      <c r="AG283" s="5"/>
    </row>
    <row r="284" ht="15.75" customHeight="1">
      <c r="F284" s="5"/>
      <c r="G284" s="5"/>
      <c r="H284" s="5"/>
      <c r="I284" s="5"/>
      <c r="L284" s="5"/>
      <c r="N284" s="5"/>
      <c r="P284" s="5"/>
      <c r="S284" s="5"/>
      <c r="T284" s="5"/>
      <c r="U284" s="5"/>
      <c r="V284" s="5"/>
      <c r="Y284" s="6"/>
      <c r="AG284" s="5"/>
    </row>
    <row r="285" ht="15.75" customHeight="1">
      <c r="F285" s="5"/>
      <c r="G285" s="5"/>
      <c r="H285" s="5"/>
      <c r="I285" s="5"/>
      <c r="L285" s="5"/>
      <c r="N285" s="5"/>
      <c r="P285" s="5"/>
      <c r="S285" s="5"/>
      <c r="T285" s="5"/>
      <c r="U285" s="5"/>
      <c r="V285" s="5"/>
      <c r="Y285" s="6"/>
      <c r="AG285" s="5"/>
    </row>
    <row r="286" ht="15.75" customHeight="1">
      <c r="F286" s="5"/>
      <c r="G286" s="5"/>
      <c r="H286" s="5"/>
      <c r="I286" s="5"/>
      <c r="L286" s="5"/>
      <c r="N286" s="5"/>
      <c r="P286" s="5"/>
      <c r="S286" s="5"/>
      <c r="T286" s="5"/>
      <c r="U286" s="5"/>
      <c r="V286" s="5"/>
      <c r="Y286" s="6"/>
      <c r="AG286" s="5"/>
    </row>
    <row r="287" ht="15.75" customHeight="1">
      <c r="F287" s="5"/>
      <c r="G287" s="5"/>
      <c r="H287" s="5"/>
      <c r="I287" s="5"/>
      <c r="L287" s="5"/>
      <c r="N287" s="5"/>
      <c r="P287" s="5"/>
      <c r="S287" s="5"/>
      <c r="T287" s="5"/>
      <c r="U287" s="5"/>
      <c r="V287" s="5"/>
      <c r="Y287" s="6"/>
      <c r="AG287" s="5"/>
    </row>
    <row r="288" ht="15.75" customHeight="1">
      <c r="F288" s="5"/>
      <c r="G288" s="5"/>
      <c r="H288" s="5"/>
      <c r="I288" s="5"/>
      <c r="L288" s="5"/>
      <c r="N288" s="5"/>
      <c r="P288" s="5"/>
      <c r="S288" s="5"/>
      <c r="T288" s="5"/>
      <c r="U288" s="5"/>
      <c r="V288" s="5"/>
      <c r="Y288" s="6"/>
      <c r="AG288" s="5"/>
    </row>
    <row r="289" ht="15.75" customHeight="1">
      <c r="F289" s="5"/>
      <c r="G289" s="5"/>
      <c r="H289" s="5"/>
      <c r="I289" s="5"/>
      <c r="L289" s="5"/>
      <c r="N289" s="5"/>
      <c r="P289" s="5"/>
      <c r="S289" s="5"/>
      <c r="T289" s="5"/>
      <c r="U289" s="5"/>
      <c r="V289" s="5"/>
      <c r="Y289" s="6"/>
      <c r="AG289" s="5"/>
    </row>
    <row r="290" ht="15.75" customHeight="1">
      <c r="F290" s="5"/>
      <c r="G290" s="5"/>
      <c r="H290" s="5"/>
      <c r="I290" s="5"/>
      <c r="L290" s="5"/>
      <c r="N290" s="5"/>
      <c r="P290" s="5"/>
      <c r="S290" s="5"/>
      <c r="T290" s="5"/>
      <c r="U290" s="5"/>
      <c r="V290" s="5"/>
      <c r="Y290" s="6"/>
      <c r="AG290" s="5"/>
    </row>
    <row r="291" ht="15.75" customHeight="1">
      <c r="F291" s="5"/>
      <c r="G291" s="5"/>
      <c r="H291" s="5"/>
      <c r="I291" s="5"/>
      <c r="L291" s="5"/>
      <c r="N291" s="5"/>
      <c r="P291" s="5"/>
      <c r="S291" s="5"/>
      <c r="T291" s="5"/>
      <c r="U291" s="5"/>
      <c r="V291" s="5"/>
      <c r="Y291" s="6"/>
      <c r="AG291" s="5"/>
    </row>
    <row r="292" ht="15.75" customHeight="1">
      <c r="F292" s="5"/>
      <c r="G292" s="5"/>
      <c r="H292" s="5"/>
      <c r="I292" s="5"/>
      <c r="L292" s="5"/>
      <c r="N292" s="5"/>
      <c r="P292" s="5"/>
      <c r="S292" s="5"/>
      <c r="T292" s="5"/>
      <c r="U292" s="5"/>
      <c r="V292" s="5"/>
      <c r="Y292" s="6"/>
      <c r="AG292" s="5"/>
    </row>
    <row r="293" ht="15.75" customHeight="1">
      <c r="F293" s="5"/>
      <c r="G293" s="5"/>
      <c r="H293" s="5"/>
      <c r="I293" s="5"/>
      <c r="L293" s="5"/>
      <c r="N293" s="5"/>
      <c r="P293" s="5"/>
      <c r="S293" s="5"/>
      <c r="T293" s="5"/>
      <c r="U293" s="5"/>
      <c r="V293" s="5"/>
      <c r="Y293" s="6"/>
      <c r="AG293" s="5"/>
    </row>
    <row r="294" ht="15.75" customHeight="1">
      <c r="F294" s="5"/>
      <c r="G294" s="5"/>
      <c r="H294" s="5"/>
      <c r="I294" s="5"/>
      <c r="L294" s="5"/>
      <c r="N294" s="5"/>
      <c r="P294" s="5"/>
      <c r="S294" s="5"/>
      <c r="T294" s="5"/>
      <c r="U294" s="5"/>
      <c r="V294" s="5"/>
      <c r="Y294" s="6"/>
      <c r="AG294" s="5"/>
    </row>
    <row r="295" ht="15.75" customHeight="1">
      <c r="F295" s="5"/>
      <c r="G295" s="5"/>
      <c r="H295" s="5"/>
      <c r="I295" s="5"/>
      <c r="L295" s="5"/>
      <c r="N295" s="5"/>
      <c r="P295" s="5"/>
      <c r="S295" s="5"/>
      <c r="T295" s="5"/>
      <c r="U295" s="5"/>
      <c r="V295" s="5"/>
      <c r="Y295" s="6"/>
      <c r="AG295" s="5"/>
    </row>
    <row r="296" ht="15.75" customHeight="1">
      <c r="F296" s="5"/>
      <c r="G296" s="5"/>
      <c r="H296" s="5"/>
      <c r="I296" s="5"/>
      <c r="L296" s="5"/>
      <c r="N296" s="5"/>
      <c r="P296" s="5"/>
      <c r="S296" s="5"/>
      <c r="T296" s="5"/>
      <c r="U296" s="5"/>
      <c r="V296" s="5"/>
      <c r="Y296" s="6"/>
      <c r="AG296" s="5"/>
    </row>
    <row r="297" ht="15.75" customHeight="1">
      <c r="F297" s="5"/>
      <c r="G297" s="5"/>
      <c r="H297" s="5"/>
      <c r="I297" s="5"/>
      <c r="L297" s="5"/>
      <c r="N297" s="5"/>
      <c r="P297" s="5"/>
      <c r="S297" s="5"/>
      <c r="T297" s="5"/>
      <c r="U297" s="5"/>
      <c r="V297" s="5"/>
      <c r="Y297" s="6"/>
      <c r="AG297" s="5"/>
    </row>
    <row r="298" ht="15.75" customHeight="1">
      <c r="F298" s="5"/>
      <c r="G298" s="5"/>
      <c r="H298" s="5"/>
      <c r="I298" s="5"/>
      <c r="L298" s="5"/>
      <c r="N298" s="5"/>
      <c r="P298" s="5"/>
      <c r="S298" s="5"/>
      <c r="T298" s="5"/>
      <c r="U298" s="5"/>
      <c r="V298" s="5"/>
      <c r="Y298" s="6"/>
      <c r="AG298" s="5"/>
    </row>
    <row r="299" ht="15.75" customHeight="1">
      <c r="F299" s="5"/>
      <c r="G299" s="5"/>
      <c r="H299" s="5"/>
      <c r="I299" s="5"/>
      <c r="L299" s="5"/>
      <c r="N299" s="5"/>
      <c r="P299" s="5"/>
      <c r="S299" s="5"/>
      <c r="T299" s="5"/>
      <c r="U299" s="5"/>
      <c r="V299" s="5"/>
      <c r="Y299" s="6"/>
      <c r="AG299" s="5"/>
    </row>
    <row r="300" ht="15.75" customHeight="1">
      <c r="F300" s="5"/>
      <c r="G300" s="5"/>
      <c r="H300" s="5"/>
      <c r="I300" s="5"/>
      <c r="L300" s="5"/>
      <c r="N300" s="5"/>
      <c r="P300" s="5"/>
      <c r="S300" s="5"/>
      <c r="T300" s="5"/>
      <c r="U300" s="5"/>
      <c r="V300" s="5"/>
      <c r="Y300" s="6"/>
      <c r="AG300" s="5"/>
    </row>
    <row r="301" ht="15.75" customHeight="1">
      <c r="F301" s="5"/>
      <c r="G301" s="5"/>
      <c r="H301" s="5"/>
      <c r="I301" s="5"/>
      <c r="L301" s="5"/>
      <c r="N301" s="5"/>
      <c r="P301" s="5"/>
      <c r="S301" s="5"/>
      <c r="T301" s="5"/>
      <c r="U301" s="5"/>
      <c r="V301" s="5"/>
      <c r="Y301" s="6"/>
      <c r="AG301" s="5"/>
    </row>
    <row r="302" ht="15.75" customHeight="1">
      <c r="F302" s="5"/>
      <c r="G302" s="5"/>
      <c r="H302" s="5"/>
      <c r="I302" s="5"/>
      <c r="L302" s="5"/>
      <c r="N302" s="5"/>
      <c r="P302" s="5"/>
      <c r="S302" s="5"/>
      <c r="T302" s="5"/>
      <c r="U302" s="5"/>
      <c r="V302" s="5"/>
      <c r="Y302" s="6"/>
      <c r="AG302" s="5"/>
    </row>
    <row r="303" ht="15.75" customHeight="1">
      <c r="F303" s="5"/>
      <c r="G303" s="5"/>
      <c r="H303" s="5"/>
      <c r="I303" s="5"/>
      <c r="L303" s="5"/>
      <c r="N303" s="5"/>
      <c r="P303" s="5"/>
      <c r="S303" s="5"/>
      <c r="T303" s="5"/>
      <c r="U303" s="5"/>
      <c r="V303" s="5"/>
      <c r="Y303" s="6"/>
      <c r="AG303" s="5"/>
    </row>
    <row r="304" ht="15.75" customHeight="1">
      <c r="F304" s="5"/>
      <c r="G304" s="5"/>
      <c r="H304" s="5"/>
      <c r="I304" s="5"/>
      <c r="L304" s="5"/>
      <c r="N304" s="5"/>
      <c r="P304" s="5"/>
      <c r="S304" s="5"/>
      <c r="T304" s="5"/>
      <c r="U304" s="5"/>
      <c r="V304" s="5"/>
      <c r="Y304" s="6"/>
      <c r="AG304" s="5"/>
    </row>
    <row r="305" ht="15.75" customHeight="1">
      <c r="F305" s="5"/>
      <c r="G305" s="5"/>
      <c r="H305" s="5"/>
      <c r="I305" s="5"/>
      <c r="L305" s="5"/>
      <c r="N305" s="5"/>
      <c r="P305" s="5"/>
      <c r="S305" s="5"/>
      <c r="T305" s="5"/>
      <c r="U305" s="5"/>
      <c r="V305" s="5"/>
      <c r="Y305" s="6"/>
      <c r="AG305" s="5"/>
    </row>
    <row r="306" ht="15.75" customHeight="1">
      <c r="F306" s="5"/>
      <c r="G306" s="5"/>
      <c r="H306" s="5"/>
      <c r="I306" s="5"/>
      <c r="L306" s="5"/>
      <c r="N306" s="5"/>
      <c r="P306" s="5"/>
      <c r="S306" s="5"/>
      <c r="T306" s="5"/>
      <c r="U306" s="5"/>
      <c r="V306" s="5"/>
      <c r="Y306" s="6"/>
      <c r="AG306" s="5"/>
    </row>
    <row r="307" ht="15.75" customHeight="1">
      <c r="F307" s="5"/>
      <c r="G307" s="5"/>
      <c r="H307" s="5"/>
      <c r="I307" s="5"/>
      <c r="L307" s="5"/>
      <c r="N307" s="5"/>
      <c r="P307" s="5"/>
      <c r="S307" s="5"/>
      <c r="T307" s="5"/>
      <c r="U307" s="5"/>
      <c r="V307" s="5"/>
      <c r="Y307" s="6"/>
      <c r="AG307" s="5"/>
    </row>
    <row r="308" ht="15.75" customHeight="1">
      <c r="F308" s="5"/>
      <c r="G308" s="5"/>
      <c r="H308" s="5"/>
      <c r="I308" s="5"/>
      <c r="L308" s="5"/>
      <c r="N308" s="5"/>
      <c r="P308" s="5"/>
      <c r="S308" s="5"/>
      <c r="T308" s="5"/>
      <c r="U308" s="5"/>
      <c r="V308" s="5"/>
      <c r="Y308" s="6"/>
      <c r="AG308" s="5"/>
    </row>
    <row r="309" ht="15.75" customHeight="1">
      <c r="F309" s="5"/>
      <c r="G309" s="5"/>
      <c r="H309" s="5"/>
      <c r="I309" s="5"/>
      <c r="L309" s="5"/>
      <c r="N309" s="5"/>
      <c r="P309" s="5"/>
      <c r="S309" s="5"/>
      <c r="T309" s="5"/>
      <c r="U309" s="5"/>
      <c r="V309" s="5"/>
      <c r="Y309" s="6"/>
      <c r="AG309" s="5"/>
    </row>
    <row r="310" ht="15.75" customHeight="1">
      <c r="F310" s="5"/>
      <c r="G310" s="5"/>
      <c r="H310" s="5"/>
      <c r="I310" s="5"/>
      <c r="L310" s="5"/>
      <c r="N310" s="5"/>
      <c r="P310" s="5"/>
      <c r="S310" s="5"/>
      <c r="T310" s="5"/>
      <c r="U310" s="5"/>
      <c r="V310" s="5"/>
      <c r="Y310" s="6"/>
      <c r="AG310" s="5"/>
    </row>
    <row r="311" ht="15.75" customHeight="1">
      <c r="F311" s="5"/>
      <c r="G311" s="5"/>
      <c r="H311" s="5"/>
      <c r="I311" s="5"/>
      <c r="L311" s="5"/>
      <c r="N311" s="5"/>
      <c r="P311" s="5"/>
      <c r="S311" s="5"/>
      <c r="T311" s="5"/>
      <c r="U311" s="5"/>
      <c r="V311" s="5"/>
      <c r="Y311" s="6"/>
      <c r="AG311" s="5"/>
    </row>
    <row r="312" ht="15.75" customHeight="1">
      <c r="F312" s="5"/>
      <c r="G312" s="5"/>
      <c r="H312" s="5"/>
      <c r="I312" s="5"/>
      <c r="L312" s="5"/>
      <c r="N312" s="5"/>
      <c r="P312" s="5"/>
      <c r="S312" s="5"/>
      <c r="T312" s="5"/>
      <c r="U312" s="5"/>
      <c r="V312" s="5"/>
      <c r="Y312" s="6"/>
      <c r="AG312" s="5"/>
    </row>
    <row r="313" ht="15.75" customHeight="1">
      <c r="F313" s="5"/>
      <c r="G313" s="5"/>
      <c r="H313" s="5"/>
      <c r="I313" s="5"/>
      <c r="L313" s="5"/>
      <c r="N313" s="5"/>
      <c r="P313" s="5"/>
      <c r="S313" s="5"/>
      <c r="T313" s="5"/>
      <c r="U313" s="5"/>
      <c r="V313" s="5"/>
      <c r="Y313" s="6"/>
      <c r="AG313" s="5"/>
    </row>
    <row r="314" ht="15.75" customHeight="1">
      <c r="F314" s="5"/>
      <c r="G314" s="5"/>
      <c r="H314" s="5"/>
      <c r="I314" s="5"/>
      <c r="L314" s="5"/>
      <c r="N314" s="5"/>
      <c r="P314" s="5"/>
      <c r="S314" s="5"/>
      <c r="T314" s="5"/>
      <c r="U314" s="5"/>
      <c r="V314" s="5"/>
      <c r="Y314" s="6"/>
      <c r="AG314" s="5"/>
    </row>
    <row r="315" ht="15.75" customHeight="1">
      <c r="F315" s="5"/>
      <c r="G315" s="5"/>
      <c r="H315" s="5"/>
      <c r="I315" s="5"/>
      <c r="L315" s="5"/>
      <c r="N315" s="5"/>
      <c r="P315" s="5"/>
      <c r="S315" s="5"/>
      <c r="T315" s="5"/>
      <c r="U315" s="5"/>
      <c r="V315" s="5"/>
      <c r="Y315" s="6"/>
      <c r="AG315" s="5"/>
    </row>
    <row r="316" ht="15.75" customHeight="1">
      <c r="F316" s="5"/>
      <c r="G316" s="5"/>
      <c r="H316" s="5"/>
      <c r="I316" s="5"/>
      <c r="L316" s="5"/>
      <c r="N316" s="5"/>
      <c r="P316" s="5"/>
      <c r="S316" s="5"/>
      <c r="T316" s="5"/>
      <c r="U316" s="5"/>
      <c r="V316" s="5"/>
      <c r="Y316" s="6"/>
      <c r="AG316" s="5"/>
    </row>
    <row r="317" ht="15.75" customHeight="1">
      <c r="F317" s="5"/>
      <c r="G317" s="5"/>
      <c r="H317" s="5"/>
      <c r="I317" s="5"/>
      <c r="L317" s="5"/>
      <c r="N317" s="5"/>
      <c r="P317" s="5"/>
      <c r="S317" s="5"/>
      <c r="T317" s="5"/>
      <c r="U317" s="5"/>
      <c r="V317" s="5"/>
      <c r="Y317" s="6"/>
      <c r="AG317" s="5"/>
    </row>
    <row r="318" ht="15.75" customHeight="1">
      <c r="F318" s="5"/>
      <c r="G318" s="5"/>
      <c r="H318" s="5"/>
      <c r="I318" s="5"/>
      <c r="L318" s="5"/>
      <c r="N318" s="5"/>
      <c r="P318" s="5"/>
      <c r="S318" s="5"/>
      <c r="T318" s="5"/>
      <c r="U318" s="5"/>
      <c r="V318" s="5"/>
      <c r="Y318" s="6"/>
      <c r="AG318" s="5"/>
    </row>
    <row r="319" ht="15.75" customHeight="1">
      <c r="F319" s="5"/>
      <c r="G319" s="5"/>
      <c r="H319" s="5"/>
      <c r="I319" s="5"/>
      <c r="L319" s="5"/>
      <c r="N319" s="5"/>
      <c r="P319" s="5"/>
      <c r="S319" s="5"/>
      <c r="T319" s="5"/>
      <c r="U319" s="5"/>
      <c r="V319" s="5"/>
      <c r="Y319" s="6"/>
      <c r="AG319" s="5"/>
    </row>
    <row r="320" ht="15.75" customHeight="1">
      <c r="F320" s="5"/>
      <c r="G320" s="5"/>
      <c r="H320" s="5"/>
      <c r="I320" s="5"/>
      <c r="L320" s="5"/>
      <c r="N320" s="5"/>
      <c r="P320" s="5"/>
      <c r="S320" s="5"/>
      <c r="T320" s="5"/>
      <c r="U320" s="5"/>
      <c r="V320" s="5"/>
      <c r="Y320" s="6"/>
      <c r="AG320" s="5"/>
    </row>
    <row r="321" ht="15.75" customHeight="1">
      <c r="F321" s="5"/>
      <c r="G321" s="5"/>
      <c r="H321" s="5"/>
      <c r="I321" s="5"/>
      <c r="L321" s="5"/>
      <c r="N321" s="5"/>
      <c r="P321" s="5"/>
      <c r="S321" s="5"/>
      <c r="T321" s="5"/>
      <c r="U321" s="5"/>
      <c r="V321" s="5"/>
      <c r="Y321" s="6"/>
      <c r="AG321" s="5"/>
    </row>
    <row r="322" ht="15.75" customHeight="1">
      <c r="F322" s="5"/>
      <c r="G322" s="5"/>
      <c r="H322" s="5"/>
      <c r="I322" s="5"/>
      <c r="L322" s="5"/>
      <c r="N322" s="5"/>
      <c r="P322" s="5"/>
      <c r="S322" s="5"/>
      <c r="T322" s="5"/>
      <c r="U322" s="5"/>
      <c r="V322" s="5"/>
      <c r="Y322" s="6"/>
      <c r="AG322" s="5"/>
    </row>
    <row r="323" ht="15.75" customHeight="1">
      <c r="F323" s="5"/>
      <c r="G323" s="5"/>
      <c r="H323" s="5"/>
      <c r="I323" s="5"/>
      <c r="L323" s="5"/>
      <c r="N323" s="5"/>
      <c r="P323" s="5"/>
      <c r="S323" s="5"/>
      <c r="T323" s="5"/>
      <c r="U323" s="5"/>
      <c r="V323" s="5"/>
      <c r="Y323" s="6"/>
      <c r="AG323" s="5"/>
    </row>
    <row r="324" ht="15.75" customHeight="1">
      <c r="F324" s="5"/>
      <c r="G324" s="5"/>
      <c r="H324" s="5"/>
      <c r="I324" s="5"/>
      <c r="L324" s="5"/>
      <c r="N324" s="5"/>
      <c r="P324" s="5"/>
      <c r="S324" s="5"/>
      <c r="T324" s="5"/>
      <c r="U324" s="5"/>
      <c r="V324" s="5"/>
      <c r="Y324" s="6"/>
      <c r="AG324" s="5"/>
    </row>
    <row r="325" ht="15.75" customHeight="1">
      <c r="F325" s="5"/>
      <c r="G325" s="5"/>
      <c r="H325" s="5"/>
      <c r="I325" s="5"/>
      <c r="L325" s="5"/>
      <c r="N325" s="5"/>
      <c r="P325" s="5"/>
      <c r="S325" s="5"/>
      <c r="T325" s="5"/>
      <c r="U325" s="5"/>
      <c r="V325" s="5"/>
      <c r="Y325" s="6"/>
      <c r="AG325" s="5"/>
    </row>
    <row r="326" ht="15.75" customHeight="1">
      <c r="F326" s="5"/>
      <c r="G326" s="5"/>
      <c r="H326" s="5"/>
      <c r="I326" s="5"/>
      <c r="L326" s="5"/>
      <c r="N326" s="5"/>
      <c r="P326" s="5"/>
      <c r="S326" s="5"/>
      <c r="T326" s="5"/>
      <c r="U326" s="5"/>
      <c r="V326" s="5"/>
      <c r="Y326" s="6"/>
      <c r="AG326" s="5"/>
    </row>
    <row r="327" ht="15.75" customHeight="1">
      <c r="F327" s="5"/>
      <c r="G327" s="5"/>
      <c r="H327" s="5"/>
      <c r="I327" s="5"/>
      <c r="L327" s="5"/>
      <c r="N327" s="5"/>
      <c r="P327" s="5"/>
      <c r="S327" s="5"/>
      <c r="T327" s="5"/>
      <c r="U327" s="5"/>
      <c r="V327" s="5"/>
      <c r="Y327" s="6"/>
      <c r="AG327" s="5"/>
    </row>
    <row r="328" ht="15.75" customHeight="1">
      <c r="F328" s="5"/>
      <c r="G328" s="5"/>
      <c r="H328" s="5"/>
      <c r="I328" s="5"/>
      <c r="L328" s="5"/>
      <c r="N328" s="5"/>
      <c r="P328" s="5"/>
      <c r="S328" s="5"/>
      <c r="T328" s="5"/>
      <c r="U328" s="5"/>
      <c r="V328" s="5"/>
      <c r="Y328" s="6"/>
      <c r="AG328" s="5"/>
    </row>
    <row r="329" ht="15.75" customHeight="1">
      <c r="F329" s="5"/>
      <c r="G329" s="5"/>
      <c r="H329" s="5"/>
      <c r="I329" s="5"/>
      <c r="L329" s="5"/>
      <c r="N329" s="5"/>
      <c r="P329" s="5"/>
      <c r="S329" s="5"/>
      <c r="T329" s="5"/>
      <c r="U329" s="5"/>
      <c r="V329" s="5"/>
      <c r="Y329" s="6"/>
      <c r="AG329" s="5"/>
    </row>
    <row r="330" ht="15.75" customHeight="1">
      <c r="F330" s="5"/>
      <c r="G330" s="5"/>
      <c r="H330" s="5"/>
      <c r="I330" s="5"/>
      <c r="L330" s="5"/>
      <c r="N330" s="5"/>
      <c r="P330" s="5"/>
      <c r="S330" s="5"/>
      <c r="T330" s="5"/>
      <c r="U330" s="5"/>
      <c r="V330" s="5"/>
      <c r="Y330" s="6"/>
      <c r="AG330" s="5"/>
    </row>
    <row r="331" ht="15.75" customHeight="1">
      <c r="F331" s="5"/>
      <c r="G331" s="5"/>
      <c r="H331" s="5"/>
      <c r="I331" s="5"/>
      <c r="L331" s="5"/>
      <c r="N331" s="5"/>
      <c r="P331" s="5"/>
      <c r="S331" s="5"/>
      <c r="T331" s="5"/>
      <c r="U331" s="5"/>
      <c r="V331" s="5"/>
      <c r="Y331" s="6"/>
      <c r="AG331" s="5"/>
    </row>
    <row r="332" ht="15.75" customHeight="1">
      <c r="F332" s="5"/>
      <c r="G332" s="5"/>
      <c r="H332" s="5"/>
      <c r="I332" s="5"/>
      <c r="L332" s="5"/>
      <c r="N332" s="5"/>
      <c r="P332" s="5"/>
      <c r="S332" s="5"/>
      <c r="T332" s="5"/>
      <c r="U332" s="5"/>
      <c r="V332" s="5"/>
      <c r="Y332" s="6"/>
      <c r="AG332" s="5"/>
    </row>
    <row r="333" ht="15.75" customHeight="1">
      <c r="F333" s="5"/>
      <c r="G333" s="5"/>
      <c r="H333" s="5"/>
      <c r="I333" s="5"/>
      <c r="L333" s="5"/>
      <c r="N333" s="5"/>
      <c r="P333" s="5"/>
      <c r="S333" s="5"/>
      <c r="T333" s="5"/>
      <c r="U333" s="5"/>
      <c r="V333" s="5"/>
      <c r="Y333" s="6"/>
      <c r="AG333" s="5"/>
    </row>
    <row r="334" ht="15.75" customHeight="1">
      <c r="F334" s="5"/>
      <c r="G334" s="5"/>
      <c r="H334" s="5"/>
      <c r="I334" s="5"/>
      <c r="L334" s="5"/>
      <c r="N334" s="5"/>
      <c r="P334" s="5"/>
      <c r="S334" s="5"/>
      <c r="T334" s="5"/>
      <c r="U334" s="5"/>
      <c r="V334" s="5"/>
      <c r="Y334" s="6"/>
      <c r="AG334" s="5"/>
    </row>
    <row r="335" ht="15.75" customHeight="1">
      <c r="F335" s="5"/>
      <c r="G335" s="5"/>
      <c r="H335" s="5"/>
      <c r="I335" s="5"/>
      <c r="L335" s="5"/>
      <c r="N335" s="5"/>
      <c r="P335" s="5"/>
      <c r="S335" s="5"/>
      <c r="T335" s="5"/>
      <c r="U335" s="5"/>
      <c r="V335" s="5"/>
      <c r="Y335" s="6"/>
      <c r="AG335" s="5"/>
    </row>
    <row r="336" ht="15.75" customHeight="1">
      <c r="F336" s="5"/>
      <c r="G336" s="5"/>
      <c r="H336" s="5"/>
      <c r="I336" s="5"/>
      <c r="L336" s="5"/>
      <c r="N336" s="5"/>
      <c r="P336" s="5"/>
      <c r="S336" s="5"/>
      <c r="T336" s="5"/>
      <c r="U336" s="5"/>
      <c r="V336" s="5"/>
      <c r="Y336" s="6"/>
      <c r="AG336" s="5"/>
    </row>
    <row r="337" ht="15.75" customHeight="1">
      <c r="F337" s="5"/>
      <c r="G337" s="5"/>
      <c r="H337" s="5"/>
      <c r="I337" s="5"/>
      <c r="L337" s="5"/>
      <c r="N337" s="5"/>
      <c r="P337" s="5"/>
      <c r="S337" s="5"/>
      <c r="T337" s="5"/>
      <c r="U337" s="5"/>
      <c r="V337" s="5"/>
      <c r="Y337" s="6"/>
      <c r="AG337" s="5"/>
    </row>
    <row r="338" ht="15.75" customHeight="1">
      <c r="F338" s="5"/>
      <c r="G338" s="5"/>
      <c r="H338" s="5"/>
      <c r="I338" s="5"/>
      <c r="L338" s="5"/>
      <c r="N338" s="5"/>
      <c r="P338" s="5"/>
      <c r="S338" s="5"/>
      <c r="T338" s="5"/>
      <c r="U338" s="5"/>
      <c r="V338" s="5"/>
      <c r="Y338" s="6"/>
      <c r="AG338" s="5"/>
    </row>
    <row r="339" ht="15.75" customHeight="1">
      <c r="F339" s="5"/>
      <c r="G339" s="5"/>
      <c r="H339" s="5"/>
      <c r="I339" s="5"/>
      <c r="L339" s="5"/>
      <c r="N339" s="5"/>
      <c r="P339" s="5"/>
      <c r="S339" s="5"/>
      <c r="T339" s="5"/>
      <c r="U339" s="5"/>
      <c r="V339" s="5"/>
      <c r="Y339" s="6"/>
      <c r="AG339" s="5"/>
    </row>
    <row r="340" ht="15.75" customHeight="1">
      <c r="F340" s="5"/>
      <c r="G340" s="5"/>
      <c r="H340" s="5"/>
      <c r="I340" s="5"/>
      <c r="L340" s="5"/>
      <c r="N340" s="5"/>
      <c r="P340" s="5"/>
      <c r="S340" s="5"/>
      <c r="T340" s="5"/>
      <c r="U340" s="5"/>
      <c r="V340" s="5"/>
      <c r="Y340" s="6"/>
      <c r="AG340" s="5"/>
    </row>
    <row r="341" ht="15.75" customHeight="1">
      <c r="F341" s="5"/>
      <c r="G341" s="5"/>
      <c r="H341" s="5"/>
      <c r="I341" s="5"/>
      <c r="L341" s="5"/>
      <c r="N341" s="5"/>
      <c r="P341" s="5"/>
      <c r="S341" s="5"/>
      <c r="T341" s="5"/>
      <c r="U341" s="5"/>
      <c r="V341" s="5"/>
      <c r="Y341" s="6"/>
      <c r="AG341" s="5"/>
    </row>
    <row r="342" ht="15.75" customHeight="1">
      <c r="F342" s="5"/>
      <c r="G342" s="5"/>
      <c r="H342" s="5"/>
      <c r="I342" s="5"/>
      <c r="L342" s="5"/>
      <c r="N342" s="5"/>
      <c r="P342" s="5"/>
      <c r="S342" s="5"/>
      <c r="T342" s="5"/>
      <c r="U342" s="5"/>
      <c r="V342" s="5"/>
      <c r="Y342" s="6"/>
      <c r="AG342" s="5"/>
    </row>
    <row r="343" ht="15.75" customHeight="1">
      <c r="F343" s="5"/>
      <c r="G343" s="5"/>
      <c r="H343" s="5"/>
      <c r="I343" s="5"/>
      <c r="L343" s="5"/>
      <c r="N343" s="5"/>
      <c r="P343" s="5"/>
      <c r="S343" s="5"/>
      <c r="T343" s="5"/>
      <c r="U343" s="5"/>
      <c r="V343" s="5"/>
      <c r="Y343" s="6"/>
      <c r="AG343" s="5"/>
    </row>
    <row r="344" ht="15.75" customHeight="1">
      <c r="F344" s="5"/>
      <c r="G344" s="5"/>
      <c r="H344" s="5"/>
      <c r="I344" s="5"/>
      <c r="L344" s="5"/>
      <c r="N344" s="5"/>
      <c r="P344" s="5"/>
      <c r="S344" s="5"/>
      <c r="T344" s="5"/>
      <c r="U344" s="5"/>
      <c r="V344" s="5"/>
      <c r="Y344" s="6"/>
      <c r="AG344" s="5"/>
    </row>
    <row r="345" ht="15.75" customHeight="1">
      <c r="F345" s="5"/>
      <c r="G345" s="5"/>
      <c r="H345" s="5"/>
      <c r="I345" s="5"/>
      <c r="L345" s="5"/>
      <c r="N345" s="5"/>
      <c r="P345" s="5"/>
      <c r="S345" s="5"/>
      <c r="T345" s="5"/>
      <c r="U345" s="5"/>
      <c r="V345" s="5"/>
      <c r="Y345" s="6"/>
      <c r="AG345" s="5"/>
    </row>
    <row r="346" ht="15.75" customHeight="1">
      <c r="F346" s="5"/>
      <c r="G346" s="5"/>
      <c r="H346" s="5"/>
      <c r="I346" s="5"/>
      <c r="L346" s="5"/>
      <c r="N346" s="5"/>
      <c r="P346" s="5"/>
      <c r="S346" s="5"/>
      <c r="T346" s="5"/>
      <c r="U346" s="5"/>
      <c r="V346" s="5"/>
      <c r="Y346" s="6"/>
      <c r="AG346" s="5"/>
    </row>
    <row r="347" ht="15.75" customHeight="1">
      <c r="F347" s="5"/>
      <c r="G347" s="5"/>
      <c r="H347" s="5"/>
      <c r="I347" s="5"/>
      <c r="L347" s="5"/>
      <c r="N347" s="5"/>
      <c r="P347" s="5"/>
      <c r="S347" s="5"/>
      <c r="T347" s="5"/>
      <c r="U347" s="5"/>
      <c r="V347" s="5"/>
      <c r="Y347" s="6"/>
      <c r="AG347" s="5"/>
    </row>
    <row r="348" ht="15.75" customHeight="1">
      <c r="F348" s="5"/>
      <c r="G348" s="5"/>
      <c r="H348" s="5"/>
      <c r="I348" s="5"/>
      <c r="L348" s="5"/>
      <c r="N348" s="5"/>
      <c r="P348" s="5"/>
      <c r="S348" s="5"/>
      <c r="T348" s="5"/>
      <c r="U348" s="5"/>
      <c r="V348" s="5"/>
      <c r="Y348" s="6"/>
      <c r="AG348" s="5"/>
    </row>
    <row r="349" ht="15.75" customHeight="1">
      <c r="F349" s="5"/>
      <c r="G349" s="5"/>
      <c r="H349" s="5"/>
      <c r="I349" s="5"/>
      <c r="L349" s="5"/>
      <c r="N349" s="5"/>
      <c r="P349" s="5"/>
      <c r="S349" s="5"/>
      <c r="T349" s="5"/>
      <c r="U349" s="5"/>
      <c r="V349" s="5"/>
      <c r="Y349" s="6"/>
      <c r="AG349" s="5"/>
    </row>
    <row r="350" ht="15.75" customHeight="1">
      <c r="F350" s="5"/>
      <c r="G350" s="5"/>
      <c r="H350" s="5"/>
      <c r="I350" s="5"/>
      <c r="L350" s="5"/>
      <c r="N350" s="5"/>
      <c r="P350" s="5"/>
      <c r="S350" s="5"/>
      <c r="T350" s="5"/>
      <c r="U350" s="5"/>
      <c r="V350" s="5"/>
      <c r="Y350" s="6"/>
      <c r="AG350" s="5"/>
    </row>
    <row r="351" ht="15.75" customHeight="1">
      <c r="F351" s="5"/>
      <c r="G351" s="5"/>
      <c r="H351" s="5"/>
      <c r="I351" s="5"/>
      <c r="L351" s="5"/>
      <c r="N351" s="5"/>
      <c r="P351" s="5"/>
      <c r="S351" s="5"/>
      <c r="T351" s="5"/>
      <c r="U351" s="5"/>
      <c r="V351" s="5"/>
      <c r="Y351" s="6"/>
      <c r="AG351" s="5"/>
    </row>
    <row r="352" ht="15.75" customHeight="1">
      <c r="F352" s="5"/>
      <c r="G352" s="5"/>
      <c r="H352" s="5"/>
      <c r="I352" s="5"/>
      <c r="L352" s="5"/>
      <c r="N352" s="5"/>
      <c r="P352" s="5"/>
      <c r="S352" s="5"/>
      <c r="T352" s="5"/>
      <c r="U352" s="5"/>
      <c r="V352" s="5"/>
      <c r="Y352" s="6"/>
      <c r="AG352" s="5"/>
    </row>
    <row r="353" ht="15.75" customHeight="1">
      <c r="F353" s="5"/>
      <c r="G353" s="5"/>
      <c r="H353" s="5"/>
      <c r="I353" s="5"/>
      <c r="L353" s="5"/>
      <c r="N353" s="5"/>
      <c r="P353" s="5"/>
      <c r="S353" s="5"/>
      <c r="T353" s="5"/>
      <c r="U353" s="5"/>
      <c r="V353" s="5"/>
      <c r="Y353" s="6"/>
      <c r="AG353" s="5"/>
    </row>
    <row r="354" ht="15.75" customHeight="1">
      <c r="F354" s="5"/>
      <c r="G354" s="5"/>
      <c r="H354" s="5"/>
      <c r="I354" s="5"/>
      <c r="L354" s="5"/>
      <c r="N354" s="5"/>
      <c r="P354" s="5"/>
      <c r="S354" s="5"/>
      <c r="T354" s="5"/>
      <c r="U354" s="5"/>
      <c r="V354" s="5"/>
      <c r="Y354" s="6"/>
      <c r="AG354" s="5"/>
    </row>
    <row r="355" ht="15.75" customHeight="1">
      <c r="F355" s="5"/>
      <c r="G355" s="5"/>
      <c r="H355" s="5"/>
      <c r="I355" s="5"/>
      <c r="L355" s="5"/>
      <c r="N355" s="5"/>
      <c r="P355" s="5"/>
      <c r="S355" s="5"/>
      <c r="T355" s="5"/>
      <c r="U355" s="5"/>
      <c r="V355" s="5"/>
      <c r="Y355" s="6"/>
      <c r="AG355" s="5"/>
    </row>
    <row r="356" ht="15.75" customHeight="1">
      <c r="F356" s="5"/>
      <c r="G356" s="5"/>
      <c r="H356" s="5"/>
      <c r="I356" s="5"/>
      <c r="L356" s="5"/>
      <c r="N356" s="5"/>
      <c r="P356" s="5"/>
      <c r="S356" s="5"/>
      <c r="T356" s="5"/>
      <c r="U356" s="5"/>
      <c r="V356" s="5"/>
      <c r="Y356" s="6"/>
      <c r="AG356" s="5"/>
    </row>
    <row r="357" ht="15.75" customHeight="1">
      <c r="F357" s="5"/>
      <c r="G357" s="5"/>
      <c r="H357" s="5"/>
      <c r="I357" s="5"/>
      <c r="L357" s="5"/>
      <c r="N357" s="5"/>
      <c r="P357" s="5"/>
      <c r="S357" s="5"/>
      <c r="T357" s="5"/>
      <c r="U357" s="5"/>
      <c r="V357" s="5"/>
      <c r="Y357" s="6"/>
      <c r="AG357" s="5"/>
    </row>
    <row r="358" ht="15.75" customHeight="1">
      <c r="F358" s="5"/>
      <c r="G358" s="5"/>
      <c r="H358" s="5"/>
      <c r="I358" s="5"/>
      <c r="L358" s="5"/>
      <c r="N358" s="5"/>
      <c r="P358" s="5"/>
      <c r="S358" s="5"/>
      <c r="T358" s="5"/>
      <c r="U358" s="5"/>
      <c r="V358" s="5"/>
      <c r="Y358" s="6"/>
      <c r="AG358" s="5"/>
    </row>
    <row r="359" ht="15.75" customHeight="1">
      <c r="F359" s="5"/>
      <c r="G359" s="5"/>
      <c r="H359" s="5"/>
      <c r="I359" s="5"/>
      <c r="L359" s="5"/>
      <c r="N359" s="5"/>
      <c r="P359" s="5"/>
      <c r="S359" s="5"/>
      <c r="T359" s="5"/>
      <c r="U359" s="5"/>
      <c r="V359" s="5"/>
      <c r="Y359" s="6"/>
      <c r="AG359" s="5"/>
    </row>
    <row r="360" ht="15.75" customHeight="1">
      <c r="F360" s="5"/>
      <c r="G360" s="5"/>
      <c r="H360" s="5"/>
      <c r="I360" s="5"/>
      <c r="L360" s="5"/>
      <c r="N360" s="5"/>
      <c r="P360" s="5"/>
      <c r="S360" s="5"/>
      <c r="T360" s="5"/>
      <c r="U360" s="5"/>
      <c r="V360" s="5"/>
      <c r="Y360" s="6"/>
      <c r="AG360" s="5"/>
    </row>
    <row r="361" ht="15.75" customHeight="1">
      <c r="F361" s="5"/>
      <c r="G361" s="5"/>
      <c r="H361" s="5"/>
      <c r="I361" s="5"/>
      <c r="L361" s="5"/>
      <c r="N361" s="5"/>
      <c r="P361" s="5"/>
      <c r="S361" s="5"/>
      <c r="T361" s="5"/>
      <c r="U361" s="5"/>
      <c r="V361" s="5"/>
      <c r="Y361" s="6"/>
      <c r="AG361" s="5"/>
    </row>
    <row r="362" ht="15.75" customHeight="1">
      <c r="F362" s="5"/>
      <c r="G362" s="5"/>
      <c r="H362" s="5"/>
      <c r="I362" s="5"/>
      <c r="L362" s="5"/>
      <c r="N362" s="5"/>
      <c r="P362" s="5"/>
      <c r="S362" s="5"/>
      <c r="T362" s="5"/>
      <c r="U362" s="5"/>
      <c r="V362" s="5"/>
      <c r="Y362" s="6"/>
      <c r="AG362" s="5"/>
    </row>
    <row r="363" ht="15.75" customHeight="1">
      <c r="F363" s="5"/>
      <c r="G363" s="5"/>
      <c r="H363" s="5"/>
      <c r="I363" s="5"/>
      <c r="L363" s="5"/>
      <c r="N363" s="5"/>
      <c r="P363" s="5"/>
      <c r="S363" s="5"/>
      <c r="T363" s="5"/>
      <c r="U363" s="5"/>
      <c r="V363" s="5"/>
      <c r="Y363" s="6"/>
      <c r="AG363" s="5"/>
    </row>
    <row r="364" ht="15.75" customHeight="1">
      <c r="F364" s="5"/>
      <c r="G364" s="5"/>
      <c r="H364" s="5"/>
      <c r="I364" s="5"/>
      <c r="L364" s="5"/>
      <c r="N364" s="5"/>
      <c r="P364" s="5"/>
      <c r="S364" s="5"/>
      <c r="T364" s="5"/>
      <c r="U364" s="5"/>
      <c r="V364" s="5"/>
      <c r="Y364" s="6"/>
      <c r="AG364" s="5"/>
    </row>
    <row r="365" ht="15.75" customHeight="1">
      <c r="F365" s="5"/>
      <c r="G365" s="5"/>
      <c r="H365" s="5"/>
      <c r="I365" s="5"/>
      <c r="L365" s="5"/>
      <c r="N365" s="5"/>
      <c r="P365" s="5"/>
      <c r="S365" s="5"/>
      <c r="T365" s="5"/>
      <c r="U365" s="5"/>
      <c r="V365" s="5"/>
      <c r="Y365" s="6"/>
      <c r="AG365" s="5"/>
    </row>
    <row r="366" ht="15.75" customHeight="1">
      <c r="F366" s="5"/>
      <c r="G366" s="5"/>
      <c r="H366" s="5"/>
      <c r="I366" s="5"/>
      <c r="L366" s="5"/>
      <c r="N366" s="5"/>
      <c r="P366" s="5"/>
      <c r="S366" s="5"/>
      <c r="T366" s="5"/>
      <c r="U366" s="5"/>
      <c r="V366" s="5"/>
      <c r="Y366" s="6"/>
      <c r="AG366" s="5"/>
    </row>
    <row r="367" ht="15.75" customHeight="1">
      <c r="F367" s="5"/>
      <c r="G367" s="5"/>
      <c r="H367" s="5"/>
      <c r="I367" s="5"/>
      <c r="L367" s="5"/>
      <c r="N367" s="5"/>
      <c r="P367" s="5"/>
      <c r="S367" s="5"/>
      <c r="T367" s="5"/>
      <c r="U367" s="5"/>
      <c r="V367" s="5"/>
      <c r="Y367" s="6"/>
      <c r="AG367" s="5"/>
    </row>
    <row r="368" ht="15.75" customHeight="1">
      <c r="F368" s="5"/>
      <c r="G368" s="5"/>
      <c r="H368" s="5"/>
      <c r="I368" s="5"/>
      <c r="L368" s="5"/>
      <c r="N368" s="5"/>
      <c r="P368" s="5"/>
      <c r="S368" s="5"/>
      <c r="T368" s="5"/>
      <c r="U368" s="5"/>
      <c r="V368" s="5"/>
      <c r="Y368" s="6"/>
      <c r="AG368" s="5"/>
    </row>
    <row r="369" ht="15.75" customHeight="1">
      <c r="F369" s="5"/>
      <c r="G369" s="5"/>
      <c r="H369" s="5"/>
      <c r="I369" s="5"/>
      <c r="L369" s="5"/>
      <c r="N369" s="5"/>
      <c r="P369" s="5"/>
      <c r="S369" s="5"/>
      <c r="T369" s="5"/>
      <c r="U369" s="5"/>
      <c r="V369" s="5"/>
      <c r="Y369" s="6"/>
      <c r="AG369" s="5"/>
    </row>
    <row r="370" ht="15.75" customHeight="1">
      <c r="F370" s="5"/>
      <c r="G370" s="5"/>
      <c r="H370" s="5"/>
      <c r="I370" s="5"/>
      <c r="L370" s="5"/>
      <c r="N370" s="5"/>
      <c r="P370" s="5"/>
      <c r="S370" s="5"/>
      <c r="T370" s="5"/>
      <c r="U370" s="5"/>
      <c r="V370" s="5"/>
      <c r="Y370" s="6"/>
      <c r="AG370" s="5"/>
    </row>
    <row r="371" ht="15.75" customHeight="1">
      <c r="F371" s="5"/>
      <c r="G371" s="5"/>
      <c r="H371" s="5"/>
      <c r="I371" s="5"/>
      <c r="L371" s="5"/>
      <c r="N371" s="5"/>
      <c r="P371" s="5"/>
      <c r="S371" s="5"/>
      <c r="T371" s="5"/>
      <c r="U371" s="5"/>
      <c r="V371" s="5"/>
      <c r="Y371" s="6"/>
      <c r="AG371" s="5"/>
    </row>
    <row r="372" ht="15.75" customHeight="1">
      <c r="F372" s="5"/>
      <c r="G372" s="5"/>
      <c r="H372" s="5"/>
      <c r="I372" s="5"/>
      <c r="L372" s="5"/>
      <c r="N372" s="5"/>
      <c r="P372" s="5"/>
      <c r="S372" s="5"/>
      <c r="T372" s="5"/>
      <c r="U372" s="5"/>
      <c r="V372" s="5"/>
      <c r="Y372" s="6"/>
      <c r="AG372" s="5"/>
    </row>
    <row r="373" ht="15.75" customHeight="1">
      <c r="F373" s="5"/>
      <c r="G373" s="5"/>
      <c r="H373" s="5"/>
      <c r="I373" s="5"/>
      <c r="L373" s="5"/>
      <c r="N373" s="5"/>
      <c r="P373" s="5"/>
      <c r="S373" s="5"/>
      <c r="T373" s="5"/>
      <c r="U373" s="5"/>
      <c r="V373" s="5"/>
      <c r="Y373" s="6"/>
      <c r="AG373" s="5"/>
    </row>
    <row r="374" ht="15.75" customHeight="1">
      <c r="F374" s="5"/>
      <c r="G374" s="5"/>
      <c r="H374" s="5"/>
      <c r="I374" s="5"/>
      <c r="L374" s="5"/>
      <c r="N374" s="5"/>
      <c r="P374" s="5"/>
      <c r="S374" s="5"/>
      <c r="T374" s="5"/>
      <c r="U374" s="5"/>
      <c r="V374" s="5"/>
      <c r="Y374" s="6"/>
      <c r="AG374" s="5"/>
    </row>
    <row r="375" ht="15.75" customHeight="1">
      <c r="F375" s="5"/>
      <c r="G375" s="5"/>
      <c r="H375" s="5"/>
      <c r="I375" s="5"/>
      <c r="L375" s="5"/>
      <c r="N375" s="5"/>
      <c r="P375" s="5"/>
      <c r="S375" s="5"/>
      <c r="T375" s="5"/>
      <c r="U375" s="5"/>
      <c r="V375" s="5"/>
      <c r="Y375" s="6"/>
      <c r="AG375" s="5"/>
    </row>
    <row r="376" ht="15.75" customHeight="1">
      <c r="F376" s="5"/>
      <c r="G376" s="5"/>
      <c r="H376" s="5"/>
      <c r="I376" s="5"/>
      <c r="L376" s="5"/>
      <c r="N376" s="5"/>
      <c r="P376" s="5"/>
      <c r="S376" s="5"/>
      <c r="T376" s="5"/>
      <c r="U376" s="5"/>
      <c r="V376" s="5"/>
      <c r="Y376" s="6"/>
      <c r="AG376" s="5"/>
    </row>
    <row r="377" ht="15.75" customHeight="1">
      <c r="F377" s="5"/>
      <c r="G377" s="5"/>
      <c r="H377" s="5"/>
      <c r="I377" s="5"/>
      <c r="L377" s="5"/>
      <c r="N377" s="5"/>
      <c r="P377" s="5"/>
      <c r="S377" s="5"/>
      <c r="T377" s="5"/>
      <c r="U377" s="5"/>
      <c r="V377" s="5"/>
      <c r="Y377" s="6"/>
      <c r="AG377" s="5"/>
    </row>
    <row r="378" ht="15.75" customHeight="1">
      <c r="F378" s="5"/>
      <c r="G378" s="5"/>
      <c r="H378" s="5"/>
      <c r="I378" s="5"/>
      <c r="L378" s="5"/>
      <c r="N378" s="5"/>
      <c r="P378" s="5"/>
      <c r="S378" s="5"/>
      <c r="T378" s="5"/>
      <c r="U378" s="5"/>
      <c r="V378" s="5"/>
      <c r="Y378" s="6"/>
      <c r="AG378" s="5"/>
    </row>
    <row r="379" ht="15.75" customHeight="1">
      <c r="F379" s="5"/>
      <c r="G379" s="5"/>
      <c r="H379" s="5"/>
      <c r="I379" s="5"/>
      <c r="L379" s="5"/>
      <c r="N379" s="5"/>
      <c r="P379" s="5"/>
      <c r="S379" s="5"/>
      <c r="T379" s="5"/>
      <c r="U379" s="5"/>
      <c r="V379" s="5"/>
      <c r="Y379" s="6"/>
      <c r="AG379" s="5"/>
    </row>
    <row r="380" ht="15.75" customHeight="1">
      <c r="F380" s="5"/>
      <c r="G380" s="5"/>
      <c r="H380" s="5"/>
      <c r="I380" s="5"/>
      <c r="L380" s="5"/>
      <c r="N380" s="5"/>
      <c r="P380" s="5"/>
      <c r="S380" s="5"/>
      <c r="T380" s="5"/>
      <c r="U380" s="5"/>
      <c r="V380" s="5"/>
      <c r="Y380" s="6"/>
      <c r="AG380" s="5"/>
    </row>
    <row r="381" ht="15.75" customHeight="1">
      <c r="F381" s="5"/>
      <c r="G381" s="5"/>
      <c r="H381" s="5"/>
      <c r="I381" s="5"/>
      <c r="L381" s="5"/>
      <c r="N381" s="5"/>
      <c r="P381" s="5"/>
      <c r="S381" s="5"/>
      <c r="T381" s="5"/>
      <c r="U381" s="5"/>
      <c r="V381" s="5"/>
      <c r="Y381" s="6"/>
      <c r="AG381" s="5"/>
    </row>
    <row r="382" ht="15.75" customHeight="1">
      <c r="F382" s="5"/>
      <c r="G382" s="5"/>
      <c r="H382" s="5"/>
      <c r="I382" s="5"/>
      <c r="L382" s="5"/>
      <c r="N382" s="5"/>
      <c r="P382" s="5"/>
      <c r="S382" s="5"/>
      <c r="T382" s="5"/>
      <c r="U382" s="5"/>
      <c r="V382" s="5"/>
      <c r="Y382" s="6"/>
      <c r="AG382" s="5"/>
    </row>
    <row r="383" ht="15.75" customHeight="1">
      <c r="F383" s="5"/>
      <c r="G383" s="5"/>
      <c r="H383" s="5"/>
      <c r="I383" s="5"/>
      <c r="L383" s="5"/>
      <c r="N383" s="5"/>
      <c r="P383" s="5"/>
      <c r="S383" s="5"/>
      <c r="T383" s="5"/>
      <c r="U383" s="5"/>
      <c r="V383" s="5"/>
      <c r="Y383" s="6"/>
      <c r="AG383" s="5"/>
    </row>
    <row r="384" ht="15.75" customHeight="1">
      <c r="F384" s="5"/>
      <c r="G384" s="5"/>
      <c r="H384" s="5"/>
      <c r="I384" s="5"/>
      <c r="L384" s="5"/>
      <c r="N384" s="5"/>
      <c r="P384" s="5"/>
      <c r="S384" s="5"/>
      <c r="T384" s="5"/>
      <c r="U384" s="5"/>
      <c r="V384" s="5"/>
      <c r="Y384" s="6"/>
      <c r="AG384" s="5"/>
    </row>
    <row r="385" ht="15.75" customHeight="1">
      <c r="F385" s="5"/>
      <c r="G385" s="5"/>
      <c r="H385" s="5"/>
      <c r="I385" s="5"/>
      <c r="L385" s="5"/>
      <c r="N385" s="5"/>
      <c r="P385" s="5"/>
      <c r="S385" s="5"/>
      <c r="T385" s="5"/>
      <c r="U385" s="5"/>
      <c r="V385" s="5"/>
      <c r="Y385" s="6"/>
      <c r="AG385" s="5"/>
    </row>
    <row r="386" ht="15.75" customHeight="1">
      <c r="F386" s="5"/>
      <c r="G386" s="5"/>
      <c r="H386" s="5"/>
      <c r="I386" s="5"/>
      <c r="L386" s="5"/>
      <c r="N386" s="5"/>
      <c r="P386" s="5"/>
      <c r="S386" s="5"/>
      <c r="T386" s="5"/>
      <c r="U386" s="5"/>
      <c r="V386" s="5"/>
      <c r="Y386" s="6"/>
      <c r="AG386" s="5"/>
    </row>
    <row r="387" ht="15.75" customHeight="1">
      <c r="F387" s="5"/>
      <c r="G387" s="5"/>
      <c r="H387" s="5"/>
      <c r="I387" s="5"/>
      <c r="L387" s="5"/>
      <c r="N387" s="5"/>
      <c r="P387" s="5"/>
      <c r="S387" s="5"/>
      <c r="T387" s="5"/>
      <c r="U387" s="5"/>
      <c r="V387" s="5"/>
      <c r="Y387" s="6"/>
      <c r="AG387" s="5"/>
    </row>
    <row r="388" ht="15.75" customHeight="1">
      <c r="F388" s="5"/>
      <c r="G388" s="5"/>
      <c r="H388" s="5"/>
      <c r="I388" s="5"/>
      <c r="L388" s="5"/>
      <c r="N388" s="5"/>
      <c r="P388" s="5"/>
      <c r="S388" s="5"/>
      <c r="T388" s="5"/>
      <c r="U388" s="5"/>
      <c r="V388" s="5"/>
      <c r="Y388" s="6"/>
      <c r="AG388" s="5"/>
    </row>
    <row r="389" ht="15.75" customHeight="1">
      <c r="F389" s="5"/>
      <c r="G389" s="5"/>
      <c r="H389" s="5"/>
      <c r="I389" s="5"/>
      <c r="L389" s="5"/>
      <c r="N389" s="5"/>
      <c r="P389" s="5"/>
      <c r="S389" s="5"/>
      <c r="T389" s="5"/>
      <c r="U389" s="5"/>
      <c r="V389" s="5"/>
      <c r="Y389" s="6"/>
      <c r="AG389" s="5"/>
    </row>
    <row r="390" ht="15.75" customHeight="1">
      <c r="F390" s="5"/>
      <c r="G390" s="5"/>
      <c r="H390" s="5"/>
      <c r="I390" s="5"/>
      <c r="L390" s="5"/>
      <c r="N390" s="5"/>
      <c r="P390" s="5"/>
      <c r="S390" s="5"/>
      <c r="T390" s="5"/>
      <c r="U390" s="5"/>
      <c r="V390" s="5"/>
      <c r="Y390" s="6"/>
      <c r="AG390" s="5"/>
    </row>
    <row r="391" ht="15.75" customHeight="1">
      <c r="F391" s="5"/>
      <c r="G391" s="5"/>
      <c r="H391" s="5"/>
      <c r="I391" s="5"/>
      <c r="L391" s="5"/>
      <c r="N391" s="5"/>
      <c r="P391" s="5"/>
      <c r="S391" s="5"/>
      <c r="T391" s="5"/>
      <c r="U391" s="5"/>
      <c r="V391" s="5"/>
      <c r="Y391" s="6"/>
      <c r="AG391" s="5"/>
    </row>
    <row r="392" ht="15.75" customHeight="1">
      <c r="F392" s="5"/>
      <c r="G392" s="5"/>
      <c r="H392" s="5"/>
      <c r="I392" s="5"/>
      <c r="L392" s="5"/>
      <c r="N392" s="5"/>
      <c r="P392" s="5"/>
      <c r="S392" s="5"/>
      <c r="T392" s="5"/>
      <c r="U392" s="5"/>
      <c r="V392" s="5"/>
      <c r="Y392" s="6"/>
      <c r="AG392" s="5"/>
    </row>
    <row r="393" ht="15.75" customHeight="1">
      <c r="F393" s="5"/>
      <c r="G393" s="5"/>
      <c r="H393" s="5"/>
      <c r="I393" s="5"/>
      <c r="L393" s="5"/>
      <c r="N393" s="5"/>
      <c r="P393" s="5"/>
      <c r="S393" s="5"/>
      <c r="T393" s="5"/>
      <c r="U393" s="5"/>
      <c r="V393" s="5"/>
      <c r="Y393" s="6"/>
      <c r="AG393" s="5"/>
    </row>
    <row r="394" ht="15.75" customHeight="1">
      <c r="F394" s="5"/>
      <c r="G394" s="5"/>
      <c r="H394" s="5"/>
      <c r="I394" s="5"/>
      <c r="L394" s="5"/>
      <c r="N394" s="5"/>
      <c r="P394" s="5"/>
      <c r="S394" s="5"/>
      <c r="T394" s="5"/>
      <c r="U394" s="5"/>
      <c r="V394" s="5"/>
      <c r="Y394" s="6"/>
      <c r="AG394" s="5"/>
    </row>
    <row r="395" ht="15.75" customHeight="1">
      <c r="F395" s="5"/>
      <c r="G395" s="5"/>
      <c r="H395" s="5"/>
      <c r="I395" s="5"/>
      <c r="L395" s="5"/>
      <c r="N395" s="5"/>
      <c r="P395" s="5"/>
      <c r="S395" s="5"/>
      <c r="T395" s="5"/>
      <c r="U395" s="5"/>
      <c r="V395" s="5"/>
      <c r="Y395" s="6"/>
      <c r="AG395" s="5"/>
    </row>
    <row r="396" ht="15.75" customHeight="1">
      <c r="F396" s="5"/>
      <c r="G396" s="5"/>
      <c r="H396" s="5"/>
      <c r="I396" s="5"/>
      <c r="L396" s="5"/>
      <c r="N396" s="5"/>
      <c r="P396" s="5"/>
      <c r="S396" s="5"/>
      <c r="T396" s="5"/>
      <c r="U396" s="5"/>
      <c r="V396" s="5"/>
      <c r="Y396" s="6"/>
      <c r="AG396" s="5"/>
    </row>
    <row r="397" ht="15.75" customHeight="1">
      <c r="F397" s="5"/>
      <c r="G397" s="5"/>
      <c r="H397" s="5"/>
      <c r="I397" s="5"/>
      <c r="L397" s="5"/>
      <c r="N397" s="5"/>
      <c r="P397" s="5"/>
      <c r="S397" s="5"/>
      <c r="T397" s="5"/>
      <c r="U397" s="5"/>
      <c r="V397" s="5"/>
      <c r="Y397" s="6"/>
      <c r="AG397" s="5"/>
    </row>
    <row r="398" ht="15.75" customHeight="1">
      <c r="F398" s="5"/>
      <c r="G398" s="5"/>
      <c r="H398" s="5"/>
      <c r="I398" s="5"/>
      <c r="L398" s="5"/>
      <c r="N398" s="5"/>
      <c r="P398" s="5"/>
      <c r="S398" s="5"/>
      <c r="T398" s="5"/>
      <c r="U398" s="5"/>
      <c r="V398" s="5"/>
      <c r="Y398" s="6"/>
      <c r="AG398" s="5"/>
    </row>
    <row r="399" ht="15.75" customHeight="1">
      <c r="F399" s="5"/>
      <c r="G399" s="5"/>
      <c r="H399" s="5"/>
      <c r="I399" s="5"/>
      <c r="L399" s="5"/>
      <c r="N399" s="5"/>
      <c r="P399" s="5"/>
      <c r="S399" s="5"/>
      <c r="T399" s="5"/>
      <c r="U399" s="5"/>
      <c r="V399" s="5"/>
      <c r="Y399" s="6"/>
      <c r="AG399" s="5"/>
    </row>
    <row r="400" ht="15.75" customHeight="1">
      <c r="F400" s="5"/>
      <c r="G400" s="5"/>
      <c r="H400" s="5"/>
      <c r="I400" s="5"/>
      <c r="L400" s="5"/>
      <c r="N400" s="5"/>
      <c r="P400" s="5"/>
      <c r="S400" s="5"/>
      <c r="T400" s="5"/>
      <c r="U400" s="5"/>
      <c r="V400" s="5"/>
      <c r="Y400" s="6"/>
      <c r="AG400" s="5"/>
    </row>
    <row r="401" ht="15.75" customHeight="1">
      <c r="F401" s="5"/>
      <c r="G401" s="5"/>
      <c r="H401" s="5"/>
      <c r="I401" s="5"/>
      <c r="L401" s="5"/>
      <c r="N401" s="5"/>
      <c r="P401" s="5"/>
      <c r="S401" s="5"/>
      <c r="T401" s="5"/>
      <c r="U401" s="5"/>
      <c r="V401" s="5"/>
      <c r="Y401" s="6"/>
      <c r="AG401" s="5"/>
    </row>
    <row r="402" ht="15.75" customHeight="1">
      <c r="F402" s="5"/>
      <c r="G402" s="5"/>
      <c r="H402" s="5"/>
      <c r="I402" s="5"/>
      <c r="L402" s="5"/>
      <c r="N402" s="5"/>
      <c r="P402" s="5"/>
      <c r="S402" s="5"/>
      <c r="T402" s="5"/>
      <c r="U402" s="5"/>
      <c r="V402" s="5"/>
      <c r="Y402" s="6"/>
      <c r="AG402" s="5"/>
    </row>
    <row r="403" ht="15.75" customHeight="1">
      <c r="F403" s="5"/>
      <c r="G403" s="5"/>
      <c r="H403" s="5"/>
      <c r="I403" s="5"/>
      <c r="L403" s="5"/>
      <c r="N403" s="5"/>
      <c r="P403" s="5"/>
      <c r="S403" s="5"/>
      <c r="T403" s="5"/>
      <c r="U403" s="5"/>
      <c r="V403" s="5"/>
      <c r="Y403" s="6"/>
      <c r="AG403" s="5"/>
    </row>
    <row r="404" ht="15.75" customHeight="1">
      <c r="F404" s="5"/>
      <c r="G404" s="5"/>
      <c r="H404" s="5"/>
      <c r="I404" s="5"/>
      <c r="L404" s="5"/>
      <c r="N404" s="5"/>
      <c r="P404" s="5"/>
      <c r="S404" s="5"/>
      <c r="T404" s="5"/>
      <c r="U404" s="5"/>
      <c r="V404" s="5"/>
      <c r="Y404" s="6"/>
      <c r="AG404" s="5"/>
    </row>
    <row r="405" ht="15.75" customHeight="1">
      <c r="F405" s="5"/>
      <c r="G405" s="5"/>
      <c r="H405" s="5"/>
      <c r="I405" s="5"/>
      <c r="L405" s="5"/>
      <c r="N405" s="5"/>
      <c r="P405" s="5"/>
      <c r="S405" s="5"/>
      <c r="T405" s="5"/>
      <c r="U405" s="5"/>
      <c r="V405" s="5"/>
      <c r="Y405" s="6"/>
      <c r="AG405" s="5"/>
    </row>
    <row r="406" ht="15.75" customHeight="1">
      <c r="F406" s="5"/>
      <c r="G406" s="5"/>
      <c r="H406" s="5"/>
      <c r="I406" s="5"/>
      <c r="L406" s="5"/>
      <c r="N406" s="5"/>
      <c r="P406" s="5"/>
      <c r="S406" s="5"/>
      <c r="T406" s="5"/>
      <c r="U406" s="5"/>
      <c r="V406" s="5"/>
      <c r="Y406" s="6"/>
      <c r="AG406" s="5"/>
    </row>
    <row r="407" ht="15.75" customHeight="1">
      <c r="F407" s="5"/>
      <c r="G407" s="5"/>
      <c r="H407" s="5"/>
      <c r="I407" s="5"/>
      <c r="L407" s="5"/>
      <c r="N407" s="5"/>
      <c r="P407" s="5"/>
      <c r="S407" s="5"/>
      <c r="T407" s="5"/>
      <c r="U407" s="5"/>
      <c r="V407" s="5"/>
      <c r="Y407" s="6"/>
      <c r="AG407" s="5"/>
    </row>
    <row r="408" ht="15.75" customHeight="1">
      <c r="F408" s="5"/>
      <c r="G408" s="5"/>
      <c r="H408" s="5"/>
      <c r="I408" s="5"/>
      <c r="L408" s="5"/>
      <c r="N408" s="5"/>
      <c r="P408" s="5"/>
      <c r="S408" s="5"/>
      <c r="T408" s="5"/>
      <c r="U408" s="5"/>
      <c r="V408" s="5"/>
      <c r="Y408" s="6"/>
      <c r="AG408" s="5"/>
    </row>
    <row r="409" ht="15.75" customHeight="1">
      <c r="F409" s="5"/>
      <c r="G409" s="5"/>
      <c r="H409" s="5"/>
      <c r="I409" s="5"/>
      <c r="L409" s="5"/>
      <c r="N409" s="5"/>
      <c r="P409" s="5"/>
      <c r="S409" s="5"/>
      <c r="T409" s="5"/>
      <c r="U409" s="5"/>
      <c r="V409" s="5"/>
      <c r="Y409" s="6"/>
      <c r="AG409" s="5"/>
    </row>
    <row r="410" ht="15.75" customHeight="1">
      <c r="F410" s="5"/>
      <c r="G410" s="5"/>
      <c r="H410" s="5"/>
      <c r="I410" s="5"/>
      <c r="L410" s="5"/>
      <c r="N410" s="5"/>
      <c r="P410" s="5"/>
      <c r="S410" s="5"/>
      <c r="T410" s="5"/>
      <c r="U410" s="5"/>
      <c r="V410" s="5"/>
      <c r="Y410" s="6"/>
      <c r="AG410" s="5"/>
    </row>
    <row r="411" ht="15.75" customHeight="1">
      <c r="F411" s="5"/>
      <c r="G411" s="5"/>
      <c r="H411" s="5"/>
      <c r="I411" s="5"/>
      <c r="L411" s="5"/>
      <c r="N411" s="5"/>
      <c r="P411" s="5"/>
      <c r="S411" s="5"/>
      <c r="T411" s="5"/>
      <c r="U411" s="5"/>
      <c r="V411" s="5"/>
      <c r="Y411" s="6"/>
      <c r="AG411" s="5"/>
    </row>
    <row r="412" ht="15.75" customHeight="1">
      <c r="F412" s="5"/>
      <c r="G412" s="5"/>
      <c r="H412" s="5"/>
      <c r="I412" s="5"/>
      <c r="L412" s="5"/>
      <c r="N412" s="5"/>
      <c r="P412" s="5"/>
      <c r="S412" s="5"/>
      <c r="T412" s="5"/>
      <c r="U412" s="5"/>
      <c r="V412" s="5"/>
      <c r="Y412" s="6"/>
      <c r="AG412" s="5"/>
    </row>
    <row r="413" ht="15.75" customHeight="1">
      <c r="F413" s="5"/>
      <c r="G413" s="5"/>
      <c r="H413" s="5"/>
      <c r="I413" s="5"/>
      <c r="L413" s="5"/>
      <c r="N413" s="5"/>
      <c r="P413" s="5"/>
      <c r="S413" s="5"/>
      <c r="T413" s="5"/>
      <c r="U413" s="5"/>
      <c r="V413" s="5"/>
      <c r="Y413" s="6"/>
      <c r="AG413" s="5"/>
    </row>
    <row r="414" ht="15.75" customHeight="1">
      <c r="F414" s="5"/>
      <c r="G414" s="5"/>
      <c r="H414" s="5"/>
      <c r="I414" s="5"/>
      <c r="L414" s="5"/>
      <c r="N414" s="5"/>
      <c r="P414" s="5"/>
      <c r="S414" s="5"/>
      <c r="T414" s="5"/>
      <c r="U414" s="5"/>
      <c r="V414" s="5"/>
      <c r="Y414" s="6"/>
      <c r="AG414" s="5"/>
    </row>
    <row r="415" ht="15.75" customHeight="1">
      <c r="F415" s="5"/>
      <c r="G415" s="5"/>
      <c r="H415" s="5"/>
      <c r="I415" s="5"/>
      <c r="L415" s="5"/>
      <c r="N415" s="5"/>
      <c r="P415" s="5"/>
      <c r="S415" s="5"/>
      <c r="T415" s="5"/>
      <c r="U415" s="5"/>
      <c r="V415" s="5"/>
      <c r="Y415" s="6"/>
      <c r="AG415" s="5"/>
    </row>
    <row r="416" ht="15.75" customHeight="1">
      <c r="F416" s="5"/>
      <c r="G416" s="5"/>
      <c r="H416" s="5"/>
      <c r="I416" s="5"/>
      <c r="L416" s="5"/>
      <c r="N416" s="5"/>
      <c r="P416" s="5"/>
      <c r="S416" s="5"/>
      <c r="T416" s="5"/>
      <c r="U416" s="5"/>
      <c r="V416" s="5"/>
      <c r="Y416" s="6"/>
      <c r="AG416" s="5"/>
    </row>
    <row r="417" ht="15.75" customHeight="1">
      <c r="F417" s="5"/>
      <c r="G417" s="5"/>
      <c r="H417" s="5"/>
      <c r="I417" s="5"/>
      <c r="L417" s="5"/>
      <c r="N417" s="5"/>
      <c r="P417" s="5"/>
      <c r="S417" s="5"/>
      <c r="T417" s="5"/>
      <c r="U417" s="5"/>
      <c r="V417" s="5"/>
      <c r="Y417" s="6"/>
      <c r="AG417" s="5"/>
    </row>
    <row r="418" ht="15.75" customHeight="1">
      <c r="F418" s="5"/>
      <c r="G418" s="5"/>
      <c r="H418" s="5"/>
      <c r="I418" s="5"/>
      <c r="L418" s="5"/>
      <c r="N418" s="5"/>
      <c r="P418" s="5"/>
      <c r="S418" s="5"/>
      <c r="T418" s="5"/>
      <c r="U418" s="5"/>
      <c r="V418" s="5"/>
      <c r="Y418" s="6"/>
      <c r="AG418" s="5"/>
    </row>
    <row r="419" ht="15.75" customHeight="1">
      <c r="F419" s="5"/>
      <c r="G419" s="5"/>
      <c r="H419" s="5"/>
      <c r="I419" s="5"/>
      <c r="L419" s="5"/>
      <c r="N419" s="5"/>
      <c r="P419" s="5"/>
      <c r="S419" s="5"/>
      <c r="T419" s="5"/>
      <c r="U419" s="5"/>
      <c r="V419" s="5"/>
      <c r="Y419" s="6"/>
      <c r="AG419" s="5"/>
    </row>
    <row r="420" ht="15.75" customHeight="1">
      <c r="F420" s="5"/>
      <c r="G420" s="5"/>
      <c r="H420" s="5"/>
      <c r="I420" s="5"/>
      <c r="L420" s="5"/>
      <c r="N420" s="5"/>
      <c r="P420" s="5"/>
      <c r="S420" s="5"/>
      <c r="T420" s="5"/>
      <c r="U420" s="5"/>
      <c r="V420" s="5"/>
      <c r="Y420" s="6"/>
      <c r="AG420" s="5"/>
    </row>
    <row r="421" ht="15.75" customHeight="1">
      <c r="F421" s="5"/>
      <c r="G421" s="5"/>
      <c r="H421" s="5"/>
      <c r="I421" s="5"/>
      <c r="L421" s="5"/>
      <c r="N421" s="5"/>
      <c r="P421" s="5"/>
      <c r="S421" s="5"/>
      <c r="T421" s="5"/>
      <c r="U421" s="5"/>
      <c r="V421" s="5"/>
      <c r="Y421" s="6"/>
      <c r="AG421" s="5"/>
    </row>
    <row r="422" ht="15.75" customHeight="1">
      <c r="F422" s="5"/>
      <c r="G422" s="5"/>
      <c r="H422" s="5"/>
      <c r="I422" s="5"/>
      <c r="L422" s="5"/>
      <c r="N422" s="5"/>
      <c r="P422" s="5"/>
      <c r="S422" s="5"/>
      <c r="T422" s="5"/>
      <c r="U422" s="5"/>
      <c r="V422" s="5"/>
      <c r="Y422" s="6"/>
      <c r="AG422" s="5"/>
    </row>
    <row r="423" ht="15.75" customHeight="1">
      <c r="F423" s="5"/>
      <c r="G423" s="5"/>
      <c r="H423" s="5"/>
      <c r="I423" s="5"/>
      <c r="L423" s="5"/>
      <c r="N423" s="5"/>
      <c r="P423" s="5"/>
      <c r="S423" s="5"/>
      <c r="T423" s="5"/>
      <c r="U423" s="5"/>
      <c r="V423" s="5"/>
      <c r="Y423" s="6"/>
      <c r="AG423" s="5"/>
    </row>
    <row r="424" ht="15.75" customHeight="1">
      <c r="F424" s="5"/>
      <c r="G424" s="5"/>
      <c r="H424" s="5"/>
      <c r="I424" s="5"/>
      <c r="L424" s="5"/>
      <c r="N424" s="5"/>
      <c r="P424" s="5"/>
      <c r="S424" s="5"/>
      <c r="T424" s="5"/>
      <c r="U424" s="5"/>
      <c r="V424" s="5"/>
      <c r="Y424" s="6"/>
      <c r="AG424" s="5"/>
    </row>
    <row r="425" ht="15.75" customHeight="1">
      <c r="F425" s="5"/>
      <c r="G425" s="5"/>
      <c r="H425" s="5"/>
      <c r="I425" s="5"/>
      <c r="L425" s="5"/>
      <c r="N425" s="5"/>
      <c r="P425" s="5"/>
      <c r="S425" s="5"/>
      <c r="T425" s="5"/>
      <c r="U425" s="5"/>
      <c r="V425" s="5"/>
      <c r="Y425" s="6"/>
      <c r="AG425" s="5"/>
    </row>
    <row r="426" ht="15.75" customHeight="1">
      <c r="F426" s="5"/>
      <c r="G426" s="5"/>
      <c r="H426" s="5"/>
      <c r="I426" s="5"/>
      <c r="L426" s="5"/>
      <c r="N426" s="5"/>
      <c r="P426" s="5"/>
      <c r="S426" s="5"/>
      <c r="T426" s="5"/>
      <c r="U426" s="5"/>
      <c r="V426" s="5"/>
      <c r="Y426" s="6"/>
      <c r="AG426" s="5"/>
    </row>
    <row r="427" ht="15.75" customHeight="1">
      <c r="F427" s="5"/>
      <c r="G427" s="5"/>
      <c r="H427" s="5"/>
      <c r="I427" s="5"/>
      <c r="L427" s="5"/>
      <c r="N427" s="5"/>
      <c r="P427" s="5"/>
      <c r="S427" s="5"/>
      <c r="T427" s="5"/>
      <c r="U427" s="5"/>
      <c r="V427" s="5"/>
      <c r="Y427" s="6"/>
      <c r="AG427" s="5"/>
    </row>
    <row r="428" ht="15.75" customHeight="1">
      <c r="F428" s="5"/>
      <c r="G428" s="5"/>
      <c r="H428" s="5"/>
      <c r="I428" s="5"/>
      <c r="L428" s="5"/>
      <c r="N428" s="5"/>
      <c r="P428" s="5"/>
      <c r="S428" s="5"/>
      <c r="T428" s="5"/>
      <c r="U428" s="5"/>
      <c r="V428" s="5"/>
      <c r="Y428" s="6"/>
      <c r="AG428" s="5"/>
    </row>
    <row r="429" ht="15.75" customHeight="1">
      <c r="F429" s="5"/>
      <c r="G429" s="5"/>
      <c r="H429" s="5"/>
      <c r="I429" s="5"/>
      <c r="L429" s="5"/>
      <c r="N429" s="5"/>
      <c r="P429" s="5"/>
      <c r="S429" s="5"/>
      <c r="T429" s="5"/>
      <c r="U429" s="5"/>
      <c r="V429" s="5"/>
      <c r="Y429" s="6"/>
      <c r="AG429" s="5"/>
    </row>
    <row r="430" ht="15.75" customHeight="1">
      <c r="F430" s="5"/>
      <c r="G430" s="5"/>
      <c r="H430" s="5"/>
      <c r="I430" s="5"/>
      <c r="L430" s="5"/>
      <c r="N430" s="5"/>
      <c r="P430" s="5"/>
      <c r="S430" s="5"/>
      <c r="T430" s="5"/>
      <c r="U430" s="5"/>
      <c r="V430" s="5"/>
      <c r="Y430" s="6"/>
      <c r="AG430" s="5"/>
    </row>
    <row r="431" ht="15.75" customHeight="1">
      <c r="F431" s="5"/>
      <c r="G431" s="5"/>
      <c r="H431" s="5"/>
      <c r="I431" s="5"/>
      <c r="L431" s="5"/>
      <c r="N431" s="5"/>
      <c r="P431" s="5"/>
      <c r="S431" s="5"/>
      <c r="T431" s="5"/>
      <c r="U431" s="5"/>
      <c r="V431" s="5"/>
      <c r="Y431" s="6"/>
      <c r="AG431" s="5"/>
    </row>
    <row r="432" ht="15.75" customHeight="1">
      <c r="F432" s="5"/>
      <c r="G432" s="5"/>
      <c r="H432" s="5"/>
      <c r="I432" s="5"/>
      <c r="L432" s="5"/>
      <c r="N432" s="5"/>
      <c r="P432" s="5"/>
      <c r="S432" s="5"/>
      <c r="T432" s="5"/>
      <c r="U432" s="5"/>
      <c r="V432" s="5"/>
      <c r="Y432" s="6"/>
      <c r="AG432" s="5"/>
    </row>
    <row r="433" ht="15.75" customHeight="1">
      <c r="F433" s="5"/>
      <c r="G433" s="5"/>
      <c r="H433" s="5"/>
      <c r="I433" s="5"/>
      <c r="L433" s="5"/>
      <c r="N433" s="5"/>
      <c r="P433" s="5"/>
      <c r="S433" s="5"/>
      <c r="T433" s="5"/>
      <c r="U433" s="5"/>
      <c r="V433" s="5"/>
      <c r="Y433" s="6"/>
      <c r="AG433" s="5"/>
    </row>
    <row r="434" ht="15.75" customHeight="1">
      <c r="F434" s="5"/>
      <c r="G434" s="5"/>
      <c r="H434" s="5"/>
      <c r="I434" s="5"/>
      <c r="L434" s="5"/>
      <c r="N434" s="5"/>
      <c r="P434" s="5"/>
      <c r="S434" s="5"/>
      <c r="T434" s="5"/>
      <c r="U434" s="5"/>
      <c r="V434" s="5"/>
      <c r="Y434" s="6"/>
      <c r="AG434" s="5"/>
    </row>
    <row r="435" ht="15.75" customHeight="1">
      <c r="F435" s="5"/>
      <c r="G435" s="5"/>
      <c r="H435" s="5"/>
      <c r="I435" s="5"/>
      <c r="L435" s="5"/>
      <c r="N435" s="5"/>
      <c r="P435" s="5"/>
      <c r="S435" s="5"/>
      <c r="T435" s="5"/>
      <c r="U435" s="5"/>
      <c r="V435" s="5"/>
      <c r="Y435" s="6"/>
      <c r="AG435" s="5"/>
    </row>
    <row r="436" ht="15.75" customHeight="1">
      <c r="F436" s="5"/>
      <c r="G436" s="5"/>
      <c r="H436" s="5"/>
      <c r="I436" s="5"/>
      <c r="L436" s="5"/>
      <c r="N436" s="5"/>
      <c r="P436" s="5"/>
      <c r="S436" s="5"/>
      <c r="T436" s="5"/>
      <c r="U436" s="5"/>
      <c r="V436" s="5"/>
      <c r="Y436" s="6"/>
      <c r="AG436" s="5"/>
    </row>
    <row r="437" ht="15.75" customHeight="1">
      <c r="F437" s="5"/>
      <c r="G437" s="5"/>
      <c r="H437" s="5"/>
      <c r="I437" s="5"/>
      <c r="L437" s="5"/>
      <c r="N437" s="5"/>
      <c r="P437" s="5"/>
      <c r="S437" s="5"/>
      <c r="T437" s="5"/>
      <c r="U437" s="5"/>
      <c r="V437" s="5"/>
      <c r="Y437" s="6"/>
      <c r="AG437" s="5"/>
    </row>
    <row r="438" ht="15.75" customHeight="1">
      <c r="F438" s="5"/>
      <c r="G438" s="5"/>
      <c r="H438" s="5"/>
      <c r="I438" s="5"/>
      <c r="L438" s="5"/>
      <c r="N438" s="5"/>
      <c r="P438" s="5"/>
      <c r="S438" s="5"/>
      <c r="T438" s="5"/>
      <c r="U438" s="5"/>
      <c r="V438" s="5"/>
      <c r="Y438" s="6"/>
      <c r="AG438" s="5"/>
    </row>
    <row r="439" ht="15.75" customHeight="1">
      <c r="F439" s="5"/>
      <c r="G439" s="5"/>
      <c r="H439" s="5"/>
      <c r="I439" s="5"/>
      <c r="L439" s="5"/>
      <c r="N439" s="5"/>
      <c r="P439" s="5"/>
      <c r="S439" s="5"/>
      <c r="T439" s="5"/>
      <c r="U439" s="5"/>
      <c r="V439" s="5"/>
      <c r="Y439" s="6"/>
      <c r="AG439" s="5"/>
    </row>
    <row r="440" ht="15.75" customHeight="1">
      <c r="F440" s="5"/>
      <c r="G440" s="5"/>
      <c r="H440" s="5"/>
      <c r="I440" s="5"/>
      <c r="L440" s="5"/>
      <c r="N440" s="5"/>
      <c r="P440" s="5"/>
      <c r="S440" s="5"/>
      <c r="T440" s="5"/>
      <c r="U440" s="5"/>
      <c r="V440" s="5"/>
      <c r="Y440" s="6"/>
      <c r="AG440" s="5"/>
    </row>
    <row r="441" ht="15.75" customHeight="1">
      <c r="F441" s="5"/>
      <c r="G441" s="5"/>
      <c r="H441" s="5"/>
      <c r="I441" s="5"/>
      <c r="L441" s="5"/>
      <c r="N441" s="5"/>
      <c r="P441" s="5"/>
      <c r="S441" s="5"/>
      <c r="T441" s="5"/>
      <c r="U441" s="5"/>
      <c r="V441" s="5"/>
      <c r="Y441" s="6"/>
      <c r="AG441" s="5"/>
    </row>
    <row r="442" ht="15.75" customHeight="1">
      <c r="F442" s="5"/>
      <c r="G442" s="5"/>
      <c r="H442" s="5"/>
      <c r="I442" s="5"/>
      <c r="L442" s="5"/>
      <c r="N442" s="5"/>
      <c r="P442" s="5"/>
      <c r="S442" s="5"/>
      <c r="T442" s="5"/>
      <c r="U442" s="5"/>
      <c r="V442" s="5"/>
      <c r="Y442" s="6"/>
      <c r="AG442" s="5"/>
    </row>
    <row r="443" ht="15.75" customHeight="1">
      <c r="F443" s="5"/>
      <c r="G443" s="5"/>
      <c r="H443" s="5"/>
      <c r="I443" s="5"/>
      <c r="L443" s="5"/>
      <c r="N443" s="5"/>
      <c r="P443" s="5"/>
      <c r="S443" s="5"/>
      <c r="T443" s="5"/>
      <c r="U443" s="5"/>
      <c r="V443" s="5"/>
      <c r="Y443" s="6"/>
      <c r="AG443" s="5"/>
    </row>
    <row r="444" ht="15.75" customHeight="1">
      <c r="F444" s="5"/>
      <c r="G444" s="5"/>
      <c r="H444" s="5"/>
      <c r="I444" s="5"/>
      <c r="L444" s="5"/>
      <c r="N444" s="5"/>
      <c r="P444" s="5"/>
      <c r="S444" s="5"/>
      <c r="T444" s="5"/>
      <c r="U444" s="5"/>
      <c r="V444" s="5"/>
      <c r="Y444" s="6"/>
      <c r="AG444" s="5"/>
    </row>
    <row r="445" ht="15.75" customHeight="1">
      <c r="F445" s="5"/>
      <c r="G445" s="5"/>
      <c r="H445" s="5"/>
      <c r="I445" s="5"/>
      <c r="L445" s="5"/>
      <c r="N445" s="5"/>
      <c r="P445" s="5"/>
      <c r="S445" s="5"/>
      <c r="T445" s="5"/>
      <c r="U445" s="5"/>
      <c r="V445" s="5"/>
      <c r="Y445" s="6"/>
      <c r="AG445" s="5"/>
    </row>
    <row r="446" ht="15.75" customHeight="1">
      <c r="F446" s="5"/>
      <c r="G446" s="5"/>
      <c r="H446" s="5"/>
      <c r="I446" s="5"/>
      <c r="L446" s="5"/>
      <c r="N446" s="5"/>
      <c r="P446" s="5"/>
      <c r="S446" s="5"/>
      <c r="T446" s="5"/>
      <c r="U446" s="5"/>
      <c r="V446" s="5"/>
      <c r="Y446" s="6"/>
      <c r="AG446" s="5"/>
    </row>
    <row r="447" ht="15.75" customHeight="1">
      <c r="F447" s="5"/>
      <c r="G447" s="5"/>
      <c r="H447" s="5"/>
      <c r="I447" s="5"/>
      <c r="L447" s="5"/>
      <c r="N447" s="5"/>
      <c r="P447" s="5"/>
      <c r="S447" s="5"/>
      <c r="T447" s="5"/>
      <c r="U447" s="5"/>
      <c r="V447" s="5"/>
      <c r="Y447" s="6"/>
      <c r="AG447" s="5"/>
    </row>
    <row r="448" ht="15.75" customHeight="1">
      <c r="F448" s="5"/>
      <c r="G448" s="5"/>
      <c r="H448" s="5"/>
      <c r="I448" s="5"/>
      <c r="L448" s="5"/>
      <c r="N448" s="5"/>
      <c r="P448" s="5"/>
      <c r="S448" s="5"/>
      <c r="T448" s="5"/>
      <c r="U448" s="5"/>
      <c r="V448" s="5"/>
      <c r="Y448" s="6"/>
      <c r="AG448" s="5"/>
    </row>
    <row r="449" ht="15.75" customHeight="1">
      <c r="F449" s="5"/>
      <c r="G449" s="5"/>
      <c r="H449" s="5"/>
      <c r="I449" s="5"/>
      <c r="L449" s="5"/>
      <c r="N449" s="5"/>
      <c r="P449" s="5"/>
      <c r="S449" s="5"/>
      <c r="T449" s="5"/>
      <c r="U449" s="5"/>
      <c r="V449" s="5"/>
      <c r="Y449" s="6"/>
      <c r="AG449" s="5"/>
    </row>
    <row r="450" ht="15.75" customHeight="1">
      <c r="F450" s="5"/>
      <c r="G450" s="5"/>
      <c r="H450" s="5"/>
      <c r="I450" s="5"/>
      <c r="L450" s="5"/>
      <c r="N450" s="5"/>
      <c r="P450" s="5"/>
      <c r="S450" s="5"/>
      <c r="T450" s="5"/>
      <c r="U450" s="5"/>
      <c r="V450" s="5"/>
      <c r="Y450" s="6"/>
      <c r="AG450" s="5"/>
    </row>
    <row r="451" ht="15.75" customHeight="1">
      <c r="F451" s="5"/>
      <c r="G451" s="5"/>
      <c r="H451" s="5"/>
      <c r="I451" s="5"/>
      <c r="L451" s="5"/>
      <c r="N451" s="5"/>
      <c r="P451" s="5"/>
      <c r="S451" s="5"/>
      <c r="T451" s="5"/>
      <c r="U451" s="5"/>
      <c r="V451" s="5"/>
      <c r="Y451" s="6"/>
      <c r="AG451" s="5"/>
    </row>
    <row r="452" ht="15.75" customHeight="1">
      <c r="F452" s="5"/>
      <c r="G452" s="5"/>
      <c r="H452" s="5"/>
      <c r="I452" s="5"/>
      <c r="L452" s="5"/>
      <c r="N452" s="5"/>
      <c r="P452" s="5"/>
      <c r="S452" s="5"/>
      <c r="T452" s="5"/>
      <c r="U452" s="5"/>
      <c r="V452" s="5"/>
      <c r="Y452" s="6"/>
      <c r="AG452" s="5"/>
    </row>
    <row r="453" ht="15.75" customHeight="1">
      <c r="F453" s="5"/>
      <c r="G453" s="5"/>
      <c r="H453" s="5"/>
      <c r="I453" s="5"/>
      <c r="L453" s="5"/>
      <c r="N453" s="5"/>
      <c r="P453" s="5"/>
      <c r="S453" s="5"/>
      <c r="T453" s="5"/>
      <c r="U453" s="5"/>
      <c r="V453" s="5"/>
      <c r="Y453" s="6"/>
      <c r="AG453" s="5"/>
    </row>
    <row r="454" ht="15.75" customHeight="1">
      <c r="F454" s="5"/>
      <c r="G454" s="5"/>
      <c r="H454" s="5"/>
      <c r="I454" s="5"/>
      <c r="L454" s="5"/>
      <c r="N454" s="5"/>
      <c r="P454" s="5"/>
      <c r="S454" s="5"/>
      <c r="T454" s="5"/>
      <c r="U454" s="5"/>
      <c r="V454" s="5"/>
      <c r="Y454" s="6"/>
      <c r="AG454" s="5"/>
    </row>
    <row r="455" ht="15.75" customHeight="1">
      <c r="F455" s="5"/>
      <c r="G455" s="5"/>
      <c r="H455" s="5"/>
      <c r="I455" s="5"/>
      <c r="L455" s="5"/>
      <c r="N455" s="5"/>
      <c r="P455" s="5"/>
      <c r="S455" s="5"/>
      <c r="T455" s="5"/>
      <c r="U455" s="5"/>
      <c r="V455" s="5"/>
      <c r="Y455" s="6"/>
      <c r="AG455" s="5"/>
    </row>
    <row r="456" ht="15.75" customHeight="1">
      <c r="F456" s="5"/>
      <c r="G456" s="5"/>
      <c r="H456" s="5"/>
      <c r="I456" s="5"/>
      <c r="L456" s="5"/>
      <c r="N456" s="5"/>
      <c r="P456" s="5"/>
      <c r="S456" s="5"/>
      <c r="T456" s="5"/>
      <c r="U456" s="5"/>
      <c r="V456" s="5"/>
      <c r="Y456" s="6"/>
      <c r="AG456" s="5"/>
    </row>
    <row r="457" ht="15.75" customHeight="1">
      <c r="F457" s="5"/>
      <c r="G457" s="5"/>
      <c r="H457" s="5"/>
      <c r="I457" s="5"/>
      <c r="L457" s="5"/>
      <c r="N457" s="5"/>
      <c r="P457" s="5"/>
      <c r="S457" s="5"/>
      <c r="T457" s="5"/>
      <c r="U457" s="5"/>
      <c r="V457" s="5"/>
      <c r="Y457" s="6"/>
      <c r="AG457" s="5"/>
    </row>
    <row r="458" ht="15.75" customHeight="1">
      <c r="F458" s="5"/>
      <c r="G458" s="5"/>
      <c r="H458" s="5"/>
      <c r="I458" s="5"/>
      <c r="L458" s="5"/>
      <c r="N458" s="5"/>
      <c r="P458" s="5"/>
      <c r="S458" s="5"/>
      <c r="T458" s="5"/>
      <c r="U458" s="5"/>
      <c r="V458" s="5"/>
      <c r="Y458" s="6"/>
      <c r="AG458" s="5"/>
    </row>
    <row r="459" ht="15.75" customHeight="1">
      <c r="F459" s="5"/>
      <c r="G459" s="5"/>
      <c r="H459" s="5"/>
      <c r="I459" s="5"/>
      <c r="L459" s="5"/>
      <c r="N459" s="5"/>
      <c r="P459" s="5"/>
      <c r="S459" s="5"/>
      <c r="T459" s="5"/>
      <c r="U459" s="5"/>
      <c r="V459" s="5"/>
      <c r="Y459" s="6"/>
      <c r="AG459" s="5"/>
    </row>
    <row r="460" ht="15.75" customHeight="1">
      <c r="F460" s="5"/>
      <c r="G460" s="5"/>
      <c r="H460" s="5"/>
      <c r="I460" s="5"/>
      <c r="L460" s="5"/>
      <c r="N460" s="5"/>
      <c r="P460" s="5"/>
      <c r="S460" s="5"/>
      <c r="T460" s="5"/>
      <c r="U460" s="5"/>
      <c r="V460" s="5"/>
      <c r="Y460" s="6"/>
      <c r="AG460" s="5"/>
    </row>
    <row r="461" ht="15.75" customHeight="1">
      <c r="F461" s="5"/>
      <c r="G461" s="5"/>
      <c r="H461" s="5"/>
      <c r="I461" s="5"/>
      <c r="L461" s="5"/>
      <c r="N461" s="5"/>
      <c r="P461" s="5"/>
      <c r="S461" s="5"/>
      <c r="T461" s="5"/>
      <c r="U461" s="5"/>
      <c r="V461" s="5"/>
      <c r="Y461" s="6"/>
      <c r="AG461" s="5"/>
    </row>
    <row r="462" ht="15.75" customHeight="1">
      <c r="F462" s="5"/>
      <c r="G462" s="5"/>
      <c r="H462" s="5"/>
      <c r="I462" s="5"/>
      <c r="L462" s="5"/>
      <c r="N462" s="5"/>
      <c r="P462" s="5"/>
      <c r="S462" s="5"/>
      <c r="T462" s="5"/>
      <c r="U462" s="5"/>
      <c r="V462" s="5"/>
      <c r="Y462" s="6"/>
      <c r="AG462" s="5"/>
    </row>
    <row r="463" ht="15.75" customHeight="1">
      <c r="F463" s="5"/>
      <c r="G463" s="5"/>
      <c r="H463" s="5"/>
      <c r="I463" s="5"/>
      <c r="L463" s="5"/>
      <c r="N463" s="5"/>
      <c r="P463" s="5"/>
      <c r="S463" s="5"/>
      <c r="T463" s="5"/>
      <c r="U463" s="5"/>
      <c r="V463" s="5"/>
      <c r="Y463" s="6"/>
      <c r="AG463" s="5"/>
    </row>
    <row r="464" ht="15.75" customHeight="1">
      <c r="F464" s="5"/>
      <c r="G464" s="5"/>
      <c r="H464" s="5"/>
      <c r="I464" s="5"/>
      <c r="L464" s="5"/>
      <c r="N464" s="5"/>
      <c r="P464" s="5"/>
      <c r="S464" s="5"/>
      <c r="T464" s="5"/>
      <c r="U464" s="5"/>
      <c r="V464" s="5"/>
      <c r="Y464" s="6"/>
      <c r="AG464" s="5"/>
    </row>
    <row r="465" ht="15.75" customHeight="1">
      <c r="F465" s="5"/>
      <c r="G465" s="5"/>
      <c r="H465" s="5"/>
      <c r="I465" s="5"/>
      <c r="L465" s="5"/>
      <c r="N465" s="5"/>
      <c r="P465" s="5"/>
      <c r="S465" s="5"/>
      <c r="T465" s="5"/>
      <c r="U465" s="5"/>
      <c r="V465" s="5"/>
      <c r="Y465" s="6"/>
      <c r="AG465" s="5"/>
    </row>
    <row r="466" ht="15.75" customHeight="1">
      <c r="F466" s="5"/>
      <c r="G466" s="5"/>
      <c r="H466" s="5"/>
      <c r="I466" s="5"/>
      <c r="L466" s="5"/>
      <c r="N466" s="5"/>
      <c r="P466" s="5"/>
      <c r="S466" s="5"/>
      <c r="T466" s="5"/>
      <c r="U466" s="5"/>
      <c r="V466" s="5"/>
      <c r="Y466" s="6"/>
      <c r="AG466" s="5"/>
    </row>
    <row r="467" ht="15.75" customHeight="1">
      <c r="F467" s="5"/>
      <c r="G467" s="5"/>
      <c r="H467" s="5"/>
      <c r="I467" s="5"/>
      <c r="L467" s="5"/>
      <c r="N467" s="5"/>
      <c r="P467" s="5"/>
      <c r="S467" s="5"/>
      <c r="T467" s="5"/>
      <c r="U467" s="5"/>
      <c r="V467" s="5"/>
      <c r="Y467" s="6"/>
      <c r="AG467" s="5"/>
    </row>
    <row r="468" ht="15.75" customHeight="1">
      <c r="F468" s="5"/>
      <c r="G468" s="5"/>
      <c r="H468" s="5"/>
      <c r="I468" s="5"/>
      <c r="L468" s="5"/>
      <c r="N468" s="5"/>
      <c r="P468" s="5"/>
      <c r="S468" s="5"/>
      <c r="T468" s="5"/>
      <c r="U468" s="5"/>
      <c r="V468" s="5"/>
      <c r="Y468" s="6"/>
      <c r="AG468" s="5"/>
    </row>
    <row r="469" ht="15.75" customHeight="1">
      <c r="F469" s="5"/>
      <c r="G469" s="5"/>
      <c r="H469" s="5"/>
      <c r="I469" s="5"/>
      <c r="L469" s="5"/>
      <c r="N469" s="5"/>
      <c r="P469" s="5"/>
      <c r="S469" s="5"/>
      <c r="T469" s="5"/>
      <c r="U469" s="5"/>
      <c r="V469" s="5"/>
      <c r="Y469" s="6"/>
      <c r="AG469" s="5"/>
    </row>
    <row r="470" ht="15.75" customHeight="1">
      <c r="F470" s="5"/>
      <c r="G470" s="5"/>
      <c r="H470" s="5"/>
      <c r="I470" s="5"/>
      <c r="L470" s="5"/>
      <c r="N470" s="5"/>
      <c r="P470" s="5"/>
      <c r="S470" s="5"/>
      <c r="T470" s="5"/>
      <c r="U470" s="5"/>
      <c r="V470" s="5"/>
      <c r="Y470" s="6"/>
      <c r="AG470" s="5"/>
    </row>
    <row r="471" ht="15.75" customHeight="1">
      <c r="F471" s="5"/>
      <c r="G471" s="5"/>
      <c r="H471" s="5"/>
      <c r="I471" s="5"/>
      <c r="L471" s="5"/>
      <c r="N471" s="5"/>
      <c r="P471" s="5"/>
      <c r="S471" s="5"/>
      <c r="T471" s="5"/>
      <c r="U471" s="5"/>
      <c r="V471" s="5"/>
      <c r="Y471" s="6"/>
      <c r="AG471" s="5"/>
    </row>
    <row r="472" ht="15.75" customHeight="1">
      <c r="F472" s="5"/>
      <c r="G472" s="5"/>
      <c r="H472" s="5"/>
      <c r="I472" s="5"/>
      <c r="L472" s="5"/>
      <c r="N472" s="5"/>
      <c r="P472" s="5"/>
      <c r="S472" s="5"/>
      <c r="T472" s="5"/>
      <c r="U472" s="5"/>
      <c r="V472" s="5"/>
      <c r="Y472" s="6"/>
      <c r="AG472" s="5"/>
    </row>
    <row r="473" ht="15.75" customHeight="1">
      <c r="F473" s="5"/>
      <c r="G473" s="5"/>
      <c r="H473" s="5"/>
      <c r="I473" s="5"/>
      <c r="L473" s="5"/>
      <c r="N473" s="5"/>
      <c r="P473" s="5"/>
      <c r="S473" s="5"/>
      <c r="T473" s="5"/>
      <c r="U473" s="5"/>
      <c r="V473" s="5"/>
      <c r="Y473" s="6"/>
      <c r="AG473" s="5"/>
    </row>
    <row r="474" ht="15.75" customHeight="1">
      <c r="F474" s="5"/>
      <c r="G474" s="5"/>
      <c r="H474" s="5"/>
      <c r="I474" s="5"/>
      <c r="L474" s="5"/>
      <c r="N474" s="5"/>
      <c r="P474" s="5"/>
      <c r="S474" s="5"/>
      <c r="T474" s="5"/>
      <c r="U474" s="5"/>
      <c r="V474" s="5"/>
      <c r="Y474" s="6"/>
      <c r="AG474" s="5"/>
    </row>
    <row r="475" ht="15.75" customHeight="1">
      <c r="F475" s="5"/>
      <c r="G475" s="5"/>
      <c r="H475" s="5"/>
      <c r="I475" s="5"/>
      <c r="L475" s="5"/>
      <c r="N475" s="5"/>
      <c r="P475" s="5"/>
      <c r="S475" s="5"/>
      <c r="T475" s="5"/>
      <c r="U475" s="5"/>
      <c r="V475" s="5"/>
      <c r="Y475" s="6"/>
      <c r="AG475" s="5"/>
    </row>
    <row r="476" ht="15.75" customHeight="1">
      <c r="F476" s="5"/>
      <c r="G476" s="5"/>
      <c r="H476" s="5"/>
      <c r="I476" s="5"/>
      <c r="L476" s="5"/>
      <c r="N476" s="5"/>
      <c r="P476" s="5"/>
      <c r="S476" s="5"/>
      <c r="T476" s="5"/>
      <c r="U476" s="5"/>
      <c r="V476" s="5"/>
      <c r="Y476" s="6"/>
      <c r="AG476" s="5"/>
    </row>
    <row r="477" ht="15.75" customHeight="1">
      <c r="F477" s="5"/>
      <c r="G477" s="5"/>
      <c r="H477" s="5"/>
      <c r="I477" s="5"/>
      <c r="L477" s="5"/>
      <c r="N477" s="5"/>
      <c r="P477" s="5"/>
      <c r="S477" s="5"/>
      <c r="T477" s="5"/>
      <c r="U477" s="5"/>
      <c r="V477" s="5"/>
      <c r="Y477" s="6"/>
      <c r="AG477" s="5"/>
    </row>
    <row r="478" ht="15.75" customHeight="1">
      <c r="F478" s="5"/>
      <c r="G478" s="5"/>
      <c r="H478" s="5"/>
      <c r="I478" s="5"/>
      <c r="L478" s="5"/>
      <c r="N478" s="5"/>
      <c r="P478" s="5"/>
      <c r="S478" s="5"/>
      <c r="T478" s="5"/>
      <c r="U478" s="5"/>
      <c r="V478" s="5"/>
      <c r="Y478" s="6"/>
      <c r="AG478" s="5"/>
    </row>
    <row r="479" ht="15.75" customHeight="1">
      <c r="F479" s="5"/>
      <c r="G479" s="5"/>
      <c r="H479" s="5"/>
      <c r="I479" s="5"/>
      <c r="L479" s="5"/>
      <c r="N479" s="5"/>
      <c r="P479" s="5"/>
      <c r="S479" s="5"/>
      <c r="T479" s="5"/>
      <c r="U479" s="5"/>
      <c r="V479" s="5"/>
      <c r="Y479" s="6"/>
      <c r="AG479" s="5"/>
    </row>
    <row r="480" ht="15.75" customHeight="1">
      <c r="F480" s="5"/>
      <c r="G480" s="5"/>
      <c r="H480" s="5"/>
      <c r="I480" s="5"/>
      <c r="L480" s="5"/>
      <c r="N480" s="5"/>
      <c r="P480" s="5"/>
      <c r="S480" s="5"/>
      <c r="T480" s="5"/>
      <c r="U480" s="5"/>
      <c r="V480" s="5"/>
      <c r="Y480" s="6"/>
      <c r="AG480" s="5"/>
    </row>
    <row r="481" ht="15.75" customHeight="1">
      <c r="F481" s="5"/>
      <c r="G481" s="5"/>
      <c r="H481" s="5"/>
      <c r="I481" s="5"/>
      <c r="L481" s="5"/>
      <c r="N481" s="5"/>
      <c r="P481" s="5"/>
      <c r="S481" s="5"/>
      <c r="T481" s="5"/>
      <c r="U481" s="5"/>
      <c r="V481" s="5"/>
      <c r="Y481" s="6"/>
      <c r="AG481" s="5"/>
    </row>
    <row r="482" ht="15.75" customHeight="1">
      <c r="F482" s="5"/>
      <c r="G482" s="5"/>
      <c r="H482" s="5"/>
      <c r="I482" s="5"/>
      <c r="L482" s="5"/>
      <c r="N482" s="5"/>
      <c r="P482" s="5"/>
      <c r="S482" s="5"/>
      <c r="T482" s="5"/>
      <c r="U482" s="5"/>
      <c r="V482" s="5"/>
      <c r="Y482" s="6"/>
      <c r="AG482" s="5"/>
    </row>
    <row r="483" ht="15.75" customHeight="1">
      <c r="F483" s="5"/>
      <c r="G483" s="5"/>
      <c r="H483" s="5"/>
      <c r="I483" s="5"/>
      <c r="L483" s="5"/>
      <c r="N483" s="5"/>
      <c r="P483" s="5"/>
      <c r="S483" s="5"/>
      <c r="T483" s="5"/>
      <c r="U483" s="5"/>
      <c r="V483" s="5"/>
      <c r="Y483" s="6"/>
      <c r="AG483" s="5"/>
    </row>
    <row r="484" ht="15.75" customHeight="1">
      <c r="F484" s="5"/>
      <c r="G484" s="5"/>
      <c r="H484" s="5"/>
      <c r="I484" s="5"/>
      <c r="L484" s="5"/>
      <c r="N484" s="5"/>
      <c r="P484" s="5"/>
      <c r="S484" s="5"/>
      <c r="T484" s="5"/>
      <c r="U484" s="5"/>
      <c r="V484" s="5"/>
      <c r="Y484" s="6"/>
      <c r="AG484" s="5"/>
    </row>
    <row r="485" ht="15.75" customHeight="1">
      <c r="F485" s="5"/>
      <c r="G485" s="5"/>
      <c r="H485" s="5"/>
      <c r="I485" s="5"/>
      <c r="L485" s="5"/>
      <c r="N485" s="5"/>
      <c r="P485" s="5"/>
      <c r="S485" s="5"/>
      <c r="T485" s="5"/>
      <c r="U485" s="5"/>
      <c r="V485" s="5"/>
      <c r="Y485" s="6"/>
      <c r="AG485" s="5"/>
    </row>
    <row r="486" ht="15.75" customHeight="1">
      <c r="F486" s="5"/>
      <c r="G486" s="5"/>
      <c r="H486" s="5"/>
      <c r="I486" s="5"/>
      <c r="L486" s="5"/>
      <c r="N486" s="5"/>
      <c r="P486" s="5"/>
      <c r="S486" s="5"/>
      <c r="T486" s="5"/>
      <c r="U486" s="5"/>
      <c r="V486" s="5"/>
      <c r="Y486" s="6"/>
      <c r="AG486" s="5"/>
    </row>
    <row r="487" ht="15.75" customHeight="1">
      <c r="F487" s="5"/>
      <c r="G487" s="5"/>
      <c r="H487" s="5"/>
      <c r="I487" s="5"/>
      <c r="L487" s="5"/>
      <c r="N487" s="5"/>
      <c r="P487" s="5"/>
      <c r="S487" s="5"/>
      <c r="T487" s="5"/>
      <c r="U487" s="5"/>
      <c r="V487" s="5"/>
      <c r="Y487" s="6"/>
      <c r="AG487" s="5"/>
    </row>
    <row r="488" ht="15.75" customHeight="1">
      <c r="F488" s="5"/>
      <c r="G488" s="5"/>
      <c r="H488" s="5"/>
      <c r="I488" s="5"/>
      <c r="L488" s="5"/>
      <c r="N488" s="5"/>
      <c r="P488" s="5"/>
      <c r="S488" s="5"/>
      <c r="T488" s="5"/>
      <c r="U488" s="5"/>
      <c r="V488" s="5"/>
      <c r="Y488" s="6"/>
      <c r="AG488" s="5"/>
    </row>
    <row r="489" ht="15.75" customHeight="1">
      <c r="F489" s="5"/>
      <c r="G489" s="5"/>
      <c r="H489" s="5"/>
      <c r="I489" s="5"/>
      <c r="L489" s="5"/>
      <c r="N489" s="5"/>
      <c r="P489" s="5"/>
      <c r="S489" s="5"/>
      <c r="T489" s="5"/>
      <c r="U489" s="5"/>
      <c r="V489" s="5"/>
      <c r="Y489" s="6"/>
      <c r="AG489" s="5"/>
    </row>
    <row r="490" ht="15.75" customHeight="1">
      <c r="F490" s="5"/>
      <c r="G490" s="5"/>
      <c r="H490" s="5"/>
      <c r="I490" s="5"/>
      <c r="L490" s="5"/>
      <c r="N490" s="5"/>
      <c r="P490" s="5"/>
      <c r="S490" s="5"/>
      <c r="T490" s="5"/>
      <c r="U490" s="5"/>
      <c r="V490" s="5"/>
      <c r="Y490" s="6"/>
      <c r="AG490" s="5"/>
    </row>
    <row r="491" ht="15.75" customHeight="1">
      <c r="F491" s="5"/>
      <c r="G491" s="5"/>
      <c r="H491" s="5"/>
      <c r="I491" s="5"/>
      <c r="L491" s="5"/>
      <c r="N491" s="5"/>
      <c r="P491" s="5"/>
      <c r="S491" s="5"/>
      <c r="T491" s="5"/>
      <c r="U491" s="5"/>
      <c r="V491" s="5"/>
      <c r="Y491" s="6"/>
      <c r="AG491" s="5"/>
    </row>
    <row r="492" ht="15.75" customHeight="1">
      <c r="F492" s="5"/>
      <c r="G492" s="5"/>
      <c r="H492" s="5"/>
      <c r="I492" s="5"/>
      <c r="L492" s="5"/>
      <c r="N492" s="5"/>
      <c r="P492" s="5"/>
      <c r="S492" s="5"/>
      <c r="T492" s="5"/>
      <c r="U492" s="5"/>
      <c r="V492" s="5"/>
      <c r="Y492" s="6"/>
      <c r="AG492" s="5"/>
    </row>
    <row r="493" ht="15.75" customHeight="1">
      <c r="F493" s="5"/>
      <c r="G493" s="5"/>
      <c r="H493" s="5"/>
      <c r="I493" s="5"/>
      <c r="L493" s="5"/>
      <c r="N493" s="5"/>
      <c r="P493" s="5"/>
      <c r="S493" s="5"/>
      <c r="T493" s="5"/>
      <c r="U493" s="5"/>
      <c r="V493" s="5"/>
      <c r="Y493" s="6"/>
      <c r="AG493" s="5"/>
    </row>
    <row r="494" ht="15.75" customHeight="1">
      <c r="F494" s="5"/>
      <c r="G494" s="5"/>
      <c r="H494" s="5"/>
      <c r="I494" s="5"/>
      <c r="L494" s="5"/>
      <c r="N494" s="5"/>
      <c r="P494" s="5"/>
      <c r="S494" s="5"/>
      <c r="T494" s="5"/>
      <c r="U494" s="5"/>
      <c r="V494" s="5"/>
      <c r="Y494" s="6"/>
      <c r="AG494" s="5"/>
    </row>
    <row r="495" ht="15.75" customHeight="1">
      <c r="F495" s="5"/>
      <c r="G495" s="5"/>
      <c r="H495" s="5"/>
      <c r="I495" s="5"/>
      <c r="L495" s="5"/>
      <c r="N495" s="5"/>
      <c r="P495" s="5"/>
      <c r="S495" s="5"/>
      <c r="T495" s="5"/>
      <c r="U495" s="5"/>
      <c r="V495" s="5"/>
      <c r="Y495" s="6"/>
      <c r="AG495" s="5"/>
    </row>
    <row r="496" ht="15.75" customHeight="1">
      <c r="F496" s="5"/>
      <c r="G496" s="5"/>
      <c r="H496" s="5"/>
      <c r="I496" s="5"/>
      <c r="L496" s="5"/>
      <c r="N496" s="5"/>
      <c r="P496" s="5"/>
      <c r="S496" s="5"/>
      <c r="T496" s="5"/>
      <c r="U496" s="5"/>
      <c r="V496" s="5"/>
      <c r="Y496" s="6"/>
      <c r="AG496" s="5"/>
    </row>
    <row r="497" ht="15.75" customHeight="1">
      <c r="F497" s="5"/>
      <c r="G497" s="5"/>
      <c r="H497" s="5"/>
      <c r="I497" s="5"/>
      <c r="L497" s="5"/>
      <c r="N497" s="5"/>
      <c r="P497" s="5"/>
      <c r="S497" s="5"/>
      <c r="T497" s="5"/>
      <c r="U497" s="5"/>
      <c r="V497" s="5"/>
      <c r="Y497" s="6"/>
      <c r="AG497" s="5"/>
    </row>
    <row r="498" ht="15.75" customHeight="1">
      <c r="F498" s="5"/>
      <c r="G498" s="5"/>
      <c r="H498" s="5"/>
      <c r="I498" s="5"/>
      <c r="L498" s="5"/>
      <c r="N498" s="5"/>
      <c r="P498" s="5"/>
      <c r="S498" s="5"/>
      <c r="T498" s="5"/>
      <c r="U498" s="5"/>
      <c r="V498" s="5"/>
      <c r="Y498" s="6"/>
      <c r="AG498" s="5"/>
    </row>
    <row r="499" ht="15.75" customHeight="1">
      <c r="F499" s="5"/>
      <c r="G499" s="5"/>
      <c r="H499" s="5"/>
      <c r="I499" s="5"/>
      <c r="L499" s="5"/>
      <c r="N499" s="5"/>
      <c r="P499" s="5"/>
      <c r="S499" s="5"/>
      <c r="T499" s="5"/>
      <c r="U499" s="5"/>
      <c r="V499" s="5"/>
      <c r="Y499" s="6"/>
      <c r="AG499" s="5"/>
    </row>
    <row r="500" ht="15.75" customHeight="1">
      <c r="F500" s="5"/>
      <c r="G500" s="5"/>
      <c r="H500" s="5"/>
      <c r="I500" s="5"/>
      <c r="L500" s="5"/>
      <c r="N500" s="5"/>
      <c r="P500" s="5"/>
      <c r="S500" s="5"/>
      <c r="T500" s="5"/>
      <c r="U500" s="5"/>
      <c r="V500" s="5"/>
      <c r="Y500" s="6"/>
      <c r="AG500" s="5"/>
    </row>
    <row r="501" ht="15.75" customHeight="1">
      <c r="F501" s="5"/>
      <c r="G501" s="5"/>
      <c r="H501" s="5"/>
      <c r="I501" s="5"/>
      <c r="L501" s="5"/>
      <c r="N501" s="5"/>
      <c r="P501" s="5"/>
      <c r="S501" s="5"/>
      <c r="T501" s="5"/>
      <c r="U501" s="5"/>
      <c r="V501" s="5"/>
      <c r="Y501" s="6"/>
      <c r="AG501" s="5"/>
    </row>
    <row r="502" ht="15.75" customHeight="1">
      <c r="F502" s="5"/>
      <c r="G502" s="5"/>
      <c r="H502" s="5"/>
      <c r="I502" s="5"/>
      <c r="L502" s="5"/>
      <c r="N502" s="5"/>
      <c r="P502" s="5"/>
      <c r="S502" s="5"/>
      <c r="T502" s="5"/>
      <c r="U502" s="5"/>
      <c r="V502" s="5"/>
      <c r="Y502" s="6"/>
      <c r="AG502" s="5"/>
    </row>
    <row r="503" ht="15.75" customHeight="1">
      <c r="F503" s="5"/>
      <c r="G503" s="5"/>
      <c r="H503" s="5"/>
      <c r="I503" s="5"/>
      <c r="L503" s="5"/>
      <c r="N503" s="5"/>
      <c r="P503" s="5"/>
      <c r="S503" s="5"/>
      <c r="T503" s="5"/>
      <c r="U503" s="5"/>
      <c r="V503" s="5"/>
      <c r="Y503" s="6"/>
      <c r="AG503" s="5"/>
    </row>
    <row r="504" ht="15.75" customHeight="1">
      <c r="F504" s="5"/>
      <c r="G504" s="5"/>
      <c r="H504" s="5"/>
      <c r="I504" s="5"/>
      <c r="L504" s="5"/>
      <c r="N504" s="5"/>
      <c r="P504" s="5"/>
      <c r="S504" s="5"/>
      <c r="T504" s="5"/>
      <c r="U504" s="5"/>
      <c r="V504" s="5"/>
      <c r="Y504" s="6"/>
      <c r="AG504" s="5"/>
    </row>
    <row r="505" ht="15.75" customHeight="1">
      <c r="F505" s="5"/>
      <c r="G505" s="5"/>
      <c r="H505" s="5"/>
      <c r="I505" s="5"/>
      <c r="L505" s="5"/>
      <c r="N505" s="5"/>
      <c r="P505" s="5"/>
      <c r="S505" s="5"/>
      <c r="T505" s="5"/>
      <c r="U505" s="5"/>
      <c r="V505" s="5"/>
      <c r="Y505" s="6"/>
      <c r="AG505" s="5"/>
    </row>
    <row r="506" ht="15.75" customHeight="1">
      <c r="F506" s="5"/>
      <c r="G506" s="5"/>
      <c r="H506" s="5"/>
      <c r="I506" s="5"/>
      <c r="L506" s="5"/>
      <c r="N506" s="5"/>
      <c r="P506" s="5"/>
      <c r="S506" s="5"/>
      <c r="T506" s="5"/>
      <c r="U506" s="5"/>
      <c r="V506" s="5"/>
      <c r="Y506" s="6"/>
      <c r="AG506" s="5"/>
    </row>
    <row r="507" ht="15.75" customHeight="1">
      <c r="F507" s="5"/>
      <c r="G507" s="5"/>
      <c r="H507" s="5"/>
      <c r="I507" s="5"/>
      <c r="L507" s="5"/>
      <c r="N507" s="5"/>
      <c r="P507" s="5"/>
      <c r="S507" s="5"/>
      <c r="T507" s="5"/>
      <c r="U507" s="5"/>
      <c r="V507" s="5"/>
      <c r="Y507" s="6"/>
      <c r="AG507" s="5"/>
    </row>
    <row r="508" ht="15.75" customHeight="1">
      <c r="F508" s="5"/>
      <c r="G508" s="5"/>
      <c r="H508" s="5"/>
      <c r="I508" s="5"/>
      <c r="L508" s="5"/>
      <c r="N508" s="5"/>
      <c r="P508" s="5"/>
      <c r="S508" s="5"/>
      <c r="T508" s="5"/>
      <c r="U508" s="5"/>
      <c r="V508" s="5"/>
      <c r="Y508" s="6"/>
      <c r="AG508" s="5"/>
    </row>
    <row r="509" ht="15.75" customHeight="1">
      <c r="F509" s="5"/>
      <c r="G509" s="5"/>
      <c r="H509" s="5"/>
      <c r="I509" s="5"/>
      <c r="L509" s="5"/>
      <c r="N509" s="5"/>
      <c r="P509" s="5"/>
      <c r="S509" s="5"/>
      <c r="T509" s="5"/>
      <c r="U509" s="5"/>
      <c r="V509" s="5"/>
      <c r="Y509" s="6"/>
      <c r="AG509" s="5"/>
    </row>
    <row r="510" ht="15.75" customHeight="1">
      <c r="F510" s="5"/>
      <c r="G510" s="5"/>
      <c r="H510" s="5"/>
      <c r="I510" s="5"/>
      <c r="L510" s="5"/>
      <c r="N510" s="5"/>
      <c r="P510" s="5"/>
      <c r="S510" s="5"/>
      <c r="T510" s="5"/>
      <c r="U510" s="5"/>
      <c r="V510" s="5"/>
      <c r="Y510" s="6"/>
      <c r="AG510" s="5"/>
    </row>
    <row r="511" ht="15.75" customHeight="1">
      <c r="F511" s="5"/>
      <c r="G511" s="5"/>
      <c r="H511" s="5"/>
      <c r="I511" s="5"/>
      <c r="L511" s="5"/>
      <c r="N511" s="5"/>
      <c r="P511" s="5"/>
      <c r="S511" s="5"/>
      <c r="T511" s="5"/>
      <c r="U511" s="5"/>
      <c r="V511" s="5"/>
      <c r="Y511" s="6"/>
      <c r="AG511" s="5"/>
    </row>
    <row r="512" ht="15.75" customHeight="1">
      <c r="F512" s="5"/>
      <c r="G512" s="5"/>
      <c r="H512" s="5"/>
      <c r="I512" s="5"/>
      <c r="L512" s="5"/>
      <c r="N512" s="5"/>
      <c r="P512" s="5"/>
      <c r="S512" s="5"/>
      <c r="T512" s="5"/>
      <c r="U512" s="5"/>
      <c r="V512" s="5"/>
      <c r="Y512" s="6"/>
      <c r="AG512" s="5"/>
    </row>
    <row r="513" ht="15.75" customHeight="1">
      <c r="F513" s="5"/>
      <c r="G513" s="5"/>
      <c r="H513" s="5"/>
      <c r="I513" s="5"/>
      <c r="L513" s="5"/>
      <c r="N513" s="5"/>
      <c r="P513" s="5"/>
      <c r="S513" s="5"/>
      <c r="T513" s="5"/>
      <c r="U513" s="5"/>
      <c r="V513" s="5"/>
      <c r="Y513" s="6"/>
      <c r="AG513" s="5"/>
    </row>
    <row r="514" ht="15.75" customHeight="1">
      <c r="F514" s="5"/>
      <c r="G514" s="5"/>
      <c r="H514" s="5"/>
      <c r="I514" s="5"/>
      <c r="L514" s="5"/>
      <c r="N514" s="5"/>
      <c r="P514" s="5"/>
      <c r="S514" s="5"/>
      <c r="T514" s="5"/>
      <c r="U514" s="5"/>
      <c r="V514" s="5"/>
      <c r="Y514" s="6"/>
      <c r="AG514" s="5"/>
    </row>
    <row r="515" ht="15.75" customHeight="1">
      <c r="F515" s="5"/>
      <c r="G515" s="5"/>
      <c r="H515" s="5"/>
      <c r="I515" s="5"/>
      <c r="L515" s="5"/>
      <c r="N515" s="5"/>
      <c r="P515" s="5"/>
      <c r="S515" s="5"/>
      <c r="T515" s="5"/>
      <c r="U515" s="5"/>
      <c r="V515" s="5"/>
      <c r="Y515" s="6"/>
      <c r="AG515" s="5"/>
    </row>
    <row r="516" ht="15.75" customHeight="1">
      <c r="F516" s="5"/>
      <c r="G516" s="5"/>
      <c r="H516" s="5"/>
      <c r="I516" s="5"/>
      <c r="L516" s="5"/>
      <c r="N516" s="5"/>
      <c r="P516" s="5"/>
      <c r="S516" s="5"/>
      <c r="T516" s="5"/>
      <c r="U516" s="5"/>
      <c r="V516" s="5"/>
      <c r="Y516" s="6"/>
      <c r="AG516" s="5"/>
    </row>
    <row r="517" ht="15.75" customHeight="1">
      <c r="F517" s="5"/>
      <c r="G517" s="5"/>
      <c r="H517" s="5"/>
      <c r="I517" s="5"/>
      <c r="L517" s="5"/>
      <c r="N517" s="5"/>
      <c r="P517" s="5"/>
      <c r="S517" s="5"/>
      <c r="T517" s="5"/>
      <c r="U517" s="5"/>
      <c r="V517" s="5"/>
      <c r="Y517" s="6"/>
      <c r="AG517" s="5"/>
    </row>
    <row r="518" ht="15.75" customHeight="1">
      <c r="F518" s="5"/>
      <c r="G518" s="5"/>
      <c r="H518" s="5"/>
      <c r="I518" s="5"/>
      <c r="L518" s="5"/>
      <c r="N518" s="5"/>
      <c r="P518" s="5"/>
      <c r="S518" s="5"/>
      <c r="T518" s="5"/>
      <c r="U518" s="5"/>
      <c r="V518" s="5"/>
      <c r="Y518" s="6"/>
      <c r="AG518" s="5"/>
    </row>
    <row r="519" ht="15.75" customHeight="1">
      <c r="F519" s="5"/>
      <c r="G519" s="5"/>
      <c r="H519" s="5"/>
      <c r="I519" s="5"/>
      <c r="L519" s="5"/>
      <c r="N519" s="5"/>
      <c r="P519" s="5"/>
      <c r="S519" s="5"/>
      <c r="T519" s="5"/>
      <c r="U519" s="5"/>
      <c r="V519" s="5"/>
      <c r="Y519" s="6"/>
      <c r="AG519" s="5"/>
    </row>
    <row r="520" ht="15.75" customHeight="1">
      <c r="F520" s="5"/>
      <c r="G520" s="5"/>
      <c r="H520" s="5"/>
      <c r="I520" s="5"/>
      <c r="L520" s="5"/>
      <c r="N520" s="5"/>
      <c r="P520" s="5"/>
      <c r="S520" s="5"/>
      <c r="T520" s="5"/>
      <c r="U520" s="5"/>
      <c r="V520" s="5"/>
      <c r="Y520" s="6"/>
      <c r="AG520" s="5"/>
    </row>
    <row r="521" ht="15.75" customHeight="1">
      <c r="F521" s="5"/>
      <c r="G521" s="5"/>
      <c r="H521" s="5"/>
      <c r="I521" s="5"/>
      <c r="L521" s="5"/>
      <c r="N521" s="5"/>
      <c r="P521" s="5"/>
      <c r="S521" s="5"/>
      <c r="T521" s="5"/>
      <c r="U521" s="5"/>
      <c r="V521" s="5"/>
      <c r="Y521" s="6"/>
      <c r="AG521" s="5"/>
    </row>
    <row r="522" ht="15.75" customHeight="1">
      <c r="F522" s="5"/>
      <c r="G522" s="5"/>
      <c r="H522" s="5"/>
      <c r="I522" s="5"/>
      <c r="L522" s="5"/>
      <c r="N522" s="5"/>
      <c r="P522" s="5"/>
      <c r="S522" s="5"/>
      <c r="T522" s="5"/>
      <c r="U522" s="5"/>
      <c r="V522" s="5"/>
      <c r="Y522" s="6"/>
      <c r="AG522" s="5"/>
    </row>
    <row r="523" ht="15.75" customHeight="1">
      <c r="F523" s="5"/>
      <c r="G523" s="5"/>
      <c r="H523" s="5"/>
      <c r="I523" s="5"/>
      <c r="L523" s="5"/>
      <c r="N523" s="5"/>
      <c r="P523" s="5"/>
      <c r="S523" s="5"/>
      <c r="T523" s="5"/>
      <c r="U523" s="5"/>
      <c r="V523" s="5"/>
      <c r="Y523" s="6"/>
      <c r="AG523" s="5"/>
    </row>
    <row r="524" ht="15.75" customHeight="1">
      <c r="F524" s="5"/>
      <c r="G524" s="5"/>
      <c r="H524" s="5"/>
      <c r="I524" s="5"/>
      <c r="L524" s="5"/>
      <c r="N524" s="5"/>
      <c r="P524" s="5"/>
      <c r="S524" s="5"/>
      <c r="T524" s="5"/>
      <c r="U524" s="5"/>
      <c r="V524" s="5"/>
      <c r="Y524" s="6"/>
      <c r="AG524" s="5"/>
    </row>
    <row r="525" ht="15.75" customHeight="1">
      <c r="F525" s="5"/>
      <c r="G525" s="5"/>
      <c r="H525" s="5"/>
      <c r="I525" s="5"/>
      <c r="L525" s="5"/>
      <c r="N525" s="5"/>
      <c r="P525" s="5"/>
      <c r="S525" s="5"/>
      <c r="T525" s="5"/>
      <c r="U525" s="5"/>
      <c r="V525" s="5"/>
      <c r="Y525" s="6"/>
      <c r="AG525" s="5"/>
    </row>
    <row r="526" ht="15.75" customHeight="1">
      <c r="F526" s="5"/>
      <c r="G526" s="5"/>
      <c r="H526" s="5"/>
      <c r="I526" s="5"/>
      <c r="L526" s="5"/>
      <c r="N526" s="5"/>
      <c r="P526" s="5"/>
      <c r="S526" s="5"/>
      <c r="T526" s="5"/>
      <c r="U526" s="5"/>
      <c r="V526" s="5"/>
      <c r="Y526" s="6"/>
      <c r="AG526" s="5"/>
    </row>
    <row r="527" ht="15.75" customHeight="1">
      <c r="F527" s="5"/>
      <c r="G527" s="5"/>
      <c r="H527" s="5"/>
      <c r="I527" s="5"/>
      <c r="L527" s="5"/>
      <c r="N527" s="5"/>
      <c r="P527" s="5"/>
      <c r="S527" s="5"/>
      <c r="T527" s="5"/>
      <c r="U527" s="5"/>
      <c r="V527" s="5"/>
      <c r="Y527" s="6"/>
      <c r="AG527" s="5"/>
    </row>
    <row r="528" ht="15.75" customHeight="1">
      <c r="F528" s="5"/>
      <c r="G528" s="5"/>
      <c r="H528" s="5"/>
      <c r="I528" s="5"/>
      <c r="L528" s="5"/>
      <c r="N528" s="5"/>
      <c r="P528" s="5"/>
      <c r="S528" s="5"/>
      <c r="T528" s="5"/>
      <c r="U528" s="5"/>
      <c r="V528" s="5"/>
      <c r="Y528" s="6"/>
      <c r="AG528" s="5"/>
    </row>
    <row r="529" ht="15.75" customHeight="1">
      <c r="F529" s="5"/>
      <c r="G529" s="5"/>
      <c r="H529" s="5"/>
      <c r="I529" s="5"/>
      <c r="L529" s="5"/>
      <c r="N529" s="5"/>
      <c r="P529" s="5"/>
      <c r="S529" s="5"/>
      <c r="T529" s="5"/>
      <c r="U529" s="5"/>
      <c r="V529" s="5"/>
      <c r="Y529" s="6"/>
      <c r="AG529" s="5"/>
    </row>
    <row r="530" ht="15.75" customHeight="1">
      <c r="F530" s="5"/>
      <c r="G530" s="5"/>
      <c r="H530" s="5"/>
      <c r="I530" s="5"/>
      <c r="L530" s="5"/>
      <c r="N530" s="5"/>
      <c r="P530" s="5"/>
      <c r="S530" s="5"/>
      <c r="T530" s="5"/>
      <c r="U530" s="5"/>
      <c r="V530" s="5"/>
      <c r="Y530" s="6"/>
      <c r="AG530" s="5"/>
    </row>
    <row r="531" ht="15.75" customHeight="1">
      <c r="F531" s="5"/>
      <c r="G531" s="5"/>
      <c r="H531" s="5"/>
      <c r="I531" s="5"/>
      <c r="L531" s="5"/>
      <c r="N531" s="5"/>
      <c r="P531" s="5"/>
      <c r="S531" s="5"/>
      <c r="T531" s="5"/>
      <c r="U531" s="5"/>
      <c r="V531" s="5"/>
      <c r="Y531" s="6"/>
      <c r="AG531" s="5"/>
    </row>
    <row r="532" ht="15.75" customHeight="1">
      <c r="F532" s="5"/>
      <c r="G532" s="5"/>
      <c r="H532" s="5"/>
      <c r="I532" s="5"/>
      <c r="L532" s="5"/>
      <c r="N532" s="5"/>
      <c r="P532" s="5"/>
      <c r="S532" s="5"/>
      <c r="T532" s="5"/>
      <c r="U532" s="5"/>
      <c r="V532" s="5"/>
      <c r="Y532" s="6"/>
      <c r="AG532" s="5"/>
    </row>
    <row r="533" ht="15.75" customHeight="1">
      <c r="F533" s="5"/>
      <c r="G533" s="5"/>
      <c r="H533" s="5"/>
      <c r="I533" s="5"/>
      <c r="L533" s="5"/>
      <c r="N533" s="5"/>
      <c r="P533" s="5"/>
      <c r="S533" s="5"/>
      <c r="T533" s="5"/>
      <c r="U533" s="5"/>
      <c r="V533" s="5"/>
      <c r="Y533" s="6"/>
      <c r="AG533" s="5"/>
    </row>
    <row r="534" ht="15.75" customHeight="1">
      <c r="F534" s="5"/>
      <c r="G534" s="5"/>
      <c r="H534" s="5"/>
      <c r="I534" s="5"/>
      <c r="L534" s="5"/>
      <c r="N534" s="5"/>
      <c r="P534" s="5"/>
      <c r="S534" s="5"/>
      <c r="T534" s="5"/>
      <c r="U534" s="5"/>
      <c r="V534" s="5"/>
      <c r="Y534" s="6"/>
      <c r="AG534" s="5"/>
    </row>
    <row r="535" ht="15.75" customHeight="1">
      <c r="F535" s="5"/>
      <c r="G535" s="5"/>
      <c r="H535" s="5"/>
      <c r="I535" s="5"/>
      <c r="L535" s="5"/>
      <c r="N535" s="5"/>
      <c r="P535" s="5"/>
      <c r="S535" s="5"/>
      <c r="T535" s="5"/>
      <c r="U535" s="5"/>
      <c r="V535" s="5"/>
      <c r="Y535" s="6"/>
      <c r="AG535" s="5"/>
    </row>
    <row r="536" ht="15.75" customHeight="1">
      <c r="F536" s="5"/>
      <c r="G536" s="5"/>
      <c r="H536" s="5"/>
      <c r="I536" s="5"/>
      <c r="L536" s="5"/>
      <c r="N536" s="5"/>
      <c r="P536" s="5"/>
      <c r="S536" s="5"/>
      <c r="T536" s="5"/>
      <c r="U536" s="5"/>
      <c r="V536" s="5"/>
      <c r="Y536" s="6"/>
      <c r="AG536" s="5"/>
    </row>
    <row r="537" ht="15.75" customHeight="1">
      <c r="F537" s="5"/>
      <c r="G537" s="5"/>
      <c r="H537" s="5"/>
      <c r="I537" s="5"/>
      <c r="L537" s="5"/>
      <c r="N537" s="5"/>
      <c r="P537" s="5"/>
      <c r="S537" s="5"/>
      <c r="T537" s="5"/>
      <c r="U537" s="5"/>
      <c r="V537" s="5"/>
      <c r="Y537" s="6"/>
      <c r="AG537" s="5"/>
    </row>
    <row r="538" ht="15.75" customHeight="1">
      <c r="F538" s="5"/>
      <c r="G538" s="5"/>
      <c r="H538" s="5"/>
      <c r="I538" s="5"/>
      <c r="L538" s="5"/>
      <c r="N538" s="5"/>
      <c r="P538" s="5"/>
      <c r="S538" s="5"/>
      <c r="T538" s="5"/>
      <c r="U538" s="5"/>
      <c r="V538" s="5"/>
      <c r="Y538" s="6"/>
      <c r="AG538" s="5"/>
    </row>
    <row r="539" ht="15.75" customHeight="1">
      <c r="F539" s="5"/>
      <c r="G539" s="5"/>
      <c r="H539" s="5"/>
      <c r="I539" s="5"/>
      <c r="L539" s="5"/>
      <c r="N539" s="5"/>
      <c r="P539" s="5"/>
      <c r="S539" s="5"/>
      <c r="T539" s="5"/>
      <c r="U539" s="5"/>
      <c r="V539" s="5"/>
      <c r="Y539" s="6"/>
      <c r="AG539" s="5"/>
    </row>
    <row r="540" ht="15.75" customHeight="1">
      <c r="F540" s="5"/>
      <c r="G540" s="5"/>
      <c r="H540" s="5"/>
      <c r="I540" s="5"/>
      <c r="L540" s="5"/>
      <c r="N540" s="5"/>
      <c r="P540" s="5"/>
      <c r="S540" s="5"/>
      <c r="T540" s="5"/>
      <c r="U540" s="5"/>
      <c r="V540" s="5"/>
      <c r="Y540" s="6"/>
      <c r="AG540" s="5"/>
    </row>
    <row r="541" ht="15.75" customHeight="1">
      <c r="F541" s="5"/>
      <c r="G541" s="5"/>
      <c r="H541" s="5"/>
      <c r="I541" s="5"/>
      <c r="L541" s="5"/>
      <c r="N541" s="5"/>
      <c r="P541" s="5"/>
      <c r="S541" s="5"/>
      <c r="T541" s="5"/>
      <c r="U541" s="5"/>
      <c r="V541" s="5"/>
      <c r="Y541" s="6"/>
      <c r="AG541" s="5"/>
    </row>
    <row r="542" ht="15.75" customHeight="1">
      <c r="F542" s="5"/>
      <c r="G542" s="5"/>
      <c r="H542" s="5"/>
      <c r="I542" s="5"/>
      <c r="L542" s="5"/>
      <c r="N542" s="5"/>
      <c r="P542" s="5"/>
      <c r="S542" s="5"/>
      <c r="T542" s="5"/>
      <c r="U542" s="5"/>
      <c r="V542" s="5"/>
      <c r="Y542" s="6"/>
      <c r="AG542" s="5"/>
    </row>
    <row r="543" ht="15.75" customHeight="1">
      <c r="F543" s="5"/>
      <c r="G543" s="5"/>
      <c r="H543" s="5"/>
      <c r="I543" s="5"/>
      <c r="L543" s="5"/>
      <c r="N543" s="5"/>
      <c r="P543" s="5"/>
      <c r="S543" s="5"/>
      <c r="T543" s="5"/>
      <c r="U543" s="5"/>
      <c r="V543" s="5"/>
      <c r="Y543" s="6"/>
      <c r="AG543" s="5"/>
    </row>
    <row r="544" ht="15.75" customHeight="1">
      <c r="F544" s="5"/>
      <c r="G544" s="5"/>
      <c r="H544" s="5"/>
      <c r="I544" s="5"/>
      <c r="L544" s="5"/>
      <c r="N544" s="5"/>
      <c r="P544" s="5"/>
      <c r="S544" s="5"/>
      <c r="T544" s="5"/>
      <c r="U544" s="5"/>
      <c r="V544" s="5"/>
      <c r="Y544" s="6"/>
      <c r="AG544" s="5"/>
    </row>
    <row r="545" ht="15.75" customHeight="1">
      <c r="F545" s="5"/>
      <c r="G545" s="5"/>
      <c r="H545" s="5"/>
      <c r="I545" s="5"/>
      <c r="L545" s="5"/>
      <c r="N545" s="5"/>
      <c r="P545" s="5"/>
      <c r="S545" s="5"/>
      <c r="T545" s="5"/>
      <c r="U545" s="5"/>
      <c r="V545" s="5"/>
      <c r="Y545" s="6"/>
      <c r="AG545" s="5"/>
    </row>
    <row r="546" ht="15.75" customHeight="1">
      <c r="F546" s="5"/>
      <c r="G546" s="5"/>
      <c r="H546" s="5"/>
      <c r="I546" s="5"/>
      <c r="L546" s="5"/>
      <c r="N546" s="5"/>
      <c r="P546" s="5"/>
      <c r="S546" s="5"/>
      <c r="T546" s="5"/>
      <c r="U546" s="5"/>
      <c r="V546" s="5"/>
      <c r="Y546" s="6"/>
      <c r="AG546" s="5"/>
    </row>
    <row r="547" ht="15.75" customHeight="1">
      <c r="F547" s="5"/>
      <c r="G547" s="5"/>
      <c r="H547" s="5"/>
      <c r="I547" s="5"/>
      <c r="L547" s="5"/>
      <c r="N547" s="5"/>
      <c r="P547" s="5"/>
      <c r="S547" s="5"/>
      <c r="T547" s="5"/>
      <c r="U547" s="5"/>
      <c r="V547" s="5"/>
      <c r="Y547" s="6"/>
      <c r="AG547" s="5"/>
    </row>
    <row r="548" ht="15.75" customHeight="1">
      <c r="F548" s="5"/>
      <c r="G548" s="5"/>
      <c r="H548" s="5"/>
      <c r="I548" s="5"/>
      <c r="L548" s="5"/>
      <c r="N548" s="5"/>
      <c r="P548" s="5"/>
      <c r="S548" s="5"/>
      <c r="T548" s="5"/>
      <c r="U548" s="5"/>
      <c r="V548" s="5"/>
      <c r="Y548" s="6"/>
      <c r="AG548" s="5"/>
    </row>
    <row r="549" ht="15.75" customHeight="1">
      <c r="F549" s="5"/>
      <c r="G549" s="5"/>
      <c r="H549" s="5"/>
      <c r="I549" s="5"/>
      <c r="L549" s="5"/>
      <c r="N549" s="5"/>
      <c r="P549" s="5"/>
      <c r="S549" s="5"/>
      <c r="T549" s="5"/>
      <c r="U549" s="5"/>
      <c r="V549" s="5"/>
      <c r="Y549" s="6"/>
      <c r="AG549" s="5"/>
    </row>
    <row r="550" ht="15.75" customHeight="1">
      <c r="F550" s="5"/>
      <c r="G550" s="5"/>
      <c r="H550" s="5"/>
      <c r="I550" s="5"/>
      <c r="L550" s="5"/>
      <c r="N550" s="5"/>
      <c r="P550" s="5"/>
      <c r="S550" s="5"/>
      <c r="T550" s="5"/>
      <c r="U550" s="5"/>
      <c r="V550" s="5"/>
      <c r="Y550" s="6"/>
      <c r="AG550" s="5"/>
    </row>
    <row r="551" ht="15.75" customHeight="1">
      <c r="F551" s="5"/>
      <c r="G551" s="5"/>
      <c r="H551" s="5"/>
      <c r="I551" s="5"/>
      <c r="L551" s="5"/>
      <c r="N551" s="5"/>
      <c r="P551" s="5"/>
      <c r="S551" s="5"/>
      <c r="T551" s="5"/>
      <c r="U551" s="5"/>
      <c r="V551" s="5"/>
      <c r="Y551" s="6"/>
      <c r="AG551" s="5"/>
    </row>
    <row r="552" ht="15.75" customHeight="1">
      <c r="F552" s="5"/>
      <c r="G552" s="5"/>
      <c r="H552" s="5"/>
      <c r="I552" s="5"/>
      <c r="L552" s="5"/>
      <c r="N552" s="5"/>
      <c r="P552" s="5"/>
      <c r="S552" s="5"/>
      <c r="T552" s="5"/>
      <c r="U552" s="5"/>
      <c r="V552" s="5"/>
      <c r="Y552" s="6"/>
      <c r="AG552" s="5"/>
    </row>
    <row r="553" ht="15.75" customHeight="1">
      <c r="F553" s="5"/>
      <c r="G553" s="5"/>
      <c r="H553" s="5"/>
      <c r="I553" s="5"/>
      <c r="L553" s="5"/>
      <c r="N553" s="5"/>
      <c r="P553" s="5"/>
      <c r="S553" s="5"/>
      <c r="T553" s="5"/>
      <c r="U553" s="5"/>
      <c r="V553" s="5"/>
      <c r="Y553" s="6"/>
      <c r="AG553" s="5"/>
    </row>
    <row r="554" ht="15.75" customHeight="1">
      <c r="F554" s="5"/>
      <c r="G554" s="5"/>
      <c r="H554" s="5"/>
      <c r="I554" s="5"/>
      <c r="L554" s="5"/>
      <c r="N554" s="5"/>
      <c r="P554" s="5"/>
      <c r="S554" s="5"/>
      <c r="T554" s="5"/>
      <c r="U554" s="5"/>
      <c r="V554" s="5"/>
      <c r="Y554" s="6"/>
      <c r="AG554" s="5"/>
    </row>
    <row r="555" ht="15.75" customHeight="1">
      <c r="F555" s="5"/>
      <c r="G555" s="5"/>
      <c r="H555" s="5"/>
      <c r="I555" s="5"/>
      <c r="L555" s="5"/>
      <c r="N555" s="5"/>
      <c r="P555" s="5"/>
      <c r="S555" s="5"/>
      <c r="T555" s="5"/>
      <c r="U555" s="5"/>
      <c r="V555" s="5"/>
      <c r="Y555" s="6"/>
      <c r="AG555" s="5"/>
    </row>
    <row r="556" ht="15.75" customHeight="1">
      <c r="F556" s="5"/>
      <c r="G556" s="5"/>
      <c r="H556" s="5"/>
      <c r="I556" s="5"/>
      <c r="L556" s="5"/>
      <c r="N556" s="5"/>
      <c r="P556" s="5"/>
      <c r="S556" s="5"/>
      <c r="T556" s="5"/>
      <c r="U556" s="5"/>
      <c r="V556" s="5"/>
      <c r="Y556" s="6"/>
      <c r="AG556" s="5"/>
    </row>
    <row r="557" ht="15.75" customHeight="1">
      <c r="F557" s="5"/>
      <c r="G557" s="5"/>
      <c r="H557" s="5"/>
      <c r="I557" s="5"/>
      <c r="L557" s="5"/>
      <c r="N557" s="5"/>
      <c r="P557" s="5"/>
      <c r="S557" s="5"/>
      <c r="T557" s="5"/>
      <c r="U557" s="5"/>
      <c r="V557" s="5"/>
      <c r="Y557" s="6"/>
      <c r="AG557" s="5"/>
    </row>
    <row r="558" ht="15.75" customHeight="1">
      <c r="F558" s="5"/>
      <c r="G558" s="5"/>
      <c r="H558" s="5"/>
      <c r="I558" s="5"/>
      <c r="L558" s="5"/>
      <c r="N558" s="5"/>
      <c r="P558" s="5"/>
      <c r="S558" s="5"/>
      <c r="T558" s="5"/>
      <c r="U558" s="5"/>
      <c r="V558" s="5"/>
      <c r="Y558" s="6"/>
      <c r="AG558" s="5"/>
    </row>
    <row r="559" ht="15.75" customHeight="1">
      <c r="F559" s="5"/>
      <c r="G559" s="5"/>
      <c r="H559" s="5"/>
      <c r="I559" s="5"/>
      <c r="L559" s="5"/>
      <c r="N559" s="5"/>
      <c r="P559" s="5"/>
      <c r="S559" s="5"/>
      <c r="T559" s="5"/>
      <c r="U559" s="5"/>
      <c r="V559" s="5"/>
      <c r="Y559" s="6"/>
      <c r="AG559" s="5"/>
    </row>
    <row r="560" ht="15.75" customHeight="1">
      <c r="F560" s="5"/>
      <c r="G560" s="5"/>
      <c r="H560" s="5"/>
      <c r="I560" s="5"/>
      <c r="L560" s="5"/>
      <c r="N560" s="5"/>
      <c r="P560" s="5"/>
      <c r="S560" s="5"/>
      <c r="T560" s="5"/>
      <c r="U560" s="5"/>
      <c r="V560" s="5"/>
      <c r="Y560" s="6"/>
      <c r="AG560" s="5"/>
    </row>
    <row r="561" ht="15.75" customHeight="1">
      <c r="F561" s="5"/>
      <c r="G561" s="5"/>
      <c r="H561" s="5"/>
      <c r="I561" s="5"/>
      <c r="L561" s="5"/>
      <c r="N561" s="5"/>
      <c r="P561" s="5"/>
      <c r="S561" s="5"/>
      <c r="T561" s="5"/>
      <c r="U561" s="5"/>
      <c r="V561" s="5"/>
      <c r="Y561" s="6"/>
      <c r="AG561" s="5"/>
    </row>
    <row r="562" ht="15.75" customHeight="1">
      <c r="F562" s="5"/>
      <c r="G562" s="5"/>
      <c r="H562" s="5"/>
      <c r="I562" s="5"/>
      <c r="L562" s="5"/>
      <c r="N562" s="5"/>
      <c r="P562" s="5"/>
      <c r="S562" s="5"/>
      <c r="T562" s="5"/>
      <c r="U562" s="5"/>
      <c r="V562" s="5"/>
      <c r="Y562" s="6"/>
      <c r="AG562" s="5"/>
    </row>
    <row r="563" ht="15.75" customHeight="1">
      <c r="F563" s="5"/>
      <c r="G563" s="5"/>
      <c r="H563" s="5"/>
      <c r="I563" s="5"/>
      <c r="L563" s="5"/>
      <c r="N563" s="5"/>
      <c r="P563" s="5"/>
      <c r="S563" s="5"/>
      <c r="T563" s="5"/>
      <c r="U563" s="5"/>
      <c r="V563" s="5"/>
      <c r="Y563" s="6"/>
      <c r="AG563" s="5"/>
    </row>
    <row r="564" ht="15.75" customHeight="1">
      <c r="F564" s="5"/>
      <c r="G564" s="5"/>
      <c r="H564" s="5"/>
      <c r="I564" s="5"/>
      <c r="L564" s="5"/>
      <c r="N564" s="5"/>
      <c r="P564" s="5"/>
      <c r="S564" s="5"/>
      <c r="T564" s="5"/>
      <c r="U564" s="5"/>
      <c r="V564" s="5"/>
      <c r="Y564" s="6"/>
      <c r="AG564" s="5"/>
    </row>
    <row r="565" ht="15.75" customHeight="1">
      <c r="F565" s="5"/>
      <c r="G565" s="5"/>
      <c r="H565" s="5"/>
      <c r="I565" s="5"/>
      <c r="L565" s="5"/>
      <c r="N565" s="5"/>
      <c r="P565" s="5"/>
      <c r="S565" s="5"/>
      <c r="T565" s="5"/>
      <c r="U565" s="5"/>
      <c r="V565" s="5"/>
      <c r="Y565" s="6"/>
      <c r="AG565" s="5"/>
    </row>
    <row r="566" ht="15.75" customHeight="1">
      <c r="F566" s="5"/>
      <c r="G566" s="5"/>
      <c r="H566" s="5"/>
      <c r="I566" s="5"/>
      <c r="L566" s="5"/>
      <c r="N566" s="5"/>
      <c r="P566" s="5"/>
      <c r="S566" s="5"/>
      <c r="T566" s="5"/>
      <c r="U566" s="5"/>
      <c r="V566" s="5"/>
      <c r="Y566" s="6"/>
      <c r="AG566" s="5"/>
    </row>
    <row r="567" ht="15.75" customHeight="1">
      <c r="F567" s="5"/>
      <c r="G567" s="5"/>
      <c r="H567" s="5"/>
      <c r="I567" s="5"/>
      <c r="L567" s="5"/>
      <c r="N567" s="5"/>
      <c r="P567" s="5"/>
      <c r="S567" s="5"/>
      <c r="T567" s="5"/>
      <c r="U567" s="5"/>
      <c r="V567" s="5"/>
      <c r="Y567" s="6"/>
      <c r="AG567" s="5"/>
    </row>
    <row r="568" ht="15.75" customHeight="1">
      <c r="F568" s="5"/>
      <c r="G568" s="5"/>
      <c r="H568" s="5"/>
      <c r="I568" s="5"/>
      <c r="L568" s="5"/>
      <c r="N568" s="5"/>
      <c r="P568" s="5"/>
      <c r="S568" s="5"/>
      <c r="T568" s="5"/>
      <c r="U568" s="5"/>
      <c r="V568" s="5"/>
      <c r="Y568" s="6"/>
      <c r="AG568" s="5"/>
    </row>
    <row r="569" ht="15.75" customHeight="1">
      <c r="F569" s="5"/>
      <c r="G569" s="5"/>
      <c r="H569" s="5"/>
      <c r="I569" s="5"/>
      <c r="L569" s="5"/>
      <c r="N569" s="5"/>
      <c r="P569" s="5"/>
      <c r="S569" s="5"/>
      <c r="T569" s="5"/>
      <c r="U569" s="5"/>
      <c r="V569" s="5"/>
      <c r="Y569" s="6"/>
      <c r="AG569" s="5"/>
    </row>
    <row r="570" ht="15.75" customHeight="1">
      <c r="F570" s="5"/>
      <c r="G570" s="5"/>
      <c r="H570" s="5"/>
      <c r="I570" s="5"/>
      <c r="L570" s="5"/>
      <c r="N570" s="5"/>
      <c r="P570" s="5"/>
      <c r="S570" s="5"/>
      <c r="T570" s="5"/>
      <c r="U570" s="5"/>
      <c r="V570" s="5"/>
      <c r="Y570" s="6"/>
      <c r="AG570" s="5"/>
    </row>
    <row r="571" ht="15.75" customHeight="1">
      <c r="F571" s="5"/>
      <c r="G571" s="5"/>
      <c r="H571" s="5"/>
      <c r="I571" s="5"/>
      <c r="L571" s="5"/>
      <c r="N571" s="5"/>
      <c r="P571" s="5"/>
      <c r="S571" s="5"/>
      <c r="T571" s="5"/>
      <c r="U571" s="5"/>
      <c r="V571" s="5"/>
      <c r="Y571" s="6"/>
      <c r="AG571" s="5"/>
    </row>
    <row r="572" ht="15.75" customHeight="1">
      <c r="F572" s="5"/>
      <c r="G572" s="5"/>
      <c r="H572" s="5"/>
      <c r="I572" s="5"/>
      <c r="L572" s="5"/>
      <c r="N572" s="5"/>
      <c r="P572" s="5"/>
      <c r="S572" s="5"/>
      <c r="T572" s="5"/>
      <c r="U572" s="5"/>
      <c r="V572" s="5"/>
      <c r="Y572" s="6"/>
      <c r="AG572" s="5"/>
    </row>
    <row r="573" ht="15.75" customHeight="1">
      <c r="F573" s="5"/>
      <c r="G573" s="5"/>
      <c r="H573" s="5"/>
      <c r="I573" s="5"/>
      <c r="L573" s="5"/>
      <c r="N573" s="5"/>
      <c r="P573" s="5"/>
      <c r="S573" s="5"/>
      <c r="T573" s="5"/>
      <c r="U573" s="5"/>
      <c r="V573" s="5"/>
      <c r="Y573" s="6"/>
      <c r="AG573" s="5"/>
    </row>
    <row r="574" ht="15.75" customHeight="1">
      <c r="F574" s="5"/>
      <c r="G574" s="5"/>
      <c r="H574" s="5"/>
      <c r="I574" s="5"/>
      <c r="L574" s="5"/>
      <c r="N574" s="5"/>
      <c r="P574" s="5"/>
      <c r="S574" s="5"/>
      <c r="T574" s="5"/>
      <c r="U574" s="5"/>
      <c r="V574" s="5"/>
      <c r="Y574" s="6"/>
      <c r="AG574" s="5"/>
    </row>
    <row r="575" ht="15.75" customHeight="1">
      <c r="F575" s="5"/>
      <c r="G575" s="5"/>
      <c r="H575" s="5"/>
      <c r="I575" s="5"/>
      <c r="L575" s="5"/>
      <c r="N575" s="5"/>
      <c r="P575" s="5"/>
      <c r="S575" s="5"/>
      <c r="T575" s="5"/>
      <c r="U575" s="5"/>
      <c r="V575" s="5"/>
      <c r="Y575" s="6"/>
      <c r="AG575" s="5"/>
    </row>
    <row r="576" ht="15.75" customHeight="1">
      <c r="F576" s="5"/>
      <c r="G576" s="5"/>
      <c r="H576" s="5"/>
      <c r="I576" s="5"/>
      <c r="L576" s="5"/>
      <c r="N576" s="5"/>
      <c r="P576" s="5"/>
      <c r="S576" s="5"/>
      <c r="T576" s="5"/>
      <c r="U576" s="5"/>
      <c r="V576" s="5"/>
      <c r="Y576" s="6"/>
      <c r="AG576" s="5"/>
    </row>
    <row r="577" ht="15.75" customHeight="1">
      <c r="F577" s="5"/>
      <c r="G577" s="5"/>
      <c r="H577" s="5"/>
      <c r="I577" s="5"/>
      <c r="L577" s="5"/>
      <c r="N577" s="5"/>
      <c r="P577" s="5"/>
      <c r="S577" s="5"/>
      <c r="T577" s="5"/>
      <c r="U577" s="5"/>
      <c r="V577" s="5"/>
      <c r="Y577" s="6"/>
      <c r="AG577" s="5"/>
    </row>
    <row r="578" ht="15.75" customHeight="1">
      <c r="F578" s="5"/>
      <c r="G578" s="5"/>
      <c r="H578" s="5"/>
      <c r="I578" s="5"/>
      <c r="L578" s="5"/>
      <c r="N578" s="5"/>
      <c r="P578" s="5"/>
      <c r="S578" s="5"/>
      <c r="T578" s="5"/>
      <c r="U578" s="5"/>
      <c r="V578" s="5"/>
      <c r="Y578" s="6"/>
      <c r="AG578" s="5"/>
    </row>
    <row r="579" ht="15.75" customHeight="1">
      <c r="F579" s="5"/>
      <c r="G579" s="5"/>
      <c r="H579" s="5"/>
      <c r="I579" s="5"/>
      <c r="L579" s="5"/>
      <c r="N579" s="5"/>
      <c r="P579" s="5"/>
      <c r="S579" s="5"/>
      <c r="T579" s="5"/>
      <c r="U579" s="5"/>
      <c r="V579" s="5"/>
      <c r="Y579" s="6"/>
      <c r="AG579" s="5"/>
    </row>
    <row r="580" ht="15.75" customHeight="1">
      <c r="F580" s="5"/>
      <c r="G580" s="5"/>
      <c r="H580" s="5"/>
      <c r="I580" s="5"/>
      <c r="L580" s="5"/>
      <c r="N580" s="5"/>
      <c r="P580" s="5"/>
      <c r="S580" s="5"/>
      <c r="T580" s="5"/>
      <c r="U580" s="5"/>
      <c r="V580" s="5"/>
      <c r="Y580" s="6"/>
      <c r="AG580" s="5"/>
    </row>
    <row r="581" ht="15.75" customHeight="1">
      <c r="F581" s="5"/>
      <c r="G581" s="5"/>
      <c r="H581" s="5"/>
      <c r="I581" s="5"/>
      <c r="L581" s="5"/>
      <c r="N581" s="5"/>
      <c r="P581" s="5"/>
      <c r="S581" s="5"/>
      <c r="T581" s="5"/>
      <c r="U581" s="5"/>
      <c r="V581" s="5"/>
      <c r="Y581" s="6"/>
      <c r="AG581" s="5"/>
    </row>
    <row r="582" ht="15.75" customHeight="1">
      <c r="F582" s="5"/>
      <c r="G582" s="5"/>
      <c r="H582" s="5"/>
      <c r="I582" s="5"/>
      <c r="L582" s="5"/>
      <c r="N582" s="5"/>
      <c r="P582" s="5"/>
      <c r="S582" s="5"/>
      <c r="T582" s="5"/>
      <c r="U582" s="5"/>
      <c r="V582" s="5"/>
      <c r="Y582" s="6"/>
      <c r="AG582" s="5"/>
    </row>
    <row r="583" ht="15.75" customHeight="1">
      <c r="F583" s="5"/>
      <c r="G583" s="5"/>
      <c r="H583" s="5"/>
      <c r="I583" s="5"/>
      <c r="L583" s="5"/>
      <c r="N583" s="5"/>
      <c r="P583" s="5"/>
      <c r="S583" s="5"/>
      <c r="T583" s="5"/>
      <c r="U583" s="5"/>
      <c r="V583" s="5"/>
      <c r="Y583" s="6"/>
      <c r="AG583" s="5"/>
    </row>
    <row r="584" ht="15.75" customHeight="1">
      <c r="F584" s="5"/>
      <c r="G584" s="5"/>
      <c r="H584" s="5"/>
      <c r="I584" s="5"/>
      <c r="L584" s="5"/>
      <c r="N584" s="5"/>
      <c r="P584" s="5"/>
      <c r="S584" s="5"/>
      <c r="T584" s="5"/>
      <c r="U584" s="5"/>
      <c r="V584" s="5"/>
      <c r="Y584" s="6"/>
      <c r="AG584" s="5"/>
    </row>
    <row r="585" ht="15.75" customHeight="1">
      <c r="F585" s="5"/>
      <c r="G585" s="5"/>
      <c r="H585" s="5"/>
      <c r="I585" s="5"/>
      <c r="L585" s="5"/>
      <c r="N585" s="5"/>
      <c r="P585" s="5"/>
      <c r="S585" s="5"/>
      <c r="T585" s="5"/>
      <c r="U585" s="5"/>
      <c r="V585" s="5"/>
      <c r="Y585" s="6"/>
      <c r="AG585" s="5"/>
    </row>
    <row r="586" ht="15.75" customHeight="1">
      <c r="F586" s="5"/>
      <c r="G586" s="5"/>
      <c r="H586" s="5"/>
      <c r="I586" s="5"/>
      <c r="L586" s="5"/>
      <c r="N586" s="5"/>
      <c r="P586" s="5"/>
      <c r="S586" s="5"/>
      <c r="T586" s="5"/>
      <c r="U586" s="5"/>
      <c r="V586" s="5"/>
      <c r="Y586" s="6"/>
      <c r="AG586" s="5"/>
    </row>
    <row r="587" ht="15.75" customHeight="1">
      <c r="F587" s="5"/>
      <c r="G587" s="5"/>
      <c r="H587" s="5"/>
      <c r="I587" s="5"/>
      <c r="L587" s="5"/>
      <c r="N587" s="5"/>
      <c r="P587" s="5"/>
      <c r="S587" s="5"/>
      <c r="T587" s="5"/>
      <c r="U587" s="5"/>
      <c r="V587" s="5"/>
      <c r="Y587" s="6"/>
      <c r="AG587" s="5"/>
    </row>
    <row r="588" ht="15.75" customHeight="1">
      <c r="F588" s="5"/>
      <c r="G588" s="5"/>
      <c r="H588" s="5"/>
      <c r="I588" s="5"/>
      <c r="L588" s="5"/>
      <c r="N588" s="5"/>
      <c r="P588" s="5"/>
      <c r="S588" s="5"/>
      <c r="T588" s="5"/>
      <c r="U588" s="5"/>
      <c r="V588" s="5"/>
      <c r="Y588" s="6"/>
      <c r="AG588" s="5"/>
    </row>
    <row r="589" ht="15.75" customHeight="1">
      <c r="F589" s="5"/>
      <c r="G589" s="5"/>
      <c r="H589" s="5"/>
      <c r="I589" s="5"/>
      <c r="L589" s="5"/>
      <c r="N589" s="5"/>
      <c r="P589" s="5"/>
      <c r="S589" s="5"/>
      <c r="T589" s="5"/>
      <c r="U589" s="5"/>
      <c r="V589" s="5"/>
      <c r="Y589" s="6"/>
      <c r="AG589" s="5"/>
    </row>
    <row r="590" ht="15.75" customHeight="1">
      <c r="F590" s="5"/>
      <c r="G590" s="5"/>
      <c r="H590" s="5"/>
      <c r="I590" s="5"/>
      <c r="L590" s="5"/>
      <c r="N590" s="5"/>
      <c r="P590" s="5"/>
      <c r="S590" s="5"/>
      <c r="T590" s="5"/>
      <c r="U590" s="5"/>
      <c r="V590" s="5"/>
      <c r="Y590" s="6"/>
      <c r="AG590" s="5"/>
    </row>
    <row r="591" ht="15.75" customHeight="1">
      <c r="F591" s="5"/>
      <c r="G591" s="5"/>
      <c r="H591" s="5"/>
      <c r="I591" s="5"/>
      <c r="L591" s="5"/>
      <c r="N591" s="5"/>
      <c r="P591" s="5"/>
      <c r="S591" s="5"/>
      <c r="T591" s="5"/>
      <c r="U591" s="5"/>
      <c r="V591" s="5"/>
      <c r="Y591" s="6"/>
      <c r="AG591" s="5"/>
    </row>
    <row r="592" ht="15.75" customHeight="1">
      <c r="F592" s="5"/>
      <c r="G592" s="5"/>
      <c r="H592" s="5"/>
      <c r="I592" s="5"/>
      <c r="L592" s="5"/>
      <c r="N592" s="5"/>
      <c r="P592" s="5"/>
      <c r="S592" s="5"/>
      <c r="T592" s="5"/>
      <c r="U592" s="5"/>
      <c r="V592" s="5"/>
      <c r="Y592" s="6"/>
      <c r="AG592" s="5"/>
    </row>
    <row r="593" ht="15.75" customHeight="1">
      <c r="F593" s="5"/>
      <c r="G593" s="5"/>
      <c r="H593" s="5"/>
      <c r="I593" s="5"/>
      <c r="L593" s="5"/>
      <c r="N593" s="5"/>
      <c r="P593" s="5"/>
      <c r="S593" s="5"/>
      <c r="T593" s="5"/>
      <c r="U593" s="5"/>
      <c r="V593" s="5"/>
      <c r="Y593" s="6"/>
      <c r="AG593" s="5"/>
    </row>
    <row r="594" ht="15.75" customHeight="1">
      <c r="F594" s="5"/>
      <c r="G594" s="5"/>
      <c r="H594" s="5"/>
      <c r="I594" s="5"/>
      <c r="L594" s="5"/>
      <c r="N594" s="5"/>
      <c r="P594" s="5"/>
      <c r="S594" s="5"/>
      <c r="T594" s="5"/>
      <c r="U594" s="5"/>
      <c r="V594" s="5"/>
      <c r="Y594" s="6"/>
      <c r="AG594" s="5"/>
    </row>
    <row r="595" ht="15.75" customHeight="1">
      <c r="F595" s="5"/>
      <c r="G595" s="5"/>
      <c r="H595" s="5"/>
      <c r="I595" s="5"/>
      <c r="L595" s="5"/>
      <c r="N595" s="5"/>
      <c r="P595" s="5"/>
      <c r="S595" s="5"/>
      <c r="T595" s="5"/>
      <c r="U595" s="5"/>
      <c r="V595" s="5"/>
      <c r="Y595" s="6"/>
      <c r="AG595" s="5"/>
    </row>
    <row r="596" ht="15.75" customHeight="1">
      <c r="F596" s="5"/>
      <c r="G596" s="5"/>
      <c r="H596" s="5"/>
      <c r="I596" s="5"/>
      <c r="L596" s="5"/>
      <c r="N596" s="5"/>
      <c r="P596" s="5"/>
      <c r="S596" s="5"/>
      <c r="T596" s="5"/>
      <c r="U596" s="5"/>
      <c r="V596" s="5"/>
      <c r="Y596" s="6"/>
      <c r="AG596" s="5"/>
    </row>
    <row r="597" ht="15.75" customHeight="1">
      <c r="F597" s="5"/>
      <c r="G597" s="5"/>
      <c r="H597" s="5"/>
      <c r="I597" s="5"/>
      <c r="L597" s="5"/>
      <c r="N597" s="5"/>
      <c r="P597" s="5"/>
      <c r="S597" s="5"/>
      <c r="T597" s="5"/>
      <c r="U597" s="5"/>
      <c r="V597" s="5"/>
      <c r="Y597" s="6"/>
      <c r="AG597" s="5"/>
    </row>
    <row r="598" ht="15.75" customHeight="1">
      <c r="F598" s="5"/>
      <c r="G598" s="5"/>
      <c r="H598" s="5"/>
      <c r="I598" s="5"/>
      <c r="L598" s="5"/>
      <c r="N598" s="5"/>
      <c r="P598" s="5"/>
      <c r="S598" s="5"/>
      <c r="T598" s="5"/>
      <c r="U598" s="5"/>
      <c r="V598" s="5"/>
      <c r="Y598" s="6"/>
      <c r="AG598" s="5"/>
    </row>
    <row r="599" ht="15.75" customHeight="1">
      <c r="F599" s="5"/>
      <c r="G599" s="5"/>
      <c r="H599" s="5"/>
      <c r="I599" s="5"/>
      <c r="L599" s="5"/>
      <c r="N599" s="5"/>
      <c r="P599" s="5"/>
      <c r="S599" s="5"/>
      <c r="T599" s="5"/>
      <c r="U599" s="5"/>
      <c r="V599" s="5"/>
      <c r="Y599" s="6"/>
      <c r="AG599" s="5"/>
    </row>
    <row r="600" ht="15.75" customHeight="1">
      <c r="F600" s="5"/>
      <c r="G600" s="5"/>
      <c r="H600" s="5"/>
      <c r="I600" s="5"/>
      <c r="L600" s="5"/>
      <c r="N600" s="5"/>
      <c r="P600" s="5"/>
      <c r="S600" s="5"/>
      <c r="T600" s="5"/>
      <c r="U600" s="5"/>
      <c r="V600" s="5"/>
      <c r="Y600" s="6"/>
      <c r="AG600" s="5"/>
    </row>
    <row r="601" ht="15.75" customHeight="1">
      <c r="F601" s="5"/>
      <c r="G601" s="5"/>
      <c r="H601" s="5"/>
      <c r="I601" s="5"/>
      <c r="L601" s="5"/>
      <c r="N601" s="5"/>
      <c r="P601" s="5"/>
      <c r="S601" s="5"/>
      <c r="T601" s="5"/>
      <c r="U601" s="5"/>
      <c r="V601" s="5"/>
      <c r="Y601" s="6"/>
      <c r="AG601" s="5"/>
    </row>
    <row r="602" ht="15.75" customHeight="1">
      <c r="F602" s="5"/>
      <c r="G602" s="5"/>
      <c r="H602" s="5"/>
      <c r="I602" s="5"/>
      <c r="L602" s="5"/>
      <c r="N602" s="5"/>
      <c r="P602" s="5"/>
      <c r="S602" s="5"/>
      <c r="T602" s="5"/>
      <c r="U602" s="5"/>
      <c r="V602" s="5"/>
      <c r="Y602" s="6"/>
      <c r="AG602" s="5"/>
    </row>
    <row r="603" ht="15.75" customHeight="1">
      <c r="F603" s="5"/>
      <c r="G603" s="5"/>
      <c r="H603" s="5"/>
      <c r="I603" s="5"/>
      <c r="L603" s="5"/>
      <c r="N603" s="5"/>
      <c r="P603" s="5"/>
      <c r="S603" s="5"/>
      <c r="T603" s="5"/>
      <c r="U603" s="5"/>
      <c r="V603" s="5"/>
      <c r="Y603" s="6"/>
      <c r="AG603" s="5"/>
    </row>
    <row r="604" ht="15.75" customHeight="1">
      <c r="F604" s="5"/>
      <c r="G604" s="5"/>
      <c r="H604" s="5"/>
      <c r="I604" s="5"/>
      <c r="L604" s="5"/>
      <c r="N604" s="5"/>
      <c r="P604" s="5"/>
      <c r="S604" s="5"/>
      <c r="T604" s="5"/>
      <c r="U604" s="5"/>
      <c r="V604" s="5"/>
      <c r="Y604" s="6"/>
      <c r="AG604" s="5"/>
    </row>
    <row r="605" ht="15.75" customHeight="1">
      <c r="F605" s="5"/>
      <c r="G605" s="5"/>
      <c r="H605" s="5"/>
      <c r="I605" s="5"/>
      <c r="L605" s="5"/>
      <c r="N605" s="5"/>
      <c r="P605" s="5"/>
      <c r="S605" s="5"/>
      <c r="T605" s="5"/>
      <c r="U605" s="5"/>
      <c r="V605" s="5"/>
      <c r="Y605" s="6"/>
      <c r="AG605" s="5"/>
    </row>
    <row r="606" ht="15.75" customHeight="1">
      <c r="F606" s="5"/>
      <c r="G606" s="5"/>
      <c r="H606" s="5"/>
      <c r="I606" s="5"/>
      <c r="L606" s="5"/>
      <c r="N606" s="5"/>
      <c r="P606" s="5"/>
      <c r="S606" s="5"/>
      <c r="T606" s="5"/>
      <c r="U606" s="5"/>
      <c r="V606" s="5"/>
      <c r="Y606" s="6"/>
      <c r="AG606" s="5"/>
    </row>
    <row r="607" ht="15.75" customHeight="1">
      <c r="F607" s="5"/>
      <c r="G607" s="5"/>
      <c r="H607" s="5"/>
      <c r="I607" s="5"/>
      <c r="L607" s="5"/>
      <c r="N607" s="5"/>
      <c r="P607" s="5"/>
      <c r="S607" s="5"/>
      <c r="T607" s="5"/>
      <c r="U607" s="5"/>
      <c r="V607" s="5"/>
      <c r="Y607" s="6"/>
      <c r="AG607" s="5"/>
    </row>
    <row r="608" ht="15.75" customHeight="1">
      <c r="F608" s="5"/>
      <c r="G608" s="5"/>
      <c r="H608" s="5"/>
      <c r="I608" s="5"/>
      <c r="L608" s="5"/>
      <c r="N608" s="5"/>
      <c r="P608" s="5"/>
      <c r="S608" s="5"/>
      <c r="T608" s="5"/>
      <c r="U608" s="5"/>
      <c r="V608" s="5"/>
      <c r="Y608" s="6"/>
      <c r="AG608" s="5"/>
    </row>
    <row r="609" ht="15.75" customHeight="1">
      <c r="F609" s="5"/>
      <c r="G609" s="5"/>
      <c r="H609" s="5"/>
      <c r="I609" s="5"/>
      <c r="L609" s="5"/>
      <c r="N609" s="5"/>
      <c r="P609" s="5"/>
      <c r="S609" s="5"/>
      <c r="T609" s="5"/>
      <c r="U609" s="5"/>
      <c r="V609" s="5"/>
      <c r="Y609" s="6"/>
      <c r="AG609" s="5"/>
    </row>
    <row r="610" ht="15.75" customHeight="1">
      <c r="F610" s="5"/>
      <c r="G610" s="5"/>
      <c r="H610" s="5"/>
      <c r="I610" s="5"/>
      <c r="L610" s="5"/>
      <c r="N610" s="5"/>
      <c r="P610" s="5"/>
      <c r="S610" s="5"/>
      <c r="T610" s="5"/>
      <c r="U610" s="5"/>
      <c r="V610" s="5"/>
      <c r="Y610" s="6"/>
      <c r="AG610" s="5"/>
    </row>
    <row r="611" ht="15.75" customHeight="1">
      <c r="F611" s="5"/>
      <c r="G611" s="5"/>
      <c r="H611" s="5"/>
      <c r="I611" s="5"/>
      <c r="L611" s="5"/>
      <c r="N611" s="5"/>
      <c r="P611" s="5"/>
      <c r="S611" s="5"/>
      <c r="T611" s="5"/>
      <c r="U611" s="5"/>
      <c r="V611" s="5"/>
      <c r="Y611" s="6"/>
      <c r="AG611" s="5"/>
    </row>
    <row r="612" ht="15.75" customHeight="1">
      <c r="F612" s="5"/>
      <c r="G612" s="5"/>
      <c r="H612" s="5"/>
      <c r="I612" s="5"/>
      <c r="L612" s="5"/>
      <c r="N612" s="5"/>
      <c r="P612" s="5"/>
      <c r="S612" s="5"/>
      <c r="T612" s="5"/>
      <c r="U612" s="5"/>
      <c r="V612" s="5"/>
      <c r="Y612" s="6"/>
      <c r="AG612" s="5"/>
    </row>
    <row r="613" ht="15.75" customHeight="1">
      <c r="F613" s="5"/>
      <c r="G613" s="5"/>
      <c r="H613" s="5"/>
      <c r="I613" s="5"/>
      <c r="L613" s="5"/>
      <c r="N613" s="5"/>
      <c r="P613" s="5"/>
      <c r="S613" s="5"/>
      <c r="T613" s="5"/>
      <c r="U613" s="5"/>
      <c r="V613" s="5"/>
      <c r="Y613" s="6"/>
      <c r="AG613" s="5"/>
    </row>
    <row r="614" ht="15.75" customHeight="1">
      <c r="F614" s="5"/>
      <c r="G614" s="5"/>
      <c r="H614" s="5"/>
      <c r="I614" s="5"/>
      <c r="L614" s="5"/>
      <c r="N614" s="5"/>
      <c r="P614" s="5"/>
      <c r="S614" s="5"/>
      <c r="T614" s="5"/>
      <c r="U614" s="5"/>
      <c r="V614" s="5"/>
      <c r="Y614" s="6"/>
      <c r="AG614" s="5"/>
    </row>
    <row r="615" ht="15.75" customHeight="1">
      <c r="F615" s="5"/>
      <c r="G615" s="5"/>
      <c r="H615" s="5"/>
      <c r="I615" s="5"/>
      <c r="L615" s="5"/>
      <c r="N615" s="5"/>
      <c r="P615" s="5"/>
      <c r="S615" s="5"/>
      <c r="T615" s="5"/>
      <c r="U615" s="5"/>
      <c r="V615" s="5"/>
      <c r="Y615" s="6"/>
      <c r="AG615" s="5"/>
    </row>
    <row r="616" ht="15.75" customHeight="1">
      <c r="F616" s="5"/>
      <c r="G616" s="5"/>
      <c r="H616" s="5"/>
      <c r="I616" s="5"/>
      <c r="L616" s="5"/>
      <c r="N616" s="5"/>
      <c r="P616" s="5"/>
      <c r="S616" s="5"/>
      <c r="T616" s="5"/>
      <c r="U616" s="5"/>
      <c r="V616" s="5"/>
      <c r="Y616" s="6"/>
      <c r="AG616" s="5"/>
    </row>
    <row r="617" ht="15.75" customHeight="1">
      <c r="F617" s="5"/>
      <c r="G617" s="5"/>
      <c r="H617" s="5"/>
      <c r="I617" s="5"/>
      <c r="L617" s="5"/>
      <c r="N617" s="5"/>
      <c r="P617" s="5"/>
      <c r="S617" s="5"/>
      <c r="T617" s="5"/>
      <c r="U617" s="5"/>
      <c r="V617" s="5"/>
      <c r="Y617" s="6"/>
      <c r="AG617" s="5"/>
    </row>
    <row r="618" ht="15.75" customHeight="1">
      <c r="F618" s="5"/>
      <c r="G618" s="5"/>
      <c r="H618" s="5"/>
      <c r="I618" s="5"/>
      <c r="L618" s="5"/>
      <c r="N618" s="5"/>
      <c r="P618" s="5"/>
      <c r="S618" s="5"/>
      <c r="T618" s="5"/>
      <c r="U618" s="5"/>
      <c r="V618" s="5"/>
      <c r="Y618" s="6"/>
      <c r="AG618" s="5"/>
    </row>
    <row r="619" ht="15.75" customHeight="1">
      <c r="F619" s="5"/>
      <c r="G619" s="5"/>
      <c r="H619" s="5"/>
      <c r="I619" s="5"/>
      <c r="L619" s="5"/>
      <c r="N619" s="5"/>
      <c r="P619" s="5"/>
      <c r="S619" s="5"/>
      <c r="T619" s="5"/>
      <c r="U619" s="5"/>
      <c r="V619" s="5"/>
      <c r="Y619" s="6"/>
      <c r="AG619" s="5"/>
    </row>
    <row r="620" ht="15.75" customHeight="1">
      <c r="F620" s="5"/>
      <c r="G620" s="5"/>
      <c r="H620" s="5"/>
      <c r="I620" s="5"/>
      <c r="L620" s="5"/>
      <c r="N620" s="5"/>
      <c r="P620" s="5"/>
      <c r="S620" s="5"/>
      <c r="T620" s="5"/>
      <c r="U620" s="5"/>
      <c r="V620" s="5"/>
      <c r="Y620" s="6"/>
      <c r="AG620" s="5"/>
    </row>
    <row r="621" ht="15.75" customHeight="1">
      <c r="F621" s="5"/>
      <c r="G621" s="5"/>
      <c r="H621" s="5"/>
      <c r="I621" s="5"/>
      <c r="L621" s="5"/>
      <c r="N621" s="5"/>
      <c r="P621" s="5"/>
      <c r="S621" s="5"/>
      <c r="T621" s="5"/>
      <c r="U621" s="5"/>
      <c r="V621" s="5"/>
      <c r="Y621" s="6"/>
      <c r="AG621" s="5"/>
    </row>
    <row r="622" ht="15.75" customHeight="1">
      <c r="F622" s="5"/>
      <c r="G622" s="5"/>
      <c r="H622" s="5"/>
      <c r="I622" s="5"/>
      <c r="L622" s="5"/>
      <c r="N622" s="5"/>
      <c r="P622" s="5"/>
      <c r="S622" s="5"/>
      <c r="T622" s="5"/>
      <c r="U622" s="5"/>
      <c r="V622" s="5"/>
      <c r="Y622" s="6"/>
      <c r="AG622" s="5"/>
    </row>
    <row r="623" ht="15.75" customHeight="1">
      <c r="F623" s="5"/>
      <c r="G623" s="5"/>
      <c r="H623" s="5"/>
      <c r="I623" s="5"/>
      <c r="L623" s="5"/>
      <c r="N623" s="5"/>
      <c r="P623" s="5"/>
      <c r="S623" s="5"/>
      <c r="T623" s="5"/>
      <c r="U623" s="5"/>
      <c r="V623" s="5"/>
      <c r="Y623" s="6"/>
      <c r="AG623" s="5"/>
    </row>
    <row r="624" ht="15.75" customHeight="1">
      <c r="F624" s="5"/>
      <c r="G624" s="5"/>
      <c r="H624" s="5"/>
      <c r="I624" s="5"/>
      <c r="L624" s="5"/>
      <c r="N624" s="5"/>
      <c r="P624" s="5"/>
      <c r="S624" s="5"/>
      <c r="T624" s="5"/>
      <c r="U624" s="5"/>
      <c r="V624" s="5"/>
      <c r="Y624" s="6"/>
      <c r="AG624" s="5"/>
    </row>
    <row r="625" ht="15.75" customHeight="1">
      <c r="F625" s="5"/>
      <c r="G625" s="5"/>
      <c r="H625" s="5"/>
      <c r="I625" s="5"/>
      <c r="L625" s="5"/>
      <c r="N625" s="5"/>
      <c r="P625" s="5"/>
      <c r="S625" s="5"/>
      <c r="T625" s="5"/>
      <c r="U625" s="5"/>
      <c r="V625" s="5"/>
      <c r="Y625" s="6"/>
      <c r="AG625" s="5"/>
    </row>
    <row r="626" ht="15.75" customHeight="1">
      <c r="F626" s="5"/>
      <c r="G626" s="5"/>
      <c r="H626" s="5"/>
      <c r="I626" s="5"/>
      <c r="L626" s="5"/>
      <c r="N626" s="5"/>
      <c r="P626" s="5"/>
      <c r="S626" s="5"/>
      <c r="T626" s="5"/>
      <c r="U626" s="5"/>
      <c r="V626" s="5"/>
      <c r="Y626" s="6"/>
      <c r="AG626" s="5"/>
    </row>
    <row r="627" ht="15.75" customHeight="1">
      <c r="F627" s="5"/>
      <c r="G627" s="5"/>
      <c r="H627" s="5"/>
      <c r="I627" s="5"/>
      <c r="L627" s="5"/>
      <c r="N627" s="5"/>
      <c r="P627" s="5"/>
      <c r="S627" s="5"/>
      <c r="T627" s="5"/>
      <c r="U627" s="5"/>
      <c r="V627" s="5"/>
      <c r="Y627" s="6"/>
      <c r="AG627" s="5"/>
    </row>
    <row r="628" ht="15.75" customHeight="1">
      <c r="F628" s="5"/>
      <c r="G628" s="5"/>
      <c r="H628" s="5"/>
      <c r="I628" s="5"/>
      <c r="L628" s="5"/>
      <c r="N628" s="5"/>
      <c r="P628" s="5"/>
      <c r="S628" s="5"/>
      <c r="T628" s="5"/>
      <c r="U628" s="5"/>
      <c r="V628" s="5"/>
      <c r="Y628" s="6"/>
      <c r="AG628" s="5"/>
    </row>
    <row r="629" ht="15.75" customHeight="1">
      <c r="F629" s="5"/>
      <c r="G629" s="5"/>
      <c r="H629" s="5"/>
      <c r="I629" s="5"/>
      <c r="L629" s="5"/>
      <c r="N629" s="5"/>
      <c r="P629" s="5"/>
      <c r="S629" s="5"/>
      <c r="T629" s="5"/>
      <c r="U629" s="5"/>
      <c r="V629" s="5"/>
      <c r="Y629" s="6"/>
      <c r="AG629" s="5"/>
    </row>
    <row r="630" ht="15.75" customHeight="1">
      <c r="F630" s="5"/>
      <c r="G630" s="5"/>
      <c r="H630" s="5"/>
      <c r="I630" s="5"/>
      <c r="L630" s="5"/>
      <c r="N630" s="5"/>
      <c r="P630" s="5"/>
      <c r="S630" s="5"/>
      <c r="T630" s="5"/>
      <c r="U630" s="5"/>
      <c r="V630" s="5"/>
      <c r="Y630" s="6"/>
      <c r="AG630" s="5"/>
    </row>
    <row r="631" ht="15.75" customHeight="1">
      <c r="F631" s="5"/>
      <c r="G631" s="5"/>
      <c r="H631" s="5"/>
      <c r="I631" s="5"/>
      <c r="L631" s="5"/>
      <c r="N631" s="5"/>
      <c r="P631" s="5"/>
      <c r="S631" s="5"/>
      <c r="T631" s="5"/>
      <c r="U631" s="5"/>
      <c r="V631" s="5"/>
      <c r="Y631" s="6"/>
      <c r="AG631" s="5"/>
    </row>
    <row r="632" ht="15.75" customHeight="1">
      <c r="F632" s="5"/>
      <c r="G632" s="5"/>
      <c r="H632" s="5"/>
      <c r="I632" s="5"/>
      <c r="L632" s="5"/>
      <c r="N632" s="5"/>
      <c r="P632" s="5"/>
      <c r="S632" s="5"/>
      <c r="T632" s="5"/>
      <c r="U632" s="5"/>
      <c r="V632" s="5"/>
      <c r="Y632" s="6"/>
      <c r="AG632" s="5"/>
    </row>
    <row r="633" ht="15.75" customHeight="1">
      <c r="F633" s="5"/>
      <c r="G633" s="5"/>
      <c r="H633" s="5"/>
      <c r="I633" s="5"/>
      <c r="L633" s="5"/>
      <c r="N633" s="5"/>
      <c r="P633" s="5"/>
      <c r="S633" s="5"/>
      <c r="T633" s="5"/>
      <c r="U633" s="5"/>
      <c r="V633" s="5"/>
      <c r="Y633" s="6"/>
      <c r="AG633" s="5"/>
    </row>
    <row r="634" ht="15.75" customHeight="1">
      <c r="F634" s="5"/>
      <c r="G634" s="5"/>
      <c r="H634" s="5"/>
      <c r="I634" s="5"/>
      <c r="L634" s="5"/>
      <c r="N634" s="5"/>
      <c r="P634" s="5"/>
      <c r="S634" s="5"/>
      <c r="T634" s="5"/>
      <c r="U634" s="5"/>
      <c r="V634" s="5"/>
      <c r="Y634" s="6"/>
      <c r="AG634" s="5"/>
    </row>
    <row r="635" ht="15.75" customHeight="1">
      <c r="F635" s="5"/>
      <c r="G635" s="5"/>
      <c r="H635" s="5"/>
      <c r="I635" s="5"/>
      <c r="L635" s="5"/>
      <c r="N635" s="5"/>
      <c r="P635" s="5"/>
      <c r="S635" s="5"/>
      <c r="T635" s="5"/>
      <c r="U635" s="5"/>
      <c r="V635" s="5"/>
      <c r="Y635" s="6"/>
      <c r="AG635" s="5"/>
    </row>
    <row r="636" ht="15.75" customHeight="1">
      <c r="F636" s="5"/>
      <c r="G636" s="5"/>
      <c r="H636" s="5"/>
      <c r="I636" s="5"/>
      <c r="L636" s="5"/>
      <c r="N636" s="5"/>
      <c r="P636" s="5"/>
      <c r="S636" s="5"/>
      <c r="T636" s="5"/>
      <c r="U636" s="5"/>
      <c r="V636" s="5"/>
      <c r="Y636" s="6"/>
      <c r="AG636" s="5"/>
    </row>
    <row r="637" ht="15.75" customHeight="1">
      <c r="F637" s="5"/>
      <c r="G637" s="5"/>
      <c r="H637" s="5"/>
      <c r="I637" s="5"/>
      <c r="L637" s="5"/>
      <c r="N637" s="5"/>
      <c r="P637" s="5"/>
      <c r="S637" s="5"/>
      <c r="T637" s="5"/>
      <c r="U637" s="5"/>
      <c r="V637" s="5"/>
      <c r="Y637" s="6"/>
      <c r="AG637" s="5"/>
    </row>
    <row r="638" ht="15.75" customHeight="1">
      <c r="F638" s="5"/>
      <c r="G638" s="5"/>
      <c r="H638" s="5"/>
      <c r="I638" s="5"/>
      <c r="L638" s="5"/>
      <c r="N638" s="5"/>
      <c r="P638" s="5"/>
      <c r="S638" s="5"/>
      <c r="T638" s="5"/>
      <c r="U638" s="5"/>
      <c r="V638" s="5"/>
      <c r="Y638" s="6"/>
      <c r="AG638" s="5"/>
    </row>
    <row r="639" ht="15.75" customHeight="1">
      <c r="F639" s="5"/>
      <c r="G639" s="5"/>
      <c r="H639" s="5"/>
      <c r="I639" s="5"/>
      <c r="L639" s="5"/>
      <c r="N639" s="5"/>
      <c r="P639" s="5"/>
      <c r="S639" s="5"/>
      <c r="T639" s="5"/>
      <c r="U639" s="5"/>
      <c r="V639" s="5"/>
      <c r="Y639" s="6"/>
      <c r="AG639" s="5"/>
    </row>
    <row r="640" ht="15.75" customHeight="1">
      <c r="F640" s="5"/>
      <c r="G640" s="5"/>
      <c r="H640" s="5"/>
      <c r="I640" s="5"/>
      <c r="L640" s="5"/>
      <c r="N640" s="5"/>
      <c r="P640" s="5"/>
      <c r="S640" s="5"/>
      <c r="T640" s="5"/>
      <c r="U640" s="5"/>
      <c r="V640" s="5"/>
      <c r="Y640" s="6"/>
      <c r="AG640" s="5"/>
    </row>
    <row r="641" ht="15.75" customHeight="1">
      <c r="F641" s="5"/>
      <c r="G641" s="5"/>
      <c r="H641" s="5"/>
      <c r="I641" s="5"/>
      <c r="L641" s="5"/>
      <c r="N641" s="5"/>
      <c r="P641" s="5"/>
      <c r="S641" s="5"/>
      <c r="T641" s="5"/>
      <c r="U641" s="5"/>
      <c r="V641" s="5"/>
      <c r="Y641" s="6"/>
      <c r="AG641" s="5"/>
    </row>
    <row r="642" ht="15.75" customHeight="1">
      <c r="F642" s="5"/>
      <c r="G642" s="5"/>
      <c r="H642" s="5"/>
      <c r="I642" s="5"/>
      <c r="L642" s="5"/>
      <c r="N642" s="5"/>
      <c r="P642" s="5"/>
      <c r="S642" s="5"/>
      <c r="T642" s="5"/>
      <c r="U642" s="5"/>
      <c r="V642" s="5"/>
      <c r="Y642" s="6"/>
      <c r="AG642" s="5"/>
    </row>
    <row r="643" ht="15.75" customHeight="1">
      <c r="F643" s="5"/>
      <c r="G643" s="5"/>
      <c r="H643" s="5"/>
      <c r="I643" s="5"/>
      <c r="L643" s="5"/>
      <c r="N643" s="5"/>
      <c r="P643" s="5"/>
      <c r="S643" s="5"/>
      <c r="T643" s="5"/>
      <c r="U643" s="5"/>
      <c r="V643" s="5"/>
      <c r="Y643" s="6"/>
      <c r="AG643" s="5"/>
    </row>
    <row r="644" ht="15.75" customHeight="1">
      <c r="F644" s="5"/>
      <c r="G644" s="5"/>
      <c r="H644" s="5"/>
      <c r="I644" s="5"/>
      <c r="L644" s="5"/>
      <c r="N644" s="5"/>
      <c r="P644" s="5"/>
      <c r="S644" s="5"/>
      <c r="T644" s="5"/>
      <c r="U644" s="5"/>
      <c r="V644" s="5"/>
      <c r="Y644" s="6"/>
      <c r="AG644" s="5"/>
    </row>
    <row r="645" ht="15.75" customHeight="1">
      <c r="F645" s="5"/>
      <c r="G645" s="5"/>
      <c r="H645" s="5"/>
      <c r="I645" s="5"/>
      <c r="L645" s="5"/>
      <c r="N645" s="5"/>
      <c r="P645" s="5"/>
      <c r="S645" s="5"/>
      <c r="T645" s="5"/>
      <c r="U645" s="5"/>
      <c r="V645" s="5"/>
      <c r="Y645" s="6"/>
      <c r="AG645" s="5"/>
    </row>
    <row r="646" ht="15.75" customHeight="1">
      <c r="F646" s="5"/>
      <c r="G646" s="5"/>
      <c r="H646" s="5"/>
      <c r="I646" s="5"/>
      <c r="L646" s="5"/>
      <c r="N646" s="5"/>
      <c r="P646" s="5"/>
      <c r="S646" s="5"/>
      <c r="T646" s="5"/>
      <c r="U646" s="5"/>
      <c r="V646" s="5"/>
      <c r="Y646" s="6"/>
      <c r="AG646" s="5"/>
    </row>
    <row r="647" ht="15.75" customHeight="1">
      <c r="F647" s="5"/>
      <c r="G647" s="5"/>
      <c r="H647" s="5"/>
      <c r="I647" s="5"/>
      <c r="L647" s="5"/>
      <c r="N647" s="5"/>
      <c r="P647" s="5"/>
      <c r="S647" s="5"/>
      <c r="T647" s="5"/>
      <c r="U647" s="5"/>
      <c r="V647" s="5"/>
      <c r="Y647" s="6"/>
      <c r="AG647" s="5"/>
    </row>
    <row r="648" ht="15.75" customHeight="1">
      <c r="F648" s="5"/>
      <c r="G648" s="5"/>
      <c r="H648" s="5"/>
      <c r="I648" s="5"/>
      <c r="L648" s="5"/>
      <c r="N648" s="5"/>
      <c r="P648" s="5"/>
      <c r="S648" s="5"/>
      <c r="T648" s="5"/>
      <c r="U648" s="5"/>
      <c r="V648" s="5"/>
      <c r="Y648" s="6"/>
      <c r="AG648" s="5"/>
    </row>
    <row r="649" ht="15.75" customHeight="1">
      <c r="F649" s="5"/>
      <c r="G649" s="5"/>
      <c r="H649" s="5"/>
      <c r="I649" s="5"/>
      <c r="L649" s="5"/>
      <c r="N649" s="5"/>
      <c r="P649" s="5"/>
      <c r="S649" s="5"/>
      <c r="T649" s="5"/>
      <c r="U649" s="5"/>
      <c r="V649" s="5"/>
      <c r="Y649" s="6"/>
      <c r="AG649" s="5"/>
    </row>
    <row r="650" ht="15.75" customHeight="1">
      <c r="F650" s="5"/>
      <c r="G650" s="5"/>
      <c r="H650" s="5"/>
      <c r="I650" s="5"/>
      <c r="L650" s="5"/>
      <c r="N650" s="5"/>
      <c r="P650" s="5"/>
      <c r="S650" s="5"/>
      <c r="T650" s="5"/>
      <c r="U650" s="5"/>
      <c r="V650" s="5"/>
      <c r="Y650" s="6"/>
      <c r="AG650" s="5"/>
    </row>
    <row r="651" ht="15.75" customHeight="1">
      <c r="F651" s="5"/>
      <c r="G651" s="5"/>
      <c r="H651" s="5"/>
      <c r="I651" s="5"/>
      <c r="L651" s="5"/>
      <c r="N651" s="5"/>
      <c r="P651" s="5"/>
      <c r="S651" s="5"/>
      <c r="T651" s="5"/>
      <c r="U651" s="5"/>
      <c r="V651" s="5"/>
      <c r="Y651" s="6"/>
      <c r="AG651" s="5"/>
    </row>
    <row r="652" ht="15.75" customHeight="1">
      <c r="F652" s="5"/>
      <c r="G652" s="5"/>
      <c r="H652" s="5"/>
      <c r="I652" s="5"/>
      <c r="L652" s="5"/>
      <c r="N652" s="5"/>
      <c r="P652" s="5"/>
      <c r="S652" s="5"/>
      <c r="T652" s="5"/>
      <c r="U652" s="5"/>
      <c r="V652" s="5"/>
      <c r="Y652" s="6"/>
      <c r="AG652" s="5"/>
    </row>
    <row r="653" ht="15.75" customHeight="1">
      <c r="F653" s="5"/>
      <c r="G653" s="5"/>
      <c r="H653" s="5"/>
      <c r="I653" s="5"/>
      <c r="L653" s="5"/>
      <c r="N653" s="5"/>
      <c r="P653" s="5"/>
      <c r="S653" s="5"/>
      <c r="T653" s="5"/>
      <c r="U653" s="5"/>
      <c r="V653" s="5"/>
      <c r="Y653" s="6"/>
      <c r="AG653" s="5"/>
    </row>
    <row r="654" ht="15.75" customHeight="1">
      <c r="F654" s="5"/>
      <c r="G654" s="5"/>
      <c r="H654" s="5"/>
      <c r="I654" s="5"/>
      <c r="L654" s="5"/>
      <c r="N654" s="5"/>
      <c r="P654" s="5"/>
      <c r="S654" s="5"/>
      <c r="T654" s="5"/>
      <c r="U654" s="5"/>
      <c r="V654" s="5"/>
      <c r="Y654" s="6"/>
      <c r="AG654" s="5"/>
    </row>
    <row r="655" ht="15.75" customHeight="1">
      <c r="F655" s="5"/>
      <c r="G655" s="5"/>
      <c r="H655" s="5"/>
      <c r="I655" s="5"/>
      <c r="L655" s="5"/>
      <c r="N655" s="5"/>
      <c r="P655" s="5"/>
      <c r="S655" s="5"/>
      <c r="T655" s="5"/>
      <c r="U655" s="5"/>
      <c r="V655" s="5"/>
      <c r="Y655" s="6"/>
      <c r="AG655" s="5"/>
    </row>
    <row r="656" ht="15.75" customHeight="1">
      <c r="F656" s="5"/>
      <c r="G656" s="5"/>
      <c r="H656" s="5"/>
      <c r="I656" s="5"/>
      <c r="L656" s="5"/>
      <c r="N656" s="5"/>
      <c r="P656" s="5"/>
      <c r="S656" s="5"/>
      <c r="T656" s="5"/>
      <c r="U656" s="5"/>
      <c r="V656" s="5"/>
      <c r="Y656" s="6"/>
      <c r="AG656" s="5"/>
    </row>
    <row r="657" ht="15.75" customHeight="1">
      <c r="F657" s="5"/>
      <c r="G657" s="5"/>
      <c r="H657" s="5"/>
      <c r="I657" s="5"/>
      <c r="L657" s="5"/>
      <c r="N657" s="5"/>
      <c r="P657" s="5"/>
      <c r="S657" s="5"/>
      <c r="T657" s="5"/>
      <c r="U657" s="5"/>
      <c r="V657" s="5"/>
      <c r="Y657" s="6"/>
      <c r="AG657" s="5"/>
    </row>
    <row r="658" ht="15.75" customHeight="1">
      <c r="F658" s="5"/>
      <c r="G658" s="5"/>
      <c r="H658" s="5"/>
      <c r="I658" s="5"/>
      <c r="L658" s="5"/>
      <c r="N658" s="5"/>
      <c r="P658" s="5"/>
      <c r="S658" s="5"/>
      <c r="T658" s="5"/>
      <c r="U658" s="5"/>
      <c r="V658" s="5"/>
      <c r="Y658" s="6"/>
      <c r="AG658" s="5"/>
    </row>
    <row r="659" ht="15.75" customHeight="1">
      <c r="F659" s="5"/>
      <c r="G659" s="5"/>
      <c r="H659" s="5"/>
      <c r="I659" s="5"/>
      <c r="L659" s="5"/>
      <c r="N659" s="5"/>
      <c r="P659" s="5"/>
      <c r="S659" s="5"/>
      <c r="T659" s="5"/>
      <c r="U659" s="5"/>
      <c r="V659" s="5"/>
      <c r="Y659" s="6"/>
      <c r="AG659" s="5"/>
    </row>
    <row r="660" ht="15.75" customHeight="1">
      <c r="F660" s="5"/>
      <c r="G660" s="5"/>
      <c r="H660" s="5"/>
      <c r="I660" s="5"/>
      <c r="L660" s="5"/>
      <c r="N660" s="5"/>
      <c r="P660" s="5"/>
      <c r="S660" s="5"/>
      <c r="T660" s="5"/>
      <c r="U660" s="5"/>
      <c r="V660" s="5"/>
      <c r="Y660" s="6"/>
      <c r="AG660" s="5"/>
    </row>
    <row r="661" ht="15.75" customHeight="1">
      <c r="F661" s="5"/>
      <c r="G661" s="5"/>
      <c r="H661" s="5"/>
      <c r="I661" s="5"/>
      <c r="L661" s="5"/>
      <c r="N661" s="5"/>
      <c r="P661" s="5"/>
      <c r="S661" s="5"/>
      <c r="T661" s="5"/>
      <c r="U661" s="5"/>
      <c r="V661" s="5"/>
      <c r="Y661" s="6"/>
      <c r="AG661" s="5"/>
    </row>
    <row r="662" ht="15.75" customHeight="1">
      <c r="F662" s="5"/>
      <c r="G662" s="5"/>
      <c r="H662" s="5"/>
      <c r="I662" s="5"/>
      <c r="L662" s="5"/>
      <c r="N662" s="5"/>
      <c r="P662" s="5"/>
      <c r="S662" s="5"/>
      <c r="T662" s="5"/>
      <c r="U662" s="5"/>
      <c r="V662" s="5"/>
      <c r="Y662" s="6"/>
      <c r="AG662" s="5"/>
    </row>
    <row r="663" ht="15.75" customHeight="1">
      <c r="F663" s="5"/>
      <c r="G663" s="5"/>
      <c r="H663" s="5"/>
      <c r="I663" s="5"/>
      <c r="L663" s="5"/>
      <c r="N663" s="5"/>
      <c r="P663" s="5"/>
      <c r="S663" s="5"/>
      <c r="T663" s="5"/>
      <c r="U663" s="5"/>
      <c r="V663" s="5"/>
      <c r="Y663" s="6"/>
      <c r="AG663" s="5"/>
    </row>
    <row r="664" ht="15.75" customHeight="1">
      <c r="F664" s="5"/>
      <c r="G664" s="5"/>
      <c r="H664" s="5"/>
      <c r="I664" s="5"/>
      <c r="L664" s="5"/>
      <c r="N664" s="5"/>
      <c r="P664" s="5"/>
      <c r="S664" s="5"/>
      <c r="T664" s="5"/>
      <c r="U664" s="5"/>
      <c r="V664" s="5"/>
      <c r="Y664" s="6"/>
      <c r="AG664" s="5"/>
    </row>
    <row r="665" ht="15.75" customHeight="1">
      <c r="F665" s="5"/>
      <c r="G665" s="5"/>
      <c r="H665" s="5"/>
      <c r="I665" s="5"/>
      <c r="L665" s="5"/>
      <c r="N665" s="5"/>
      <c r="P665" s="5"/>
      <c r="S665" s="5"/>
      <c r="T665" s="5"/>
      <c r="U665" s="5"/>
      <c r="V665" s="5"/>
      <c r="Y665" s="6"/>
      <c r="AG665" s="5"/>
    </row>
    <row r="666" ht="15.75" customHeight="1">
      <c r="F666" s="5"/>
      <c r="G666" s="5"/>
      <c r="H666" s="5"/>
      <c r="I666" s="5"/>
      <c r="L666" s="5"/>
      <c r="N666" s="5"/>
      <c r="P666" s="5"/>
      <c r="S666" s="5"/>
      <c r="T666" s="5"/>
      <c r="U666" s="5"/>
      <c r="V666" s="5"/>
      <c r="Y666" s="6"/>
      <c r="AG666" s="5"/>
    </row>
    <row r="667" ht="15.75" customHeight="1">
      <c r="F667" s="5"/>
      <c r="G667" s="5"/>
      <c r="H667" s="5"/>
      <c r="I667" s="5"/>
      <c r="L667" s="5"/>
      <c r="N667" s="5"/>
      <c r="P667" s="5"/>
      <c r="S667" s="5"/>
      <c r="T667" s="5"/>
      <c r="U667" s="5"/>
      <c r="V667" s="5"/>
      <c r="Y667" s="6"/>
      <c r="AG667" s="5"/>
    </row>
    <row r="668" ht="15.75" customHeight="1">
      <c r="F668" s="5"/>
      <c r="G668" s="5"/>
      <c r="H668" s="5"/>
      <c r="I668" s="5"/>
      <c r="L668" s="5"/>
      <c r="N668" s="5"/>
      <c r="P668" s="5"/>
      <c r="S668" s="5"/>
      <c r="T668" s="5"/>
      <c r="U668" s="5"/>
      <c r="V668" s="5"/>
      <c r="Y668" s="6"/>
      <c r="AG668" s="5"/>
    </row>
    <row r="669" ht="15.75" customHeight="1">
      <c r="F669" s="5"/>
      <c r="G669" s="5"/>
      <c r="H669" s="5"/>
      <c r="I669" s="5"/>
      <c r="L669" s="5"/>
      <c r="N669" s="5"/>
      <c r="P669" s="5"/>
      <c r="S669" s="5"/>
      <c r="T669" s="5"/>
      <c r="U669" s="5"/>
      <c r="V669" s="5"/>
      <c r="Y669" s="6"/>
      <c r="AG669" s="5"/>
    </row>
    <row r="670" ht="15.75" customHeight="1">
      <c r="F670" s="5"/>
      <c r="G670" s="5"/>
      <c r="H670" s="5"/>
      <c r="I670" s="5"/>
      <c r="L670" s="5"/>
      <c r="N670" s="5"/>
      <c r="P670" s="5"/>
      <c r="S670" s="5"/>
      <c r="T670" s="5"/>
      <c r="U670" s="5"/>
      <c r="V670" s="5"/>
      <c r="Y670" s="6"/>
      <c r="AG670" s="5"/>
    </row>
    <row r="671" ht="15.75" customHeight="1">
      <c r="F671" s="5"/>
      <c r="G671" s="5"/>
      <c r="H671" s="5"/>
      <c r="I671" s="5"/>
      <c r="L671" s="5"/>
      <c r="N671" s="5"/>
      <c r="P671" s="5"/>
      <c r="S671" s="5"/>
      <c r="T671" s="5"/>
      <c r="U671" s="5"/>
      <c r="V671" s="5"/>
      <c r="Y671" s="6"/>
      <c r="AG671" s="5"/>
    </row>
    <row r="672" ht="15.75" customHeight="1">
      <c r="F672" s="5"/>
      <c r="G672" s="5"/>
      <c r="H672" s="5"/>
      <c r="I672" s="5"/>
      <c r="L672" s="5"/>
      <c r="N672" s="5"/>
      <c r="P672" s="5"/>
      <c r="S672" s="5"/>
      <c r="T672" s="5"/>
      <c r="U672" s="5"/>
      <c r="V672" s="5"/>
      <c r="Y672" s="6"/>
      <c r="AG672" s="5"/>
    </row>
    <row r="673" ht="15.75" customHeight="1">
      <c r="F673" s="5"/>
      <c r="G673" s="5"/>
      <c r="H673" s="5"/>
      <c r="I673" s="5"/>
      <c r="L673" s="5"/>
      <c r="N673" s="5"/>
      <c r="P673" s="5"/>
      <c r="S673" s="5"/>
      <c r="T673" s="5"/>
      <c r="U673" s="5"/>
      <c r="V673" s="5"/>
      <c r="Y673" s="6"/>
      <c r="AG673" s="5"/>
    </row>
    <row r="674" ht="15.75" customHeight="1">
      <c r="F674" s="5"/>
      <c r="G674" s="5"/>
      <c r="H674" s="5"/>
      <c r="I674" s="5"/>
      <c r="L674" s="5"/>
      <c r="N674" s="5"/>
      <c r="P674" s="5"/>
      <c r="S674" s="5"/>
      <c r="T674" s="5"/>
      <c r="U674" s="5"/>
      <c r="V674" s="5"/>
      <c r="Y674" s="6"/>
      <c r="AG674" s="5"/>
    </row>
    <row r="675" ht="15.75" customHeight="1">
      <c r="F675" s="5"/>
      <c r="G675" s="5"/>
      <c r="H675" s="5"/>
      <c r="I675" s="5"/>
      <c r="L675" s="5"/>
      <c r="N675" s="5"/>
      <c r="P675" s="5"/>
      <c r="S675" s="5"/>
      <c r="T675" s="5"/>
      <c r="U675" s="5"/>
      <c r="V675" s="5"/>
      <c r="Y675" s="6"/>
      <c r="AG675" s="5"/>
    </row>
    <row r="676" ht="15.75" customHeight="1">
      <c r="F676" s="5"/>
      <c r="G676" s="5"/>
      <c r="H676" s="5"/>
      <c r="I676" s="5"/>
      <c r="L676" s="5"/>
      <c r="N676" s="5"/>
      <c r="P676" s="5"/>
      <c r="S676" s="5"/>
      <c r="T676" s="5"/>
      <c r="U676" s="5"/>
      <c r="V676" s="5"/>
      <c r="Y676" s="6"/>
      <c r="AG676" s="5"/>
    </row>
    <row r="677" ht="15.75" customHeight="1">
      <c r="F677" s="5"/>
      <c r="G677" s="5"/>
      <c r="H677" s="5"/>
      <c r="I677" s="5"/>
      <c r="L677" s="5"/>
      <c r="N677" s="5"/>
      <c r="P677" s="5"/>
      <c r="S677" s="5"/>
      <c r="T677" s="5"/>
      <c r="U677" s="5"/>
      <c r="V677" s="5"/>
      <c r="Y677" s="6"/>
      <c r="AG677" s="5"/>
    </row>
    <row r="678" ht="15.75" customHeight="1">
      <c r="F678" s="5"/>
      <c r="G678" s="5"/>
      <c r="H678" s="5"/>
      <c r="I678" s="5"/>
      <c r="L678" s="5"/>
      <c r="N678" s="5"/>
      <c r="P678" s="5"/>
      <c r="S678" s="5"/>
      <c r="T678" s="5"/>
      <c r="U678" s="5"/>
      <c r="V678" s="5"/>
      <c r="Y678" s="6"/>
      <c r="AG678" s="5"/>
    </row>
    <row r="679" ht="15.75" customHeight="1">
      <c r="F679" s="5"/>
      <c r="G679" s="5"/>
      <c r="H679" s="5"/>
      <c r="I679" s="5"/>
      <c r="L679" s="5"/>
      <c r="N679" s="5"/>
      <c r="P679" s="5"/>
      <c r="S679" s="5"/>
      <c r="T679" s="5"/>
      <c r="U679" s="5"/>
      <c r="V679" s="5"/>
      <c r="Y679" s="6"/>
      <c r="AG679" s="5"/>
    </row>
    <row r="680" ht="15.75" customHeight="1">
      <c r="F680" s="5"/>
      <c r="G680" s="5"/>
      <c r="H680" s="5"/>
      <c r="I680" s="5"/>
      <c r="L680" s="5"/>
      <c r="N680" s="5"/>
      <c r="P680" s="5"/>
      <c r="S680" s="5"/>
      <c r="T680" s="5"/>
      <c r="U680" s="5"/>
      <c r="V680" s="5"/>
      <c r="Y680" s="6"/>
      <c r="AG680" s="5"/>
    </row>
    <row r="681" ht="15.75" customHeight="1">
      <c r="F681" s="5"/>
      <c r="G681" s="5"/>
      <c r="H681" s="5"/>
      <c r="I681" s="5"/>
      <c r="L681" s="5"/>
      <c r="N681" s="5"/>
      <c r="P681" s="5"/>
      <c r="S681" s="5"/>
      <c r="T681" s="5"/>
      <c r="U681" s="5"/>
      <c r="V681" s="5"/>
      <c r="Y681" s="6"/>
      <c r="AG681" s="5"/>
    </row>
    <row r="682" ht="15.75" customHeight="1">
      <c r="F682" s="5"/>
      <c r="G682" s="5"/>
      <c r="H682" s="5"/>
      <c r="I682" s="5"/>
      <c r="L682" s="5"/>
      <c r="N682" s="5"/>
      <c r="P682" s="5"/>
      <c r="S682" s="5"/>
      <c r="T682" s="5"/>
      <c r="U682" s="5"/>
      <c r="V682" s="5"/>
      <c r="Y682" s="6"/>
      <c r="AG682" s="5"/>
    </row>
    <row r="683" ht="15.75" customHeight="1">
      <c r="F683" s="5"/>
      <c r="G683" s="5"/>
      <c r="H683" s="5"/>
      <c r="I683" s="5"/>
      <c r="L683" s="5"/>
      <c r="N683" s="5"/>
      <c r="P683" s="5"/>
      <c r="S683" s="5"/>
      <c r="T683" s="5"/>
      <c r="U683" s="5"/>
      <c r="V683" s="5"/>
      <c r="Y683" s="6"/>
      <c r="AG683" s="5"/>
    </row>
    <row r="684" ht="15.75" customHeight="1">
      <c r="F684" s="5"/>
      <c r="G684" s="5"/>
      <c r="H684" s="5"/>
      <c r="I684" s="5"/>
      <c r="L684" s="5"/>
      <c r="N684" s="5"/>
      <c r="P684" s="5"/>
      <c r="S684" s="5"/>
      <c r="T684" s="5"/>
      <c r="U684" s="5"/>
      <c r="V684" s="5"/>
      <c r="Y684" s="6"/>
      <c r="AG684" s="5"/>
    </row>
    <row r="685" ht="15.75" customHeight="1">
      <c r="F685" s="5"/>
      <c r="G685" s="5"/>
      <c r="H685" s="5"/>
      <c r="I685" s="5"/>
      <c r="L685" s="5"/>
      <c r="N685" s="5"/>
      <c r="P685" s="5"/>
      <c r="S685" s="5"/>
      <c r="T685" s="5"/>
      <c r="U685" s="5"/>
      <c r="V685" s="5"/>
      <c r="Y685" s="6"/>
      <c r="AG685" s="5"/>
    </row>
    <row r="686" ht="15.75" customHeight="1">
      <c r="F686" s="5"/>
      <c r="G686" s="5"/>
      <c r="H686" s="5"/>
      <c r="I686" s="5"/>
      <c r="L686" s="5"/>
      <c r="N686" s="5"/>
      <c r="P686" s="5"/>
      <c r="S686" s="5"/>
      <c r="T686" s="5"/>
      <c r="U686" s="5"/>
      <c r="V686" s="5"/>
      <c r="Y686" s="6"/>
      <c r="AG686" s="5"/>
    </row>
    <row r="687" ht="15.75" customHeight="1">
      <c r="F687" s="5"/>
      <c r="G687" s="5"/>
      <c r="H687" s="5"/>
      <c r="I687" s="5"/>
      <c r="L687" s="5"/>
      <c r="N687" s="5"/>
      <c r="P687" s="5"/>
      <c r="S687" s="5"/>
      <c r="T687" s="5"/>
      <c r="U687" s="5"/>
      <c r="V687" s="5"/>
      <c r="Y687" s="6"/>
      <c r="AG687" s="5"/>
    </row>
    <row r="688" ht="15.75" customHeight="1">
      <c r="F688" s="5"/>
      <c r="G688" s="5"/>
      <c r="H688" s="5"/>
      <c r="I688" s="5"/>
      <c r="L688" s="5"/>
      <c r="N688" s="5"/>
      <c r="P688" s="5"/>
      <c r="S688" s="5"/>
      <c r="T688" s="5"/>
      <c r="U688" s="5"/>
      <c r="V688" s="5"/>
      <c r="Y688" s="6"/>
      <c r="AG688" s="5"/>
    </row>
    <row r="689" ht="15.75" customHeight="1">
      <c r="F689" s="5"/>
      <c r="G689" s="5"/>
      <c r="H689" s="5"/>
      <c r="I689" s="5"/>
      <c r="L689" s="5"/>
      <c r="N689" s="5"/>
      <c r="P689" s="5"/>
      <c r="S689" s="5"/>
      <c r="T689" s="5"/>
      <c r="U689" s="5"/>
      <c r="V689" s="5"/>
      <c r="Y689" s="6"/>
      <c r="AG689" s="5"/>
    </row>
    <row r="690" ht="15.75" customHeight="1">
      <c r="F690" s="5"/>
      <c r="G690" s="5"/>
      <c r="H690" s="5"/>
      <c r="I690" s="5"/>
      <c r="L690" s="5"/>
      <c r="N690" s="5"/>
      <c r="P690" s="5"/>
      <c r="S690" s="5"/>
      <c r="T690" s="5"/>
      <c r="U690" s="5"/>
      <c r="V690" s="5"/>
      <c r="Y690" s="6"/>
      <c r="AG690" s="5"/>
    </row>
    <row r="691" ht="15.75" customHeight="1">
      <c r="F691" s="5"/>
      <c r="G691" s="5"/>
      <c r="H691" s="5"/>
      <c r="I691" s="5"/>
      <c r="L691" s="5"/>
      <c r="N691" s="5"/>
      <c r="P691" s="5"/>
      <c r="S691" s="5"/>
      <c r="T691" s="5"/>
      <c r="U691" s="5"/>
      <c r="V691" s="5"/>
      <c r="Y691" s="6"/>
      <c r="AG691" s="5"/>
    </row>
    <row r="692" ht="15.75" customHeight="1">
      <c r="F692" s="5"/>
      <c r="G692" s="5"/>
      <c r="H692" s="5"/>
      <c r="I692" s="5"/>
      <c r="L692" s="5"/>
      <c r="N692" s="5"/>
      <c r="P692" s="5"/>
      <c r="S692" s="5"/>
      <c r="T692" s="5"/>
      <c r="U692" s="5"/>
      <c r="V692" s="5"/>
      <c r="Y692" s="6"/>
      <c r="AG692" s="5"/>
    </row>
    <row r="693" ht="15.75" customHeight="1">
      <c r="F693" s="5"/>
      <c r="G693" s="5"/>
      <c r="H693" s="5"/>
      <c r="I693" s="5"/>
      <c r="L693" s="5"/>
      <c r="N693" s="5"/>
      <c r="P693" s="5"/>
      <c r="S693" s="5"/>
      <c r="T693" s="5"/>
      <c r="U693" s="5"/>
      <c r="V693" s="5"/>
      <c r="Y693" s="6"/>
      <c r="AG693" s="5"/>
    </row>
    <row r="694" ht="15.75" customHeight="1">
      <c r="F694" s="5"/>
      <c r="G694" s="5"/>
      <c r="H694" s="5"/>
      <c r="I694" s="5"/>
      <c r="L694" s="5"/>
      <c r="N694" s="5"/>
      <c r="P694" s="5"/>
      <c r="S694" s="5"/>
      <c r="T694" s="5"/>
      <c r="U694" s="5"/>
      <c r="V694" s="5"/>
      <c r="Y694" s="6"/>
      <c r="AG694" s="5"/>
    </row>
    <row r="695" ht="15.75" customHeight="1">
      <c r="F695" s="5"/>
      <c r="G695" s="5"/>
      <c r="H695" s="5"/>
      <c r="I695" s="5"/>
      <c r="L695" s="5"/>
      <c r="N695" s="5"/>
      <c r="P695" s="5"/>
      <c r="S695" s="5"/>
      <c r="T695" s="5"/>
      <c r="U695" s="5"/>
      <c r="V695" s="5"/>
      <c r="Y695" s="6"/>
      <c r="AG695" s="5"/>
    </row>
    <row r="696" ht="15.75" customHeight="1">
      <c r="F696" s="5"/>
      <c r="G696" s="5"/>
      <c r="H696" s="5"/>
      <c r="I696" s="5"/>
      <c r="L696" s="5"/>
      <c r="N696" s="5"/>
      <c r="P696" s="5"/>
      <c r="S696" s="5"/>
      <c r="T696" s="5"/>
      <c r="U696" s="5"/>
      <c r="V696" s="5"/>
      <c r="Y696" s="6"/>
      <c r="AG696" s="5"/>
    </row>
    <row r="697" ht="15.75" customHeight="1">
      <c r="F697" s="5"/>
      <c r="G697" s="5"/>
      <c r="H697" s="5"/>
      <c r="I697" s="5"/>
      <c r="L697" s="5"/>
      <c r="N697" s="5"/>
      <c r="P697" s="5"/>
      <c r="S697" s="5"/>
      <c r="T697" s="5"/>
      <c r="U697" s="5"/>
      <c r="V697" s="5"/>
      <c r="Y697" s="6"/>
      <c r="AG697" s="5"/>
    </row>
    <row r="698" ht="15.75" customHeight="1">
      <c r="F698" s="5"/>
      <c r="G698" s="5"/>
      <c r="H698" s="5"/>
      <c r="I698" s="5"/>
      <c r="L698" s="5"/>
      <c r="N698" s="5"/>
      <c r="P698" s="5"/>
      <c r="S698" s="5"/>
      <c r="T698" s="5"/>
      <c r="U698" s="5"/>
      <c r="V698" s="5"/>
      <c r="Y698" s="6"/>
      <c r="AG698" s="5"/>
    </row>
    <row r="699" ht="15.75" customHeight="1">
      <c r="F699" s="5"/>
      <c r="G699" s="5"/>
      <c r="H699" s="5"/>
      <c r="I699" s="5"/>
      <c r="L699" s="5"/>
      <c r="N699" s="5"/>
      <c r="P699" s="5"/>
      <c r="S699" s="5"/>
      <c r="T699" s="5"/>
      <c r="U699" s="5"/>
      <c r="V699" s="5"/>
      <c r="Y699" s="6"/>
      <c r="AG699" s="5"/>
    </row>
    <row r="700" ht="15.75" customHeight="1">
      <c r="F700" s="5"/>
      <c r="G700" s="5"/>
      <c r="H700" s="5"/>
      <c r="I700" s="5"/>
      <c r="L700" s="5"/>
      <c r="N700" s="5"/>
      <c r="P700" s="5"/>
      <c r="S700" s="5"/>
      <c r="T700" s="5"/>
      <c r="U700" s="5"/>
      <c r="V700" s="5"/>
      <c r="Y700" s="6"/>
      <c r="AG700" s="5"/>
    </row>
    <row r="701" ht="15.75" customHeight="1">
      <c r="F701" s="5"/>
      <c r="G701" s="5"/>
      <c r="H701" s="5"/>
      <c r="I701" s="5"/>
      <c r="L701" s="5"/>
      <c r="N701" s="5"/>
      <c r="P701" s="5"/>
      <c r="S701" s="5"/>
      <c r="T701" s="5"/>
      <c r="U701" s="5"/>
      <c r="V701" s="5"/>
      <c r="Y701" s="6"/>
      <c r="AG701" s="5"/>
    </row>
    <row r="702" ht="15.75" customHeight="1">
      <c r="F702" s="5"/>
      <c r="G702" s="5"/>
      <c r="H702" s="5"/>
      <c r="I702" s="5"/>
      <c r="L702" s="5"/>
      <c r="N702" s="5"/>
      <c r="P702" s="5"/>
      <c r="S702" s="5"/>
      <c r="T702" s="5"/>
      <c r="U702" s="5"/>
      <c r="V702" s="5"/>
      <c r="Y702" s="6"/>
      <c r="AG702" s="5"/>
    </row>
    <row r="703" ht="15.75" customHeight="1">
      <c r="F703" s="5"/>
      <c r="G703" s="5"/>
      <c r="H703" s="5"/>
      <c r="I703" s="5"/>
      <c r="L703" s="5"/>
      <c r="N703" s="5"/>
      <c r="P703" s="5"/>
      <c r="S703" s="5"/>
      <c r="T703" s="5"/>
      <c r="U703" s="5"/>
      <c r="V703" s="5"/>
      <c r="Y703" s="6"/>
      <c r="AG703" s="5"/>
    </row>
    <row r="704" ht="15.75" customHeight="1">
      <c r="F704" s="5"/>
      <c r="G704" s="5"/>
      <c r="H704" s="5"/>
      <c r="I704" s="5"/>
      <c r="L704" s="5"/>
      <c r="N704" s="5"/>
      <c r="P704" s="5"/>
      <c r="S704" s="5"/>
      <c r="T704" s="5"/>
      <c r="U704" s="5"/>
      <c r="V704" s="5"/>
      <c r="Y704" s="6"/>
      <c r="AG704" s="5"/>
    </row>
    <row r="705" ht="15.75" customHeight="1">
      <c r="F705" s="5"/>
      <c r="G705" s="5"/>
      <c r="H705" s="5"/>
      <c r="I705" s="5"/>
      <c r="L705" s="5"/>
      <c r="N705" s="5"/>
      <c r="P705" s="5"/>
      <c r="S705" s="5"/>
      <c r="T705" s="5"/>
      <c r="U705" s="5"/>
      <c r="V705" s="5"/>
      <c r="Y705" s="6"/>
      <c r="AG705" s="5"/>
    </row>
    <row r="706" ht="15.75" customHeight="1">
      <c r="F706" s="5"/>
      <c r="G706" s="5"/>
      <c r="H706" s="5"/>
      <c r="I706" s="5"/>
      <c r="L706" s="5"/>
      <c r="N706" s="5"/>
      <c r="P706" s="5"/>
      <c r="S706" s="5"/>
      <c r="T706" s="5"/>
      <c r="U706" s="5"/>
      <c r="V706" s="5"/>
      <c r="Y706" s="6"/>
      <c r="AG706" s="5"/>
    </row>
    <row r="707" ht="15.75" customHeight="1">
      <c r="F707" s="5"/>
      <c r="G707" s="5"/>
      <c r="H707" s="5"/>
      <c r="I707" s="5"/>
      <c r="L707" s="5"/>
      <c r="N707" s="5"/>
      <c r="P707" s="5"/>
      <c r="S707" s="5"/>
      <c r="T707" s="5"/>
      <c r="U707" s="5"/>
      <c r="V707" s="5"/>
      <c r="Y707" s="6"/>
      <c r="AG707" s="5"/>
    </row>
    <row r="708" ht="15.75" customHeight="1">
      <c r="F708" s="5"/>
      <c r="G708" s="5"/>
      <c r="H708" s="5"/>
      <c r="I708" s="5"/>
      <c r="L708" s="5"/>
      <c r="N708" s="5"/>
      <c r="P708" s="5"/>
      <c r="S708" s="5"/>
      <c r="T708" s="5"/>
      <c r="U708" s="5"/>
      <c r="V708" s="5"/>
      <c r="Y708" s="6"/>
      <c r="AG708" s="5"/>
    </row>
    <row r="709" ht="15.75" customHeight="1">
      <c r="F709" s="5"/>
      <c r="G709" s="5"/>
      <c r="H709" s="5"/>
      <c r="I709" s="5"/>
      <c r="L709" s="5"/>
      <c r="N709" s="5"/>
      <c r="P709" s="5"/>
      <c r="S709" s="5"/>
      <c r="T709" s="5"/>
      <c r="U709" s="5"/>
      <c r="V709" s="5"/>
      <c r="Y709" s="6"/>
      <c r="AG709" s="5"/>
    </row>
    <row r="710" ht="15.75" customHeight="1">
      <c r="F710" s="5"/>
      <c r="G710" s="5"/>
      <c r="H710" s="5"/>
      <c r="I710" s="5"/>
      <c r="L710" s="5"/>
      <c r="N710" s="5"/>
      <c r="P710" s="5"/>
      <c r="S710" s="5"/>
      <c r="T710" s="5"/>
      <c r="U710" s="5"/>
      <c r="V710" s="5"/>
      <c r="Y710" s="6"/>
      <c r="AG710" s="5"/>
    </row>
    <row r="711" ht="15.75" customHeight="1">
      <c r="F711" s="5"/>
      <c r="G711" s="5"/>
      <c r="H711" s="5"/>
      <c r="I711" s="5"/>
      <c r="L711" s="5"/>
      <c r="N711" s="5"/>
      <c r="P711" s="5"/>
      <c r="S711" s="5"/>
      <c r="T711" s="5"/>
      <c r="U711" s="5"/>
      <c r="V711" s="5"/>
      <c r="Y711" s="6"/>
      <c r="AG711" s="5"/>
    </row>
    <row r="712" ht="15.75" customHeight="1">
      <c r="F712" s="5"/>
      <c r="G712" s="5"/>
      <c r="H712" s="5"/>
      <c r="I712" s="5"/>
      <c r="L712" s="5"/>
      <c r="N712" s="5"/>
      <c r="P712" s="5"/>
      <c r="S712" s="5"/>
      <c r="T712" s="5"/>
      <c r="U712" s="5"/>
      <c r="V712" s="5"/>
      <c r="Y712" s="6"/>
      <c r="AG712" s="5"/>
    </row>
    <row r="713" ht="15.75" customHeight="1">
      <c r="F713" s="5"/>
      <c r="G713" s="5"/>
      <c r="H713" s="5"/>
      <c r="I713" s="5"/>
      <c r="L713" s="5"/>
      <c r="N713" s="5"/>
      <c r="P713" s="5"/>
      <c r="S713" s="5"/>
      <c r="T713" s="5"/>
      <c r="U713" s="5"/>
      <c r="V713" s="5"/>
      <c r="Y713" s="6"/>
      <c r="AG713" s="5"/>
    </row>
    <row r="714" ht="15.75" customHeight="1">
      <c r="F714" s="5"/>
      <c r="G714" s="5"/>
      <c r="H714" s="5"/>
      <c r="I714" s="5"/>
      <c r="L714" s="5"/>
      <c r="N714" s="5"/>
      <c r="P714" s="5"/>
      <c r="S714" s="5"/>
      <c r="T714" s="5"/>
      <c r="U714" s="5"/>
      <c r="V714" s="5"/>
      <c r="Y714" s="6"/>
      <c r="AG714" s="5"/>
    </row>
    <row r="715" ht="15.75" customHeight="1">
      <c r="F715" s="5"/>
      <c r="G715" s="5"/>
      <c r="H715" s="5"/>
      <c r="I715" s="5"/>
      <c r="L715" s="5"/>
      <c r="N715" s="5"/>
      <c r="P715" s="5"/>
      <c r="S715" s="5"/>
      <c r="T715" s="5"/>
      <c r="U715" s="5"/>
      <c r="V715" s="5"/>
      <c r="Y715" s="6"/>
      <c r="AG715" s="5"/>
    </row>
    <row r="716" ht="15.75" customHeight="1">
      <c r="F716" s="5"/>
      <c r="G716" s="5"/>
      <c r="H716" s="5"/>
      <c r="I716" s="5"/>
      <c r="L716" s="5"/>
      <c r="N716" s="5"/>
      <c r="P716" s="5"/>
      <c r="S716" s="5"/>
      <c r="T716" s="5"/>
      <c r="U716" s="5"/>
      <c r="V716" s="5"/>
      <c r="Y716" s="6"/>
      <c r="AG716" s="5"/>
    </row>
    <row r="717" ht="15.75" customHeight="1">
      <c r="F717" s="5"/>
      <c r="G717" s="5"/>
      <c r="H717" s="5"/>
      <c r="I717" s="5"/>
      <c r="L717" s="5"/>
      <c r="N717" s="5"/>
      <c r="P717" s="5"/>
      <c r="S717" s="5"/>
      <c r="T717" s="5"/>
      <c r="U717" s="5"/>
      <c r="V717" s="5"/>
      <c r="Y717" s="6"/>
      <c r="AG717" s="5"/>
    </row>
    <row r="718" ht="15.75" customHeight="1">
      <c r="F718" s="5"/>
      <c r="G718" s="5"/>
      <c r="H718" s="5"/>
      <c r="I718" s="5"/>
      <c r="L718" s="5"/>
      <c r="N718" s="5"/>
      <c r="P718" s="5"/>
      <c r="S718" s="5"/>
      <c r="T718" s="5"/>
      <c r="U718" s="5"/>
      <c r="V718" s="5"/>
      <c r="Y718" s="6"/>
      <c r="AG718" s="5"/>
    </row>
    <row r="719" ht="15.75" customHeight="1">
      <c r="F719" s="5"/>
      <c r="G719" s="5"/>
      <c r="H719" s="5"/>
      <c r="I719" s="5"/>
      <c r="L719" s="5"/>
      <c r="N719" s="5"/>
      <c r="P719" s="5"/>
      <c r="S719" s="5"/>
      <c r="T719" s="5"/>
      <c r="U719" s="5"/>
      <c r="V719" s="5"/>
      <c r="Y719" s="6"/>
      <c r="AG719" s="5"/>
    </row>
    <row r="720" ht="15.75" customHeight="1">
      <c r="F720" s="5"/>
      <c r="G720" s="5"/>
      <c r="H720" s="5"/>
      <c r="I720" s="5"/>
      <c r="L720" s="5"/>
      <c r="N720" s="5"/>
      <c r="P720" s="5"/>
      <c r="S720" s="5"/>
      <c r="T720" s="5"/>
      <c r="U720" s="5"/>
      <c r="V720" s="5"/>
      <c r="Y720" s="6"/>
      <c r="AG720" s="5"/>
    </row>
    <row r="721" ht="15.75" customHeight="1">
      <c r="F721" s="5"/>
      <c r="G721" s="5"/>
      <c r="H721" s="5"/>
      <c r="I721" s="5"/>
      <c r="L721" s="5"/>
      <c r="N721" s="5"/>
      <c r="P721" s="5"/>
      <c r="S721" s="5"/>
      <c r="T721" s="5"/>
      <c r="U721" s="5"/>
      <c r="V721" s="5"/>
      <c r="Y721" s="6"/>
      <c r="AG721" s="5"/>
    </row>
    <row r="722" ht="15.75" customHeight="1">
      <c r="F722" s="5"/>
      <c r="G722" s="5"/>
      <c r="H722" s="5"/>
      <c r="I722" s="5"/>
      <c r="L722" s="5"/>
      <c r="N722" s="5"/>
      <c r="P722" s="5"/>
      <c r="S722" s="5"/>
      <c r="T722" s="5"/>
      <c r="U722" s="5"/>
      <c r="V722" s="5"/>
      <c r="Y722" s="6"/>
      <c r="AG722" s="5"/>
    </row>
    <row r="723" ht="15.75" customHeight="1">
      <c r="F723" s="5"/>
      <c r="G723" s="5"/>
      <c r="H723" s="5"/>
      <c r="I723" s="5"/>
      <c r="L723" s="5"/>
      <c r="N723" s="5"/>
      <c r="P723" s="5"/>
      <c r="S723" s="5"/>
      <c r="T723" s="5"/>
      <c r="U723" s="5"/>
      <c r="V723" s="5"/>
      <c r="Y723" s="6"/>
      <c r="AG723" s="5"/>
    </row>
    <row r="724" ht="15.75" customHeight="1">
      <c r="F724" s="5"/>
      <c r="G724" s="5"/>
      <c r="H724" s="5"/>
      <c r="I724" s="5"/>
      <c r="L724" s="5"/>
      <c r="N724" s="5"/>
      <c r="P724" s="5"/>
      <c r="S724" s="5"/>
      <c r="T724" s="5"/>
      <c r="U724" s="5"/>
      <c r="V724" s="5"/>
      <c r="Y724" s="6"/>
      <c r="AG724" s="5"/>
    </row>
    <row r="725" ht="15.75" customHeight="1">
      <c r="F725" s="5"/>
      <c r="G725" s="5"/>
      <c r="H725" s="5"/>
      <c r="I725" s="5"/>
      <c r="L725" s="5"/>
      <c r="N725" s="5"/>
      <c r="P725" s="5"/>
      <c r="S725" s="5"/>
      <c r="T725" s="5"/>
      <c r="U725" s="5"/>
      <c r="V725" s="5"/>
      <c r="Y725" s="6"/>
      <c r="AG725" s="5"/>
    </row>
    <row r="726" ht="15.75" customHeight="1">
      <c r="F726" s="5"/>
      <c r="G726" s="5"/>
      <c r="H726" s="5"/>
      <c r="I726" s="5"/>
      <c r="L726" s="5"/>
      <c r="N726" s="5"/>
      <c r="P726" s="5"/>
      <c r="S726" s="5"/>
      <c r="T726" s="5"/>
      <c r="U726" s="5"/>
      <c r="V726" s="5"/>
      <c r="Y726" s="6"/>
      <c r="AG726" s="5"/>
    </row>
    <row r="727" ht="15.75" customHeight="1">
      <c r="F727" s="5"/>
      <c r="G727" s="5"/>
      <c r="H727" s="5"/>
      <c r="I727" s="5"/>
      <c r="L727" s="5"/>
      <c r="N727" s="5"/>
      <c r="P727" s="5"/>
      <c r="S727" s="5"/>
      <c r="T727" s="5"/>
      <c r="U727" s="5"/>
      <c r="V727" s="5"/>
      <c r="Y727" s="6"/>
      <c r="AG727" s="5"/>
    </row>
    <row r="728" ht="15.75" customHeight="1">
      <c r="F728" s="5"/>
      <c r="G728" s="5"/>
      <c r="H728" s="5"/>
      <c r="I728" s="5"/>
      <c r="L728" s="5"/>
      <c r="N728" s="5"/>
      <c r="P728" s="5"/>
      <c r="S728" s="5"/>
      <c r="T728" s="5"/>
      <c r="U728" s="5"/>
      <c r="V728" s="5"/>
      <c r="Y728" s="6"/>
      <c r="AG728" s="5"/>
    </row>
    <row r="729" ht="15.75" customHeight="1">
      <c r="F729" s="5"/>
      <c r="G729" s="5"/>
      <c r="H729" s="5"/>
      <c r="I729" s="5"/>
      <c r="L729" s="5"/>
      <c r="N729" s="5"/>
      <c r="P729" s="5"/>
      <c r="S729" s="5"/>
      <c r="T729" s="5"/>
      <c r="U729" s="5"/>
      <c r="V729" s="5"/>
      <c r="Y729" s="6"/>
      <c r="AG729" s="5"/>
    </row>
    <row r="730" ht="15.75" customHeight="1">
      <c r="F730" s="5"/>
      <c r="G730" s="5"/>
      <c r="H730" s="5"/>
      <c r="I730" s="5"/>
      <c r="L730" s="5"/>
      <c r="N730" s="5"/>
      <c r="P730" s="5"/>
      <c r="S730" s="5"/>
      <c r="T730" s="5"/>
      <c r="U730" s="5"/>
      <c r="V730" s="5"/>
      <c r="Y730" s="6"/>
      <c r="AG730" s="5"/>
    </row>
    <row r="731" ht="15.75" customHeight="1">
      <c r="F731" s="5"/>
      <c r="G731" s="5"/>
      <c r="H731" s="5"/>
      <c r="I731" s="5"/>
      <c r="L731" s="5"/>
      <c r="N731" s="5"/>
      <c r="P731" s="5"/>
      <c r="S731" s="5"/>
      <c r="T731" s="5"/>
      <c r="U731" s="5"/>
      <c r="V731" s="5"/>
      <c r="Y731" s="6"/>
      <c r="AG731" s="5"/>
    </row>
    <row r="732" ht="15.75" customHeight="1">
      <c r="F732" s="5"/>
      <c r="G732" s="5"/>
      <c r="H732" s="5"/>
      <c r="I732" s="5"/>
      <c r="L732" s="5"/>
      <c r="N732" s="5"/>
      <c r="P732" s="5"/>
      <c r="S732" s="5"/>
      <c r="T732" s="5"/>
      <c r="U732" s="5"/>
      <c r="V732" s="5"/>
      <c r="Y732" s="6"/>
      <c r="AG732" s="5"/>
    </row>
    <row r="733" ht="15.75" customHeight="1">
      <c r="F733" s="5"/>
      <c r="G733" s="5"/>
      <c r="H733" s="5"/>
      <c r="I733" s="5"/>
      <c r="L733" s="5"/>
      <c r="N733" s="5"/>
      <c r="P733" s="5"/>
      <c r="S733" s="5"/>
      <c r="T733" s="5"/>
      <c r="U733" s="5"/>
      <c r="V733" s="5"/>
      <c r="Y733" s="6"/>
      <c r="AG733" s="5"/>
    </row>
    <row r="734" ht="15.75" customHeight="1">
      <c r="F734" s="5"/>
      <c r="G734" s="5"/>
      <c r="H734" s="5"/>
      <c r="I734" s="5"/>
      <c r="L734" s="5"/>
      <c r="N734" s="5"/>
      <c r="P734" s="5"/>
      <c r="S734" s="5"/>
      <c r="T734" s="5"/>
      <c r="U734" s="5"/>
      <c r="V734" s="5"/>
      <c r="Y734" s="6"/>
      <c r="AG734" s="5"/>
    </row>
    <row r="735" ht="15.75" customHeight="1">
      <c r="F735" s="5"/>
      <c r="G735" s="5"/>
      <c r="H735" s="5"/>
      <c r="I735" s="5"/>
      <c r="L735" s="5"/>
      <c r="N735" s="5"/>
      <c r="P735" s="5"/>
      <c r="S735" s="5"/>
      <c r="T735" s="5"/>
      <c r="U735" s="5"/>
      <c r="V735" s="5"/>
      <c r="Y735" s="6"/>
      <c r="AG735" s="5"/>
    </row>
    <row r="736" ht="15.75" customHeight="1">
      <c r="F736" s="5"/>
      <c r="G736" s="5"/>
      <c r="H736" s="5"/>
      <c r="I736" s="5"/>
      <c r="L736" s="5"/>
      <c r="N736" s="5"/>
      <c r="P736" s="5"/>
      <c r="S736" s="5"/>
      <c r="T736" s="5"/>
      <c r="U736" s="5"/>
      <c r="V736" s="5"/>
      <c r="Y736" s="6"/>
      <c r="AG736" s="5"/>
    </row>
    <row r="737" ht="15.75" customHeight="1">
      <c r="F737" s="5"/>
      <c r="G737" s="5"/>
      <c r="H737" s="5"/>
      <c r="I737" s="5"/>
      <c r="L737" s="5"/>
      <c r="N737" s="5"/>
      <c r="P737" s="5"/>
      <c r="S737" s="5"/>
      <c r="T737" s="5"/>
      <c r="U737" s="5"/>
      <c r="V737" s="5"/>
      <c r="Y737" s="6"/>
      <c r="AG737" s="5"/>
    </row>
    <row r="738" ht="15.75" customHeight="1">
      <c r="F738" s="5"/>
      <c r="G738" s="5"/>
      <c r="H738" s="5"/>
      <c r="I738" s="5"/>
      <c r="L738" s="5"/>
      <c r="N738" s="5"/>
      <c r="P738" s="5"/>
      <c r="S738" s="5"/>
      <c r="T738" s="5"/>
      <c r="U738" s="5"/>
      <c r="V738" s="5"/>
      <c r="Y738" s="6"/>
      <c r="AG738" s="5"/>
    </row>
    <row r="739" ht="15.75" customHeight="1">
      <c r="F739" s="5"/>
      <c r="G739" s="5"/>
      <c r="H739" s="5"/>
      <c r="I739" s="5"/>
      <c r="L739" s="5"/>
      <c r="N739" s="5"/>
      <c r="P739" s="5"/>
      <c r="S739" s="5"/>
      <c r="T739" s="5"/>
      <c r="U739" s="5"/>
      <c r="V739" s="5"/>
      <c r="Y739" s="6"/>
      <c r="AG739" s="5"/>
    </row>
    <row r="740" ht="15.75" customHeight="1">
      <c r="F740" s="5"/>
      <c r="G740" s="5"/>
      <c r="H740" s="5"/>
      <c r="I740" s="5"/>
      <c r="L740" s="5"/>
      <c r="N740" s="5"/>
      <c r="P740" s="5"/>
      <c r="S740" s="5"/>
      <c r="T740" s="5"/>
      <c r="U740" s="5"/>
      <c r="V740" s="5"/>
      <c r="Y740" s="6"/>
      <c r="AG740" s="5"/>
    </row>
    <row r="741" ht="15.75" customHeight="1">
      <c r="F741" s="5"/>
      <c r="G741" s="5"/>
      <c r="H741" s="5"/>
      <c r="I741" s="5"/>
      <c r="L741" s="5"/>
      <c r="N741" s="5"/>
      <c r="P741" s="5"/>
      <c r="S741" s="5"/>
      <c r="T741" s="5"/>
      <c r="U741" s="5"/>
      <c r="V741" s="5"/>
      <c r="Y741" s="6"/>
      <c r="AG741" s="5"/>
    </row>
    <row r="742" ht="15.75" customHeight="1">
      <c r="F742" s="5"/>
      <c r="G742" s="5"/>
      <c r="H742" s="5"/>
      <c r="I742" s="5"/>
      <c r="L742" s="5"/>
      <c r="N742" s="5"/>
      <c r="P742" s="5"/>
      <c r="S742" s="5"/>
      <c r="T742" s="5"/>
      <c r="U742" s="5"/>
      <c r="V742" s="5"/>
      <c r="Y742" s="6"/>
      <c r="AG742" s="5"/>
    </row>
    <row r="743" ht="15.75" customHeight="1">
      <c r="F743" s="5"/>
      <c r="G743" s="5"/>
      <c r="H743" s="5"/>
      <c r="I743" s="5"/>
      <c r="L743" s="5"/>
      <c r="N743" s="5"/>
      <c r="P743" s="5"/>
      <c r="S743" s="5"/>
      <c r="T743" s="5"/>
      <c r="U743" s="5"/>
      <c r="V743" s="5"/>
      <c r="Y743" s="6"/>
      <c r="AG743" s="5"/>
    </row>
    <row r="744" ht="15.75" customHeight="1">
      <c r="F744" s="5"/>
      <c r="G744" s="5"/>
      <c r="H744" s="5"/>
      <c r="I744" s="5"/>
      <c r="L744" s="5"/>
      <c r="N744" s="5"/>
      <c r="P744" s="5"/>
      <c r="S744" s="5"/>
      <c r="T744" s="5"/>
      <c r="U744" s="5"/>
      <c r="V744" s="5"/>
      <c r="Y744" s="6"/>
      <c r="AG744" s="5"/>
    </row>
    <row r="745" ht="15.75" customHeight="1">
      <c r="F745" s="5"/>
      <c r="G745" s="5"/>
      <c r="H745" s="5"/>
      <c r="I745" s="5"/>
      <c r="L745" s="5"/>
      <c r="N745" s="5"/>
      <c r="P745" s="5"/>
      <c r="S745" s="5"/>
      <c r="T745" s="5"/>
      <c r="U745" s="5"/>
      <c r="V745" s="5"/>
      <c r="Y745" s="6"/>
      <c r="AG745" s="5"/>
    </row>
    <row r="746" ht="15.75" customHeight="1">
      <c r="F746" s="5"/>
      <c r="G746" s="5"/>
      <c r="H746" s="5"/>
      <c r="I746" s="5"/>
      <c r="L746" s="5"/>
      <c r="N746" s="5"/>
      <c r="P746" s="5"/>
      <c r="S746" s="5"/>
      <c r="T746" s="5"/>
      <c r="U746" s="5"/>
      <c r="V746" s="5"/>
      <c r="Y746" s="6"/>
      <c r="AG746" s="5"/>
    </row>
    <row r="747" ht="15.75" customHeight="1">
      <c r="F747" s="5"/>
      <c r="G747" s="5"/>
      <c r="H747" s="5"/>
      <c r="I747" s="5"/>
      <c r="L747" s="5"/>
      <c r="N747" s="5"/>
      <c r="P747" s="5"/>
      <c r="S747" s="5"/>
      <c r="T747" s="5"/>
      <c r="U747" s="5"/>
      <c r="V747" s="5"/>
      <c r="Y747" s="6"/>
      <c r="AG747" s="5"/>
    </row>
    <row r="748" ht="15.75" customHeight="1">
      <c r="F748" s="5"/>
      <c r="G748" s="5"/>
      <c r="H748" s="5"/>
      <c r="I748" s="5"/>
      <c r="L748" s="5"/>
      <c r="N748" s="5"/>
      <c r="P748" s="5"/>
      <c r="S748" s="5"/>
      <c r="T748" s="5"/>
      <c r="U748" s="5"/>
      <c r="V748" s="5"/>
      <c r="Y748" s="6"/>
      <c r="AG748" s="5"/>
    </row>
    <row r="749" ht="15.75" customHeight="1">
      <c r="F749" s="5"/>
      <c r="G749" s="5"/>
      <c r="H749" s="5"/>
      <c r="I749" s="5"/>
      <c r="L749" s="5"/>
      <c r="N749" s="5"/>
      <c r="P749" s="5"/>
      <c r="S749" s="5"/>
      <c r="T749" s="5"/>
      <c r="U749" s="5"/>
      <c r="V749" s="5"/>
      <c r="Y749" s="6"/>
      <c r="AG749" s="5"/>
    </row>
    <row r="750" ht="15.75" customHeight="1">
      <c r="F750" s="5"/>
      <c r="G750" s="5"/>
      <c r="H750" s="5"/>
      <c r="I750" s="5"/>
      <c r="L750" s="5"/>
      <c r="N750" s="5"/>
      <c r="P750" s="5"/>
      <c r="S750" s="5"/>
      <c r="T750" s="5"/>
      <c r="U750" s="5"/>
      <c r="V750" s="5"/>
      <c r="Y750" s="6"/>
      <c r="AG750" s="5"/>
    </row>
    <row r="751" ht="15.75" customHeight="1">
      <c r="F751" s="5"/>
      <c r="G751" s="5"/>
      <c r="H751" s="5"/>
      <c r="I751" s="5"/>
      <c r="L751" s="5"/>
      <c r="N751" s="5"/>
      <c r="P751" s="5"/>
      <c r="S751" s="5"/>
      <c r="T751" s="5"/>
      <c r="U751" s="5"/>
      <c r="V751" s="5"/>
      <c r="Y751" s="6"/>
      <c r="AG751" s="5"/>
    </row>
    <row r="752" ht="15.75" customHeight="1">
      <c r="F752" s="5"/>
      <c r="G752" s="5"/>
      <c r="H752" s="5"/>
      <c r="I752" s="5"/>
      <c r="L752" s="5"/>
      <c r="N752" s="5"/>
      <c r="P752" s="5"/>
      <c r="S752" s="5"/>
      <c r="T752" s="5"/>
      <c r="U752" s="5"/>
      <c r="V752" s="5"/>
      <c r="Y752" s="6"/>
      <c r="AG752" s="5"/>
    </row>
    <row r="753" ht="15.75" customHeight="1">
      <c r="F753" s="5"/>
      <c r="G753" s="5"/>
      <c r="H753" s="5"/>
      <c r="I753" s="5"/>
      <c r="L753" s="5"/>
      <c r="N753" s="5"/>
      <c r="P753" s="5"/>
      <c r="S753" s="5"/>
      <c r="T753" s="5"/>
      <c r="U753" s="5"/>
      <c r="V753" s="5"/>
      <c r="Y753" s="6"/>
      <c r="AG753" s="5"/>
    </row>
    <row r="754" ht="15.75" customHeight="1">
      <c r="F754" s="5"/>
      <c r="G754" s="5"/>
      <c r="H754" s="5"/>
      <c r="I754" s="5"/>
      <c r="L754" s="5"/>
      <c r="N754" s="5"/>
      <c r="P754" s="5"/>
      <c r="S754" s="5"/>
      <c r="T754" s="5"/>
      <c r="U754" s="5"/>
      <c r="V754" s="5"/>
      <c r="Y754" s="6"/>
      <c r="AG754" s="5"/>
    </row>
    <row r="755" ht="15.75" customHeight="1">
      <c r="F755" s="5"/>
      <c r="G755" s="5"/>
      <c r="H755" s="5"/>
      <c r="I755" s="5"/>
      <c r="L755" s="5"/>
      <c r="N755" s="5"/>
      <c r="P755" s="5"/>
      <c r="S755" s="5"/>
      <c r="T755" s="5"/>
      <c r="U755" s="5"/>
      <c r="V755" s="5"/>
      <c r="Y755" s="6"/>
      <c r="AG755" s="5"/>
    </row>
    <row r="756" ht="15.75" customHeight="1">
      <c r="F756" s="5"/>
      <c r="G756" s="5"/>
      <c r="H756" s="5"/>
      <c r="I756" s="5"/>
      <c r="L756" s="5"/>
      <c r="N756" s="5"/>
      <c r="P756" s="5"/>
      <c r="S756" s="5"/>
      <c r="T756" s="5"/>
      <c r="U756" s="5"/>
      <c r="V756" s="5"/>
      <c r="Y756" s="6"/>
      <c r="AG756" s="5"/>
    </row>
    <row r="757" ht="15.75" customHeight="1">
      <c r="F757" s="5"/>
      <c r="G757" s="5"/>
      <c r="H757" s="5"/>
      <c r="I757" s="5"/>
      <c r="L757" s="5"/>
      <c r="N757" s="5"/>
      <c r="P757" s="5"/>
      <c r="S757" s="5"/>
      <c r="T757" s="5"/>
      <c r="U757" s="5"/>
      <c r="V757" s="5"/>
      <c r="Y757" s="6"/>
      <c r="AG757" s="5"/>
    </row>
    <row r="758" ht="15.75" customHeight="1">
      <c r="F758" s="5"/>
      <c r="G758" s="5"/>
      <c r="H758" s="5"/>
      <c r="I758" s="5"/>
      <c r="L758" s="5"/>
      <c r="N758" s="5"/>
      <c r="P758" s="5"/>
      <c r="S758" s="5"/>
      <c r="T758" s="5"/>
      <c r="U758" s="5"/>
      <c r="V758" s="5"/>
      <c r="Y758" s="6"/>
      <c r="AG758" s="5"/>
    </row>
    <row r="759" ht="15.75" customHeight="1">
      <c r="F759" s="5"/>
      <c r="G759" s="5"/>
      <c r="H759" s="5"/>
      <c r="I759" s="5"/>
      <c r="L759" s="5"/>
      <c r="N759" s="5"/>
      <c r="P759" s="5"/>
      <c r="S759" s="5"/>
      <c r="T759" s="5"/>
      <c r="U759" s="5"/>
      <c r="V759" s="5"/>
      <c r="Y759" s="6"/>
      <c r="AG759" s="5"/>
    </row>
    <row r="760" ht="15.75" customHeight="1">
      <c r="F760" s="5"/>
      <c r="G760" s="5"/>
      <c r="H760" s="5"/>
      <c r="I760" s="5"/>
      <c r="L760" s="5"/>
      <c r="N760" s="5"/>
      <c r="P760" s="5"/>
      <c r="S760" s="5"/>
      <c r="T760" s="5"/>
      <c r="U760" s="5"/>
      <c r="V760" s="5"/>
      <c r="Y760" s="6"/>
      <c r="AG760" s="5"/>
    </row>
    <row r="761" ht="15.75" customHeight="1">
      <c r="F761" s="5"/>
      <c r="G761" s="5"/>
      <c r="H761" s="5"/>
      <c r="I761" s="5"/>
      <c r="L761" s="5"/>
      <c r="N761" s="5"/>
      <c r="P761" s="5"/>
      <c r="S761" s="5"/>
      <c r="T761" s="5"/>
      <c r="U761" s="5"/>
      <c r="V761" s="5"/>
      <c r="Y761" s="6"/>
      <c r="AG761" s="5"/>
    </row>
    <row r="762" ht="15.75" customHeight="1">
      <c r="F762" s="5"/>
      <c r="G762" s="5"/>
      <c r="H762" s="5"/>
      <c r="I762" s="5"/>
      <c r="L762" s="5"/>
      <c r="N762" s="5"/>
      <c r="P762" s="5"/>
      <c r="S762" s="5"/>
      <c r="T762" s="5"/>
      <c r="U762" s="5"/>
      <c r="V762" s="5"/>
      <c r="Y762" s="6"/>
      <c r="AG762" s="5"/>
    </row>
    <row r="763" ht="15.75" customHeight="1">
      <c r="F763" s="5"/>
      <c r="G763" s="5"/>
      <c r="H763" s="5"/>
      <c r="I763" s="5"/>
      <c r="L763" s="5"/>
      <c r="N763" s="5"/>
      <c r="P763" s="5"/>
      <c r="S763" s="5"/>
      <c r="T763" s="5"/>
      <c r="U763" s="5"/>
      <c r="V763" s="5"/>
      <c r="Y763" s="6"/>
      <c r="AG763" s="5"/>
    </row>
    <row r="764" ht="15.75" customHeight="1">
      <c r="F764" s="5"/>
      <c r="G764" s="5"/>
      <c r="H764" s="5"/>
      <c r="I764" s="5"/>
      <c r="L764" s="5"/>
      <c r="N764" s="5"/>
      <c r="P764" s="5"/>
      <c r="S764" s="5"/>
      <c r="T764" s="5"/>
      <c r="U764" s="5"/>
      <c r="V764" s="5"/>
      <c r="Y764" s="6"/>
      <c r="AG764" s="5"/>
    </row>
    <row r="765" ht="15.75" customHeight="1">
      <c r="F765" s="5"/>
      <c r="G765" s="5"/>
      <c r="H765" s="5"/>
      <c r="I765" s="5"/>
      <c r="L765" s="5"/>
      <c r="N765" s="5"/>
      <c r="P765" s="5"/>
      <c r="S765" s="5"/>
      <c r="T765" s="5"/>
      <c r="U765" s="5"/>
      <c r="V765" s="5"/>
      <c r="Y765" s="6"/>
      <c r="AG765" s="5"/>
    </row>
    <row r="766" ht="15.75" customHeight="1">
      <c r="F766" s="5"/>
      <c r="G766" s="5"/>
      <c r="H766" s="5"/>
      <c r="I766" s="5"/>
      <c r="L766" s="5"/>
      <c r="N766" s="5"/>
      <c r="P766" s="5"/>
      <c r="S766" s="5"/>
      <c r="T766" s="5"/>
      <c r="U766" s="5"/>
      <c r="V766" s="5"/>
      <c r="Y766" s="6"/>
      <c r="AG766" s="5"/>
    </row>
    <row r="767" ht="15.75" customHeight="1">
      <c r="F767" s="5"/>
      <c r="G767" s="5"/>
      <c r="H767" s="5"/>
      <c r="I767" s="5"/>
      <c r="L767" s="5"/>
      <c r="N767" s="5"/>
      <c r="P767" s="5"/>
      <c r="S767" s="5"/>
      <c r="T767" s="5"/>
      <c r="U767" s="5"/>
      <c r="V767" s="5"/>
      <c r="Y767" s="6"/>
      <c r="AG767" s="5"/>
    </row>
    <row r="768" ht="15.75" customHeight="1">
      <c r="F768" s="5"/>
      <c r="G768" s="5"/>
      <c r="H768" s="5"/>
      <c r="I768" s="5"/>
      <c r="L768" s="5"/>
      <c r="N768" s="5"/>
      <c r="P768" s="5"/>
      <c r="S768" s="5"/>
      <c r="T768" s="5"/>
      <c r="U768" s="5"/>
      <c r="V768" s="5"/>
      <c r="Y768" s="6"/>
      <c r="AG768" s="5"/>
    </row>
    <row r="769" ht="15.75" customHeight="1">
      <c r="F769" s="5"/>
      <c r="G769" s="5"/>
      <c r="H769" s="5"/>
      <c r="I769" s="5"/>
      <c r="L769" s="5"/>
      <c r="N769" s="5"/>
      <c r="P769" s="5"/>
      <c r="S769" s="5"/>
      <c r="T769" s="5"/>
      <c r="U769" s="5"/>
      <c r="V769" s="5"/>
      <c r="Y769" s="6"/>
      <c r="AG769" s="5"/>
    </row>
    <row r="770" ht="15.75" customHeight="1">
      <c r="F770" s="5"/>
      <c r="G770" s="5"/>
      <c r="H770" s="5"/>
      <c r="I770" s="5"/>
      <c r="L770" s="5"/>
      <c r="N770" s="5"/>
      <c r="P770" s="5"/>
      <c r="S770" s="5"/>
      <c r="T770" s="5"/>
      <c r="U770" s="5"/>
      <c r="V770" s="5"/>
      <c r="Y770" s="6"/>
      <c r="AG770" s="5"/>
    </row>
    <row r="771" ht="15.75" customHeight="1">
      <c r="F771" s="5"/>
      <c r="G771" s="5"/>
      <c r="H771" s="5"/>
      <c r="I771" s="5"/>
      <c r="L771" s="5"/>
      <c r="N771" s="5"/>
      <c r="P771" s="5"/>
      <c r="S771" s="5"/>
      <c r="T771" s="5"/>
      <c r="U771" s="5"/>
      <c r="V771" s="5"/>
      <c r="Y771" s="6"/>
      <c r="AG771" s="5"/>
    </row>
    <row r="772" ht="15.75" customHeight="1">
      <c r="F772" s="5"/>
      <c r="G772" s="5"/>
      <c r="H772" s="5"/>
      <c r="I772" s="5"/>
      <c r="L772" s="5"/>
      <c r="N772" s="5"/>
      <c r="P772" s="5"/>
      <c r="S772" s="5"/>
      <c r="T772" s="5"/>
      <c r="U772" s="5"/>
      <c r="V772" s="5"/>
      <c r="Y772" s="6"/>
      <c r="AG772" s="5"/>
    </row>
    <row r="773" ht="15.75" customHeight="1">
      <c r="F773" s="5"/>
      <c r="G773" s="5"/>
      <c r="H773" s="5"/>
      <c r="I773" s="5"/>
      <c r="L773" s="5"/>
      <c r="N773" s="5"/>
      <c r="P773" s="5"/>
      <c r="S773" s="5"/>
      <c r="T773" s="5"/>
      <c r="U773" s="5"/>
      <c r="V773" s="5"/>
      <c r="Y773" s="6"/>
      <c r="AG773" s="5"/>
    </row>
    <row r="774" ht="15.75" customHeight="1">
      <c r="F774" s="5"/>
      <c r="G774" s="5"/>
      <c r="H774" s="5"/>
      <c r="I774" s="5"/>
      <c r="L774" s="5"/>
      <c r="N774" s="5"/>
      <c r="P774" s="5"/>
      <c r="S774" s="5"/>
      <c r="T774" s="5"/>
      <c r="U774" s="5"/>
      <c r="V774" s="5"/>
      <c r="Y774" s="6"/>
      <c r="AG774" s="5"/>
    </row>
    <row r="775" ht="15.75" customHeight="1">
      <c r="F775" s="5"/>
      <c r="G775" s="5"/>
      <c r="H775" s="5"/>
      <c r="I775" s="5"/>
      <c r="L775" s="5"/>
      <c r="N775" s="5"/>
      <c r="P775" s="5"/>
      <c r="S775" s="5"/>
      <c r="T775" s="5"/>
      <c r="U775" s="5"/>
      <c r="V775" s="5"/>
      <c r="Y775" s="6"/>
      <c r="AG775" s="5"/>
    </row>
    <row r="776" ht="15.75" customHeight="1">
      <c r="F776" s="5"/>
      <c r="G776" s="5"/>
      <c r="H776" s="5"/>
      <c r="I776" s="5"/>
      <c r="L776" s="5"/>
      <c r="N776" s="5"/>
      <c r="P776" s="5"/>
      <c r="S776" s="5"/>
      <c r="T776" s="5"/>
      <c r="U776" s="5"/>
      <c r="V776" s="5"/>
      <c r="Y776" s="6"/>
      <c r="AG776" s="5"/>
    </row>
    <row r="777" ht="15.75" customHeight="1">
      <c r="F777" s="5"/>
      <c r="G777" s="5"/>
      <c r="H777" s="5"/>
      <c r="I777" s="5"/>
      <c r="L777" s="5"/>
      <c r="N777" s="5"/>
      <c r="P777" s="5"/>
      <c r="S777" s="5"/>
      <c r="T777" s="5"/>
      <c r="U777" s="5"/>
      <c r="V777" s="5"/>
      <c r="Y777" s="6"/>
      <c r="AG777" s="5"/>
    </row>
    <row r="778" ht="15.75" customHeight="1">
      <c r="F778" s="5"/>
      <c r="G778" s="5"/>
      <c r="H778" s="5"/>
      <c r="I778" s="5"/>
      <c r="L778" s="5"/>
      <c r="N778" s="5"/>
      <c r="P778" s="5"/>
      <c r="S778" s="5"/>
      <c r="T778" s="5"/>
      <c r="U778" s="5"/>
      <c r="V778" s="5"/>
      <c r="Y778" s="6"/>
      <c r="AG778" s="5"/>
    </row>
    <row r="779" ht="15.75" customHeight="1">
      <c r="F779" s="5"/>
      <c r="G779" s="5"/>
      <c r="H779" s="5"/>
      <c r="I779" s="5"/>
      <c r="L779" s="5"/>
      <c r="N779" s="5"/>
      <c r="P779" s="5"/>
      <c r="S779" s="5"/>
      <c r="T779" s="5"/>
      <c r="U779" s="5"/>
      <c r="V779" s="5"/>
      <c r="Y779" s="6"/>
      <c r="AG779" s="5"/>
    </row>
    <row r="780" ht="15.75" customHeight="1">
      <c r="F780" s="5"/>
      <c r="G780" s="5"/>
      <c r="H780" s="5"/>
      <c r="I780" s="5"/>
      <c r="L780" s="5"/>
      <c r="N780" s="5"/>
      <c r="P780" s="5"/>
      <c r="S780" s="5"/>
      <c r="T780" s="5"/>
      <c r="U780" s="5"/>
      <c r="V780" s="5"/>
      <c r="Y780" s="6"/>
      <c r="AG780" s="5"/>
    </row>
    <row r="781" ht="15.75" customHeight="1">
      <c r="F781" s="5"/>
      <c r="G781" s="5"/>
      <c r="H781" s="5"/>
      <c r="I781" s="5"/>
      <c r="L781" s="5"/>
      <c r="N781" s="5"/>
      <c r="P781" s="5"/>
      <c r="S781" s="5"/>
      <c r="T781" s="5"/>
      <c r="U781" s="5"/>
      <c r="V781" s="5"/>
      <c r="Y781" s="6"/>
      <c r="AG781" s="5"/>
    </row>
    <row r="782" ht="15.75" customHeight="1">
      <c r="F782" s="5"/>
      <c r="G782" s="5"/>
      <c r="H782" s="5"/>
      <c r="I782" s="5"/>
      <c r="L782" s="5"/>
      <c r="N782" s="5"/>
      <c r="P782" s="5"/>
      <c r="S782" s="5"/>
      <c r="T782" s="5"/>
      <c r="U782" s="5"/>
      <c r="V782" s="5"/>
      <c r="Y782" s="6"/>
      <c r="AG782" s="5"/>
    </row>
    <row r="783" ht="15.75" customHeight="1">
      <c r="F783" s="5"/>
      <c r="G783" s="5"/>
      <c r="H783" s="5"/>
      <c r="I783" s="5"/>
      <c r="L783" s="5"/>
      <c r="N783" s="5"/>
      <c r="P783" s="5"/>
      <c r="S783" s="5"/>
      <c r="T783" s="5"/>
      <c r="U783" s="5"/>
      <c r="V783" s="5"/>
      <c r="Y783" s="6"/>
      <c r="AG783" s="5"/>
    </row>
    <row r="784" ht="15.75" customHeight="1">
      <c r="F784" s="5"/>
      <c r="G784" s="5"/>
      <c r="H784" s="5"/>
      <c r="I784" s="5"/>
      <c r="L784" s="5"/>
      <c r="N784" s="5"/>
      <c r="P784" s="5"/>
      <c r="S784" s="5"/>
      <c r="T784" s="5"/>
      <c r="U784" s="5"/>
      <c r="V784" s="5"/>
      <c r="Y784" s="6"/>
      <c r="AG784" s="5"/>
    </row>
    <row r="785" ht="15.75" customHeight="1">
      <c r="F785" s="5"/>
      <c r="G785" s="5"/>
      <c r="H785" s="5"/>
      <c r="I785" s="5"/>
      <c r="L785" s="5"/>
      <c r="N785" s="5"/>
      <c r="P785" s="5"/>
      <c r="S785" s="5"/>
      <c r="T785" s="5"/>
      <c r="U785" s="5"/>
      <c r="V785" s="5"/>
      <c r="Y785" s="6"/>
      <c r="AG785" s="5"/>
    </row>
    <row r="786" ht="15.75" customHeight="1">
      <c r="F786" s="5"/>
      <c r="G786" s="5"/>
      <c r="H786" s="5"/>
      <c r="I786" s="5"/>
      <c r="L786" s="5"/>
      <c r="N786" s="5"/>
      <c r="P786" s="5"/>
      <c r="S786" s="5"/>
      <c r="T786" s="5"/>
      <c r="U786" s="5"/>
      <c r="V786" s="5"/>
      <c r="Y786" s="6"/>
      <c r="AG786" s="5"/>
    </row>
    <row r="787" ht="15.75" customHeight="1">
      <c r="F787" s="5"/>
      <c r="G787" s="5"/>
      <c r="H787" s="5"/>
      <c r="I787" s="5"/>
      <c r="L787" s="5"/>
      <c r="N787" s="5"/>
      <c r="P787" s="5"/>
      <c r="S787" s="5"/>
      <c r="T787" s="5"/>
      <c r="U787" s="5"/>
      <c r="V787" s="5"/>
      <c r="Y787" s="6"/>
      <c r="AG787" s="5"/>
    </row>
    <row r="788" ht="15.75" customHeight="1">
      <c r="F788" s="5"/>
      <c r="G788" s="5"/>
      <c r="H788" s="5"/>
      <c r="I788" s="5"/>
      <c r="L788" s="5"/>
      <c r="N788" s="5"/>
      <c r="P788" s="5"/>
      <c r="S788" s="5"/>
      <c r="T788" s="5"/>
      <c r="U788" s="5"/>
      <c r="V788" s="5"/>
      <c r="Y788" s="6"/>
      <c r="AG788" s="5"/>
    </row>
    <row r="789" ht="15.75" customHeight="1">
      <c r="F789" s="5"/>
      <c r="G789" s="5"/>
      <c r="H789" s="5"/>
      <c r="I789" s="5"/>
      <c r="L789" s="5"/>
      <c r="N789" s="5"/>
      <c r="P789" s="5"/>
      <c r="S789" s="5"/>
      <c r="T789" s="5"/>
      <c r="U789" s="5"/>
      <c r="V789" s="5"/>
      <c r="Y789" s="6"/>
      <c r="AG789" s="5"/>
    </row>
    <row r="790" ht="15.75" customHeight="1">
      <c r="F790" s="5"/>
      <c r="G790" s="5"/>
      <c r="H790" s="5"/>
      <c r="I790" s="5"/>
      <c r="L790" s="5"/>
      <c r="N790" s="5"/>
      <c r="P790" s="5"/>
      <c r="S790" s="5"/>
      <c r="T790" s="5"/>
      <c r="U790" s="5"/>
      <c r="V790" s="5"/>
      <c r="Y790" s="6"/>
      <c r="AG790" s="5"/>
    </row>
    <row r="791" ht="15.75" customHeight="1">
      <c r="F791" s="5"/>
      <c r="G791" s="5"/>
      <c r="H791" s="5"/>
      <c r="I791" s="5"/>
      <c r="L791" s="5"/>
      <c r="N791" s="5"/>
      <c r="P791" s="5"/>
      <c r="S791" s="5"/>
      <c r="T791" s="5"/>
      <c r="U791" s="5"/>
      <c r="V791" s="5"/>
      <c r="Y791" s="6"/>
      <c r="AG791" s="5"/>
    </row>
    <row r="792" ht="15.75" customHeight="1">
      <c r="F792" s="5"/>
      <c r="G792" s="5"/>
      <c r="H792" s="5"/>
      <c r="I792" s="5"/>
      <c r="L792" s="5"/>
      <c r="N792" s="5"/>
      <c r="P792" s="5"/>
      <c r="S792" s="5"/>
      <c r="T792" s="5"/>
      <c r="U792" s="5"/>
      <c r="V792" s="5"/>
      <c r="Y792" s="6"/>
      <c r="AG792" s="5"/>
    </row>
    <row r="793" ht="15.75" customHeight="1">
      <c r="F793" s="5"/>
      <c r="G793" s="5"/>
      <c r="H793" s="5"/>
      <c r="I793" s="5"/>
      <c r="L793" s="5"/>
      <c r="N793" s="5"/>
      <c r="P793" s="5"/>
      <c r="S793" s="5"/>
      <c r="T793" s="5"/>
      <c r="U793" s="5"/>
      <c r="V793" s="5"/>
      <c r="Y793" s="6"/>
      <c r="AG793" s="5"/>
    </row>
    <row r="794" ht="15.75" customHeight="1">
      <c r="F794" s="5"/>
      <c r="G794" s="5"/>
      <c r="H794" s="5"/>
      <c r="I794" s="5"/>
      <c r="L794" s="5"/>
      <c r="N794" s="5"/>
      <c r="P794" s="5"/>
      <c r="S794" s="5"/>
      <c r="T794" s="5"/>
      <c r="U794" s="5"/>
      <c r="V794" s="5"/>
      <c r="Y794" s="6"/>
      <c r="AG794" s="5"/>
    </row>
    <row r="795" ht="15.75" customHeight="1">
      <c r="F795" s="5"/>
      <c r="G795" s="5"/>
      <c r="H795" s="5"/>
      <c r="I795" s="5"/>
      <c r="L795" s="5"/>
      <c r="N795" s="5"/>
      <c r="P795" s="5"/>
      <c r="S795" s="5"/>
      <c r="T795" s="5"/>
      <c r="U795" s="5"/>
      <c r="V795" s="5"/>
      <c r="Y795" s="6"/>
      <c r="AG795" s="5"/>
    </row>
    <row r="796" ht="15.75" customHeight="1">
      <c r="F796" s="5"/>
      <c r="G796" s="5"/>
      <c r="H796" s="5"/>
      <c r="I796" s="5"/>
      <c r="L796" s="5"/>
      <c r="N796" s="5"/>
      <c r="P796" s="5"/>
      <c r="S796" s="5"/>
      <c r="T796" s="5"/>
      <c r="U796" s="5"/>
      <c r="V796" s="5"/>
      <c r="Y796" s="6"/>
      <c r="AG796" s="5"/>
    </row>
    <row r="797" ht="15.75" customHeight="1">
      <c r="F797" s="5"/>
      <c r="G797" s="5"/>
      <c r="H797" s="5"/>
      <c r="I797" s="5"/>
      <c r="L797" s="5"/>
      <c r="N797" s="5"/>
      <c r="P797" s="5"/>
      <c r="S797" s="5"/>
      <c r="T797" s="5"/>
      <c r="U797" s="5"/>
      <c r="V797" s="5"/>
      <c r="Y797" s="6"/>
      <c r="AG797" s="5"/>
    </row>
    <row r="798" ht="15.75" customHeight="1">
      <c r="F798" s="5"/>
      <c r="G798" s="5"/>
      <c r="H798" s="5"/>
      <c r="I798" s="5"/>
      <c r="L798" s="5"/>
      <c r="N798" s="5"/>
      <c r="P798" s="5"/>
      <c r="S798" s="5"/>
      <c r="T798" s="5"/>
      <c r="U798" s="5"/>
      <c r="V798" s="5"/>
      <c r="Y798" s="6"/>
      <c r="AG798" s="5"/>
    </row>
    <row r="799" ht="15.75" customHeight="1">
      <c r="F799" s="5"/>
      <c r="G799" s="5"/>
      <c r="H799" s="5"/>
      <c r="I799" s="5"/>
      <c r="L799" s="5"/>
      <c r="N799" s="5"/>
      <c r="P799" s="5"/>
      <c r="S799" s="5"/>
      <c r="T799" s="5"/>
      <c r="U799" s="5"/>
      <c r="V799" s="5"/>
      <c r="Y799" s="6"/>
      <c r="AG799" s="5"/>
    </row>
    <row r="800" ht="15.75" customHeight="1">
      <c r="F800" s="5"/>
      <c r="G800" s="5"/>
      <c r="H800" s="5"/>
      <c r="I800" s="5"/>
      <c r="L800" s="5"/>
      <c r="N800" s="5"/>
      <c r="P800" s="5"/>
      <c r="S800" s="5"/>
      <c r="T800" s="5"/>
      <c r="U800" s="5"/>
      <c r="V800" s="5"/>
      <c r="Y800" s="6"/>
      <c r="AG800" s="5"/>
    </row>
    <row r="801" ht="15.75" customHeight="1">
      <c r="F801" s="5"/>
      <c r="G801" s="5"/>
      <c r="H801" s="5"/>
      <c r="I801" s="5"/>
      <c r="L801" s="5"/>
      <c r="N801" s="5"/>
      <c r="P801" s="5"/>
      <c r="S801" s="5"/>
      <c r="T801" s="5"/>
      <c r="U801" s="5"/>
      <c r="V801" s="5"/>
      <c r="Y801" s="6"/>
      <c r="AG801" s="5"/>
    </row>
    <row r="802" ht="15.75" customHeight="1">
      <c r="F802" s="5"/>
      <c r="G802" s="5"/>
      <c r="H802" s="5"/>
      <c r="I802" s="5"/>
      <c r="L802" s="5"/>
      <c r="N802" s="5"/>
      <c r="P802" s="5"/>
      <c r="S802" s="5"/>
      <c r="T802" s="5"/>
      <c r="U802" s="5"/>
      <c r="V802" s="5"/>
      <c r="Y802" s="6"/>
      <c r="AG802" s="5"/>
    </row>
    <row r="803" ht="15.75" customHeight="1">
      <c r="F803" s="5"/>
      <c r="G803" s="5"/>
      <c r="H803" s="5"/>
      <c r="I803" s="5"/>
      <c r="L803" s="5"/>
      <c r="N803" s="5"/>
      <c r="P803" s="5"/>
      <c r="S803" s="5"/>
      <c r="T803" s="5"/>
      <c r="U803" s="5"/>
      <c r="V803" s="5"/>
      <c r="Y803" s="6"/>
      <c r="AG803" s="5"/>
    </row>
    <row r="804" ht="15.75" customHeight="1">
      <c r="F804" s="5"/>
      <c r="G804" s="5"/>
      <c r="H804" s="5"/>
      <c r="I804" s="5"/>
      <c r="L804" s="5"/>
      <c r="N804" s="5"/>
      <c r="P804" s="5"/>
      <c r="S804" s="5"/>
      <c r="T804" s="5"/>
      <c r="U804" s="5"/>
      <c r="V804" s="5"/>
      <c r="Y804" s="6"/>
      <c r="AG804" s="5"/>
    </row>
    <row r="805" ht="15.75" customHeight="1">
      <c r="F805" s="5"/>
      <c r="G805" s="5"/>
      <c r="H805" s="5"/>
      <c r="I805" s="5"/>
      <c r="L805" s="5"/>
      <c r="N805" s="5"/>
      <c r="P805" s="5"/>
      <c r="S805" s="5"/>
      <c r="T805" s="5"/>
      <c r="U805" s="5"/>
      <c r="V805" s="5"/>
      <c r="Y805" s="6"/>
      <c r="AG805" s="5"/>
    </row>
    <row r="806" ht="15.75" customHeight="1">
      <c r="F806" s="5"/>
      <c r="G806" s="5"/>
      <c r="H806" s="5"/>
      <c r="I806" s="5"/>
      <c r="L806" s="5"/>
      <c r="N806" s="5"/>
      <c r="P806" s="5"/>
      <c r="S806" s="5"/>
      <c r="T806" s="5"/>
      <c r="U806" s="5"/>
      <c r="V806" s="5"/>
      <c r="Y806" s="6"/>
      <c r="AG806" s="5"/>
    </row>
    <row r="807" ht="15.75" customHeight="1">
      <c r="F807" s="5"/>
      <c r="G807" s="5"/>
      <c r="H807" s="5"/>
      <c r="I807" s="5"/>
      <c r="L807" s="5"/>
      <c r="N807" s="5"/>
      <c r="P807" s="5"/>
      <c r="S807" s="5"/>
      <c r="T807" s="5"/>
      <c r="U807" s="5"/>
      <c r="V807" s="5"/>
      <c r="Y807" s="6"/>
      <c r="AG807" s="5"/>
    </row>
    <row r="808" ht="15.75" customHeight="1">
      <c r="F808" s="5"/>
      <c r="G808" s="5"/>
      <c r="H808" s="5"/>
      <c r="I808" s="5"/>
      <c r="L808" s="5"/>
      <c r="N808" s="5"/>
      <c r="P808" s="5"/>
      <c r="S808" s="5"/>
      <c r="T808" s="5"/>
      <c r="U808" s="5"/>
      <c r="V808" s="5"/>
      <c r="Y808" s="6"/>
      <c r="AG808" s="5"/>
    </row>
    <row r="809" ht="15.75" customHeight="1">
      <c r="F809" s="5"/>
      <c r="G809" s="5"/>
      <c r="H809" s="5"/>
      <c r="I809" s="5"/>
      <c r="L809" s="5"/>
      <c r="N809" s="5"/>
      <c r="P809" s="5"/>
      <c r="S809" s="5"/>
      <c r="T809" s="5"/>
      <c r="U809" s="5"/>
      <c r="V809" s="5"/>
      <c r="Y809" s="6"/>
      <c r="AG809" s="5"/>
    </row>
    <row r="810" ht="15.75" customHeight="1">
      <c r="F810" s="5"/>
      <c r="G810" s="5"/>
      <c r="H810" s="5"/>
      <c r="I810" s="5"/>
      <c r="L810" s="5"/>
      <c r="N810" s="5"/>
      <c r="P810" s="5"/>
      <c r="S810" s="5"/>
      <c r="T810" s="5"/>
      <c r="U810" s="5"/>
      <c r="V810" s="5"/>
      <c r="Y810" s="6"/>
      <c r="AG810" s="5"/>
    </row>
    <row r="811" ht="15.75" customHeight="1">
      <c r="F811" s="5"/>
      <c r="G811" s="5"/>
      <c r="H811" s="5"/>
      <c r="I811" s="5"/>
      <c r="L811" s="5"/>
      <c r="N811" s="5"/>
      <c r="P811" s="5"/>
      <c r="S811" s="5"/>
      <c r="T811" s="5"/>
      <c r="U811" s="5"/>
      <c r="V811" s="5"/>
      <c r="Y811" s="6"/>
      <c r="AG811" s="5"/>
    </row>
    <row r="812" ht="15.75" customHeight="1">
      <c r="F812" s="5"/>
      <c r="G812" s="5"/>
      <c r="H812" s="5"/>
      <c r="I812" s="5"/>
      <c r="L812" s="5"/>
      <c r="N812" s="5"/>
      <c r="P812" s="5"/>
      <c r="S812" s="5"/>
      <c r="T812" s="5"/>
      <c r="U812" s="5"/>
      <c r="V812" s="5"/>
      <c r="Y812" s="6"/>
      <c r="AG812" s="5"/>
    </row>
    <row r="813" ht="15.75" customHeight="1">
      <c r="F813" s="5"/>
      <c r="G813" s="5"/>
      <c r="H813" s="5"/>
      <c r="I813" s="5"/>
      <c r="L813" s="5"/>
      <c r="N813" s="5"/>
      <c r="P813" s="5"/>
      <c r="S813" s="5"/>
      <c r="T813" s="5"/>
      <c r="U813" s="5"/>
      <c r="V813" s="5"/>
      <c r="Y813" s="6"/>
      <c r="AG813" s="5"/>
    </row>
    <row r="814" ht="15.75" customHeight="1">
      <c r="F814" s="5"/>
      <c r="G814" s="5"/>
      <c r="H814" s="5"/>
      <c r="I814" s="5"/>
      <c r="L814" s="5"/>
      <c r="N814" s="5"/>
      <c r="P814" s="5"/>
      <c r="S814" s="5"/>
      <c r="T814" s="5"/>
      <c r="U814" s="5"/>
      <c r="V814" s="5"/>
      <c r="Y814" s="6"/>
      <c r="AG814" s="5"/>
    </row>
    <row r="815" ht="15.75" customHeight="1">
      <c r="F815" s="5"/>
      <c r="G815" s="5"/>
      <c r="H815" s="5"/>
      <c r="I815" s="5"/>
      <c r="L815" s="5"/>
      <c r="N815" s="5"/>
      <c r="P815" s="5"/>
      <c r="S815" s="5"/>
      <c r="T815" s="5"/>
      <c r="U815" s="5"/>
      <c r="V815" s="5"/>
      <c r="Y815" s="6"/>
      <c r="AG815" s="5"/>
    </row>
    <row r="816" ht="15.75" customHeight="1">
      <c r="F816" s="5"/>
      <c r="G816" s="5"/>
      <c r="H816" s="5"/>
      <c r="I816" s="5"/>
      <c r="L816" s="5"/>
      <c r="N816" s="5"/>
      <c r="P816" s="5"/>
      <c r="S816" s="5"/>
      <c r="T816" s="5"/>
      <c r="U816" s="5"/>
      <c r="V816" s="5"/>
      <c r="Y816" s="6"/>
      <c r="AG816" s="5"/>
    </row>
    <row r="817" ht="15.75" customHeight="1">
      <c r="F817" s="5"/>
      <c r="G817" s="5"/>
      <c r="H817" s="5"/>
      <c r="I817" s="5"/>
      <c r="L817" s="5"/>
      <c r="N817" s="5"/>
      <c r="P817" s="5"/>
      <c r="S817" s="5"/>
      <c r="T817" s="5"/>
      <c r="U817" s="5"/>
      <c r="V817" s="5"/>
      <c r="Y817" s="6"/>
      <c r="AG817" s="5"/>
    </row>
    <row r="818" ht="15.75" customHeight="1">
      <c r="F818" s="5"/>
      <c r="G818" s="5"/>
      <c r="H818" s="5"/>
      <c r="I818" s="5"/>
      <c r="L818" s="5"/>
      <c r="N818" s="5"/>
      <c r="P818" s="5"/>
      <c r="S818" s="5"/>
      <c r="T818" s="5"/>
      <c r="U818" s="5"/>
      <c r="V818" s="5"/>
      <c r="Y818" s="6"/>
      <c r="AG818" s="5"/>
    </row>
    <row r="819" ht="15.75" customHeight="1">
      <c r="F819" s="5"/>
      <c r="G819" s="5"/>
      <c r="H819" s="5"/>
      <c r="I819" s="5"/>
      <c r="L819" s="5"/>
      <c r="N819" s="5"/>
      <c r="P819" s="5"/>
      <c r="S819" s="5"/>
      <c r="T819" s="5"/>
      <c r="U819" s="5"/>
      <c r="V819" s="5"/>
      <c r="Y819" s="6"/>
      <c r="AG819" s="5"/>
    </row>
    <row r="820" ht="15.75" customHeight="1">
      <c r="F820" s="5"/>
      <c r="G820" s="5"/>
      <c r="H820" s="5"/>
      <c r="I820" s="5"/>
      <c r="L820" s="5"/>
      <c r="N820" s="5"/>
      <c r="P820" s="5"/>
      <c r="S820" s="5"/>
      <c r="T820" s="5"/>
      <c r="U820" s="5"/>
      <c r="V820" s="5"/>
      <c r="Y820" s="6"/>
      <c r="AG820" s="5"/>
    </row>
    <row r="821" ht="15.75" customHeight="1">
      <c r="F821" s="5"/>
      <c r="G821" s="5"/>
      <c r="H821" s="5"/>
      <c r="I821" s="5"/>
      <c r="L821" s="5"/>
      <c r="N821" s="5"/>
      <c r="P821" s="5"/>
      <c r="S821" s="5"/>
      <c r="T821" s="5"/>
      <c r="U821" s="5"/>
      <c r="V821" s="5"/>
      <c r="Y821" s="6"/>
      <c r="AG821" s="5"/>
    </row>
    <row r="822" ht="15.75" customHeight="1">
      <c r="F822" s="5"/>
      <c r="G822" s="5"/>
      <c r="H822" s="5"/>
      <c r="I822" s="5"/>
      <c r="L822" s="5"/>
      <c r="N822" s="5"/>
      <c r="P822" s="5"/>
      <c r="S822" s="5"/>
      <c r="T822" s="5"/>
      <c r="U822" s="5"/>
      <c r="V822" s="5"/>
      <c r="Y822" s="6"/>
      <c r="AG822" s="5"/>
    </row>
    <row r="823" ht="15.75" customHeight="1">
      <c r="F823" s="5"/>
      <c r="G823" s="5"/>
      <c r="H823" s="5"/>
      <c r="I823" s="5"/>
      <c r="L823" s="5"/>
      <c r="N823" s="5"/>
      <c r="P823" s="5"/>
      <c r="S823" s="5"/>
      <c r="T823" s="5"/>
      <c r="U823" s="5"/>
      <c r="V823" s="5"/>
      <c r="Y823" s="6"/>
      <c r="AG823" s="5"/>
    </row>
    <row r="824" ht="15.75" customHeight="1">
      <c r="F824" s="5"/>
      <c r="G824" s="5"/>
      <c r="H824" s="5"/>
      <c r="I824" s="5"/>
      <c r="L824" s="5"/>
      <c r="N824" s="5"/>
      <c r="P824" s="5"/>
      <c r="S824" s="5"/>
      <c r="T824" s="5"/>
      <c r="U824" s="5"/>
      <c r="V824" s="5"/>
      <c r="Y824" s="6"/>
      <c r="AG824" s="5"/>
    </row>
    <row r="825" ht="15.75" customHeight="1">
      <c r="F825" s="5"/>
      <c r="G825" s="5"/>
      <c r="H825" s="5"/>
      <c r="I825" s="5"/>
      <c r="L825" s="5"/>
      <c r="N825" s="5"/>
      <c r="P825" s="5"/>
      <c r="S825" s="5"/>
      <c r="T825" s="5"/>
      <c r="U825" s="5"/>
      <c r="V825" s="5"/>
      <c r="Y825" s="6"/>
      <c r="AG825" s="5"/>
    </row>
    <row r="826" ht="15.75" customHeight="1">
      <c r="F826" s="5"/>
      <c r="G826" s="5"/>
      <c r="H826" s="5"/>
      <c r="I826" s="5"/>
      <c r="L826" s="5"/>
      <c r="N826" s="5"/>
      <c r="P826" s="5"/>
      <c r="S826" s="5"/>
      <c r="T826" s="5"/>
      <c r="U826" s="5"/>
      <c r="V826" s="5"/>
      <c r="Y826" s="6"/>
      <c r="AG826" s="5"/>
    </row>
    <row r="827" ht="15.75" customHeight="1">
      <c r="F827" s="5"/>
      <c r="G827" s="5"/>
      <c r="H827" s="5"/>
      <c r="I827" s="5"/>
      <c r="L827" s="5"/>
      <c r="N827" s="5"/>
      <c r="P827" s="5"/>
      <c r="S827" s="5"/>
      <c r="T827" s="5"/>
      <c r="U827" s="5"/>
      <c r="V827" s="5"/>
      <c r="Y827" s="6"/>
      <c r="AG827" s="5"/>
    </row>
    <row r="828" ht="15.75" customHeight="1">
      <c r="F828" s="5"/>
      <c r="G828" s="5"/>
      <c r="H828" s="5"/>
      <c r="I828" s="5"/>
      <c r="L828" s="5"/>
      <c r="N828" s="5"/>
      <c r="P828" s="5"/>
      <c r="S828" s="5"/>
      <c r="T828" s="5"/>
      <c r="U828" s="5"/>
      <c r="V828" s="5"/>
      <c r="Y828" s="6"/>
      <c r="AG828" s="5"/>
    </row>
    <row r="829" ht="15.75" customHeight="1">
      <c r="F829" s="5"/>
      <c r="G829" s="5"/>
      <c r="H829" s="5"/>
      <c r="I829" s="5"/>
      <c r="L829" s="5"/>
      <c r="N829" s="5"/>
      <c r="P829" s="5"/>
      <c r="S829" s="5"/>
      <c r="T829" s="5"/>
      <c r="U829" s="5"/>
      <c r="V829" s="5"/>
      <c r="Y829" s="6"/>
      <c r="AG829" s="5"/>
    </row>
    <row r="830" ht="15.75" customHeight="1">
      <c r="F830" s="5"/>
      <c r="G830" s="5"/>
      <c r="H830" s="5"/>
      <c r="I830" s="5"/>
      <c r="L830" s="5"/>
      <c r="N830" s="5"/>
      <c r="P830" s="5"/>
      <c r="S830" s="5"/>
      <c r="T830" s="5"/>
      <c r="U830" s="5"/>
      <c r="V830" s="5"/>
      <c r="Y830" s="6"/>
      <c r="AG830" s="5"/>
    </row>
    <row r="831" ht="15.75" customHeight="1">
      <c r="F831" s="5"/>
      <c r="G831" s="5"/>
      <c r="H831" s="5"/>
      <c r="I831" s="5"/>
      <c r="L831" s="5"/>
      <c r="N831" s="5"/>
      <c r="P831" s="5"/>
      <c r="S831" s="5"/>
      <c r="T831" s="5"/>
      <c r="U831" s="5"/>
      <c r="V831" s="5"/>
      <c r="Y831" s="6"/>
      <c r="AG831" s="5"/>
    </row>
    <row r="832" ht="15.75" customHeight="1">
      <c r="F832" s="5"/>
      <c r="G832" s="5"/>
      <c r="H832" s="5"/>
      <c r="I832" s="5"/>
      <c r="L832" s="5"/>
      <c r="N832" s="5"/>
      <c r="P832" s="5"/>
      <c r="S832" s="5"/>
      <c r="T832" s="5"/>
      <c r="U832" s="5"/>
      <c r="V832" s="5"/>
      <c r="Y832" s="6"/>
      <c r="AG832" s="5"/>
    </row>
    <row r="833" ht="15.75" customHeight="1">
      <c r="F833" s="5"/>
      <c r="G833" s="5"/>
      <c r="H833" s="5"/>
      <c r="I833" s="5"/>
      <c r="L833" s="5"/>
      <c r="N833" s="5"/>
      <c r="P833" s="5"/>
      <c r="S833" s="5"/>
      <c r="T833" s="5"/>
      <c r="U833" s="5"/>
      <c r="V833" s="5"/>
      <c r="Y833" s="6"/>
      <c r="AG833" s="5"/>
    </row>
    <row r="834" ht="15.75" customHeight="1">
      <c r="F834" s="5"/>
      <c r="G834" s="5"/>
      <c r="H834" s="5"/>
      <c r="I834" s="5"/>
      <c r="L834" s="5"/>
      <c r="N834" s="5"/>
      <c r="P834" s="5"/>
      <c r="S834" s="5"/>
      <c r="T834" s="5"/>
      <c r="U834" s="5"/>
      <c r="V834" s="5"/>
      <c r="Y834" s="6"/>
      <c r="AG834" s="5"/>
    </row>
    <row r="835" ht="15.75" customHeight="1">
      <c r="F835" s="5"/>
      <c r="G835" s="5"/>
      <c r="H835" s="5"/>
      <c r="I835" s="5"/>
      <c r="L835" s="5"/>
      <c r="N835" s="5"/>
      <c r="P835" s="5"/>
      <c r="S835" s="5"/>
      <c r="T835" s="5"/>
      <c r="U835" s="5"/>
      <c r="V835" s="5"/>
      <c r="Y835" s="6"/>
      <c r="AG835" s="5"/>
    </row>
    <row r="836" ht="15.75" customHeight="1">
      <c r="F836" s="5"/>
      <c r="G836" s="5"/>
      <c r="H836" s="5"/>
      <c r="I836" s="5"/>
      <c r="L836" s="5"/>
      <c r="N836" s="5"/>
      <c r="P836" s="5"/>
      <c r="S836" s="5"/>
      <c r="T836" s="5"/>
      <c r="U836" s="5"/>
      <c r="V836" s="5"/>
      <c r="Y836" s="6"/>
      <c r="AG836" s="5"/>
    </row>
    <row r="837" ht="15.75" customHeight="1">
      <c r="F837" s="5"/>
      <c r="G837" s="5"/>
      <c r="H837" s="5"/>
      <c r="I837" s="5"/>
      <c r="L837" s="5"/>
      <c r="N837" s="5"/>
      <c r="P837" s="5"/>
      <c r="S837" s="5"/>
      <c r="T837" s="5"/>
      <c r="U837" s="5"/>
      <c r="V837" s="5"/>
      <c r="Y837" s="6"/>
      <c r="AG837" s="5"/>
    </row>
    <row r="838" ht="15.75" customHeight="1">
      <c r="F838" s="5"/>
      <c r="G838" s="5"/>
      <c r="H838" s="5"/>
      <c r="I838" s="5"/>
      <c r="L838" s="5"/>
      <c r="N838" s="5"/>
      <c r="P838" s="5"/>
      <c r="S838" s="5"/>
      <c r="T838" s="5"/>
      <c r="U838" s="5"/>
      <c r="V838" s="5"/>
      <c r="Y838" s="6"/>
      <c r="AG838" s="5"/>
    </row>
    <row r="839" ht="15.75" customHeight="1">
      <c r="F839" s="5"/>
      <c r="G839" s="5"/>
      <c r="H839" s="5"/>
      <c r="I839" s="5"/>
      <c r="L839" s="5"/>
      <c r="N839" s="5"/>
      <c r="P839" s="5"/>
      <c r="S839" s="5"/>
      <c r="T839" s="5"/>
      <c r="U839" s="5"/>
      <c r="V839" s="5"/>
      <c r="Y839" s="6"/>
      <c r="AG839" s="5"/>
    </row>
    <row r="840" ht="15.75" customHeight="1">
      <c r="F840" s="5"/>
      <c r="G840" s="5"/>
      <c r="H840" s="5"/>
      <c r="I840" s="5"/>
      <c r="L840" s="5"/>
      <c r="N840" s="5"/>
      <c r="P840" s="5"/>
      <c r="S840" s="5"/>
      <c r="T840" s="5"/>
      <c r="U840" s="5"/>
      <c r="V840" s="5"/>
      <c r="Y840" s="6"/>
      <c r="AG840" s="5"/>
    </row>
    <row r="841" ht="15.75" customHeight="1">
      <c r="F841" s="5"/>
      <c r="G841" s="5"/>
      <c r="H841" s="5"/>
      <c r="I841" s="5"/>
      <c r="L841" s="5"/>
      <c r="N841" s="5"/>
      <c r="P841" s="5"/>
      <c r="S841" s="5"/>
      <c r="T841" s="5"/>
      <c r="U841" s="5"/>
      <c r="V841" s="5"/>
      <c r="Y841" s="6"/>
      <c r="AG841" s="5"/>
    </row>
    <row r="842" ht="15.75" customHeight="1">
      <c r="F842" s="5"/>
      <c r="G842" s="5"/>
      <c r="H842" s="5"/>
      <c r="I842" s="5"/>
      <c r="L842" s="5"/>
      <c r="N842" s="5"/>
      <c r="P842" s="5"/>
      <c r="S842" s="5"/>
      <c r="T842" s="5"/>
      <c r="U842" s="5"/>
      <c r="V842" s="5"/>
      <c r="Y842" s="6"/>
      <c r="AG842" s="5"/>
    </row>
    <row r="843" ht="15.75" customHeight="1">
      <c r="F843" s="5"/>
      <c r="G843" s="5"/>
      <c r="H843" s="5"/>
      <c r="I843" s="5"/>
      <c r="L843" s="5"/>
      <c r="N843" s="5"/>
      <c r="P843" s="5"/>
      <c r="S843" s="5"/>
      <c r="T843" s="5"/>
      <c r="U843" s="5"/>
      <c r="V843" s="5"/>
      <c r="Y843" s="6"/>
      <c r="AG843" s="5"/>
    </row>
    <row r="844" ht="15.75" customHeight="1">
      <c r="F844" s="5"/>
      <c r="G844" s="5"/>
      <c r="H844" s="5"/>
      <c r="I844" s="5"/>
      <c r="L844" s="5"/>
      <c r="N844" s="5"/>
      <c r="P844" s="5"/>
      <c r="S844" s="5"/>
      <c r="T844" s="5"/>
      <c r="U844" s="5"/>
      <c r="V844" s="5"/>
      <c r="Y844" s="6"/>
      <c r="AG844" s="5"/>
    </row>
    <row r="845" ht="15.75" customHeight="1">
      <c r="F845" s="5"/>
      <c r="G845" s="5"/>
      <c r="H845" s="5"/>
      <c r="I845" s="5"/>
      <c r="L845" s="5"/>
      <c r="N845" s="5"/>
      <c r="P845" s="5"/>
      <c r="S845" s="5"/>
      <c r="T845" s="5"/>
      <c r="U845" s="5"/>
      <c r="V845" s="5"/>
      <c r="Y845" s="6"/>
      <c r="AG845" s="5"/>
    </row>
    <row r="846" ht="15.75" customHeight="1">
      <c r="F846" s="5"/>
      <c r="G846" s="5"/>
      <c r="H846" s="5"/>
      <c r="I846" s="5"/>
      <c r="L846" s="5"/>
      <c r="N846" s="5"/>
      <c r="P846" s="5"/>
      <c r="S846" s="5"/>
      <c r="T846" s="5"/>
      <c r="U846" s="5"/>
      <c r="V846" s="5"/>
      <c r="Y846" s="6"/>
      <c r="AG846" s="5"/>
    </row>
    <row r="847" ht="15.75" customHeight="1">
      <c r="F847" s="5"/>
      <c r="G847" s="5"/>
      <c r="H847" s="5"/>
      <c r="I847" s="5"/>
      <c r="L847" s="5"/>
      <c r="N847" s="5"/>
      <c r="P847" s="5"/>
      <c r="S847" s="5"/>
      <c r="T847" s="5"/>
      <c r="U847" s="5"/>
      <c r="V847" s="5"/>
      <c r="Y847" s="6"/>
      <c r="AG847" s="5"/>
    </row>
    <row r="848" ht="15.75" customHeight="1">
      <c r="F848" s="5"/>
      <c r="G848" s="5"/>
      <c r="H848" s="5"/>
      <c r="I848" s="5"/>
      <c r="L848" s="5"/>
      <c r="N848" s="5"/>
      <c r="P848" s="5"/>
      <c r="S848" s="5"/>
      <c r="T848" s="5"/>
      <c r="U848" s="5"/>
      <c r="V848" s="5"/>
      <c r="Y848" s="6"/>
      <c r="AG848" s="5"/>
    </row>
    <row r="849" ht="15.75" customHeight="1">
      <c r="F849" s="5"/>
      <c r="G849" s="5"/>
      <c r="H849" s="5"/>
      <c r="I849" s="5"/>
      <c r="L849" s="5"/>
      <c r="N849" s="5"/>
      <c r="P849" s="5"/>
      <c r="S849" s="5"/>
      <c r="T849" s="5"/>
      <c r="U849" s="5"/>
      <c r="V849" s="5"/>
      <c r="Y849" s="6"/>
      <c r="AG849" s="5"/>
    </row>
    <row r="850" ht="15.75" customHeight="1">
      <c r="F850" s="5"/>
      <c r="G850" s="5"/>
      <c r="H850" s="5"/>
      <c r="I850" s="5"/>
      <c r="L850" s="5"/>
      <c r="N850" s="5"/>
      <c r="P850" s="5"/>
      <c r="S850" s="5"/>
      <c r="T850" s="5"/>
      <c r="U850" s="5"/>
      <c r="V850" s="5"/>
      <c r="Y850" s="6"/>
      <c r="AG850" s="5"/>
    </row>
    <row r="851" ht="15.75" customHeight="1">
      <c r="F851" s="5"/>
      <c r="G851" s="5"/>
      <c r="H851" s="5"/>
      <c r="I851" s="5"/>
      <c r="L851" s="5"/>
      <c r="N851" s="5"/>
      <c r="P851" s="5"/>
      <c r="S851" s="5"/>
      <c r="T851" s="5"/>
      <c r="U851" s="5"/>
      <c r="V851" s="5"/>
      <c r="Y851" s="6"/>
      <c r="AG851" s="5"/>
    </row>
    <row r="852" ht="15.75" customHeight="1">
      <c r="F852" s="5"/>
      <c r="G852" s="5"/>
      <c r="H852" s="5"/>
      <c r="I852" s="5"/>
      <c r="L852" s="5"/>
      <c r="N852" s="5"/>
      <c r="P852" s="5"/>
      <c r="S852" s="5"/>
      <c r="T852" s="5"/>
      <c r="U852" s="5"/>
      <c r="V852" s="5"/>
      <c r="Y852" s="6"/>
      <c r="AG852" s="5"/>
    </row>
    <row r="853" ht="15.75" customHeight="1">
      <c r="F853" s="5"/>
      <c r="G853" s="5"/>
      <c r="H853" s="5"/>
      <c r="I853" s="5"/>
      <c r="L853" s="5"/>
      <c r="N853" s="5"/>
      <c r="P853" s="5"/>
      <c r="S853" s="5"/>
      <c r="T853" s="5"/>
      <c r="U853" s="5"/>
      <c r="V853" s="5"/>
      <c r="Y853" s="6"/>
      <c r="AG853" s="5"/>
    </row>
    <row r="854" ht="15.75" customHeight="1">
      <c r="F854" s="5"/>
      <c r="G854" s="5"/>
      <c r="H854" s="5"/>
      <c r="I854" s="5"/>
      <c r="L854" s="5"/>
      <c r="N854" s="5"/>
      <c r="P854" s="5"/>
      <c r="S854" s="5"/>
      <c r="T854" s="5"/>
      <c r="U854" s="5"/>
      <c r="V854" s="5"/>
      <c r="Y854" s="6"/>
      <c r="AG854" s="5"/>
    </row>
    <row r="855" ht="15.75" customHeight="1">
      <c r="F855" s="5"/>
      <c r="G855" s="5"/>
      <c r="H855" s="5"/>
      <c r="I855" s="5"/>
      <c r="L855" s="5"/>
      <c r="N855" s="5"/>
      <c r="P855" s="5"/>
      <c r="S855" s="5"/>
      <c r="T855" s="5"/>
      <c r="U855" s="5"/>
      <c r="V855" s="5"/>
      <c r="Y855" s="6"/>
      <c r="AG855" s="5"/>
    </row>
    <row r="856" ht="15.75" customHeight="1">
      <c r="F856" s="5"/>
      <c r="G856" s="5"/>
      <c r="H856" s="5"/>
      <c r="I856" s="5"/>
      <c r="L856" s="5"/>
      <c r="N856" s="5"/>
      <c r="P856" s="5"/>
      <c r="S856" s="5"/>
      <c r="T856" s="5"/>
      <c r="U856" s="5"/>
      <c r="V856" s="5"/>
      <c r="Y856" s="6"/>
      <c r="AG856" s="5"/>
    </row>
    <row r="857" ht="15.75" customHeight="1">
      <c r="F857" s="5"/>
      <c r="G857" s="5"/>
      <c r="H857" s="5"/>
      <c r="I857" s="5"/>
      <c r="L857" s="5"/>
      <c r="N857" s="5"/>
      <c r="P857" s="5"/>
      <c r="S857" s="5"/>
      <c r="T857" s="5"/>
      <c r="U857" s="5"/>
      <c r="V857" s="5"/>
      <c r="Y857" s="6"/>
      <c r="AG857" s="5"/>
    </row>
    <row r="858" ht="15.75" customHeight="1">
      <c r="F858" s="5"/>
      <c r="G858" s="5"/>
      <c r="H858" s="5"/>
      <c r="I858" s="5"/>
      <c r="L858" s="5"/>
      <c r="N858" s="5"/>
      <c r="P858" s="5"/>
      <c r="S858" s="5"/>
      <c r="T858" s="5"/>
      <c r="U858" s="5"/>
      <c r="V858" s="5"/>
      <c r="Y858" s="6"/>
      <c r="AG858" s="5"/>
    </row>
    <row r="859" ht="15.75" customHeight="1">
      <c r="F859" s="5"/>
      <c r="G859" s="5"/>
      <c r="H859" s="5"/>
      <c r="I859" s="5"/>
      <c r="L859" s="5"/>
      <c r="N859" s="5"/>
      <c r="P859" s="5"/>
      <c r="S859" s="5"/>
      <c r="T859" s="5"/>
      <c r="U859" s="5"/>
      <c r="V859" s="5"/>
      <c r="Y859" s="6"/>
      <c r="AG859" s="5"/>
    </row>
    <row r="860" ht="15.75" customHeight="1">
      <c r="F860" s="5"/>
      <c r="G860" s="5"/>
      <c r="H860" s="5"/>
      <c r="I860" s="5"/>
      <c r="L860" s="5"/>
      <c r="N860" s="5"/>
      <c r="P860" s="5"/>
      <c r="S860" s="5"/>
      <c r="T860" s="5"/>
      <c r="U860" s="5"/>
      <c r="V860" s="5"/>
      <c r="Y860" s="6"/>
      <c r="AG860" s="5"/>
    </row>
    <row r="861" ht="15.75" customHeight="1">
      <c r="F861" s="5"/>
      <c r="G861" s="5"/>
      <c r="H861" s="5"/>
      <c r="I861" s="5"/>
      <c r="L861" s="5"/>
      <c r="N861" s="5"/>
      <c r="P861" s="5"/>
      <c r="S861" s="5"/>
      <c r="T861" s="5"/>
      <c r="U861" s="5"/>
      <c r="V861" s="5"/>
      <c r="Y861" s="6"/>
      <c r="AG861" s="5"/>
    </row>
    <row r="862" ht="15.75" customHeight="1">
      <c r="F862" s="5"/>
      <c r="G862" s="5"/>
      <c r="H862" s="5"/>
      <c r="I862" s="5"/>
      <c r="L862" s="5"/>
      <c r="N862" s="5"/>
      <c r="P862" s="5"/>
      <c r="S862" s="5"/>
      <c r="T862" s="5"/>
      <c r="U862" s="5"/>
      <c r="V862" s="5"/>
      <c r="Y862" s="6"/>
      <c r="AG862" s="5"/>
    </row>
    <row r="863" ht="15.75" customHeight="1">
      <c r="F863" s="5"/>
      <c r="G863" s="5"/>
      <c r="H863" s="5"/>
      <c r="I863" s="5"/>
      <c r="L863" s="5"/>
      <c r="N863" s="5"/>
      <c r="P863" s="5"/>
      <c r="S863" s="5"/>
      <c r="T863" s="5"/>
      <c r="U863" s="5"/>
      <c r="V863" s="5"/>
      <c r="Y863" s="6"/>
      <c r="AG863" s="5"/>
    </row>
    <row r="864" ht="15.75" customHeight="1">
      <c r="F864" s="5"/>
      <c r="G864" s="5"/>
      <c r="H864" s="5"/>
      <c r="I864" s="5"/>
      <c r="L864" s="5"/>
      <c r="N864" s="5"/>
      <c r="P864" s="5"/>
      <c r="S864" s="5"/>
      <c r="T864" s="5"/>
      <c r="U864" s="5"/>
      <c r="V864" s="5"/>
      <c r="Y864" s="6"/>
      <c r="AG864" s="5"/>
    </row>
    <row r="865" ht="15.75" customHeight="1">
      <c r="F865" s="5"/>
      <c r="G865" s="5"/>
      <c r="H865" s="5"/>
      <c r="I865" s="5"/>
      <c r="L865" s="5"/>
      <c r="N865" s="5"/>
      <c r="P865" s="5"/>
      <c r="S865" s="5"/>
      <c r="T865" s="5"/>
      <c r="U865" s="5"/>
      <c r="V865" s="5"/>
      <c r="Y865" s="6"/>
      <c r="AG865" s="5"/>
    </row>
    <row r="866" ht="15.75" customHeight="1">
      <c r="F866" s="5"/>
      <c r="G866" s="5"/>
      <c r="H866" s="5"/>
      <c r="I866" s="5"/>
      <c r="L866" s="5"/>
      <c r="N866" s="5"/>
      <c r="P866" s="5"/>
      <c r="S866" s="5"/>
      <c r="T866" s="5"/>
      <c r="U866" s="5"/>
      <c r="V866" s="5"/>
      <c r="Y866" s="6"/>
      <c r="AG866" s="5"/>
    </row>
    <row r="867" ht="15.75" customHeight="1">
      <c r="F867" s="5"/>
      <c r="G867" s="5"/>
      <c r="H867" s="5"/>
      <c r="I867" s="5"/>
      <c r="L867" s="5"/>
      <c r="N867" s="5"/>
      <c r="P867" s="5"/>
      <c r="S867" s="5"/>
      <c r="T867" s="5"/>
      <c r="U867" s="5"/>
      <c r="V867" s="5"/>
      <c r="Y867" s="6"/>
      <c r="AG867" s="5"/>
    </row>
    <row r="868" ht="15.75" customHeight="1">
      <c r="F868" s="5"/>
      <c r="G868" s="5"/>
      <c r="H868" s="5"/>
      <c r="I868" s="5"/>
      <c r="L868" s="5"/>
      <c r="N868" s="5"/>
      <c r="P868" s="5"/>
      <c r="S868" s="5"/>
      <c r="T868" s="5"/>
      <c r="U868" s="5"/>
      <c r="V868" s="5"/>
      <c r="Y868" s="6"/>
      <c r="AG868" s="5"/>
    </row>
    <row r="869" ht="15.75" customHeight="1">
      <c r="F869" s="5"/>
      <c r="G869" s="5"/>
      <c r="H869" s="5"/>
      <c r="I869" s="5"/>
      <c r="L869" s="5"/>
      <c r="N869" s="5"/>
      <c r="P869" s="5"/>
      <c r="S869" s="5"/>
      <c r="T869" s="5"/>
      <c r="U869" s="5"/>
      <c r="V869" s="5"/>
      <c r="Y869" s="6"/>
      <c r="AG869" s="5"/>
    </row>
    <row r="870" ht="15.75" customHeight="1">
      <c r="F870" s="5"/>
      <c r="G870" s="5"/>
      <c r="H870" s="5"/>
      <c r="I870" s="5"/>
      <c r="L870" s="5"/>
      <c r="N870" s="5"/>
      <c r="P870" s="5"/>
      <c r="S870" s="5"/>
      <c r="T870" s="5"/>
      <c r="U870" s="5"/>
      <c r="V870" s="5"/>
      <c r="Y870" s="6"/>
      <c r="AG870" s="5"/>
    </row>
    <row r="871" ht="15.75" customHeight="1">
      <c r="F871" s="5"/>
      <c r="G871" s="5"/>
      <c r="H871" s="5"/>
      <c r="I871" s="5"/>
      <c r="L871" s="5"/>
      <c r="N871" s="5"/>
      <c r="P871" s="5"/>
      <c r="S871" s="5"/>
      <c r="T871" s="5"/>
      <c r="U871" s="5"/>
      <c r="V871" s="5"/>
      <c r="Y871" s="6"/>
      <c r="AG871" s="5"/>
    </row>
    <row r="872" ht="15.75" customHeight="1">
      <c r="F872" s="5"/>
      <c r="G872" s="5"/>
      <c r="H872" s="5"/>
      <c r="I872" s="5"/>
      <c r="L872" s="5"/>
      <c r="N872" s="5"/>
      <c r="P872" s="5"/>
      <c r="S872" s="5"/>
      <c r="T872" s="5"/>
      <c r="U872" s="5"/>
      <c r="V872" s="5"/>
      <c r="Y872" s="6"/>
      <c r="AG872" s="5"/>
    </row>
    <row r="873" ht="15.75" customHeight="1">
      <c r="F873" s="5"/>
      <c r="G873" s="5"/>
      <c r="H873" s="5"/>
      <c r="I873" s="5"/>
      <c r="L873" s="5"/>
      <c r="N873" s="5"/>
      <c r="P873" s="5"/>
      <c r="S873" s="5"/>
      <c r="T873" s="5"/>
      <c r="U873" s="5"/>
      <c r="V873" s="5"/>
      <c r="Y873" s="6"/>
      <c r="AG873" s="5"/>
    </row>
    <row r="874" ht="15.75" customHeight="1">
      <c r="F874" s="5"/>
      <c r="G874" s="5"/>
      <c r="H874" s="5"/>
      <c r="I874" s="5"/>
      <c r="L874" s="5"/>
      <c r="N874" s="5"/>
      <c r="P874" s="5"/>
      <c r="S874" s="5"/>
      <c r="T874" s="5"/>
      <c r="U874" s="5"/>
      <c r="V874" s="5"/>
      <c r="Y874" s="6"/>
      <c r="AG874" s="5"/>
    </row>
    <row r="875" ht="15.75" customHeight="1">
      <c r="F875" s="5"/>
      <c r="G875" s="5"/>
      <c r="H875" s="5"/>
      <c r="I875" s="5"/>
      <c r="L875" s="5"/>
      <c r="N875" s="5"/>
      <c r="P875" s="5"/>
      <c r="S875" s="5"/>
      <c r="T875" s="5"/>
      <c r="U875" s="5"/>
      <c r="V875" s="5"/>
      <c r="Y875" s="6"/>
      <c r="AG875" s="5"/>
    </row>
    <row r="876" ht="15.75" customHeight="1">
      <c r="F876" s="5"/>
      <c r="G876" s="5"/>
      <c r="H876" s="5"/>
      <c r="I876" s="5"/>
      <c r="L876" s="5"/>
      <c r="N876" s="5"/>
      <c r="P876" s="5"/>
      <c r="S876" s="5"/>
      <c r="T876" s="5"/>
      <c r="U876" s="5"/>
      <c r="V876" s="5"/>
      <c r="Y876" s="6"/>
      <c r="AG876" s="5"/>
    </row>
    <row r="877" ht="15.75" customHeight="1">
      <c r="F877" s="5"/>
      <c r="G877" s="5"/>
      <c r="H877" s="5"/>
      <c r="I877" s="5"/>
      <c r="L877" s="5"/>
      <c r="N877" s="5"/>
      <c r="P877" s="5"/>
      <c r="S877" s="5"/>
      <c r="T877" s="5"/>
      <c r="U877" s="5"/>
      <c r="V877" s="5"/>
      <c r="Y877" s="6"/>
      <c r="AG877" s="5"/>
    </row>
    <row r="878" ht="15.75" customHeight="1">
      <c r="F878" s="5"/>
      <c r="G878" s="5"/>
      <c r="H878" s="5"/>
      <c r="I878" s="5"/>
      <c r="L878" s="5"/>
      <c r="N878" s="5"/>
      <c r="P878" s="5"/>
      <c r="S878" s="5"/>
      <c r="T878" s="5"/>
      <c r="U878" s="5"/>
      <c r="V878" s="5"/>
      <c r="Y878" s="6"/>
      <c r="AG878" s="5"/>
    </row>
    <row r="879" ht="15.75" customHeight="1">
      <c r="F879" s="5"/>
      <c r="G879" s="5"/>
      <c r="H879" s="5"/>
      <c r="I879" s="5"/>
      <c r="L879" s="5"/>
      <c r="N879" s="5"/>
      <c r="P879" s="5"/>
      <c r="S879" s="5"/>
      <c r="T879" s="5"/>
      <c r="U879" s="5"/>
      <c r="V879" s="5"/>
      <c r="Y879" s="6"/>
      <c r="AG879" s="5"/>
    </row>
    <row r="880" ht="15.75" customHeight="1">
      <c r="F880" s="5"/>
      <c r="G880" s="5"/>
      <c r="H880" s="5"/>
      <c r="I880" s="5"/>
      <c r="L880" s="5"/>
      <c r="N880" s="5"/>
      <c r="P880" s="5"/>
      <c r="S880" s="5"/>
      <c r="T880" s="5"/>
      <c r="U880" s="5"/>
      <c r="V880" s="5"/>
      <c r="Y880" s="6"/>
      <c r="AG880" s="5"/>
    </row>
    <row r="881" ht="15.75" customHeight="1">
      <c r="F881" s="5"/>
      <c r="G881" s="5"/>
      <c r="H881" s="5"/>
      <c r="I881" s="5"/>
      <c r="L881" s="5"/>
      <c r="N881" s="5"/>
      <c r="P881" s="5"/>
      <c r="S881" s="5"/>
      <c r="T881" s="5"/>
      <c r="U881" s="5"/>
      <c r="V881" s="5"/>
      <c r="Y881" s="6"/>
      <c r="AG881" s="5"/>
    </row>
    <row r="882" ht="15.75" customHeight="1">
      <c r="F882" s="5"/>
      <c r="G882" s="5"/>
      <c r="H882" s="5"/>
      <c r="I882" s="5"/>
      <c r="L882" s="5"/>
      <c r="N882" s="5"/>
      <c r="P882" s="5"/>
      <c r="S882" s="5"/>
      <c r="T882" s="5"/>
      <c r="U882" s="5"/>
      <c r="V882" s="5"/>
      <c r="Y882" s="6"/>
      <c r="AG882" s="5"/>
    </row>
    <row r="883" ht="15.75" customHeight="1">
      <c r="F883" s="5"/>
      <c r="G883" s="5"/>
      <c r="H883" s="5"/>
      <c r="I883" s="5"/>
      <c r="L883" s="5"/>
      <c r="N883" s="5"/>
      <c r="P883" s="5"/>
      <c r="S883" s="5"/>
      <c r="T883" s="5"/>
      <c r="U883" s="5"/>
      <c r="V883" s="5"/>
      <c r="Y883" s="6"/>
      <c r="AG883" s="5"/>
    </row>
    <row r="884" ht="15.75" customHeight="1">
      <c r="F884" s="5"/>
      <c r="G884" s="5"/>
      <c r="H884" s="5"/>
      <c r="I884" s="5"/>
      <c r="L884" s="5"/>
      <c r="N884" s="5"/>
      <c r="P884" s="5"/>
      <c r="S884" s="5"/>
      <c r="T884" s="5"/>
      <c r="U884" s="5"/>
      <c r="V884" s="5"/>
      <c r="Y884" s="6"/>
      <c r="AG884" s="5"/>
    </row>
    <row r="885" ht="15.75" customHeight="1">
      <c r="F885" s="5"/>
      <c r="G885" s="5"/>
      <c r="H885" s="5"/>
      <c r="I885" s="5"/>
      <c r="L885" s="5"/>
      <c r="N885" s="5"/>
      <c r="P885" s="5"/>
      <c r="S885" s="5"/>
      <c r="T885" s="5"/>
      <c r="U885" s="5"/>
      <c r="V885" s="5"/>
      <c r="Y885" s="6"/>
      <c r="AG885" s="5"/>
    </row>
    <row r="886" ht="15.75" customHeight="1">
      <c r="F886" s="5"/>
      <c r="G886" s="5"/>
      <c r="H886" s="5"/>
      <c r="I886" s="5"/>
      <c r="L886" s="5"/>
      <c r="N886" s="5"/>
      <c r="P886" s="5"/>
      <c r="S886" s="5"/>
      <c r="T886" s="5"/>
      <c r="U886" s="5"/>
      <c r="V886" s="5"/>
      <c r="Y886" s="6"/>
      <c r="AG886" s="5"/>
    </row>
    <row r="887" ht="15.75" customHeight="1">
      <c r="F887" s="5"/>
      <c r="G887" s="5"/>
      <c r="H887" s="5"/>
      <c r="I887" s="5"/>
      <c r="L887" s="5"/>
      <c r="N887" s="5"/>
      <c r="P887" s="5"/>
      <c r="S887" s="5"/>
      <c r="T887" s="5"/>
      <c r="U887" s="5"/>
      <c r="V887" s="5"/>
      <c r="Y887" s="6"/>
      <c r="AG887" s="5"/>
    </row>
    <row r="888" ht="15.75" customHeight="1">
      <c r="F888" s="5"/>
      <c r="G888" s="5"/>
      <c r="H888" s="5"/>
      <c r="I888" s="5"/>
      <c r="L888" s="5"/>
      <c r="N888" s="5"/>
      <c r="P888" s="5"/>
      <c r="S888" s="5"/>
      <c r="T888" s="5"/>
      <c r="U888" s="5"/>
      <c r="V888" s="5"/>
      <c r="Y888" s="6"/>
      <c r="AG888" s="5"/>
    </row>
    <row r="889" ht="15.75" customHeight="1">
      <c r="F889" s="5"/>
      <c r="G889" s="5"/>
      <c r="H889" s="5"/>
      <c r="I889" s="5"/>
      <c r="L889" s="5"/>
      <c r="N889" s="5"/>
      <c r="P889" s="5"/>
      <c r="S889" s="5"/>
      <c r="T889" s="5"/>
      <c r="U889" s="5"/>
      <c r="V889" s="5"/>
      <c r="Y889" s="6"/>
      <c r="AG889" s="5"/>
    </row>
    <row r="890" ht="15.75" customHeight="1">
      <c r="F890" s="5"/>
      <c r="G890" s="5"/>
      <c r="H890" s="5"/>
      <c r="I890" s="5"/>
      <c r="L890" s="5"/>
      <c r="N890" s="5"/>
      <c r="P890" s="5"/>
      <c r="S890" s="5"/>
      <c r="T890" s="5"/>
      <c r="U890" s="5"/>
      <c r="V890" s="5"/>
      <c r="Y890" s="6"/>
      <c r="AG890" s="5"/>
    </row>
    <row r="891" ht="15.75" customHeight="1">
      <c r="F891" s="5"/>
      <c r="G891" s="5"/>
      <c r="H891" s="5"/>
      <c r="I891" s="5"/>
      <c r="L891" s="5"/>
      <c r="N891" s="5"/>
      <c r="P891" s="5"/>
      <c r="S891" s="5"/>
      <c r="T891" s="5"/>
      <c r="U891" s="5"/>
      <c r="V891" s="5"/>
      <c r="Y891" s="6"/>
      <c r="AG891" s="5"/>
    </row>
    <row r="892" ht="15.75" customHeight="1">
      <c r="F892" s="5"/>
      <c r="G892" s="5"/>
      <c r="H892" s="5"/>
      <c r="I892" s="5"/>
      <c r="L892" s="5"/>
      <c r="N892" s="5"/>
      <c r="P892" s="5"/>
      <c r="S892" s="5"/>
      <c r="T892" s="5"/>
      <c r="U892" s="5"/>
      <c r="V892" s="5"/>
      <c r="Y892" s="6"/>
      <c r="AG892" s="5"/>
    </row>
    <row r="893" ht="15.75" customHeight="1">
      <c r="F893" s="5"/>
      <c r="G893" s="5"/>
      <c r="H893" s="5"/>
      <c r="I893" s="5"/>
      <c r="L893" s="5"/>
      <c r="N893" s="5"/>
      <c r="P893" s="5"/>
      <c r="S893" s="5"/>
      <c r="T893" s="5"/>
      <c r="U893" s="5"/>
      <c r="V893" s="5"/>
      <c r="Y893" s="6"/>
      <c r="AG893" s="5"/>
    </row>
    <row r="894" ht="15.75" customHeight="1">
      <c r="F894" s="5"/>
      <c r="G894" s="5"/>
      <c r="H894" s="5"/>
      <c r="I894" s="5"/>
      <c r="L894" s="5"/>
      <c r="N894" s="5"/>
      <c r="P894" s="5"/>
      <c r="S894" s="5"/>
      <c r="T894" s="5"/>
      <c r="U894" s="5"/>
      <c r="V894" s="5"/>
      <c r="Y894" s="6"/>
      <c r="AG894" s="5"/>
    </row>
    <row r="895" ht="15.75" customHeight="1">
      <c r="F895" s="5"/>
      <c r="G895" s="5"/>
      <c r="H895" s="5"/>
      <c r="I895" s="5"/>
      <c r="L895" s="5"/>
      <c r="N895" s="5"/>
      <c r="P895" s="5"/>
      <c r="S895" s="5"/>
      <c r="T895" s="5"/>
      <c r="U895" s="5"/>
      <c r="V895" s="5"/>
      <c r="Y895" s="6"/>
      <c r="AG895" s="5"/>
    </row>
    <row r="896" ht="15.75" customHeight="1">
      <c r="F896" s="5"/>
      <c r="G896" s="5"/>
      <c r="H896" s="5"/>
      <c r="I896" s="5"/>
      <c r="L896" s="5"/>
      <c r="N896" s="5"/>
      <c r="P896" s="5"/>
      <c r="S896" s="5"/>
      <c r="T896" s="5"/>
      <c r="U896" s="5"/>
      <c r="V896" s="5"/>
      <c r="Y896" s="6"/>
      <c r="AG896" s="5"/>
    </row>
    <row r="897" ht="15.75" customHeight="1">
      <c r="F897" s="5"/>
      <c r="G897" s="5"/>
      <c r="H897" s="5"/>
      <c r="I897" s="5"/>
      <c r="L897" s="5"/>
      <c r="N897" s="5"/>
      <c r="P897" s="5"/>
      <c r="S897" s="5"/>
      <c r="T897" s="5"/>
      <c r="U897" s="5"/>
      <c r="V897" s="5"/>
      <c r="Y897" s="6"/>
      <c r="AG897" s="5"/>
    </row>
    <row r="898" ht="15.75" customHeight="1">
      <c r="F898" s="5"/>
      <c r="G898" s="5"/>
      <c r="H898" s="5"/>
      <c r="I898" s="5"/>
      <c r="L898" s="5"/>
      <c r="N898" s="5"/>
      <c r="P898" s="5"/>
      <c r="S898" s="5"/>
      <c r="T898" s="5"/>
      <c r="U898" s="5"/>
      <c r="V898" s="5"/>
      <c r="Y898" s="6"/>
      <c r="AG898" s="5"/>
    </row>
    <row r="899" ht="15.75" customHeight="1">
      <c r="F899" s="5"/>
      <c r="G899" s="5"/>
      <c r="H899" s="5"/>
      <c r="I899" s="5"/>
      <c r="L899" s="5"/>
      <c r="N899" s="5"/>
      <c r="P899" s="5"/>
      <c r="S899" s="5"/>
      <c r="T899" s="5"/>
      <c r="U899" s="5"/>
      <c r="V899" s="5"/>
      <c r="Y899" s="6"/>
      <c r="AG899" s="5"/>
    </row>
    <row r="900" ht="15.75" customHeight="1">
      <c r="F900" s="5"/>
      <c r="G900" s="5"/>
      <c r="H900" s="5"/>
      <c r="I900" s="5"/>
      <c r="L900" s="5"/>
      <c r="N900" s="5"/>
      <c r="P900" s="5"/>
      <c r="S900" s="5"/>
      <c r="T900" s="5"/>
      <c r="U900" s="5"/>
      <c r="V900" s="5"/>
      <c r="Y900" s="6"/>
      <c r="AG900" s="5"/>
    </row>
    <row r="901" ht="15.75" customHeight="1">
      <c r="F901" s="5"/>
      <c r="G901" s="5"/>
      <c r="H901" s="5"/>
      <c r="I901" s="5"/>
      <c r="L901" s="5"/>
      <c r="N901" s="5"/>
      <c r="P901" s="5"/>
      <c r="S901" s="5"/>
      <c r="T901" s="5"/>
      <c r="U901" s="5"/>
      <c r="V901" s="5"/>
      <c r="Y901" s="6"/>
      <c r="AG901" s="5"/>
    </row>
    <row r="902" ht="15.75" customHeight="1">
      <c r="F902" s="5"/>
      <c r="G902" s="5"/>
      <c r="H902" s="5"/>
      <c r="I902" s="5"/>
      <c r="L902" s="5"/>
      <c r="N902" s="5"/>
      <c r="P902" s="5"/>
      <c r="S902" s="5"/>
      <c r="T902" s="5"/>
      <c r="U902" s="5"/>
      <c r="V902" s="5"/>
      <c r="Y902" s="6"/>
      <c r="AG902" s="5"/>
    </row>
    <row r="903" ht="15.75" customHeight="1">
      <c r="F903" s="5"/>
      <c r="G903" s="5"/>
      <c r="H903" s="5"/>
      <c r="I903" s="5"/>
      <c r="L903" s="5"/>
      <c r="N903" s="5"/>
      <c r="P903" s="5"/>
      <c r="S903" s="5"/>
      <c r="T903" s="5"/>
      <c r="U903" s="5"/>
      <c r="V903" s="5"/>
      <c r="Y903" s="6"/>
      <c r="AG903" s="5"/>
    </row>
    <row r="904" ht="15.75" customHeight="1">
      <c r="F904" s="5"/>
      <c r="G904" s="5"/>
      <c r="H904" s="5"/>
      <c r="I904" s="5"/>
      <c r="L904" s="5"/>
      <c r="N904" s="5"/>
      <c r="P904" s="5"/>
      <c r="S904" s="5"/>
      <c r="T904" s="5"/>
      <c r="U904" s="5"/>
      <c r="V904" s="5"/>
      <c r="Y904" s="6"/>
      <c r="AG904" s="5"/>
    </row>
    <row r="905" ht="15.75" customHeight="1">
      <c r="F905" s="5"/>
      <c r="G905" s="5"/>
      <c r="H905" s="5"/>
      <c r="I905" s="5"/>
      <c r="L905" s="5"/>
      <c r="N905" s="5"/>
      <c r="P905" s="5"/>
      <c r="S905" s="5"/>
      <c r="T905" s="5"/>
      <c r="U905" s="5"/>
      <c r="V905" s="5"/>
      <c r="Y905" s="6"/>
      <c r="AG905" s="5"/>
    </row>
    <row r="906" ht="15.75" customHeight="1">
      <c r="F906" s="5"/>
      <c r="G906" s="5"/>
      <c r="H906" s="5"/>
      <c r="I906" s="5"/>
      <c r="L906" s="5"/>
      <c r="N906" s="5"/>
      <c r="P906" s="5"/>
      <c r="S906" s="5"/>
      <c r="T906" s="5"/>
      <c r="U906" s="5"/>
      <c r="V906" s="5"/>
      <c r="Y906" s="6"/>
      <c r="AG906" s="5"/>
    </row>
    <row r="907" ht="15.75" customHeight="1">
      <c r="F907" s="5"/>
      <c r="G907" s="5"/>
      <c r="H907" s="5"/>
      <c r="I907" s="5"/>
      <c r="L907" s="5"/>
      <c r="N907" s="5"/>
      <c r="P907" s="5"/>
      <c r="S907" s="5"/>
      <c r="T907" s="5"/>
      <c r="U907" s="5"/>
      <c r="V907" s="5"/>
      <c r="Y907" s="6"/>
      <c r="AG907" s="5"/>
    </row>
    <row r="908" ht="15.75" customHeight="1">
      <c r="F908" s="5"/>
      <c r="G908" s="5"/>
      <c r="H908" s="5"/>
      <c r="I908" s="5"/>
      <c r="L908" s="5"/>
      <c r="N908" s="5"/>
      <c r="P908" s="5"/>
      <c r="S908" s="5"/>
      <c r="T908" s="5"/>
      <c r="U908" s="5"/>
      <c r="V908" s="5"/>
      <c r="Y908" s="6"/>
      <c r="AG908" s="5"/>
    </row>
    <row r="909" ht="15.75" customHeight="1">
      <c r="F909" s="5"/>
      <c r="G909" s="5"/>
      <c r="H909" s="5"/>
      <c r="I909" s="5"/>
      <c r="L909" s="5"/>
      <c r="N909" s="5"/>
      <c r="P909" s="5"/>
      <c r="S909" s="5"/>
      <c r="T909" s="5"/>
      <c r="U909" s="5"/>
      <c r="V909" s="5"/>
      <c r="Y909" s="6"/>
      <c r="AG909" s="5"/>
    </row>
    <row r="910" ht="15.75" customHeight="1">
      <c r="F910" s="5"/>
      <c r="G910" s="5"/>
      <c r="H910" s="5"/>
      <c r="I910" s="5"/>
      <c r="L910" s="5"/>
      <c r="N910" s="5"/>
      <c r="P910" s="5"/>
      <c r="S910" s="5"/>
      <c r="T910" s="5"/>
      <c r="U910" s="5"/>
      <c r="V910" s="5"/>
      <c r="Y910" s="6"/>
      <c r="AG910" s="5"/>
    </row>
    <row r="911" ht="15.75" customHeight="1">
      <c r="F911" s="5"/>
      <c r="G911" s="5"/>
      <c r="H911" s="5"/>
      <c r="I911" s="5"/>
      <c r="L911" s="5"/>
      <c r="N911" s="5"/>
      <c r="P911" s="5"/>
      <c r="S911" s="5"/>
      <c r="T911" s="5"/>
      <c r="U911" s="5"/>
      <c r="V911" s="5"/>
      <c r="Y911" s="6"/>
      <c r="AG911" s="5"/>
    </row>
    <row r="912" ht="15.75" customHeight="1">
      <c r="F912" s="5"/>
      <c r="G912" s="5"/>
      <c r="H912" s="5"/>
      <c r="I912" s="5"/>
      <c r="L912" s="5"/>
      <c r="N912" s="5"/>
      <c r="P912" s="5"/>
      <c r="S912" s="5"/>
      <c r="T912" s="5"/>
      <c r="U912" s="5"/>
      <c r="V912" s="5"/>
      <c r="Y912" s="6"/>
      <c r="AG912" s="5"/>
    </row>
    <row r="913" ht="15.75" customHeight="1">
      <c r="F913" s="5"/>
      <c r="G913" s="5"/>
      <c r="H913" s="5"/>
      <c r="I913" s="5"/>
      <c r="L913" s="5"/>
      <c r="N913" s="5"/>
      <c r="P913" s="5"/>
      <c r="S913" s="5"/>
      <c r="T913" s="5"/>
      <c r="U913" s="5"/>
      <c r="V913" s="5"/>
      <c r="Y913" s="6"/>
      <c r="AG913" s="5"/>
    </row>
    <row r="914" ht="15.75" customHeight="1">
      <c r="F914" s="5"/>
      <c r="G914" s="5"/>
      <c r="H914" s="5"/>
      <c r="I914" s="5"/>
      <c r="L914" s="5"/>
      <c r="N914" s="5"/>
      <c r="P914" s="5"/>
      <c r="S914" s="5"/>
      <c r="T914" s="5"/>
      <c r="U914" s="5"/>
      <c r="V914" s="5"/>
      <c r="Y914" s="6"/>
      <c r="AG914" s="5"/>
    </row>
    <row r="915" ht="15.75" customHeight="1">
      <c r="F915" s="5"/>
      <c r="G915" s="5"/>
      <c r="H915" s="5"/>
      <c r="I915" s="5"/>
      <c r="L915" s="5"/>
      <c r="N915" s="5"/>
      <c r="P915" s="5"/>
      <c r="S915" s="5"/>
      <c r="T915" s="5"/>
      <c r="U915" s="5"/>
      <c r="V915" s="5"/>
      <c r="Y915" s="6"/>
      <c r="AG915" s="5"/>
    </row>
    <row r="916" ht="15.75" customHeight="1">
      <c r="F916" s="5"/>
      <c r="G916" s="5"/>
      <c r="H916" s="5"/>
      <c r="I916" s="5"/>
      <c r="L916" s="5"/>
      <c r="N916" s="5"/>
      <c r="P916" s="5"/>
      <c r="S916" s="5"/>
      <c r="T916" s="5"/>
      <c r="U916" s="5"/>
      <c r="V916" s="5"/>
      <c r="Y916" s="6"/>
      <c r="AG916" s="5"/>
    </row>
    <row r="917" ht="15.75" customHeight="1">
      <c r="F917" s="5"/>
      <c r="G917" s="5"/>
      <c r="H917" s="5"/>
      <c r="I917" s="5"/>
      <c r="L917" s="5"/>
      <c r="N917" s="5"/>
      <c r="P917" s="5"/>
      <c r="S917" s="5"/>
      <c r="T917" s="5"/>
      <c r="U917" s="5"/>
      <c r="V917" s="5"/>
      <c r="Y917" s="6"/>
      <c r="AG917" s="5"/>
    </row>
    <row r="918" ht="15.75" customHeight="1">
      <c r="F918" s="5"/>
      <c r="G918" s="5"/>
      <c r="H918" s="5"/>
      <c r="I918" s="5"/>
      <c r="L918" s="5"/>
      <c r="N918" s="5"/>
      <c r="P918" s="5"/>
      <c r="S918" s="5"/>
      <c r="T918" s="5"/>
      <c r="U918" s="5"/>
      <c r="V918" s="5"/>
      <c r="Y918" s="6"/>
      <c r="AG918" s="5"/>
    </row>
    <row r="919" ht="15.75" customHeight="1">
      <c r="F919" s="5"/>
      <c r="G919" s="5"/>
      <c r="H919" s="5"/>
      <c r="I919" s="5"/>
      <c r="L919" s="5"/>
      <c r="N919" s="5"/>
      <c r="P919" s="5"/>
      <c r="S919" s="5"/>
      <c r="T919" s="5"/>
      <c r="U919" s="5"/>
      <c r="V919" s="5"/>
      <c r="Y919" s="6"/>
      <c r="AG919" s="5"/>
    </row>
    <row r="920" ht="15.75" customHeight="1">
      <c r="F920" s="5"/>
      <c r="G920" s="5"/>
      <c r="H920" s="5"/>
      <c r="I920" s="5"/>
      <c r="L920" s="5"/>
      <c r="N920" s="5"/>
      <c r="P920" s="5"/>
      <c r="S920" s="5"/>
      <c r="T920" s="5"/>
      <c r="U920" s="5"/>
      <c r="V920" s="5"/>
      <c r="Y920" s="6"/>
      <c r="AG920" s="5"/>
    </row>
    <row r="921" ht="15.75" customHeight="1">
      <c r="F921" s="5"/>
      <c r="G921" s="5"/>
      <c r="H921" s="5"/>
      <c r="I921" s="5"/>
      <c r="L921" s="5"/>
      <c r="N921" s="5"/>
      <c r="P921" s="5"/>
      <c r="S921" s="5"/>
      <c r="T921" s="5"/>
      <c r="U921" s="5"/>
      <c r="V921" s="5"/>
      <c r="Y921" s="6"/>
      <c r="AG921" s="5"/>
    </row>
    <row r="922" ht="15.75" customHeight="1">
      <c r="F922" s="5"/>
      <c r="G922" s="5"/>
      <c r="H922" s="5"/>
      <c r="I922" s="5"/>
      <c r="L922" s="5"/>
      <c r="N922" s="5"/>
      <c r="P922" s="5"/>
      <c r="S922" s="5"/>
      <c r="T922" s="5"/>
      <c r="U922" s="5"/>
      <c r="V922" s="5"/>
      <c r="Y922" s="6"/>
      <c r="AG922" s="5"/>
    </row>
    <row r="923" ht="15.75" customHeight="1">
      <c r="F923" s="5"/>
      <c r="G923" s="5"/>
      <c r="H923" s="5"/>
      <c r="I923" s="5"/>
      <c r="L923" s="5"/>
      <c r="N923" s="5"/>
      <c r="P923" s="5"/>
      <c r="S923" s="5"/>
      <c r="T923" s="5"/>
      <c r="U923" s="5"/>
      <c r="V923" s="5"/>
      <c r="Y923" s="6"/>
      <c r="AG923" s="5"/>
    </row>
    <row r="924" ht="15.75" customHeight="1">
      <c r="F924" s="5"/>
      <c r="G924" s="5"/>
      <c r="H924" s="5"/>
      <c r="I924" s="5"/>
      <c r="L924" s="5"/>
      <c r="N924" s="5"/>
      <c r="P924" s="5"/>
      <c r="S924" s="5"/>
      <c r="T924" s="5"/>
      <c r="U924" s="5"/>
      <c r="V924" s="5"/>
      <c r="Y924" s="6"/>
      <c r="AG924" s="5"/>
    </row>
    <row r="925" ht="15.75" customHeight="1">
      <c r="F925" s="5"/>
      <c r="G925" s="5"/>
      <c r="H925" s="5"/>
      <c r="I925" s="5"/>
      <c r="L925" s="5"/>
      <c r="N925" s="5"/>
      <c r="P925" s="5"/>
      <c r="S925" s="5"/>
      <c r="T925" s="5"/>
      <c r="U925" s="5"/>
      <c r="V925" s="5"/>
      <c r="Y925" s="6"/>
      <c r="AG925" s="5"/>
    </row>
    <row r="926" ht="15.75" customHeight="1">
      <c r="F926" s="5"/>
      <c r="G926" s="5"/>
      <c r="H926" s="5"/>
      <c r="I926" s="5"/>
      <c r="L926" s="5"/>
      <c r="N926" s="5"/>
      <c r="P926" s="5"/>
      <c r="S926" s="5"/>
      <c r="T926" s="5"/>
      <c r="U926" s="5"/>
      <c r="V926" s="5"/>
      <c r="Y926" s="6"/>
      <c r="AG926" s="5"/>
    </row>
    <row r="927" ht="15.75" customHeight="1">
      <c r="F927" s="5"/>
      <c r="G927" s="5"/>
      <c r="H927" s="5"/>
      <c r="I927" s="5"/>
      <c r="L927" s="5"/>
      <c r="N927" s="5"/>
      <c r="P927" s="5"/>
      <c r="S927" s="5"/>
      <c r="T927" s="5"/>
      <c r="U927" s="5"/>
      <c r="V927" s="5"/>
      <c r="Y927" s="6"/>
      <c r="AG927" s="5"/>
    </row>
    <row r="928" ht="15.75" customHeight="1">
      <c r="F928" s="5"/>
      <c r="G928" s="5"/>
      <c r="H928" s="5"/>
      <c r="I928" s="5"/>
      <c r="L928" s="5"/>
      <c r="N928" s="5"/>
      <c r="P928" s="5"/>
      <c r="S928" s="5"/>
      <c r="T928" s="5"/>
      <c r="U928" s="5"/>
      <c r="V928" s="5"/>
      <c r="Y928" s="6"/>
      <c r="AG928" s="5"/>
    </row>
    <row r="929" ht="15.75" customHeight="1">
      <c r="F929" s="5"/>
      <c r="G929" s="5"/>
      <c r="H929" s="5"/>
      <c r="I929" s="5"/>
      <c r="L929" s="5"/>
      <c r="N929" s="5"/>
      <c r="P929" s="5"/>
      <c r="S929" s="5"/>
      <c r="T929" s="5"/>
      <c r="U929" s="5"/>
      <c r="V929" s="5"/>
      <c r="Y929" s="6"/>
      <c r="AG929" s="5"/>
    </row>
    <row r="930" ht="15.75" customHeight="1">
      <c r="F930" s="5"/>
      <c r="G930" s="5"/>
      <c r="H930" s="5"/>
      <c r="I930" s="5"/>
      <c r="L930" s="5"/>
      <c r="N930" s="5"/>
      <c r="P930" s="5"/>
      <c r="S930" s="5"/>
      <c r="T930" s="5"/>
      <c r="U930" s="5"/>
      <c r="V930" s="5"/>
      <c r="Y930" s="6"/>
      <c r="AG930" s="5"/>
    </row>
    <row r="931" ht="15.75" customHeight="1">
      <c r="F931" s="5"/>
      <c r="G931" s="5"/>
      <c r="H931" s="5"/>
      <c r="I931" s="5"/>
      <c r="L931" s="5"/>
      <c r="N931" s="5"/>
      <c r="P931" s="5"/>
      <c r="S931" s="5"/>
      <c r="T931" s="5"/>
      <c r="U931" s="5"/>
      <c r="V931" s="5"/>
      <c r="Y931" s="6"/>
      <c r="AG931" s="5"/>
    </row>
    <row r="932" ht="15.75" customHeight="1">
      <c r="F932" s="5"/>
      <c r="G932" s="5"/>
      <c r="H932" s="5"/>
      <c r="I932" s="5"/>
      <c r="L932" s="5"/>
      <c r="N932" s="5"/>
      <c r="P932" s="5"/>
      <c r="S932" s="5"/>
      <c r="T932" s="5"/>
      <c r="U932" s="5"/>
      <c r="V932" s="5"/>
      <c r="Y932" s="6"/>
      <c r="AG932" s="5"/>
    </row>
    <row r="933" ht="15.75" customHeight="1">
      <c r="F933" s="5"/>
      <c r="G933" s="5"/>
      <c r="H933" s="5"/>
      <c r="I933" s="5"/>
      <c r="L933" s="5"/>
      <c r="N933" s="5"/>
      <c r="P933" s="5"/>
      <c r="S933" s="5"/>
      <c r="T933" s="5"/>
      <c r="U933" s="5"/>
      <c r="V933" s="5"/>
      <c r="Y933" s="6"/>
      <c r="AG933" s="5"/>
    </row>
    <row r="934" ht="15.75" customHeight="1">
      <c r="F934" s="5"/>
      <c r="G934" s="5"/>
      <c r="H934" s="5"/>
      <c r="I934" s="5"/>
      <c r="L934" s="5"/>
      <c r="N934" s="5"/>
      <c r="P934" s="5"/>
      <c r="S934" s="5"/>
      <c r="T934" s="5"/>
      <c r="U934" s="5"/>
      <c r="V934" s="5"/>
      <c r="Y934" s="6"/>
      <c r="AG934" s="5"/>
    </row>
    <row r="935" ht="15.75" customHeight="1">
      <c r="F935" s="5"/>
      <c r="G935" s="5"/>
      <c r="H935" s="5"/>
      <c r="I935" s="5"/>
      <c r="L935" s="5"/>
      <c r="N935" s="5"/>
      <c r="P935" s="5"/>
      <c r="S935" s="5"/>
      <c r="T935" s="5"/>
      <c r="U935" s="5"/>
      <c r="V935" s="5"/>
      <c r="Y935" s="6"/>
      <c r="AG935" s="5"/>
    </row>
    <row r="936" ht="15.75" customHeight="1">
      <c r="F936" s="5"/>
      <c r="G936" s="5"/>
      <c r="H936" s="5"/>
      <c r="I936" s="5"/>
      <c r="L936" s="5"/>
      <c r="N936" s="5"/>
      <c r="P936" s="5"/>
      <c r="S936" s="5"/>
      <c r="T936" s="5"/>
      <c r="U936" s="5"/>
      <c r="V936" s="5"/>
      <c r="Y936" s="6"/>
      <c r="AG936" s="5"/>
    </row>
    <row r="937" ht="15.75" customHeight="1">
      <c r="F937" s="5"/>
      <c r="G937" s="5"/>
      <c r="H937" s="5"/>
      <c r="I937" s="5"/>
      <c r="L937" s="5"/>
      <c r="N937" s="5"/>
      <c r="P937" s="5"/>
      <c r="S937" s="5"/>
      <c r="T937" s="5"/>
      <c r="U937" s="5"/>
      <c r="V937" s="5"/>
      <c r="Y937" s="6"/>
      <c r="AG937" s="5"/>
    </row>
    <row r="938" ht="15.75" customHeight="1">
      <c r="F938" s="5"/>
      <c r="G938" s="5"/>
      <c r="H938" s="5"/>
      <c r="I938" s="5"/>
      <c r="L938" s="5"/>
      <c r="N938" s="5"/>
      <c r="P938" s="5"/>
      <c r="S938" s="5"/>
      <c r="T938" s="5"/>
      <c r="U938" s="5"/>
      <c r="V938" s="5"/>
      <c r="Y938" s="6"/>
      <c r="AG938" s="5"/>
    </row>
    <row r="939" ht="15.75" customHeight="1">
      <c r="F939" s="5"/>
      <c r="G939" s="5"/>
      <c r="H939" s="5"/>
      <c r="I939" s="5"/>
      <c r="L939" s="5"/>
      <c r="N939" s="5"/>
      <c r="P939" s="5"/>
      <c r="S939" s="5"/>
      <c r="T939" s="5"/>
      <c r="U939" s="5"/>
      <c r="V939" s="5"/>
      <c r="Y939" s="6"/>
      <c r="AG939" s="5"/>
    </row>
    <row r="940" ht="15.75" customHeight="1">
      <c r="F940" s="5"/>
      <c r="G940" s="5"/>
      <c r="H940" s="5"/>
      <c r="I940" s="5"/>
      <c r="L940" s="5"/>
      <c r="N940" s="5"/>
      <c r="P940" s="5"/>
      <c r="S940" s="5"/>
      <c r="T940" s="5"/>
      <c r="U940" s="5"/>
      <c r="V940" s="5"/>
      <c r="Y940" s="6"/>
      <c r="AG940" s="5"/>
    </row>
    <row r="941" ht="15.75" customHeight="1">
      <c r="F941" s="5"/>
      <c r="G941" s="5"/>
      <c r="H941" s="5"/>
      <c r="I941" s="5"/>
      <c r="L941" s="5"/>
      <c r="N941" s="5"/>
      <c r="P941" s="5"/>
      <c r="S941" s="5"/>
      <c r="T941" s="5"/>
      <c r="U941" s="5"/>
      <c r="V941" s="5"/>
      <c r="Y941" s="6"/>
      <c r="AG941" s="5"/>
    </row>
    <row r="942" ht="15.75" customHeight="1">
      <c r="F942" s="5"/>
      <c r="G942" s="5"/>
      <c r="H942" s="5"/>
      <c r="I942" s="5"/>
      <c r="L942" s="5"/>
      <c r="N942" s="5"/>
      <c r="P942" s="5"/>
      <c r="S942" s="5"/>
      <c r="T942" s="5"/>
      <c r="U942" s="5"/>
      <c r="V942" s="5"/>
      <c r="Y942" s="6"/>
      <c r="AG942" s="5"/>
    </row>
    <row r="943" ht="15.75" customHeight="1">
      <c r="F943" s="5"/>
      <c r="G943" s="5"/>
      <c r="H943" s="5"/>
      <c r="I943" s="5"/>
      <c r="L943" s="5"/>
      <c r="N943" s="5"/>
      <c r="P943" s="5"/>
      <c r="S943" s="5"/>
      <c r="T943" s="5"/>
      <c r="U943" s="5"/>
      <c r="V943" s="5"/>
      <c r="Y943" s="6"/>
      <c r="AG943" s="5"/>
    </row>
    <row r="944" ht="15.75" customHeight="1">
      <c r="F944" s="5"/>
      <c r="G944" s="5"/>
      <c r="H944" s="5"/>
      <c r="I944" s="5"/>
      <c r="L944" s="5"/>
      <c r="N944" s="5"/>
      <c r="P944" s="5"/>
      <c r="S944" s="5"/>
      <c r="T944" s="5"/>
      <c r="U944" s="5"/>
      <c r="V944" s="5"/>
      <c r="Y944" s="6"/>
      <c r="AG944" s="5"/>
    </row>
    <row r="945" ht="15.75" customHeight="1">
      <c r="F945" s="5"/>
      <c r="G945" s="5"/>
      <c r="H945" s="5"/>
      <c r="I945" s="5"/>
      <c r="L945" s="5"/>
      <c r="N945" s="5"/>
      <c r="P945" s="5"/>
      <c r="S945" s="5"/>
      <c r="T945" s="5"/>
      <c r="U945" s="5"/>
      <c r="V945" s="5"/>
      <c r="Y945" s="6"/>
      <c r="AG945" s="5"/>
    </row>
    <row r="946" ht="15.75" customHeight="1">
      <c r="F946" s="5"/>
      <c r="G946" s="5"/>
      <c r="H946" s="5"/>
      <c r="I946" s="5"/>
      <c r="L946" s="5"/>
      <c r="N946" s="5"/>
      <c r="P946" s="5"/>
      <c r="S946" s="5"/>
      <c r="T946" s="5"/>
      <c r="U946" s="5"/>
      <c r="V946" s="5"/>
      <c r="Y946" s="6"/>
      <c r="AG946" s="5"/>
    </row>
    <row r="947" ht="15.75" customHeight="1">
      <c r="F947" s="5"/>
      <c r="G947" s="5"/>
      <c r="H947" s="5"/>
      <c r="I947" s="5"/>
      <c r="L947" s="5"/>
      <c r="N947" s="5"/>
      <c r="P947" s="5"/>
      <c r="S947" s="5"/>
      <c r="T947" s="5"/>
      <c r="U947" s="5"/>
      <c r="V947" s="5"/>
      <c r="Y947" s="6"/>
      <c r="AG947" s="5"/>
    </row>
    <row r="948" ht="15.75" customHeight="1">
      <c r="F948" s="5"/>
      <c r="G948" s="5"/>
      <c r="H948" s="5"/>
      <c r="I948" s="5"/>
      <c r="L948" s="5"/>
      <c r="N948" s="5"/>
      <c r="P948" s="5"/>
      <c r="S948" s="5"/>
      <c r="T948" s="5"/>
      <c r="U948" s="5"/>
      <c r="V948" s="5"/>
      <c r="Y948" s="6"/>
      <c r="AG948" s="5"/>
    </row>
    <row r="949" ht="15.75" customHeight="1">
      <c r="F949" s="5"/>
      <c r="G949" s="5"/>
      <c r="H949" s="5"/>
      <c r="I949" s="5"/>
      <c r="L949" s="5"/>
      <c r="N949" s="5"/>
      <c r="P949" s="5"/>
      <c r="S949" s="5"/>
      <c r="T949" s="5"/>
      <c r="U949" s="5"/>
      <c r="V949" s="5"/>
      <c r="Y949" s="6"/>
      <c r="AG949" s="5"/>
    </row>
    <row r="950" ht="15.75" customHeight="1">
      <c r="F950" s="5"/>
      <c r="G950" s="5"/>
      <c r="H950" s="5"/>
      <c r="I950" s="5"/>
      <c r="L950" s="5"/>
      <c r="N950" s="5"/>
      <c r="P950" s="5"/>
      <c r="S950" s="5"/>
      <c r="T950" s="5"/>
      <c r="U950" s="5"/>
      <c r="V950" s="5"/>
      <c r="Y950" s="6"/>
      <c r="AG950" s="5"/>
    </row>
    <row r="951" ht="15.75" customHeight="1">
      <c r="F951" s="5"/>
      <c r="G951" s="5"/>
      <c r="H951" s="5"/>
      <c r="I951" s="5"/>
      <c r="L951" s="5"/>
      <c r="N951" s="5"/>
      <c r="P951" s="5"/>
      <c r="S951" s="5"/>
      <c r="T951" s="5"/>
      <c r="U951" s="5"/>
      <c r="V951" s="5"/>
      <c r="Y951" s="6"/>
      <c r="AG951" s="5"/>
    </row>
    <row r="952" ht="15.75" customHeight="1">
      <c r="F952" s="5"/>
      <c r="G952" s="5"/>
      <c r="H952" s="5"/>
      <c r="I952" s="5"/>
      <c r="L952" s="5"/>
      <c r="N952" s="5"/>
      <c r="P952" s="5"/>
      <c r="S952" s="5"/>
      <c r="T952" s="5"/>
      <c r="U952" s="5"/>
      <c r="V952" s="5"/>
      <c r="Y952" s="6"/>
      <c r="AG952" s="5"/>
    </row>
    <row r="953" ht="15.75" customHeight="1">
      <c r="F953" s="5"/>
      <c r="G953" s="5"/>
      <c r="H953" s="5"/>
      <c r="I953" s="5"/>
      <c r="L953" s="5"/>
      <c r="N953" s="5"/>
      <c r="P953" s="5"/>
      <c r="S953" s="5"/>
      <c r="T953" s="5"/>
      <c r="U953" s="5"/>
      <c r="V953" s="5"/>
      <c r="Y953" s="6"/>
      <c r="AG953" s="5"/>
    </row>
    <row r="954" ht="15.75" customHeight="1">
      <c r="F954" s="5"/>
      <c r="G954" s="5"/>
      <c r="H954" s="5"/>
      <c r="I954" s="5"/>
      <c r="L954" s="5"/>
      <c r="N954" s="5"/>
      <c r="P954" s="5"/>
      <c r="S954" s="5"/>
      <c r="T954" s="5"/>
      <c r="U954" s="5"/>
      <c r="V954" s="5"/>
      <c r="Y954" s="6"/>
      <c r="AG954" s="5"/>
    </row>
    <row r="955" ht="15.75" customHeight="1">
      <c r="F955" s="5"/>
      <c r="G955" s="5"/>
      <c r="H955" s="5"/>
      <c r="I955" s="5"/>
      <c r="L955" s="5"/>
      <c r="N955" s="5"/>
      <c r="P955" s="5"/>
      <c r="S955" s="5"/>
      <c r="T955" s="5"/>
      <c r="U955" s="5"/>
      <c r="V955" s="5"/>
      <c r="Y955" s="6"/>
      <c r="AG955" s="5"/>
    </row>
    <row r="956" ht="15.75" customHeight="1">
      <c r="F956" s="5"/>
      <c r="G956" s="5"/>
      <c r="H956" s="5"/>
      <c r="I956" s="5"/>
      <c r="L956" s="5"/>
      <c r="N956" s="5"/>
      <c r="P956" s="5"/>
      <c r="S956" s="5"/>
      <c r="T956" s="5"/>
      <c r="U956" s="5"/>
      <c r="V956" s="5"/>
      <c r="Y956" s="6"/>
      <c r="AG956" s="5"/>
    </row>
    <row r="957" ht="15.75" customHeight="1">
      <c r="F957" s="5"/>
      <c r="G957" s="5"/>
      <c r="H957" s="5"/>
      <c r="I957" s="5"/>
      <c r="L957" s="5"/>
      <c r="N957" s="5"/>
      <c r="P957" s="5"/>
      <c r="S957" s="5"/>
      <c r="T957" s="5"/>
      <c r="U957" s="5"/>
      <c r="V957" s="5"/>
      <c r="Y957" s="6"/>
      <c r="AG957" s="5"/>
    </row>
    <row r="958" ht="15.75" customHeight="1">
      <c r="F958" s="5"/>
      <c r="G958" s="5"/>
      <c r="H958" s="5"/>
      <c r="I958" s="5"/>
      <c r="L958" s="5"/>
      <c r="N958" s="5"/>
      <c r="P958" s="5"/>
      <c r="S958" s="5"/>
      <c r="T958" s="5"/>
      <c r="U958" s="5"/>
      <c r="V958" s="5"/>
      <c r="Y958" s="6"/>
      <c r="AG958" s="5"/>
    </row>
    <row r="959" ht="15.75" customHeight="1">
      <c r="F959" s="5"/>
      <c r="G959" s="5"/>
      <c r="H959" s="5"/>
      <c r="I959" s="5"/>
      <c r="L959" s="5"/>
      <c r="N959" s="5"/>
      <c r="P959" s="5"/>
      <c r="S959" s="5"/>
      <c r="T959" s="5"/>
      <c r="U959" s="5"/>
      <c r="V959" s="5"/>
      <c r="Y959" s="6"/>
      <c r="AG959" s="5"/>
    </row>
    <row r="960" ht="15.75" customHeight="1">
      <c r="F960" s="5"/>
      <c r="G960" s="5"/>
      <c r="H960" s="5"/>
      <c r="I960" s="5"/>
      <c r="L960" s="5"/>
      <c r="N960" s="5"/>
      <c r="P960" s="5"/>
      <c r="S960" s="5"/>
      <c r="T960" s="5"/>
      <c r="U960" s="5"/>
      <c r="V960" s="5"/>
      <c r="Y960" s="6"/>
      <c r="AG960" s="5"/>
    </row>
    <row r="961" ht="15.75" customHeight="1">
      <c r="F961" s="5"/>
      <c r="G961" s="5"/>
      <c r="H961" s="5"/>
      <c r="I961" s="5"/>
      <c r="L961" s="5"/>
      <c r="N961" s="5"/>
      <c r="P961" s="5"/>
      <c r="S961" s="5"/>
      <c r="T961" s="5"/>
      <c r="U961" s="5"/>
      <c r="V961" s="5"/>
      <c r="Y961" s="6"/>
      <c r="AG961" s="5"/>
    </row>
    <row r="962" ht="15.75" customHeight="1">
      <c r="F962" s="5"/>
      <c r="G962" s="5"/>
      <c r="H962" s="5"/>
      <c r="I962" s="5"/>
      <c r="L962" s="5"/>
      <c r="N962" s="5"/>
      <c r="P962" s="5"/>
      <c r="S962" s="5"/>
      <c r="T962" s="5"/>
      <c r="U962" s="5"/>
      <c r="V962" s="5"/>
      <c r="Y962" s="6"/>
      <c r="AG962" s="5"/>
    </row>
    <row r="963" ht="15.75" customHeight="1">
      <c r="F963" s="5"/>
      <c r="G963" s="5"/>
      <c r="H963" s="5"/>
      <c r="I963" s="5"/>
      <c r="L963" s="5"/>
      <c r="N963" s="5"/>
      <c r="P963" s="5"/>
      <c r="S963" s="5"/>
      <c r="T963" s="5"/>
      <c r="U963" s="5"/>
      <c r="V963" s="5"/>
      <c r="Y963" s="6"/>
      <c r="AG963" s="5"/>
    </row>
    <row r="964" ht="15.75" customHeight="1">
      <c r="F964" s="5"/>
      <c r="G964" s="5"/>
      <c r="H964" s="5"/>
      <c r="I964" s="5"/>
      <c r="L964" s="5"/>
      <c r="N964" s="5"/>
      <c r="P964" s="5"/>
      <c r="S964" s="5"/>
      <c r="T964" s="5"/>
      <c r="U964" s="5"/>
      <c r="V964" s="5"/>
      <c r="Y964" s="6"/>
      <c r="AG964" s="5"/>
    </row>
    <row r="965" ht="15.75" customHeight="1">
      <c r="F965" s="5"/>
      <c r="G965" s="5"/>
      <c r="H965" s="5"/>
      <c r="I965" s="5"/>
      <c r="L965" s="5"/>
      <c r="N965" s="5"/>
      <c r="P965" s="5"/>
      <c r="S965" s="5"/>
      <c r="T965" s="5"/>
      <c r="U965" s="5"/>
      <c r="V965" s="5"/>
      <c r="Y965" s="6"/>
      <c r="AG965" s="5"/>
    </row>
    <row r="966" ht="15.75" customHeight="1">
      <c r="F966" s="5"/>
      <c r="G966" s="5"/>
      <c r="H966" s="5"/>
      <c r="I966" s="5"/>
      <c r="L966" s="5"/>
      <c r="N966" s="5"/>
      <c r="P966" s="5"/>
      <c r="S966" s="5"/>
      <c r="T966" s="5"/>
      <c r="U966" s="5"/>
      <c r="V966" s="5"/>
      <c r="Y966" s="6"/>
      <c r="AG966" s="5"/>
    </row>
    <row r="967" ht="15.75" customHeight="1">
      <c r="F967" s="5"/>
      <c r="G967" s="5"/>
      <c r="H967" s="5"/>
      <c r="I967" s="5"/>
      <c r="L967" s="5"/>
      <c r="N967" s="5"/>
      <c r="P967" s="5"/>
      <c r="S967" s="5"/>
      <c r="T967" s="5"/>
      <c r="U967" s="5"/>
      <c r="V967" s="5"/>
      <c r="Y967" s="6"/>
      <c r="AG967" s="5"/>
    </row>
    <row r="968" ht="15.75" customHeight="1">
      <c r="F968" s="5"/>
      <c r="G968" s="5"/>
      <c r="H968" s="5"/>
      <c r="I968" s="5"/>
      <c r="L968" s="5"/>
      <c r="N968" s="5"/>
      <c r="P968" s="5"/>
      <c r="S968" s="5"/>
      <c r="T968" s="5"/>
      <c r="U968" s="5"/>
      <c r="V968" s="5"/>
      <c r="Y968" s="6"/>
      <c r="AG968" s="5"/>
    </row>
    <row r="969" ht="15.75" customHeight="1">
      <c r="F969" s="5"/>
      <c r="G969" s="5"/>
      <c r="H969" s="5"/>
      <c r="I969" s="5"/>
      <c r="L969" s="5"/>
      <c r="N969" s="5"/>
      <c r="P969" s="5"/>
      <c r="S969" s="5"/>
      <c r="T969" s="5"/>
      <c r="U969" s="5"/>
      <c r="V969" s="5"/>
      <c r="Y969" s="6"/>
      <c r="AG969" s="5"/>
    </row>
    <row r="970" ht="15.75" customHeight="1">
      <c r="F970" s="5"/>
      <c r="G970" s="5"/>
      <c r="H970" s="5"/>
      <c r="I970" s="5"/>
      <c r="L970" s="5"/>
      <c r="N970" s="5"/>
      <c r="P970" s="5"/>
      <c r="S970" s="5"/>
      <c r="T970" s="5"/>
      <c r="U970" s="5"/>
      <c r="V970" s="5"/>
      <c r="Y970" s="6"/>
      <c r="AG970" s="5"/>
    </row>
    <row r="971" ht="15.75" customHeight="1">
      <c r="F971" s="5"/>
      <c r="G971" s="5"/>
      <c r="H971" s="5"/>
      <c r="I971" s="5"/>
      <c r="L971" s="5"/>
      <c r="N971" s="5"/>
      <c r="P971" s="5"/>
      <c r="S971" s="5"/>
      <c r="T971" s="5"/>
      <c r="U971" s="5"/>
      <c r="V971" s="5"/>
      <c r="Y971" s="6"/>
      <c r="AG971" s="5"/>
    </row>
    <row r="972" ht="15.75" customHeight="1">
      <c r="F972" s="5"/>
      <c r="G972" s="5"/>
      <c r="H972" s="5"/>
      <c r="I972" s="5"/>
      <c r="L972" s="5"/>
      <c r="N972" s="5"/>
      <c r="P972" s="5"/>
      <c r="S972" s="5"/>
      <c r="T972" s="5"/>
      <c r="U972" s="5"/>
      <c r="V972" s="5"/>
      <c r="Y972" s="6"/>
      <c r="AG972" s="5"/>
    </row>
    <row r="973" ht="15.75" customHeight="1">
      <c r="F973" s="5"/>
      <c r="G973" s="5"/>
      <c r="H973" s="5"/>
      <c r="I973" s="5"/>
      <c r="L973" s="5"/>
      <c r="N973" s="5"/>
      <c r="P973" s="5"/>
      <c r="S973" s="5"/>
      <c r="T973" s="5"/>
      <c r="U973" s="5"/>
      <c r="V973" s="5"/>
      <c r="Y973" s="6"/>
      <c r="AG973" s="5"/>
    </row>
    <row r="974" ht="15.75" customHeight="1">
      <c r="F974" s="5"/>
      <c r="G974" s="5"/>
      <c r="H974" s="5"/>
      <c r="I974" s="5"/>
      <c r="L974" s="5"/>
      <c r="N974" s="5"/>
      <c r="P974" s="5"/>
      <c r="S974" s="5"/>
      <c r="T974" s="5"/>
      <c r="U974" s="5"/>
      <c r="V974" s="5"/>
      <c r="Y974" s="6"/>
      <c r="AG974" s="5"/>
    </row>
    <row r="975" ht="15.75" customHeight="1">
      <c r="F975" s="5"/>
      <c r="G975" s="5"/>
      <c r="H975" s="5"/>
      <c r="I975" s="5"/>
      <c r="L975" s="5"/>
      <c r="N975" s="5"/>
      <c r="P975" s="5"/>
      <c r="S975" s="5"/>
      <c r="T975" s="5"/>
      <c r="U975" s="5"/>
      <c r="V975" s="5"/>
      <c r="Y975" s="6"/>
      <c r="AG975" s="5"/>
    </row>
    <row r="976" ht="15.75" customHeight="1">
      <c r="F976" s="5"/>
      <c r="G976" s="5"/>
      <c r="H976" s="5"/>
      <c r="I976" s="5"/>
      <c r="L976" s="5"/>
      <c r="N976" s="5"/>
      <c r="P976" s="5"/>
      <c r="S976" s="5"/>
      <c r="T976" s="5"/>
      <c r="U976" s="5"/>
      <c r="V976" s="5"/>
      <c r="Y976" s="6"/>
      <c r="AG976" s="5"/>
    </row>
    <row r="977" ht="15.75" customHeight="1">
      <c r="F977" s="5"/>
      <c r="G977" s="5"/>
      <c r="H977" s="5"/>
      <c r="I977" s="5"/>
      <c r="L977" s="5"/>
      <c r="N977" s="5"/>
      <c r="P977" s="5"/>
      <c r="S977" s="5"/>
      <c r="T977" s="5"/>
      <c r="U977" s="5"/>
      <c r="V977" s="5"/>
      <c r="Y977" s="6"/>
      <c r="AG977" s="5"/>
    </row>
    <row r="978" ht="15.75" customHeight="1">
      <c r="F978" s="5"/>
      <c r="G978" s="5"/>
      <c r="H978" s="5"/>
      <c r="I978" s="5"/>
      <c r="L978" s="5"/>
      <c r="N978" s="5"/>
      <c r="P978" s="5"/>
      <c r="S978" s="5"/>
      <c r="T978" s="5"/>
      <c r="U978" s="5"/>
      <c r="V978" s="5"/>
      <c r="Y978" s="6"/>
      <c r="AG978" s="5"/>
    </row>
    <row r="979" ht="15.75" customHeight="1">
      <c r="F979" s="5"/>
      <c r="G979" s="5"/>
      <c r="H979" s="5"/>
      <c r="I979" s="5"/>
      <c r="L979" s="5"/>
      <c r="N979" s="5"/>
      <c r="P979" s="5"/>
      <c r="S979" s="5"/>
      <c r="T979" s="5"/>
      <c r="U979" s="5"/>
      <c r="V979" s="5"/>
      <c r="Y979" s="6"/>
      <c r="AG979" s="5"/>
    </row>
    <row r="980" ht="15.75" customHeight="1">
      <c r="F980" s="5"/>
      <c r="G980" s="5"/>
      <c r="H980" s="5"/>
      <c r="I980" s="5"/>
      <c r="L980" s="5"/>
      <c r="N980" s="5"/>
      <c r="P980" s="5"/>
      <c r="S980" s="5"/>
      <c r="T980" s="5"/>
      <c r="U980" s="5"/>
      <c r="V980" s="5"/>
      <c r="Y980" s="6"/>
      <c r="AG980" s="5"/>
    </row>
    <row r="981" ht="15.75" customHeight="1">
      <c r="F981" s="5"/>
      <c r="G981" s="5"/>
      <c r="H981" s="5"/>
      <c r="I981" s="5"/>
      <c r="L981" s="5"/>
      <c r="N981" s="5"/>
      <c r="P981" s="5"/>
      <c r="S981" s="5"/>
      <c r="T981" s="5"/>
      <c r="U981" s="5"/>
      <c r="V981" s="5"/>
      <c r="Y981" s="6"/>
      <c r="AG981" s="5"/>
    </row>
    <row r="982" ht="15.75" customHeight="1">
      <c r="F982" s="5"/>
      <c r="G982" s="5"/>
      <c r="H982" s="5"/>
      <c r="I982" s="5"/>
      <c r="L982" s="5"/>
      <c r="N982" s="5"/>
      <c r="P982" s="5"/>
      <c r="S982" s="5"/>
      <c r="T982" s="5"/>
      <c r="U982" s="5"/>
      <c r="V982" s="5"/>
      <c r="Y982" s="6"/>
      <c r="AG982" s="5"/>
    </row>
    <row r="983" ht="15.75" customHeight="1">
      <c r="F983" s="5"/>
      <c r="G983" s="5"/>
      <c r="H983" s="5"/>
      <c r="I983" s="5"/>
      <c r="L983" s="5"/>
      <c r="N983" s="5"/>
      <c r="P983" s="5"/>
      <c r="S983" s="5"/>
      <c r="T983" s="5"/>
      <c r="U983" s="5"/>
      <c r="V983" s="5"/>
      <c r="Y983" s="6"/>
      <c r="AG983" s="5"/>
    </row>
    <row r="984" ht="15.75" customHeight="1">
      <c r="F984" s="5"/>
      <c r="G984" s="5"/>
      <c r="H984" s="5"/>
      <c r="I984" s="5"/>
      <c r="L984" s="5"/>
      <c r="N984" s="5"/>
      <c r="P984" s="5"/>
      <c r="S984" s="5"/>
      <c r="T984" s="5"/>
      <c r="U984" s="5"/>
      <c r="V984" s="5"/>
      <c r="Y984" s="6"/>
      <c r="AG984" s="5"/>
    </row>
    <row r="985" ht="15.75" customHeight="1">
      <c r="F985" s="5"/>
      <c r="G985" s="5"/>
      <c r="H985" s="5"/>
      <c r="I985" s="5"/>
      <c r="L985" s="5"/>
      <c r="N985" s="5"/>
      <c r="P985" s="5"/>
      <c r="S985" s="5"/>
      <c r="T985" s="5"/>
      <c r="U985" s="5"/>
      <c r="V985" s="5"/>
      <c r="Y985" s="6"/>
      <c r="AG985" s="5"/>
    </row>
    <row r="986" ht="15.75" customHeight="1">
      <c r="F986" s="5"/>
      <c r="G986" s="5"/>
      <c r="H986" s="5"/>
      <c r="I986" s="5"/>
      <c r="L986" s="5"/>
      <c r="N986" s="5"/>
      <c r="P986" s="5"/>
      <c r="S986" s="5"/>
      <c r="T986" s="5"/>
      <c r="U986" s="5"/>
      <c r="V986" s="5"/>
      <c r="Y986" s="6"/>
      <c r="AG986" s="5"/>
    </row>
    <row r="987" ht="15.75" customHeight="1">
      <c r="F987" s="5"/>
      <c r="G987" s="5"/>
      <c r="H987" s="5"/>
      <c r="I987" s="5"/>
      <c r="L987" s="5"/>
      <c r="N987" s="5"/>
      <c r="P987" s="5"/>
      <c r="S987" s="5"/>
      <c r="T987" s="5"/>
      <c r="U987" s="5"/>
      <c r="V987" s="5"/>
      <c r="Y987" s="6"/>
      <c r="AG987" s="5"/>
    </row>
    <row r="988" ht="15.75" customHeight="1">
      <c r="F988" s="5"/>
      <c r="G988" s="5"/>
      <c r="H988" s="5"/>
      <c r="I988" s="5"/>
      <c r="L988" s="5"/>
      <c r="N988" s="5"/>
      <c r="P988" s="5"/>
      <c r="S988" s="5"/>
      <c r="T988" s="5"/>
      <c r="U988" s="5"/>
      <c r="V988" s="5"/>
      <c r="Y988" s="6"/>
      <c r="AG988" s="5"/>
    </row>
    <row r="989" ht="15.75" customHeight="1">
      <c r="F989" s="5"/>
      <c r="G989" s="5"/>
      <c r="H989" s="5"/>
      <c r="I989" s="5"/>
      <c r="L989" s="5"/>
      <c r="N989" s="5"/>
      <c r="P989" s="5"/>
      <c r="S989" s="5"/>
      <c r="T989" s="5"/>
      <c r="U989" s="5"/>
      <c r="V989" s="5"/>
      <c r="Y989" s="6"/>
      <c r="AG989" s="5"/>
    </row>
    <row r="990" ht="15.75" customHeight="1">
      <c r="F990" s="5"/>
      <c r="G990" s="5"/>
      <c r="H990" s="5"/>
      <c r="I990" s="5"/>
      <c r="L990" s="5"/>
      <c r="N990" s="5"/>
      <c r="P990" s="5"/>
      <c r="S990" s="5"/>
      <c r="T990" s="5"/>
      <c r="U990" s="5"/>
      <c r="V990" s="5"/>
      <c r="Y990" s="6"/>
      <c r="AG990" s="5"/>
    </row>
    <row r="991" ht="15.75" customHeight="1">
      <c r="F991" s="5"/>
      <c r="G991" s="5"/>
      <c r="H991" s="5"/>
      <c r="I991" s="5"/>
      <c r="L991" s="5"/>
      <c r="N991" s="5"/>
      <c r="P991" s="5"/>
      <c r="S991" s="5"/>
      <c r="T991" s="5"/>
      <c r="U991" s="5"/>
      <c r="V991" s="5"/>
      <c r="Y991" s="6"/>
      <c r="AG991" s="5"/>
    </row>
    <row r="992" ht="15.75" customHeight="1">
      <c r="F992" s="5"/>
      <c r="G992" s="5"/>
      <c r="H992" s="5"/>
      <c r="I992" s="5"/>
      <c r="L992" s="5"/>
      <c r="N992" s="5"/>
      <c r="P992" s="5"/>
      <c r="S992" s="5"/>
      <c r="T992" s="5"/>
      <c r="U992" s="5"/>
      <c r="V992" s="5"/>
      <c r="Y992" s="6"/>
      <c r="AG992" s="5"/>
    </row>
    <row r="993" ht="15.75" customHeight="1">
      <c r="F993" s="5"/>
      <c r="G993" s="5"/>
      <c r="H993" s="5"/>
      <c r="I993" s="5"/>
      <c r="L993" s="5"/>
      <c r="N993" s="5"/>
      <c r="P993" s="5"/>
      <c r="S993" s="5"/>
      <c r="T993" s="5"/>
      <c r="U993" s="5"/>
      <c r="V993" s="5"/>
      <c r="Y993" s="6"/>
      <c r="AG993" s="5"/>
    </row>
    <row r="994" ht="15.75" customHeight="1">
      <c r="F994" s="5"/>
      <c r="G994" s="5"/>
      <c r="H994" s="5"/>
      <c r="I994" s="5"/>
      <c r="L994" s="5"/>
      <c r="N994" s="5"/>
      <c r="P994" s="5"/>
      <c r="S994" s="5"/>
      <c r="T994" s="5"/>
      <c r="U994" s="5"/>
      <c r="V994" s="5"/>
      <c r="Y994" s="6"/>
      <c r="AG994" s="5"/>
    </row>
    <row r="995" ht="15.75" customHeight="1">
      <c r="F995" s="5"/>
      <c r="G995" s="5"/>
      <c r="H995" s="5"/>
      <c r="I995" s="5"/>
      <c r="L995" s="5"/>
      <c r="N995" s="5"/>
      <c r="P995" s="5"/>
      <c r="S995" s="5"/>
      <c r="T995" s="5"/>
      <c r="U995" s="5"/>
      <c r="V995" s="5"/>
      <c r="Y995" s="6"/>
      <c r="AG995" s="5"/>
    </row>
    <row r="996" ht="15.75" customHeight="1">
      <c r="F996" s="5"/>
      <c r="G996" s="5"/>
      <c r="H996" s="5"/>
      <c r="I996" s="5"/>
      <c r="L996" s="5"/>
      <c r="N996" s="5"/>
      <c r="P996" s="5"/>
      <c r="S996" s="5"/>
      <c r="T996" s="5"/>
      <c r="U996" s="5"/>
      <c r="V996" s="5"/>
      <c r="Y996" s="6"/>
      <c r="AG996" s="5"/>
    </row>
    <row r="997" ht="15.75" customHeight="1">
      <c r="F997" s="5"/>
      <c r="G997" s="5"/>
      <c r="H997" s="5"/>
      <c r="I997" s="5"/>
      <c r="L997" s="5"/>
      <c r="N997" s="5"/>
      <c r="P997" s="5"/>
      <c r="S997" s="5"/>
      <c r="T997" s="5"/>
      <c r="U997" s="5"/>
      <c r="V997" s="5"/>
      <c r="Y997" s="6"/>
      <c r="AG997" s="5"/>
    </row>
    <row r="998" ht="15.75" customHeight="1">
      <c r="F998" s="5"/>
      <c r="G998" s="5"/>
      <c r="H998" s="5"/>
      <c r="I998" s="5"/>
      <c r="L998" s="5"/>
      <c r="N998" s="5"/>
      <c r="P998" s="5"/>
      <c r="S998" s="5"/>
      <c r="T998" s="5"/>
      <c r="U998" s="5"/>
      <c r="V998" s="5"/>
      <c r="Y998" s="6"/>
      <c r="AG998" s="5"/>
    </row>
    <row r="999" ht="15.75" customHeight="1">
      <c r="F999" s="5"/>
      <c r="G999" s="5"/>
      <c r="H999" s="5"/>
      <c r="I999" s="5"/>
      <c r="L999" s="5"/>
      <c r="N999" s="5"/>
      <c r="P999" s="5"/>
      <c r="S999" s="5"/>
      <c r="T999" s="5"/>
      <c r="U999" s="5"/>
      <c r="V999" s="5"/>
      <c r="Y999" s="6"/>
      <c r="AG999" s="5"/>
    </row>
    <row r="1000" ht="15.75" customHeight="1">
      <c r="F1000" s="5"/>
      <c r="G1000" s="5"/>
      <c r="H1000" s="5"/>
      <c r="I1000" s="5"/>
      <c r="L1000" s="5"/>
      <c r="N1000" s="5"/>
      <c r="P1000" s="5"/>
      <c r="S1000" s="5"/>
      <c r="T1000" s="5"/>
      <c r="U1000" s="5"/>
      <c r="V1000" s="5"/>
      <c r="Y1000" s="6"/>
      <c r="AG1000" s="5"/>
    </row>
  </sheetData>
  <autoFilter ref="$A$1:$AO$267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29"/>
    <col customWidth="1" min="2" max="2" width="8.71"/>
    <col customWidth="1" min="3" max="9" width="15.0"/>
    <col customWidth="1" min="10" max="10" width="73.71"/>
    <col customWidth="1" min="11" max="11" width="76.43"/>
    <col customWidth="1" min="12" max="12" width="108.43"/>
    <col customWidth="1" min="13" max="13" width="10.0"/>
    <col customWidth="1" min="14" max="14" width="11.57"/>
    <col customWidth="1" min="15" max="15" width="8.14"/>
    <col customWidth="1" min="16" max="16" width="47.57"/>
    <col customWidth="1" min="17" max="17" width="81.14"/>
    <col customWidth="1" min="18" max="22" width="9.0"/>
    <col customWidth="1" min="23" max="23" width="39.57"/>
    <col customWidth="1" min="24" max="24" width="37.71"/>
    <col customWidth="1" min="25" max="25" width="80.0"/>
    <col customWidth="1" min="26" max="26" width="37.71"/>
    <col customWidth="1" min="27" max="27" width="8.29"/>
    <col customWidth="1" min="28" max="28" width="46.71"/>
    <col customWidth="1" min="29" max="29" width="10.29"/>
    <col customWidth="1" min="30" max="30" width="31.0"/>
    <col customWidth="1" min="31" max="31" width="50.14"/>
    <col customWidth="1" min="32" max="32" width="8.71"/>
    <col customWidth="1" min="33" max="33" width="9.14"/>
    <col customWidth="1" min="34" max="41" width="8.71"/>
  </cols>
  <sheetData>
    <row r="1" ht="33.0" customHeight="1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3" t="s">
        <v>2779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ht="19.5" customHeight="1">
      <c r="A2" s="4" t="s">
        <v>2780</v>
      </c>
      <c r="B2" s="4" t="s">
        <v>2781</v>
      </c>
      <c r="C2" s="4" t="s">
        <v>2782</v>
      </c>
      <c r="D2" s="5" t="str">
        <f t="shared" ref="D2:D296" si="1">LEFT(C2,2)</f>
        <v>01</v>
      </c>
      <c r="E2" s="5">
        <f t="shared" ref="E2:E294" si="2">VALUE(D2)</f>
        <v>1</v>
      </c>
      <c r="F2" s="5" t="str">
        <f t="shared" ref="F2:F296" si="3">LEFT(SUBSTITUTE(C2,D2&amp;".","",1),2)</f>
        <v>01</v>
      </c>
      <c r="G2" s="5">
        <f t="shared" ref="G2:G294" si="4">VALUE(F2)</f>
        <v>1</v>
      </c>
      <c r="H2" s="5" t="str">
        <f t="shared" ref="H2:H296" si="5">SUBSTITUTE(C2,D2&amp;"."&amp;F2&amp;".","",1)</f>
        <v>01</v>
      </c>
      <c r="I2" s="5">
        <f t="shared" ref="I2:I294" si="6">IF(LEN(H2)&lt;3,VALUE(H2),IF(LEFT(H2,1)&lt;&gt;"0",H2,SUBSTITUTE(H2,"0","",1)))</f>
        <v>1</v>
      </c>
      <c r="J2" s="4" t="s">
        <v>2783</v>
      </c>
      <c r="K2" s="4" t="s">
        <v>2784</v>
      </c>
      <c r="L2" s="5" t="str">
        <f t="shared" ref="L2:L296" si="7">B2&amp;" "&amp;E2&amp;"."&amp;G2&amp;"."&amp;I2&amp;"__"&amp;J2&amp;", "&amp;IF(V2&lt;&gt;"00",V2&amp;" ","")&amp;IF(U2&lt;&gt;"___",U2&amp;" ","")&amp;IF(S2&lt;&gt;"0000",S2&amp;", ","")&amp;IF(W2&lt;&gt;"x",W2&amp;", ","")&amp;"CODE - "&amp;AC2&amp;"……….[ "&amp;N2&amp;" min ]"</f>
        <v>SB 1.1.1__भक्ति गुरु के निर्देशानुसार करनी चाहिए, Bhopal, MP (India), CODE - 0201……….[ 31 min ]</v>
      </c>
      <c r="M2" s="4" t="s">
        <v>2785</v>
      </c>
      <c r="N2" s="5">
        <f t="shared" ref="N2:N296" si="8">INT(M2/60)</f>
        <v>31</v>
      </c>
      <c r="O2" s="4" t="s">
        <v>47</v>
      </c>
      <c r="P2" s="5" t="str">
        <f t="shared" ref="P2:P296" si="9">IF(INT(N2/10)+1&lt;10,CHOOSE(INT(N2/10)+1,"&amp;lt;10 &amp;lt;20 &amp;lt;30 &amp;lt;40 &amp;lt;50 &amp;lt;60 &amp;lt;70 &amp;lt;80 &amp;lt;90","&amp;lt;20 &amp;lt;30 &amp;lt;40 &amp;lt;50 &amp;lt;60 &amp;lt;70 &amp;lt;80 &amp;lt;90","&amp;lt;30 &amp;lt;40 &amp;lt;50 &amp;lt;60 &amp;lt;70 &amp;lt;80 &amp;lt;90","&amp;lt;40 &amp;lt;50 &amp;lt;60 &amp;lt;70 &amp;lt;80 &amp;lt;90","&amp;lt;50 &amp;lt;60 &amp;lt;70 &amp;lt;80 &amp;lt;90","&amp;lt;60 &amp;lt;70 &amp;lt;80 &amp;lt;90","&amp;lt;70 &amp;lt;80 &amp;lt;90","&amp;lt;80 &amp;lt;90","&amp;lt;90"),"&amp;gt;90")</f>
        <v>&amp;lt;40 &amp;lt;50 &amp;lt;60 &amp;lt;70 &amp;lt;80 &amp;lt;90</v>
      </c>
      <c r="Q2" s="4" t="s">
        <v>2786</v>
      </c>
      <c r="R2" s="4" t="s">
        <v>49</v>
      </c>
      <c r="S2" s="5" t="str">
        <f t="shared" ref="S2:S296" si="10">IF(R2&lt;&gt;"0",LEFT(R2,4),"0000")</f>
        <v>0000</v>
      </c>
      <c r="T2" s="5" t="str">
        <f t="shared" ref="T2:T296" si="11">IF(R2&lt;&gt;"0",MID(R2,5,2),"00")</f>
        <v>00</v>
      </c>
      <c r="U2" s="5" t="str">
        <f t="shared" ref="U2:U296" si="12">CHOOSE(VALUE(T2)+1,"___","Jan","Feb","Mar","Apr","May","Jun","Jul","Aug","Sep","Oct","Nov","Dec")</f>
        <v>___</v>
      </c>
      <c r="V2" s="5" t="str">
        <f t="shared" ref="V2:V296" si="13">IF(R2&lt;&gt;"0",RIGHT(R2,2),"00")</f>
        <v>00</v>
      </c>
      <c r="W2" s="4" t="s">
        <v>52</v>
      </c>
      <c r="X2" s="4" t="s">
        <v>723</v>
      </c>
      <c r="Y2" s="6" t="str">
        <f t="shared" ref="Y2:Y296" si="14">L2&amp;" | "&amp;K2&amp;" | yr:"&amp;S2&amp;"-"&amp;T2&amp;"-"&amp;V2&amp;" | ct:"&amp;B2&amp;IF(E2&lt;&gt;"",E2&amp;".","")&amp;IF(G2&lt;&gt;"",G2&amp;".","")&amp;IF(I2&lt;&gt;"",I2,"")&amp;" | L:"&amp;AA2&amp;" | cty:"&amp;W2&amp;" | "&amp;P2&amp;" | "&amp;IF(LEFT(AE2,4)="http","@video | ","")&amp;"@unheard"</f>
        <v>SB 1.1.1__भक्ति गुरु के निर्देशानुसार करनी चाहिए, Bhopal, MP (India), CODE - 0201……….[ 31 min ] | Bhakti Guru Ke Nirdeshanusar Karni Chahiye | yr:0000-00-00 | ct:SB1.1.1 | L:HIN | cty:Bhopal, MP (India) | &amp;lt;40 &amp;lt;50 &amp;lt;60 &amp;lt;70 &amp;lt;80 &amp;lt;90 | @unheard</v>
      </c>
      <c r="Z2" s="4" t="s">
        <v>2787</v>
      </c>
      <c r="AA2" s="4" t="s">
        <v>55</v>
      </c>
      <c r="AC2" s="4" t="s">
        <v>2109</v>
      </c>
      <c r="AD2" s="4" t="s">
        <v>2788</v>
      </c>
      <c r="AE2" s="5"/>
      <c r="AF2" s="5" t="str">
        <f t="shared" ref="AF2:AF296" si="15">IF(RIGHT(Z2,8)=RIGHT(AC2,4)&amp;".mp3","ok","######")</f>
        <v>ok</v>
      </c>
      <c r="AG2" s="5" t="str">
        <f t="shared" ref="AG2:AG296" si="16">"&lt;tr id="&amp;CHAR(34)&amp;AC2&amp;CHAR(34)&amp;"&gt;&lt;td&gt;&lt;button onclick="&amp;CHAR(34)&amp;"playme(this)"&amp;CHAR(34)&amp;"&gt;▶&lt;/button&gt;&lt;/td&gt;&lt;td&gt;&lt;button onclick="&amp;CHAR(34)&amp;"heard(this)"&amp;CHAR(34)&amp;"&gt;Heard&lt;/button&gt;&lt;a href="&amp;CHAR(34)&amp;Z2&amp;CHAR(34)&amp;" class="&amp;CHAR(34)&amp;"nclk"&amp;CHAR(34)&amp;" onclick="&amp;CHAR(34)&amp;"playme(this)"&amp;CHAR(34)&amp;" id="&amp;CHAR(34)&amp;"nclk-"&amp;AC2&amp;CHAR(34)&amp;"&gt;"&amp;L2&amp;"&lt;/a&gt;"&amp;IF(LEFT(AE2,4)&lt;&gt;"http","","…………&lt;a style="&amp;CHAR(34)&amp;"color: red; text-decoration: none;"&amp;CHAR(34)&amp;" target="&amp;CHAR(34)&amp;"_blank"&amp;CHAR(34)&amp;" href="&amp;CHAR(34)&amp;AE2&amp;CHAR(34)&amp;"&gt;[▶YouTube]&lt;/a&gt;")&amp;"&lt;/td&gt;&lt;td&gt;"&amp;N2&amp;"&lt;/td&gt;&lt;td&gt;"&amp;S2&amp;"-"&amp;T2&amp;"-"&amp;V2&amp;"&lt;/td&gt;&lt;td&gt;"&amp;Y2&amp;"&lt;/td&gt;&lt;td&gt;"&amp;Z2&amp;"&lt;/td&gt;&lt;td&gt;"&amp;AC2&amp;"&lt;/td&gt;&lt;td&gt;"&amp;AD2&amp;"&lt;/td&gt;&lt;td&gt;"&amp;AE2&amp;"&lt;/td&gt;&lt;td&gt;"</f>
        <v>&lt;tr id="0201"&gt;&lt;td&gt;&lt;button onclick="playme(this)"&gt;▶&lt;/button&gt;&lt;/td&gt;&lt;td&gt;&lt;button onclick="heard(this)"&gt;Heard&lt;/button&gt;&lt;a href="http://archive.org/download/ssdbpl-02-sbh/0267.00%20SB%2001.01.01%20%20Bhakti%20Guru%20Ke%20Nirdeshanusar%20Karni%20Chahiye,%20Bhopal,%20MP%20(India),%20CODE%20-%200201.mp3" class="nclk" onclick="playme(this)" id="nclk-0201"&gt;SB 1.1.1__भक्ति गुरु के निर्देशानुसार करनी चाहिए, Bhopal, MP (India), CODE - 0201……….[ 31 min ]&lt;/a&gt;&lt;/td&gt;&lt;td&gt;31&lt;/td&gt;&lt;td&gt;0000-00-00&lt;/td&gt;&lt;td&gt;SB 1.1.1__भक्ति गुरु के निर्देशानुसार करनी चाहिए, Bhopal, MP (India), CODE - 0201……….[ 31 min ] | Bhakti Guru Ke Nirdeshanusar Karni Chahiye | yr:0000-00-00 | ct:SB1.1.1 | L:HIN | cty:Bhopal, MP (India) | &amp;lt;40 &amp;lt;50 &amp;lt;60 &amp;lt;70 &amp;lt;80 &amp;lt;90 | @unheard&lt;/td&gt;&lt;td&gt;http://archive.org/download/ssdbpl-02-sbh/0267.00%20SB%2001.01.01%20%20Bhakti%20Guru%20Ke%20Nirdeshanusar%20Karni%20Chahiye,%20Bhopal,%20MP%20(India),%20CODE%20-%200201.mp3&lt;/td&gt;&lt;td&gt;0201&lt;/td&gt;&lt;td&gt;02SB_01.01.01|0267.00|0&lt;/td&gt;&lt;td&gt;&lt;/td&gt;&lt;td&gt;</v>
      </c>
      <c r="AH2" s="5"/>
      <c r="AI2" s="5"/>
      <c r="AJ2" s="5"/>
      <c r="AK2" s="5"/>
      <c r="AL2" s="5"/>
      <c r="AM2" s="5"/>
      <c r="AN2" s="5"/>
      <c r="AO2" s="5"/>
    </row>
    <row r="3">
      <c r="A3" s="4" t="s">
        <v>2789</v>
      </c>
      <c r="B3" s="4" t="s">
        <v>2781</v>
      </c>
      <c r="C3" s="4" t="s">
        <v>2790</v>
      </c>
      <c r="D3" s="5" t="str">
        <f t="shared" si="1"/>
        <v>01</v>
      </c>
      <c r="E3" s="5">
        <f t="shared" si="2"/>
        <v>1</v>
      </c>
      <c r="F3" s="5" t="str">
        <f t="shared" si="3"/>
        <v>01</v>
      </c>
      <c r="G3" s="5">
        <f t="shared" si="4"/>
        <v>1</v>
      </c>
      <c r="H3" s="5" t="str">
        <f t="shared" si="5"/>
        <v>21</v>
      </c>
      <c r="I3" s="5">
        <f t="shared" si="6"/>
        <v>21</v>
      </c>
      <c r="J3" s="4" t="s">
        <v>2791</v>
      </c>
      <c r="K3" s="4" t="s">
        <v>2792</v>
      </c>
      <c r="L3" s="5" t="str">
        <f t="shared" si="7"/>
        <v>SB 1.1.21__परीक्षित महाराज के भागवत श्रवण से क्या सीखें?, CODE - 0202……….[ 43 min ]</v>
      </c>
      <c r="M3" s="4" t="s">
        <v>2793</v>
      </c>
      <c r="N3" s="5">
        <f t="shared" si="8"/>
        <v>43</v>
      </c>
      <c r="O3" s="4" t="s">
        <v>61</v>
      </c>
      <c r="P3" s="5" t="str">
        <f t="shared" si="9"/>
        <v>&amp;lt;50 &amp;lt;60 &amp;lt;70 &amp;lt;80 &amp;lt;90</v>
      </c>
      <c r="Q3" s="4" t="s">
        <v>2794</v>
      </c>
      <c r="R3" s="4" t="s">
        <v>49</v>
      </c>
      <c r="S3" s="5" t="str">
        <f t="shared" si="10"/>
        <v>0000</v>
      </c>
      <c r="T3" s="5" t="str">
        <f t="shared" si="11"/>
        <v>00</v>
      </c>
      <c r="U3" s="5" t="str">
        <f t="shared" si="12"/>
        <v>___</v>
      </c>
      <c r="V3" s="5" t="str">
        <f t="shared" si="13"/>
        <v>00</v>
      </c>
      <c r="W3" s="4" t="s">
        <v>63</v>
      </c>
      <c r="X3" s="4" t="s">
        <v>142</v>
      </c>
      <c r="Y3" s="6" t="str">
        <f t="shared" si="14"/>
        <v>SB 1.1.21__परीक्षित महाराज के भागवत श्रवण से क्या सीखें?, CODE - 0202……….[ 43 min ] | Pariksit Maharaj Ke Bhagavat Sravan Se Kya Sikhe? | yr:0000-00-00 | ct:SB1.1.21 | L:HIN | cty:x | &amp;lt;50 &amp;lt;60 &amp;lt;70 &amp;lt;80 &amp;lt;90 | @unheard</v>
      </c>
      <c r="Z3" s="4" t="s">
        <v>2795</v>
      </c>
      <c r="AA3" s="4" t="s">
        <v>55</v>
      </c>
      <c r="AB3" s="4" t="s">
        <v>87</v>
      </c>
      <c r="AC3" s="4" t="s">
        <v>2121</v>
      </c>
      <c r="AD3" s="4" t="s">
        <v>2796</v>
      </c>
      <c r="AE3" s="5"/>
      <c r="AF3" s="5" t="str">
        <f t="shared" si="15"/>
        <v>ok</v>
      </c>
      <c r="AG3" s="5" t="str">
        <f t="shared" si="16"/>
        <v>&lt;tr id="0202"&gt;&lt;td&gt;&lt;button onclick="playme(this)"&gt;▶&lt;/button&gt;&lt;/td&gt;&lt;td&gt;&lt;button onclick="heard(this)"&gt;Heard&lt;/button&gt;&lt;a href="http://archive.org/download/ssdbpl-02-sbh/0268.00%20SB%2001.01.21%20%20Pariksit%20Maharaj%20Ke%20Bhagavat%20Sravan%20Se%20Kya%20Sikhe,%20CODE%20-%200202.mp3" class="nclk" onclick="playme(this)" id="nclk-0202"&gt;SB 1.1.21__परीक्षित महाराज के भागवत श्रवण से क्या सीखें?, CODE - 0202……….[ 43 min ]&lt;/a&gt;&lt;/td&gt;&lt;td&gt;43&lt;/td&gt;&lt;td&gt;0000-00-00&lt;/td&gt;&lt;td&gt;SB 1.1.21__परीक्षित महाराज के भागवत श्रवण से क्या सीखें?, CODE - 0202……….[ 43 min ] | Pariksit Maharaj Ke Bhagavat Sravan Se Kya Sikhe? | yr:0000-00-00 | ct:SB1.1.21 | L:HIN | cty:x | &amp;lt;50 &amp;lt;60 &amp;lt;70 &amp;lt;80 &amp;lt;90 | @unheard&lt;/td&gt;&lt;td&gt;http://archive.org/download/ssdbpl-02-sbh/0268.00%20SB%2001.01.21%20%20Pariksit%20Maharaj%20Ke%20Bhagavat%20Sravan%20Se%20Kya%20Sikhe,%20CODE%20-%200202.mp3&lt;/td&gt;&lt;td&gt;0202&lt;/td&gt;&lt;td&gt;02SB_01.01.21|0268.00|0&lt;/td&gt;&lt;td&gt;&lt;/td&gt;&lt;td&gt;</v>
      </c>
    </row>
    <row r="4">
      <c r="A4" s="4" t="s">
        <v>2797</v>
      </c>
      <c r="B4" s="4" t="s">
        <v>2781</v>
      </c>
      <c r="C4" s="4" t="s">
        <v>2798</v>
      </c>
      <c r="D4" s="5" t="str">
        <f t="shared" si="1"/>
        <v>01</v>
      </c>
      <c r="E4" s="5">
        <f t="shared" si="2"/>
        <v>1</v>
      </c>
      <c r="F4" s="5" t="str">
        <f t="shared" si="3"/>
        <v>02</v>
      </c>
      <c r="G4" s="5">
        <f t="shared" si="4"/>
        <v>2</v>
      </c>
      <c r="H4" s="5" t="str">
        <f t="shared" si="5"/>
        <v>08</v>
      </c>
      <c r="I4" s="5">
        <f t="shared" si="6"/>
        <v>8</v>
      </c>
      <c r="J4" s="4" t="s">
        <v>2799</v>
      </c>
      <c r="K4" s="4" t="s">
        <v>2800</v>
      </c>
      <c r="L4" s="5" t="str">
        <f t="shared" si="7"/>
        <v>SB 1.2.8__सब कुछ कर लिया, केवल भक्ति में ही है वस्तविक सुख, CODE - 0204……….[ 59 min ]</v>
      </c>
      <c r="M4" s="4" t="s">
        <v>2801</v>
      </c>
      <c r="N4" s="5">
        <f t="shared" si="8"/>
        <v>59</v>
      </c>
      <c r="O4" s="4" t="s">
        <v>73</v>
      </c>
      <c r="P4" s="5" t="str">
        <f t="shared" si="9"/>
        <v>&amp;lt;60 &amp;lt;70 &amp;lt;80 &amp;lt;90</v>
      </c>
      <c r="Q4" s="4" t="s">
        <v>2802</v>
      </c>
      <c r="R4" s="4" t="s">
        <v>49</v>
      </c>
      <c r="S4" s="5" t="str">
        <f t="shared" si="10"/>
        <v>0000</v>
      </c>
      <c r="T4" s="5" t="str">
        <f t="shared" si="11"/>
        <v>00</v>
      </c>
      <c r="U4" s="5" t="str">
        <f t="shared" si="12"/>
        <v>___</v>
      </c>
      <c r="V4" s="5" t="str">
        <f t="shared" si="13"/>
        <v>00</v>
      </c>
      <c r="W4" s="4" t="s">
        <v>63</v>
      </c>
      <c r="X4" s="4" t="s">
        <v>142</v>
      </c>
      <c r="Y4" s="6" t="str">
        <f t="shared" si="14"/>
        <v>SB 1.2.8__सब कुछ कर लिया, केवल भक्ति में ही है वस्तविक सुख, CODE - 0204……….[ 59 min ] | Sab Kuch Kar Liya, Keval Bhakti Me Hi Hai Vastavik Sukh | yr:0000-00-00 | ct:SB1.2.8 | L:HIN | cty:x | &amp;lt;60 &amp;lt;70 &amp;lt;80 &amp;lt;90 | @unheard</v>
      </c>
      <c r="Z4" s="4" t="s">
        <v>2803</v>
      </c>
      <c r="AA4" s="4" t="s">
        <v>55</v>
      </c>
      <c r="AB4" s="4" t="s">
        <v>87</v>
      </c>
      <c r="AC4" s="4" t="s">
        <v>2138</v>
      </c>
      <c r="AD4" s="4" t="s">
        <v>2804</v>
      </c>
      <c r="AE4" s="5"/>
      <c r="AF4" s="5" t="str">
        <f t="shared" si="15"/>
        <v>ok</v>
      </c>
      <c r="AG4" s="5" t="str">
        <f t="shared" si="16"/>
        <v>&lt;tr id="0204"&gt;&lt;td&gt;&lt;button onclick="playme(this)"&gt;▶&lt;/button&gt;&lt;/td&gt;&lt;td&gt;&lt;button onclick="heard(this)"&gt;Heard&lt;/button&gt;&lt;a href="http://archive.org/download/ssdbpl-02-sbh/0269.00%20SB%2001.02.08%20%20Sab%20Kuch%20Kar%20Liya,%20Keval%20Bhakti%20Me%20Hi%20Hai%20Vastavik%20Sukh,%20CODE%20-%200204.mp3" class="nclk" onclick="playme(this)" id="nclk-0204"&gt;SB 1.2.8__सब कुछ कर लिया, केवल भक्ति में ही है वस्तविक सुख, CODE - 0204……….[ 59 min ]&lt;/a&gt;&lt;/td&gt;&lt;td&gt;59&lt;/td&gt;&lt;td&gt;0000-00-00&lt;/td&gt;&lt;td&gt;SB 1.2.8__सब कुछ कर लिया, केवल भक्ति में ही है वस्तविक सुख, CODE - 0204……….[ 59 min ] | Sab Kuch Kar Liya, Keval Bhakti Me Hi Hai Vastavik Sukh | yr:0000-00-00 | ct:SB1.2.8 | L:HIN | cty:x | &amp;lt;60 &amp;lt;70 &amp;lt;80 &amp;lt;90 | @unheard&lt;/td&gt;&lt;td&gt;http://archive.org/download/ssdbpl-02-sbh/0269.00%20SB%2001.02.08%20%20Sab%20Kuch%20Kar%20Liya,%20Keval%20Bhakti%20Me%20Hi%20Hai%20Vastavik%20Sukh,%20CODE%20-%200204.mp3&lt;/td&gt;&lt;td&gt;0204&lt;/td&gt;&lt;td&gt;02SB_01.02.08|0269.00|0&lt;/td&gt;&lt;td&gt;&lt;/td&gt;&lt;td&gt;</v>
      </c>
    </row>
    <row r="5">
      <c r="A5" s="4" t="s">
        <v>2805</v>
      </c>
      <c r="B5" s="4" t="s">
        <v>2781</v>
      </c>
      <c r="C5" s="4" t="s">
        <v>2798</v>
      </c>
      <c r="D5" s="5" t="str">
        <f t="shared" si="1"/>
        <v>01</v>
      </c>
      <c r="E5" s="5">
        <f t="shared" si="2"/>
        <v>1</v>
      </c>
      <c r="F5" s="5" t="str">
        <f t="shared" si="3"/>
        <v>02</v>
      </c>
      <c r="G5" s="5">
        <f t="shared" si="4"/>
        <v>2</v>
      </c>
      <c r="H5" s="5" t="str">
        <f t="shared" si="5"/>
        <v>08</v>
      </c>
      <c r="I5" s="5">
        <f t="shared" si="6"/>
        <v>8</v>
      </c>
      <c r="J5" s="4" t="s">
        <v>2806</v>
      </c>
      <c r="K5" s="4" t="s">
        <v>2807</v>
      </c>
      <c r="L5" s="5" t="str">
        <f t="shared" si="7"/>
        <v>SB 1.2.8__भक्ति की महिमा--चैतन्य महाप्रभु के मुख से, 2016, Nandagram Farm, Gujarat (India), CODE - 0203……….[ 52 min ]</v>
      </c>
      <c r="M5" s="4" t="s">
        <v>2808</v>
      </c>
      <c r="N5" s="5">
        <f t="shared" si="8"/>
        <v>52</v>
      </c>
      <c r="O5" s="4" t="s">
        <v>84</v>
      </c>
      <c r="P5" s="5" t="str">
        <f t="shared" si="9"/>
        <v>&amp;lt;60 &amp;lt;70 &amp;lt;80 &amp;lt;90</v>
      </c>
      <c r="Q5" s="4" t="s">
        <v>2809</v>
      </c>
      <c r="R5" s="4" t="s">
        <v>2810</v>
      </c>
      <c r="S5" s="5" t="str">
        <f t="shared" si="10"/>
        <v>2016</v>
      </c>
      <c r="T5" s="5" t="str">
        <f t="shared" si="11"/>
        <v>00</v>
      </c>
      <c r="U5" s="5" t="str">
        <f t="shared" si="12"/>
        <v>___</v>
      </c>
      <c r="V5" s="5" t="str">
        <f t="shared" si="13"/>
        <v>00</v>
      </c>
      <c r="W5" s="4" t="s">
        <v>1419</v>
      </c>
      <c r="X5" s="4" t="s">
        <v>142</v>
      </c>
      <c r="Y5" s="6" t="str">
        <f t="shared" si="14"/>
        <v>SB 1.2.8__भक्ति की महिमा--चैतन्य महाप्रभु के मुख से, 2016, Nandagram Farm, Gujarat (India), CODE - 0203……….[ 52 min ] | Bhakti Ki Mahima -- Chaitanya Mahaprabhu Ke Mukh Se | yr:2016-00-00 | ct:SB1.2.8 | L:HIN | cty:Nandagram Farm, Gujarat (India) | &amp;lt;60 &amp;lt;70 &amp;lt;80 &amp;lt;90 | @unheard</v>
      </c>
      <c r="Z5" s="4" t="s">
        <v>2811</v>
      </c>
      <c r="AA5" s="4" t="s">
        <v>55</v>
      </c>
      <c r="AB5" s="4" t="s">
        <v>87</v>
      </c>
      <c r="AC5" s="4" t="s">
        <v>2129</v>
      </c>
      <c r="AD5" s="4" t="s">
        <v>2812</v>
      </c>
      <c r="AE5" s="5"/>
      <c r="AF5" s="5" t="str">
        <f t="shared" si="15"/>
        <v>ok</v>
      </c>
      <c r="AG5" s="5" t="str">
        <f t="shared" si="16"/>
        <v>&lt;tr id="0203"&gt;&lt;td&gt;&lt;button onclick="playme(this)"&gt;▶&lt;/button&gt;&lt;/td&gt;&lt;td&gt;&lt;button onclick="heard(this)"&gt;Heard&lt;/button&gt;&lt;a href="http://archive.org/download/ssdbpl-02-sbh/0270.00%20SB%2001.02.08%20%20Bhakti%20Ki%20Mahima%20--%20Chaitanya%20Mahaprabhu%20Ke%20Mukh%20Se,%202016-00-00,%20Nandagram%20Farm,%20Gujarat%20(India),%20CODE%20-%200203.mp3" class="nclk" onclick="playme(this)" id="nclk-0203"&gt;SB 1.2.8__भक्ति की महिमा--चैतन्य महाप्रभु के मुख से, 2016, Nandagram Farm, Gujarat (India), CODE - 0203……….[ 52 min ]&lt;/a&gt;&lt;/td&gt;&lt;td&gt;52&lt;/td&gt;&lt;td&gt;2016-00-00&lt;/td&gt;&lt;td&gt;SB 1.2.8__भक्ति की महिमा--चैतन्य महाप्रभु के मुख से, 2016, Nandagram Farm, Gujarat (India), CODE - 0203……….[ 52 min ] | Bhakti Ki Mahima -- Chaitanya Mahaprabhu Ke Mukh Se | yr:2016-00-00 | ct:SB1.2.8 | L:HIN | cty:Nandagram Farm, Gujarat (India) | &amp;lt;60 &amp;lt;70 &amp;lt;80 &amp;lt;90 | @unheard&lt;/td&gt;&lt;td&gt;http://archive.org/download/ssdbpl-02-sbh/0270.00%20SB%2001.02.08%20%20Bhakti%20Ki%20Mahima%20--%20Chaitanya%20Mahaprabhu%20Ke%20Mukh%20Se,%202016-00-00,%20Nandagram%20Farm,%20Gujarat%20(India),%20CODE%20-%200203.mp3&lt;/td&gt;&lt;td&gt;0203&lt;/td&gt;&lt;td&gt;02SB_01.02.08|0270.00|20160000&lt;/td&gt;&lt;td&gt;&lt;/td&gt;&lt;td&gt;</v>
      </c>
    </row>
    <row r="6">
      <c r="A6" s="4" t="s">
        <v>2813</v>
      </c>
      <c r="B6" s="4" t="s">
        <v>2781</v>
      </c>
      <c r="C6" s="4" t="s">
        <v>2814</v>
      </c>
      <c r="D6" s="5" t="str">
        <f t="shared" si="1"/>
        <v>01</v>
      </c>
      <c r="E6" s="5">
        <f t="shared" si="2"/>
        <v>1</v>
      </c>
      <c r="F6" s="5" t="str">
        <f t="shared" si="3"/>
        <v>02</v>
      </c>
      <c r="G6" s="5">
        <f t="shared" si="4"/>
        <v>2</v>
      </c>
      <c r="H6" s="5" t="str">
        <f t="shared" si="5"/>
        <v>09</v>
      </c>
      <c r="I6" s="5">
        <f t="shared" si="6"/>
        <v>9</v>
      </c>
      <c r="J6" s="4" t="s">
        <v>2815</v>
      </c>
      <c r="K6" s="4" t="s">
        <v>2816</v>
      </c>
      <c r="L6" s="5" t="str">
        <f t="shared" si="7"/>
        <v>SB 1.2.9__धर्म, अर्थ, काम, मोक्ष को करने का सही तरीका, CODE - 0207……….[ 53 min ]</v>
      </c>
      <c r="M6" s="4" t="s">
        <v>2817</v>
      </c>
      <c r="N6" s="5">
        <f t="shared" si="8"/>
        <v>53</v>
      </c>
      <c r="O6" s="4" t="s">
        <v>94</v>
      </c>
      <c r="P6" s="5" t="str">
        <f t="shared" si="9"/>
        <v>&amp;lt;60 &amp;lt;70 &amp;lt;80 &amp;lt;90</v>
      </c>
      <c r="Q6" s="4" t="s">
        <v>2818</v>
      </c>
      <c r="R6" s="4" t="s">
        <v>49</v>
      </c>
      <c r="S6" s="5" t="str">
        <f t="shared" si="10"/>
        <v>0000</v>
      </c>
      <c r="T6" s="5" t="str">
        <f t="shared" si="11"/>
        <v>00</v>
      </c>
      <c r="U6" s="5" t="str">
        <f t="shared" si="12"/>
        <v>___</v>
      </c>
      <c r="V6" s="5" t="str">
        <f t="shared" si="13"/>
        <v>00</v>
      </c>
      <c r="W6" s="4" t="s">
        <v>63</v>
      </c>
      <c r="X6" s="4" t="s">
        <v>2819</v>
      </c>
      <c r="Y6" s="6" t="str">
        <f t="shared" si="14"/>
        <v>SB 1.2.9__धर्म, अर्थ, काम, मोक्ष को करने का सही तरीका, CODE - 0207……….[ 53 min ] | Dharma, Artha, Kaam, Moksh Ko Karne Ka Sahi Tarika | yr:0000-00-00 | ct:SB1.2.9 | L:HIN | cty:x | &amp;lt;60 &amp;lt;70 &amp;lt;80 &amp;lt;90 | @unheard</v>
      </c>
      <c r="Z6" s="4" t="s">
        <v>2820</v>
      </c>
      <c r="AA6" s="4" t="s">
        <v>55</v>
      </c>
      <c r="AB6" s="4" t="s">
        <v>87</v>
      </c>
      <c r="AC6" s="4" t="s">
        <v>2169</v>
      </c>
      <c r="AD6" s="4" t="s">
        <v>2821</v>
      </c>
      <c r="AE6" s="5"/>
      <c r="AF6" s="5" t="str">
        <f t="shared" si="15"/>
        <v>ok</v>
      </c>
      <c r="AG6" s="5" t="str">
        <f t="shared" si="16"/>
        <v>&lt;tr id="0207"&gt;&lt;td&gt;&lt;button onclick="playme(this)"&gt;▶&lt;/button&gt;&lt;/td&gt;&lt;td&gt;&lt;button onclick="heard(this)"&gt;Heard&lt;/button&gt;&lt;a href="http://archive.org/download/ssdbpl-02-sbh/0271.00%20SB%2001.02.09%20%20Dharma,%20Artha,%20Kaam,%20Moksh%20Ko%20Karne%20Ka%20Sahi%20Tarika,%20CODE%20-%200207.mp3" class="nclk" onclick="playme(this)" id="nclk-0207"&gt;SB 1.2.9__धर्म, अर्थ, काम, मोक्ष को करने का सही तरीका, CODE - 0207……….[ 53 min ]&lt;/a&gt;&lt;/td&gt;&lt;td&gt;53&lt;/td&gt;&lt;td&gt;0000-00-00&lt;/td&gt;&lt;td&gt;SB 1.2.9__धर्म, अर्थ, काम, मोक्ष को करने का सही तरीका, CODE - 0207……….[ 53 min ] | Dharma, Artha, Kaam, Moksh Ko Karne Ka Sahi Tarika | yr:0000-00-00 | ct:SB1.2.9 | L:HIN | cty:x | &amp;lt;60 &amp;lt;70 &amp;lt;80 &amp;lt;90 | @unheard&lt;/td&gt;&lt;td&gt;http://archive.org/download/ssdbpl-02-sbh/0271.00%20SB%2001.02.09%20%20Dharma,%20Artha,%20Kaam,%20Moksh%20Ko%20Karne%20Ka%20Sahi%20Tarika,%20CODE%20-%200207.mp3&lt;/td&gt;&lt;td&gt;0207&lt;/td&gt;&lt;td&gt;02SB_01.02.09|0271.00|0&lt;/td&gt;&lt;td&gt;&lt;/td&gt;&lt;td&gt;</v>
      </c>
    </row>
    <row r="7">
      <c r="A7" s="4" t="s">
        <v>2822</v>
      </c>
      <c r="B7" s="4" t="s">
        <v>2781</v>
      </c>
      <c r="C7" s="4" t="s">
        <v>2814</v>
      </c>
      <c r="D7" s="5" t="str">
        <f t="shared" si="1"/>
        <v>01</v>
      </c>
      <c r="E7" s="5">
        <f t="shared" si="2"/>
        <v>1</v>
      </c>
      <c r="F7" s="5" t="str">
        <f t="shared" si="3"/>
        <v>02</v>
      </c>
      <c r="G7" s="5">
        <f t="shared" si="4"/>
        <v>2</v>
      </c>
      <c r="H7" s="5" t="str">
        <f t="shared" si="5"/>
        <v>09</v>
      </c>
      <c r="I7" s="5">
        <f t="shared" si="6"/>
        <v>9</v>
      </c>
      <c r="J7" s="4" t="s">
        <v>2823</v>
      </c>
      <c r="K7" s="4" t="s">
        <v>2824</v>
      </c>
      <c r="L7" s="5" t="str">
        <f t="shared" si="7"/>
        <v>SB 1.2.9__काम करो लेकिन पैसे के लिए नहीं !, 2016, Nandagram Farm, Gujarat (India), CODE - 0206……….[ 59 min ]</v>
      </c>
      <c r="M7" s="4" t="s">
        <v>2825</v>
      </c>
      <c r="N7" s="5">
        <f t="shared" si="8"/>
        <v>59</v>
      </c>
      <c r="O7" s="4" t="s">
        <v>106</v>
      </c>
      <c r="P7" s="5" t="str">
        <f t="shared" si="9"/>
        <v>&amp;lt;60 &amp;lt;70 &amp;lt;80 &amp;lt;90</v>
      </c>
      <c r="Q7" s="4" t="s">
        <v>2826</v>
      </c>
      <c r="R7" s="4" t="s">
        <v>2810</v>
      </c>
      <c r="S7" s="5" t="str">
        <f t="shared" si="10"/>
        <v>2016</v>
      </c>
      <c r="T7" s="5" t="str">
        <f t="shared" si="11"/>
        <v>00</v>
      </c>
      <c r="U7" s="5" t="str">
        <f t="shared" si="12"/>
        <v>___</v>
      </c>
      <c r="V7" s="5" t="str">
        <f t="shared" si="13"/>
        <v>00</v>
      </c>
      <c r="W7" s="4" t="s">
        <v>1419</v>
      </c>
      <c r="X7" s="4" t="s">
        <v>142</v>
      </c>
      <c r="Y7" s="6" t="str">
        <f t="shared" si="14"/>
        <v>SB 1.2.9__काम करो लेकिन पैसे के लिए नहीं !, 2016, Nandagram Farm, Gujarat (India), CODE - 0206……….[ 59 min ] | Kaam Karo Lekin Paiso Ke Liye Nahi ! | yr:2016-00-00 | ct:SB1.2.9 | L:HIN | cty:Nandagram Farm, Gujarat (India) | &amp;lt;60 &amp;lt;70 &amp;lt;80 &amp;lt;90 | @unheard</v>
      </c>
      <c r="Z7" s="4" t="s">
        <v>2827</v>
      </c>
      <c r="AA7" s="4" t="s">
        <v>55</v>
      </c>
      <c r="AB7" s="4" t="s">
        <v>87</v>
      </c>
      <c r="AC7" s="4" t="s">
        <v>2158</v>
      </c>
      <c r="AD7" s="4" t="s">
        <v>2828</v>
      </c>
      <c r="AE7" s="5"/>
      <c r="AF7" s="5" t="str">
        <f t="shared" si="15"/>
        <v>ok</v>
      </c>
      <c r="AG7" s="5" t="str">
        <f t="shared" si="16"/>
        <v>&lt;tr id="0206"&gt;&lt;td&gt;&lt;button onclick="playme(this)"&gt;▶&lt;/button&gt;&lt;/td&gt;&lt;td&gt;&lt;button onclick="heard(this)"&gt;Heard&lt;/button&gt;&lt;a href="http://archive.org/download/ssdbpl-02-sbh/0272.00%20SB%2001.02.09%20%20Kaam%20Karo%20Lekin%20Paiso%20Ke%20Liye%20Nahi%20!,%202016-00-00,%20Nandagram%20Farm,%20Gujarat%20(India),%20CODE%20-%200206.mp3" class="nclk" onclick="playme(this)" id="nclk-0206"&gt;SB 1.2.9__काम करो लेकिन पैसे के लिए नहीं !, 2016, Nandagram Farm, Gujarat (India), CODE - 0206……….[ 59 min ]&lt;/a&gt;&lt;/td&gt;&lt;td&gt;59&lt;/td&gt;&lt;td&gt;2016-00-00&lt;/td&gt;&lt;td&gt;SB 1.2.9__काम करो लेकिन पैसे के लिए नहीं !, 2016, Nandagram Farm, Gujarat (India), CODE - 0206……….[ 59 min ] | Kaam Karo Lekin Paiso Ke Liye Nahi ! | yr:2016-00-00 | ct:SB1.2.9 | L:HIN | cty:Nandagram Farm, Gujarat (India) | &amp;lt;60 &amp;lt;70 &amp;lt;80 &amp;lt;90 | @unheard&lt;/td&gt;&lt;td&gt;http://archive.org/download/ssdbpl-02-sbh/0272.00%20SB%2001.02.09%20%20Kaam%20Karo%20Lekin%20Paiso%20Ke%20Liye%20Nahi%20!,%202016-00-00,%20Nandagram%20Farm,%20Gujarat%20(India),%20CODE%20-%200206.mp3&lt;/td&gt;&lt;td&gt;0206&lt;/td&gt;&lt;td&gt;02SB_01.02.09|0272.00|20160000&lt;/td&gt;&lt;td&gt;&lt;/td&gt;&lt;td&gt;</v>
      </c>
    </row>
    <row r="8">
      <c r="A8" s="4" t="s">
        <v>2829</v>
      </c>
      <c r="B8" s="4" t="s">
        <v>2781</v>
      </c>
      <c r="C8" s="4" t="s">
        <v>2830</v>
      </c>
      <c r="D8" s="5" t="str">
        <f t="shared" si="1"/>
        <v>01</v>
      </c>
      <c r="E8" s="5">
        <f t="shared" si="2"/>
        <v>1</v>
      </c>
      <c r="F8" s="5" t="str">
        <f t="shared" si="3"/>
        <v>02</v>
      </c>
      <c r="G8" s="5">
        <f t="shared" si="4"/>
        <v>2</v>
      </c>
      <c r="H8" s="5" t="str">
        <f t="shared" si="5"/>
        <v>17</v>
      </c>
      <c r="I8" s="5">
        <f t="shared" si="6"/>
        <v>17</v>
      </c>
      <c r="J8" s="4" t="s">
        <v>2831</v>
      </c>
      <c r="K8" s="4" t="s">
        <v>2832</v>
      </c>
      <c r="L8" s="5" t="str">
        <f t="shared" si="7"/>
        <v>SB 1.2.17__हमारे अंदर क्या अनर्थ है कैसे पता चलेगा?, CODE - 0209……….[ 25 min ]</v>
      </c>
      <c r="M8" s="4" t="s">
        <v>2833</v>
      </c>
      <c r="N8" s="5">
        <f t="shared" si="8"/>
        <v>25</v>
      </c>
      <c r="O8" s="4" t="s">
        <v>116</v>
      </c>
      <c r="P8" s="5" t="str">
        <f t="shared" si="9"/>
        <v>&amp;lt;30 &amp;lt;40 &amp;lt;50 &amp;lt;60 &amp;lt;70 &amp;lt;80 &amp;lt;90</v>
      </c>
      <c r="Q8" s="4" t="s">
        <v>2834</v>
      </c>
      <c r="R8" s="4" t="s">
        <v>49</v>
      </c>
      <c r="S8" s="5" t="str">
        <f t="shared" si="10"/>
        <v>0000</v>
      </c>
      <c r="T8" s="5" t="str">
        <f t="shared" si="11"/>
        <v>00</v>
      </c>
      <c r="U8" s="5" t="str">
        <f t="shared" si="12"/>
        <v>___</v>
      </c>
      <c r="V8" s="5" t="str">
        <f t="shared" si="13"/>
        <v>00</v>
      </c>
      <c r="W8" s="4" t="s">
        <v>63</v>
      </c>
      <c r="X8" s="4" t="s">
        <v>142</v>
      </c>
      <c r="Y8" s="6" t="str">
        <f t="shared" si="14"/>
        <v>SB 1.2.17__हमारे अंदर क्या अनर्थ है कैसे पता चलेगा?, CODE - 0209……….[ 25 min ] | Hamare Andar Kya Anarth Hai Kaise Pata Chalega? | yr:0000-00-00 | ct:SB1.2.17 | L:HIN | cty:x | &amp;lt;30 &amp;lt;40 &amp;lt;50 &amp;lt;60 &amp;lt;70 &amp;lt;80 &amp;lt;90 | @unheard</v>
      </c>
      <c r="Z8" s="4" t="s">
        <v>2835</v>
      </c>
      <c r="AA8" s="4" t="s">
        <v>55</v>
      </c>
      <c r="AB8" s="4" t="s">
        <v>87</v>
      </c>
      <c r="AC8" s="4" t="s">
        <v>2192</v>
      </c>
      <c r="AD8" s="4" t="s">
        <v>2836</v>
      </c>
      <c r="AE8" s="5"/>
      <c r="AF8" s="5" t="str">
        <f t="shared" si="15"/>
        <v>ok</v>
      </c>
      <c r="AG8" s="5" t="str">
        <f t="shared" si="16"/>
        <v>&lt;tr id="0209"&gt;&lt;td&gt;&lt;button onclick="playme(this)"&gt;▶&lt;/button&gt;&lt;/td&gt;&lt;td&gt;&lt;button onclick="heard(this)"&gt;Heard&lt;/button&gt;&lt;a href="http://archive.org/download/ssdbpl-02-sbh/0273.00%20SB%2001.02.17%20%20Hamare%20Andar%20Kya%20Anarth%20Hai%20Kaise%20Pata%20Chalega,%20CODE%20-%200209.mp3" class="nclk" onclick="playme(this)" id="nclk-0209"&gt;SB 1.2.17__हमारे अंदर क्या अनर्थ है कैसे पता चलेगा?, CODE - 0209……….[ 25 min ]&lt;/a&gt;&lt;/td&gt;&lt;td&gt;25&lt;/td&gt;&lt;td&gt;0000-00-00&lt;/td&gt;&lt;td&gt;SB 1.2.17__हमारे अंदर क्या अनर्थ है कैसे पता चलेगा?, CODE - 0209……….[ 25 min ] | Hamare Andar Kya Anarth Hai Kaise Pata Chalega? | yr:0000-00-00 | ct:SB1.2.17 | L:HIN | cty:x | &amp;lt;30 &amp;lt;40 &amp;lt;50 &amp;lt;60 &amp;lt;70 &amp;lt;80 &amp;lt;90 | @unheard&lt;/td&gt;&lt;td&gt;http://archive.org/download/ssdbpl-02-sbh/0273.00%20SB%2001.02.17%20%20Hamare%20Andar%20Kya%20Anarth%20Hai%20Kaise%20Pata%20Chalega,%20CODE%20-%200209.mp3&lt;/td&gt;&lt;td&gt;0209&lt;/td&gt;&lt;td&gt;02SB_01.02.17|0273.00|0&lt;/td&gt;&lt;td&gt;&lt;/td&gt;&lt;td&gt;</v>
      </c>
    </row>
    <row r="9">
      <c r="A9" s="4" t="s">
        <v>2837</v>
      </c>
      <c r="B9" s="4" t="s">
        <v>2781</v>
      </c>
      <c r="C9" s="4" t="s">
        <v>2838</v>
      </c>
      <c r="D9" s="5" t="str">
        <f t="shared" si="1"/>
        <v>01</v>
      </c>
      <c r="E9" s="5">
        <f t="shared" si="2"/>
        <v>1</v>
      </c>
      <c r="F9" s="5" t="str">
        <f t="shared" si="3"/>
        <v>02</v>
      </c>
      <c r="G9" s="5">
        <f t="shared" si="4"/>
        <v>2</v>
      </c>
      <c r="H9" s="5" t="str">
        <f t="shared" si="5"/>
        <v>20</v>
      </c>
      <c r="I9" s="5">
        <f t="shared" si="6"/>
        <v>20</v>
      </c>
      <c r="J9" s="4" t="s">
        <v>2839</v>
      </c>
      <c r="K9" s="4" t="s">
        <v>2840</v>
      </c>
      <c r="L9" s="5" t="str">
        <f t="shared" si="7"/>
        <v>SB 1.2.20__पहले श्रद्धा, फिर अनर्थ निवृत्ति, फिर निष्ठा, बाद में प्रसन्नता, CODE - 0210……….[ 55 min ]</v>
      </c>
      <c r="M9" s="4" t="s">
        <v>2841</v>
      </c>
      <c r="N9" s="5">
        <f t="shared" si="8"/>
        <v>55</v>
      </c>
      <c r="O9" s="4" t="s">
        <v>128</v>
      </c>
      <c r="P9" s="5" t="str">
        <f t="shared" si="9"/>
        <v>&amp;lt;60 &amp;lt;70 &amp;lt;80 &amp;lt;90</v>
      </c>
      <c r="Q9" s="4" t="s">
        <v>2842</v>
      </c>
      <c r="R9" s="4" t="s">
        <v>49</v>
      </c>
      <c r="S9" s="5" t="str">
        <f t="shared" si="10"/>
        <v>0000</v>
      </c>
      <c r="T9" s="5" t="str">
        <f t="shared" si="11"/>
        <v>00</v>
      </c>
      <c r="U9" s="5" t="str">
        <f t="shared" si="12"/>
        <v>___</v>
      </c>
      <c r="V9" s="5" t="str">
        <f t="shared" si="13"/>
        <v>00</v>
      </c>
      <c r="W9" s="4" t="s">
        <v>63</v>
      </c>
      <c r="X9" s="4" t="s">
        <v>142</v>
      </c>
      <c r="Y9" s="6" t="str">
        <f t="shared" si="14"/>
        <v>SB 1.2.20__पहले श्रद्धा, फिर अनर्थ निवृत्ति, फिर निष्ठा, बाद में प्रसन्नता, CODE - 0210……….[ 55 min ] | Pehle Sraddha, Fir Anartha Nivritti, Fir Nishtha, Baad Me Prasannata | yr:0000-00-00 | ct:SB1.2.20 | L:HIN | cty:x | &amp;lt;60 &amp;lt;70 &amp;lt;80 &amp;lt;90 | @unheard</v>
      </c>
      <c r="Z9" s="4" t="s">
        <v>2843</v>
      </c>
      <c r="AA9" s="4" t="s">
        <v>55</v>
      </c>
      <c r="AB9" s="4" t="s">
        <v>87</v>
      </c>
      <c r="AC9" s="4" t="s">
        <v>2202</v>
      </c>
      <c r="AD9" s="4" t="s">
        <v>2844</v>
      </c>
      <c r="AE9" s="5"/>
      <c r="AF9" s="5" t="str">
        <f t="shared" si="15"/>
        <v>ok</v>
      </c>
      <c r="AG9" s="5" t="str">
        <f t="shared" si="16"/>
        <v>&lt;tr id="0210"&gt;&lt;td&gt;&lt;button onclick="playme(this)"&gt;▶&lt;/button&gt;&lt;/td&gt;&lt;td&gt;&lt;button onclick="heard(this)"&gt;Heard&lt;/button&gt;&lt;a href="http://archive.org/download/ssdbpl-02-sbh/0274.00%20SB%2001.02.20%20%20Pehle%20Sraddha,%20Fir%20Anartha%20Nivritti,%20Fir%20Nishtha,%20Baad%20Me%20Prasannata,%20CODE%20-%200210.mp3" class="nclk" onclick="playme(this)" id="nclk-0210"&gt;SB 1.2.20__पहले श्रद्धा, फिर अनर्थ निवृत्ति, फिर निष्ठा, बाद में प्रसन्नता, CODE - 0210……….[ 55 min ]&lt;/a&gt;&lt;/td&gt;&lt;td&gt;55&lt;/td&gt;&lt;td&gt;0000-00-00&lt;/td&gt;&lt;td&gt;SB 1.2.20__पहले श्रद्धा, फिर अनर्थ निवृत्ति, फिर निष्ठा, बाद में प्रसन्नता, CODE - 0210……….[ 55 min ] | Pehle Sraddha, Fir Anartha Nivritti, Fir Nishtha, Baad Me Prasannata | yr:0000-00-00 | ct:SB1.2.20 | L:HIN | cty:x | &amp;lt;60 &amp;lt;70 &amp;lt;80 &amp;lt;90 | @unheard&lt;/td&gt;&lt;td&gt;http://archive.org/download/ssdbpl-02-sbh/0274.00%20SB%2001.02.20%20%20Pehle%20Sraddha,%20Fir%20Anartha%20Nivritti,%20Fir%20Nishtha,%20Baad%20Me%20Prasannata,%20CODE%20-%200210.mp3&lt;/td&gt;&lt;td&gt;0210&lt;/td&gt;&lt;td&gt;02SB_01.02.20|0274.00|0&lt;/td&gt;&lt;td&gt;&lt;/td&gt;&lt;td&gt;</v>
      </c>
    </row>
    <row r="10">
      <c r="A10" s="4" t="s">
        <v>2845</v>
      </c>
      <c r="B10" s="4" t="s">
        <v>2781</v>
      </c>
      <c r="C10" s="4" t="s">
        <v>2846</v>
      </c>
      <c r="D10" s="5" t="str">
        <f t="shared" si="1"/>
        <v>01</v>
      </c>
      <c r="E10" s="5">
        <f t="shared" si="2"/>
        <v>1</v>
      </c>
      <c r="F10" s="5" t="str">
        <f t="shared" si="3"/>
        <v>03</v>
      </c>
      <c r="G10" s="5">
        <f t="shared" si="4"/>
        <v>3</v>
      </c>
      <c r="H10" s="5" t="str">
        <f t="shared" si="5"/>
        <v>13</v>
      </c>
      <c r="I10" s="5">
        <f t="shared" si="6"/>
        <v>13</v>
      </c>
      <c r="J10" s="4" t="s">
        <v>2847</v>
      </c>
      <c r="K10" s="4" t="s">
        <v>2848</v>
      </c>
      <c r="L10" s="5" t="str">
        <f t="shared" si="7"/>
        <v>SB 1.3.13__कृष्ण से प्रगाढ़ सम्बन्ध स्थापित करें, 2019, CODE - 0211……….[ 52 min ]</v>
      </c>
      <c r="M10" s="4" t="s">
        <v>2808</v>
      </c>
      <c r="N10" s="5">
        <f t="shared" si="8"/>
        <v>52</v>
      </c>
      <c r="O10" s="4" t="s">
        <v>140</v>
      </c>
      <c r="P10" s="5" t="str">
        <f t="shared" si="9"/>
        <v>&amp;lt;60 &amp;lt;70 &amp;lt;80 &amp;lt;90</v>
      </c>
      <c r="Q10" s="4" t="s">
        <v>2849</v>
      </c>
      <c r="R10" s="4" t="s">
        <v>233</v>
      </c>
      <c r="S10" s="5" t="str">
        <f t="shared" si="10"/>
        <v>2019</v>
      </c>
      <c r="T10" s="5" t="str">
        <f t="shared" si="11"/>
        <v>00</v>
      </c>
      <c r="U10" s="5" t="str">
        <f t="shared" si="12"/>
        <v>___</v>
      </c>
      <c r="V10" s="5" t="str">
        <f t="shared" si="13"/>
        <v>00</v>
      </c>
      <c r="W10" s="4" t="s">
        <v>63</v>
      </c>
      <c r="X10" s="4" t="s">
        <v>64</v>
      </c>
      <c r="Y10" s="6" t="str">
        <f t="shared" si="14"/>
        <v>SB 1.3.13__कृष्ण से प्रगाढ़ सम्बन्ध स्थापित करें, 2019, CODE - 0211……….[ 52 min ] | Krishna Se Pragaadh Sambandh Sthapit Karen | yr:2019-00-00 | ct:SB1.3.13 | L:HIN | cty:x | &amp;lt;60 &amp;lt;70 &amp;lt;80 &amp;lt;90 | @unheard</v>
      </c>
      <c r="Z10" s="4" t="s">
        <v>2850</v>
      </c>
      <c r="AA10" s="4" t="s">
        <v>55</v>
      </c>
      <c r="AB10" s="4" t="s">
        <v>2851</v>
      </c>
      <c r="AC10" s="4" t="s">
        <v>2212</v>
      </c>
      <c r="AD10" s="4" t="s">
        <v>2852</v>
      </c>
      <c r="AE10" s="5"/>
      <c r="AF10" s="5" t="str">
        <f t="shared" si="15"/>
        <v>ok</v>
      </c>
      <c r="AG10" s="5" t="str">
        <f t="shared" si="16"/>
        <v>&lt;tr id="0211"&gt;&lt;td&gt;&lt;button onclick="playme(this)"&gt;▶&lt;/button&gt;&lt;/td&gt;&lt;td&gt;&lt;button onclick="heard(this)"&gt;Heard&lt;/button&gt;&lt;a href="http://archive.org/download/ssdbpl-02-sbh/0275.00%20SB%2001.03.13%20%20Krishna%20Se%20Pragaadh%20Sambandh%20Sthapit%20Karen,%202019-00-00,%20CODE%20-%200211.mp3" class="nclk" onclick="playme(this)" id="nclk-0211"&gt;SB 1.3.13__कृष्ण से प्रगाढ़ सम्बन्ध स्थापित करें, 2019, CODE - 0211……….[ 52 min ]&lt;/a&gt;&lt;/td&gt;&lt;td&gt;52&lt;/td&gt;&lt;td&gt;2019-00-00&lt;/td&gt;&lt;td&gt;SB 1.3.13__कृष्ण से प्रगाढ़ सम्बन्ध स्थापित करें, 2019, CODE - 0211……….[ 52 min ] | Krishna Se Pragaadh Sambandh Sthapit Karen | yr:2019-00-00 | ct:SB1.3.13 | L:HIN | cty:x | &amp;lt;60 &amp;lt;70 &amp;lt;80 &amp;lt;90 | @unheard&lt;/td&gt;&lt;td&gt;http://archive.org/download/ssdbpl-02-sbh/0275.00%20SB%2001.03.13%20%20Krishna%20Se%20Pragaadh%20Sambandh%20Sthapit%20Karen,%202019-00-00,%20CODE%20-%200211.mp3&lt;/td&gt;&lt;td&gt;0211&lt;/td&gt;&lt;td&gt;02SB_01.03.13|0275.00|20190000&lt;/td&gt;&lt;td&gt;&lt;/td&gt;&lt;td&gt;</v>
      </c>
    </row>
    <row r="11">
      <c r="A11" s="4" t="s">
        <v>2853</v>
      </c>
      <c r="B11" s="4" t="s">
        <v>2781</v>
      </c>
      <c r="C11" s="4" t="s">
        <v>2854</v>
      </c>
      <c r="D11" s="5" t="str">
        <f t="shared" si="1"/>
        <v>01</v>
      </c>
      <c r="E11" s="5">
        <f t="shared" si="2"/>
        <v>1</v>
      </c>
      <c r="F11" s="5" t="str">
        <f t="shared" si="3"/>
        <v>03</v>
      </c>
      <c r="G11" s="5">
        <f t="shared" si="4"/>
        <v>3</v>
      </c>
      <c r="H11" s="5" t="str">
        <f t="shared" si="5"/>
        <v>22</v>
      </c>
      <c r="I11" s="5">
        <f t="shared" si="6"/>
        <v>22</v>
      </c>
      <c r="J11" s="4" t="s">
        <v>2855</v>
      </c>
      <c r="K11" s="4" t="s">
        <v>2856</v>
      </c>
      <c r="L11" s="5" t="str">
        <f t="shared" si="7"/>
        <v>SB 1.3.22__वैज्ञानिक प्रगति से नई समस्याएं क्यों?, 06 Sep 2021, CODE - 1301……….[ 44 min ]</v>
      </c>
      <c r="M11" s="4" t="s">
        <v>2857</v>
      </c>
      <c r="N11" s="5">
        <f t="shared" si="8"/>
        <v>44</v>
      </c>
      <c r="O11" s="4" t="s">
        <v>150</v>
      </c>
      <c r="P11" s="5" t="str">
        <f t="shared" si="9"/>
        <v>&amp;lt;50 &amp;lt;60 &amp;lt;70 &amp;lt;80 &amp;lt;90</v>
      </c>
      <c r="Q11" s="4" t="s">
        <v>2858</v>
      </c>
      <c r="R11" s="4" t="s">
        <v>2859</v>
      </c>
      <c r="S11" s="5" t="str">
        <f t="shared" si="10"/>
        <v>2021</v>
      </c>
      <c r="T11" s="5" t="str">
        <f t="shared" si="11"/>
        <v>09</v>
      </c>
      <c r="U11" s="5" t="str">
        <f t="shared" si="12"/>
        <v>Sep</v>
      </c>
      <c r="V11" s="5" t="str">
        <f t="shared" si="13"/>
        <v>06</v>
      </c>
      <c r="W11" s="4" t="s">
        <v>63</v>
      </c>
      <c r="X11" s="4" t="s">
        <v>131</v>
      </c>
      <c r="Y11" s="6" t="str">
        <f t="shared" si="14"/>
        <v>SB 1.3.22__वैज्ञानिक प्रगति से नई समस्याएं क्यों?, 06 Sep 2021, CODE - 1301……….[ 44 min ] | Vaigyanik Pragati Se Nayee Samasyaen Kyon? | yr:2021-09-06 | ct:SB1.3.22 | L:HIN | cty:x | &amp;lt;50 &amp;lt;60 &amp;lt;70 &amp;lt;80 &amp;lt;90 | @video | @unheard</v>
      </c>
      <c r="Z11" s="4" t="s">
        <v>2860</v>
      </c>
      <c r="AA11" s="4" t="s">
        <v>55</v>
      </c>
      <c r="AC11" s="4" t="s">
        <v>2861</v>
      </c>
      <c r="AD11" s="4" t="s">
        <v>2862</v>
      </c>
      <c r="AE11" s="7" t="s">
        <v>2863</v>
      </c>
      <c r="AF11" s="5" t="str">
        <f t="shared" si="15"/>
        <v>ok</v>
      </c>
      <c r="AG11" s="5" t="str">
        <f t="shared" si="16"/>
        <v>&lt;tr id="1301"&gt;&lt;td&gt;&lt;button onclick="playme(this)"&gt;▶&lt;/button&gt;&lt;/td&gt;&lt;td&gt;&lt;button onclick="heard(this)"&gt;Heard&lt;/button&gt;&lt;a href="http://archive.org/download/ssdbpl-02-sbh/0276.00%20SB%2001.03.22%20%20Vaigyanik%20Pragati%20Se%20Nayee%20Samasyaen%20Kyon,%202021-09-06,%20CODE%20-%201301.mp3" class="nclk" onclick="playme(this)" id="nclk-1301"&gt;SB 1.3.22__वैज्ञानिक प्रगति से नई समस्याएं क्यों?, 06 Sep 2021, CODE - 1301……….[ 44 min ]&lt;/a&gt;…………&lt;a style="color: red; text-decoration: none;" target="_blank" href="https://www.youtube.com/watch?v=QAhMLyDlYoQ"&gt;[▶YouTube]&lt;/a&gt;&lt;/td&gt;&lt;td&gt;44&lt;/td&gt;&lt;td&gt;2021-09-06&lt;/td&gt;&lt;td&gt;SB 1.3.22__वैज्ञानिक प्रगति से नई समस्याएं क्यों?, 06 Sep 2021, CODE - 1301……….[ 44 min ] | Vaigyanik Pragati Se Nayee Samasyaen Kyon? | yr:2021-09-06 | ct:SB1.3.22 | L:HIN | cty:x | &amp;lt;50 &amp;lt;60 &amp;lt;70 &amp;lt;80 &amp;lt;90 | @video | @unheard&lt;/td&gt;&lt;td&gt;http://archive.org/download/ssdbpl-02-sbh/0276.00%20SB%2001.03.22%20%20Vaigyanik%20Pragati%20Se%20Nayee%20Samasyaen%20Kyon,%202021-09-06,%20CODE%20-%201301.mp3&lt;/td&gt;&lt;td&gt;1301&lt;/td&gt;&lt;td&gt;02SB_01.03.22|0276.00|20210906&lt;/td&gt;&lt;td&gt;https://www.youtube.com/watch?v=QAhMLyDlYoQ&lt;/td&gt;&lt;td&gt;</v>
      </c>
    </row>
    <row r="12">
      <c r="A12" s="4" t="s">
        <v>2864</v>
      </c>
      <c r="B12" s="4" t="s">
        <v>2781</v>
      </c>
      <c r="C12" s="4" t="s">
        <v>2865</v>
      </c>
      <c r="D12" s="5" t="str">
        <f t="shared" si="1"/>
        <v>01</v>
      </c>
      <c r="E12" s="5">
        <f t="shared" si="2"/>
        <v>1</v>
      </c>
      <c r="F12" s="5" t="str">
        <f t="shared" si="3"/>
        <v>03</v>
      </c>
      <c r="G12" s="5">
        <f t="shared" si="4"/>
        <v>3</v>
      </c>
      <c r="H12" s="5" t="str">
        <f t="shared" si="5"/>
        <v>43</v>
      </c>
      <c r="I12" s="5">
        <f t="shared" si="6"/>
        <v>43</v>
      </c>
      <c r="J12" s="4" t="s">
        <v>2866</v>
      </c>
      <c r="K12" s="4" t="s">
        <v>2866</v>
      </c>
      <c r="L12" s="5" t="str">
        <f t="shared" si="7"/>
        <v>SB 1.3.43__Krishna Appears In Kaliyuga As Holy Name And Srimad Bhagvatam, 19 Aug 2022, CZECH Republic, CODE - 1302……….[ 42 min ]</v>
      </c>
      <c r="M12" s="4" t="s">
        <v>2867</v>
      </c>
      <c r="N12" s="5">
        <f t="shared" si="8"/>
        <v>42</v>
      </c>
      <c r="O12" s="4" t="s">
        <v>162</v>
      </c>
      <c r="P12" s="5" t="str">
        <f t="shared" si="9"/>
        <v>&amp;lt;50 &amp;lt;60 &amp;lt;70 &amp;lt;80 &amp;lt;90</v>
      </c>
      <c r="Q12" s="4" t="s">
        <v>2868</v>
      </c>
      <c r="R12" s="4" t="s">
        <v>2869</v>
      </c>
      <c r="S12" s="5" t="str">
        <f t="shared" si="10"/>
        <v>2022</v>
      </c>
      <c r="T12" s="5" t="str">
        <f t="shared" si="11"/>
        <v>08</v>
      </c>
      <c r="U12" s="5" t="str">
        <f t="shared" si="12"/>
        <v>Aug</v>
      </c>
      <c r="V12" s="5" t="str">
        <f t="shared" si="13"/>
        <v>19</v>
      </c>
      <c r="W12" s="4" t="s">
        <v>2870</v>
      </c>
      <c r="X12" s="4" t="s">
        <v>131</v>
      </c>
      <c r="Y12" s="6" t="str">
        <f t="shared" si="14"/>
        <v>SB 1.3.43__Krishna Appears In Kaliyuga As Holy Name And Srimad Bhagvatam, 19 Aug 2022, CZECH Republic, CODE - 1302……….[ 42 min ] | Krishna Appears In Kaliyuga As Holy Name And Srimad Bhagvatam | yr:2022-08-19 | ct:SB1.3.43 | L:ENG | cty:CZECH Republic | &amp;lt;50 &amp;lt;60 &amp;lt;70 &amp;lt;80 &amp;lt;90 | @video | @unheard</v>
      </c>
      <c r="Z12" s="4" t="s">
        <v>2871</v>
      </c>
      <c r="AA12" s="4" t="s">
        <v>2188</v>
      </c>
      <c r="AC12" s="4" t="s">
        <v>2872</v>
      </c>
      <c r="AD12" s="4" t="s">
        <v>2873</v>
      </c>
      <c r="AE12" s="7" t="s">
        <v>2874</v>
      </c>
      <c r="AF12" s="5" t="str">
        <f t="shared" si="15"/>
        <v>ok</v>
      </c>
      <c r="AG12" s="5" t="str">
        <f t="shared" si="16"/>
        <v>&lt;tr id="1302"&gt;&lt;td&gt;&lt;button onclick="playme(this)"&gt;▶&lt;/button&gt;&lt;/td&gt;&lt;td&gt;&lt;button onclick="heard(this)"&gt;Heard&lt;/button&gt;&lt;a href="http://archive.org/download/ssdbpl-02-sbh/0277.00%20SB%2001.03.43%20%20Krishna%20Appears%20In%20Kaliyuga%20As%20Holy%20Name%20And%20Srimad%20Bhagvatam,%202022-08-19,%20CZECH%20Republic,%20CODE%20-%201302.mp3" class="nclk" onclick="playme(this)" id="nclk-1302"&gt;SB 1.3.43__Krishna Appears In Kaliyuga As Holy Name And Srimad Bhagvatam, 19 Aug 2022, CZECH Republic, CODE - 1302……….[ 42 min ]&lt;/a&gt;…………&lt;a style="color: red; text-decoration: none;" target="_blank" href="https://www.youtube.com/watch?v=yikbaBS9tCU"&gt;[▶YouTube]&lt;/a&gt;&lt;/td&gt;&lt;td&gt;42&lt;/td&gt;&lt;td&gt;2022-08-19&lt;/td&gt;&lt;td&gt;SB 1.3.43__Krishna Appears In Kaliyuga As Holy Name And Srimad Bhagvatam, 19 Aug 2022, CZECH Republic, CODE - 1302……….[ 42 min ] | Krishna Appears In Kaliyuga As Holy Name And Srimad Bhagvatam | yr:2022-08-19 | ct:SB1.3.43 | L:ENG | cty:CZECH Republic | &amp;lt;50 &amp;lt;60 &amp;lt;70 &amp;lt;80 &amp;lt;90 | @video | @unheard&lt;/td&gt;&lt;td&gt;http://archive.org/download/ssdbpl-02-sbh/0277.00%20SB%2001.03.43%20%20Krishna%20Appears%20In%20Kaliyuga%20As%20Holy%20Name%20And%20Srimad%20Bhagvatam,%202022-08-19,%20CZECH%20Republic,%20CODE%20-%201302.mp3&lt;/td&gt;&lt;td&gt;1302&lt;/td&gt;&lt;td&gt;02SB_01.03.43|0277.00|20220819&lt;/td&gt;&lt;td&gt;https://www.youtube.com/watch?v=yikbaBS9tCU&lt;/td&gt;&lt;td&gt;</v>
      </c>
    </row>
    <row r="13">
      <c r="A13" s="4" t="s">
        <v>2875</v>
      </c>
      <c r="B13" s="4" t="s">
        <v>2781</v>
      </c>
      <c r="C13" s="4" t="s">
        <v>2876</v>
      </c>
      <c r="D13" s="5" t="str">
        <f t="shared" si="1"/>
        <v>01</v>
      </c>
      <c r="E13" s="5">
        <f t="shared" si="2"/>
        <v>1</v>
      </c>
      <c r="F13" s="5" t="str">
        <f t="shared" si="3"/>
        <v>03</v>
      </c>
      <c r="G13" s="5">
        <f t="shared" si="4"/>
        <v>3</v>
      </c>
      <c r="H13" s="5" t="str">
        <f t="shared" si="5"/>
        <v>44</v>
      </c>
      <c r="I13" s="5">
        <f t="shared" si="6"/>
        <v>44</v>
      </c>
      <c r="J13" s="4" t="s">
        <v>2877</v>
      </c>
      <c r="K13" s="4" t="s">
        <v>2878</v>
      </c>
      <c r="L13" s="5" t="str">
        <f t="shared" si="7"/>
        <v>SB 1.3.44__भौतिक रूप से बुद्धिमान, आध्यात्मिक रूप से मूर्ख, 2016, Nandagram Farm, Gujarat (India), CODE - 0212……….[ 35 min ]</v>
      </c>
      <c r="M13" s="4" t="s">
        <v>2879</v>
      </c>
      <c r="N13" s="5">
        <f t="shared" si="8"/>
        <v>35</v>
      </c>
      <c r="O13" s="4" t="s">
        <v>173</v>
      </c>
      <c r="P13" s="5" t="str">
        <f t="shared" si="9"/>
        <v>&amp;lt;40 &amp;lt;50 &amp;lt;60 &amp;lt;70 &amp;lt;80 &amp;lt;90</v>
      </c>
      <c r="Q13" s="4" t="s">
        <v>2880</v>
      </c>
      <c r="R13" s="4" t="s">
        <v>2810</v>
      </c>
      <c r="S13" s="5" t="str">
        <f t="shared" si="10"/>
        <v>2016</v>
      </c>
      <c r="T13" s="5" t="str">
        <f t="shared" si="11"/>
        <v>00</v>
      </c>
      <c r="U13" s="5" t="str">
        <f t="shared" si="12"/>
        <v>___</v>
      </c>
      <c r="V13" s="5" t="str">
        <f t="shared" si="13"/>
        <v>00</v>
      </c>
      <c r="W13" s="4" t="s">
        <v>1419</v>
      </c>
      <c r="X13" s="4" t="s">
        <v>64</v>
      </c>
      <c r="Y13" s="6" t="str">
        <f t="shared" si="14"/>
        <v>SB 1.3.44__भौतिक रूप से बुद्धिमान, आध्यात्मिक रूप से मूर्ख, 2016, Nandagram Farm, Gujarat (India), CODE - 0212……….[ 35 min ] | Bhautik Rup Se Buddhiman, Adhyatmik Rup Se Murkh | yr:2016-00-00 | ct:SB1.3.44 | L:HIN | cty:Nandagram Farm, Gujarat (India) | &amp;lt;40 &amp;lt;50 &amp;lt;60 &amp;lt;70 &amp;lt;80 &amp;lt;90 | @unheard</v>
      </c>
      <c r="Z13" s="4" t="s">
        <v>2881</v>
      </c>
      <c r="AA13" s="4" t="s">
        <v>55</v>
      </c>
      <c r="AB13" s="4" t="s">
        <v>87</v>
      </c>
      <c r="AC13" s="4" t="s">
        <v>2223</v>
      </c>
      <c r="AD13" s="4" t="s">
        <v>2882</v>
      </c>
      <c r="AE13" s="5"/>
      <c r="AF13" s="5" t="str">
        <f t="shared" si="15"/>
        <v>ok</v>
      </c>
      <c r="AG13" s="5" t="str">
        <f t="shared" si="16"/>
        <v>&lt;tr id="0212"&gt;&lt;td&gt;&lt;button onclick="playme(this)"&gt;▶&lt;/button&gt;&lt;/td&gt;&lt;td&gt;&lt;button onclick="heard(this)"&gt;Heard&lt;/button&gt;&lt;a href="http://archive.org/download/ssdbpl-02-sbh/0278.00%20SB%2001.03.44%20%20Bhautik%20Rup%20Se%20Buddhiman,%20Adhyatmik%20Rup%20Se%20Murkh,%202016-00-00,%20Nandagram%20Farm,%20Gujarat%20(India),%20CODE%20-%200212.mp3" class="nclk" onclick="playme(this)" id="nclk-0212"&gt;SB 1.3.44__भौतिक रूप से बुद्धिमान, आध्यात्मिक रूप से मूर्ख, 2016, Nandagram Farm, Gujarat (India), CODE - 0212……….[ 35 min ]&lt;/a&gt;&lt;/td&gt;&lt;td&gt;35&lt;/td&gt;&lt;td&gt;2016-00-00&lt;/td&gt;&lt;td&gt;SB 1.3.44__भौतिक रूप से बुद्धिमान, आध्यात्मिक रूप से मूर्ख, 2016, Nandagram Farm, Gujarat (India), CODE - 0212……….[ 35 min ] | Bhautik Rup Se Buddhiman, Adhyatmik Rup Se Murkh | yr:2016-00-00 | ct:SB1.3.44 | L:HIN | cty:Nandagram Farm, Gujarat (India) | &amp;lt;40 &amp;lt;50 &amp;lt;60 &amp;lt;70 &amp;lt;80 &amp;lt;90 | @unheard&lt;/td&gt;&lt;td&gt;http://archive.org/download/ssdbpl-02-sbh/0278.00%20SB%2001.03.44%20%20Bhautik%20Rup%20Se%20Buddhiman,%20Adhyatmik%20Rup%20Se%20Murkh,%202016-00-00,%20Nandagram%20Farm,%20Gujarat%20(India),%20CODE%20-%200212.mp3&lt;/td&gt;&lt;td&gt;0212&lt;/td&gt;&lt;td&gt;02SB_01.03.44|0278.00|20160000&lt;/td&gt;&lt;td&gt;&lt;/td&gt;&lt;td&gt;</v>
      </c>
    </row>
    <row r="14">
      <c r="A14" s="4" t="s">
        <v>2883</v>
      </c>
      <c r="B14" s="4" t="s">
        <v>2781</v>
      </c>
      <c r="C14" s="4" t="s">
        <v>2884</v>
      </c>
      <c r="D14" s="5" t="str">
        <f t="shared" si="1"/>
        <v>01</v>
      </c>
      <c r="E14" s="5">
        <f t="shared" si="2"/>
        <v>1</v>
      </c>
      <c r="F14" s="5" t="str">
        <f t="shared" si="3"/>
        <v>04</v>
      </c>
      <c r="G14" s="5">
        <f t="shared" si="4"/>
        <v>4</v>
      </c>
      <c r="H14" s="5" t="str">
        <f t="shared" si="5"/>
        <v>09</v>
      </c>
      <c r="I14" s="5">
        <f t="shared" si="6"/>
        <v>9</v>
      </c>
      <c r="J14" s="4" t="s">
        <v>2885</v>
      </c>
      <c r="K14" s="4" t="s">
        <v>2886</v>
      </c>
      <c r="L14" s="5" t="str">
        <f t="shared" si="7"/>
        <v>SB 1.4.9__भक्ति में उत्साह कैसे बनाये रखे?, 07 Nov 2021, Hoshangabad (Narmadapuram), MP (India), CODE - 1303……….[ 66 min ]</v>
      </c>
      <c r="M14" s="4" t="s">
        <v>2887</v>
      </c>
      <c r="N14" s="5">
        <f t="shared" si="8"/>
        <v>66</v>
      </c>
      <c r="O14" s="4" t="s">
        <v>182</v>
      </c>
      <c r="P14" s="5" t="str">
        <f t="shared" si="9"/>
        <v>&amp;lt;70 &amp;lt;80 &amp;lt;90</v>
      </c>
      <c r="Q14" s="4" t="s">
        <v>2888</v>
      </c>
      <c r="R14" s="4" t="s">
        <v>1520</v>
      </c>
      <c r="S14" s="5" t="str">
        <f t="shared" si="10"/>
        <v>2021</v>
      </c>
      <c r="T14" s="5" t="str">
        <f t="shared" si="11"/>
        <v>11</v>
      </c>
      <c r="U14" s="5" t="str">
        <f t="shared" si="12"/>
        <v>Nov</v>
      </c>
      <c r="V14" s="5" t="str">
        <f t="shared" si="13"/>
        <v>07</v>
      </c>
      <c r="W14" s="4" t="s">
        <v>771</v>
      </c>
      <c r="X14" s="4" t="s">
        <v>131</v>
      </c>
      <c r="Y14" s="6" t="str">
        <f t="shared" si="14"/>
        <v>SB 1.4.9__भक्ति में उत्साह कैसे बनाये रखे?, 07 Nov 2021, Hoshangabad (Narmadapuram), MP (India), CODE - 1303……….[ 66 min ] | Bhakti Me Utsaha Kaise Banaye Rakhe? | yr:2021-11-07 | ct:SB1.4.9 | L:HIN | cty:Hoshangabad (Narmadapuram), MP (India) | &amp;lt;70 &amp;lt;80 &amp;lt;90 | @video | @unheard</v>
      </c>
      <c r="Z14" s="4" t="s">
        <v>2889</v>
      </c>
      <c r="AA14" s="4" t="s">
        <v>55</v>
      </c>
      <c r="AC14" s="4" t="s">
        <v>2890</v>
      </c>
      <c r="AD14" s="4" t="s">
        <v>2891</v>
      </c>
      <c r="AE14" s="7" t="s">
        <v>2892</v>
      </c>
      <c r="AF14" s="5" t="str">
        <f t="shared" si="15"/>
        <v>ok</v>
      </c>
      <c r="AG14" s="5" t="str">
        <f t="shared" si="16"/>
        <v>&lt;tr id="1303"&gt;&lt;td&gt;&lt;button onclick="playme(this)"&gt;▶&lt;/button&gt;&lt;/td&gt;&lt;td&gt;&lt;button onclick="heard(this)"&gt;Heard&lt;/button&gt;&lt;a href="http://archive.org/download/ssdbpl-02-sbh/0279.00%20SB%2001.04.09%20%20Bhakti%20Me%20Utsaha%20Kaise%20Banaye%20Rakhe,%202021-11-07,%20Hoshangabad%20(Narmadapuram),%20MP%20(India),%20CODE%20-%201303.mp3" class="nclk" onclick="playme(this)" id="nclk-1303"&gt;SB 1.4.9__भक्ति में उत्साह कैसे बनाये रखे?, 07 Nov 2021, Hoshangabad (Narmadapuram), MP (India), CODE - 1303……….[ 66 min ]&lt;/a&gt;…………&lt;a style="color: red; text-decoration: none;" target="_blank" href="https://www.youtube.com/watch?v=Zu2Aio_h-uk"&gt;[▶YouTube]&lt;/a&gt;&lt;/td&gt;&lt;td&gt;66&lt;/td&gt;&lt;td&gt;2021-11-07&lt;/td&gt;&lt;td&gt;SB 1.4.9__भक्ति में उत्साह कैसे बनाये रखे?, 07 Nov 2021, Hoshangabad (Narmadapuram), MP (India), CODE - 1303……….[ 66 min ] | Bhakti Me Utsaha Kaise Banaye Rakhe? | yr:2021-11-07 | ct:SB1.4.9 | L:HIN | cty:Hoshangabad (Narmadapuram), MP (India) | &amp;lt;70 &amp;lt;80 &amp;lt;90 | @video | @unheard&lt;/td&gt;&lt;td&gt;http://archive.org/download/ssdbpl-02-sbh/0279.00%20SB%2001.04.09%20%20Bhakti%20Me%20Utsaha%20Kaise%20Banaye%20Rakhe,%202021-11-07,%20Hoshangabad%20(Narmadapuram),%20MP%20(India),%20CODE%20-%201303.mp3&lt;/td&gt;&lt;td&gt;1303&lt;/td&gt;&lt;td&gt;02SB_01.04.09|0279.00|20211107&lt;/td&gt;&lt;td&gt;https://www.youtube.com/watch?v=Zu2Aio_h-uk&lt;/td&gt;&lt;td&gt;</v>
      </c>
    </row>
    <row r="15">
      <c r="A15" s="4" t="s">
        <v>2893</v>
      </c>
      <c r="B15" s="4" t="s">
        <v>2781</v>
      </c>
      <c r="C15" s="4" t="s">
        <v>2894</v>
      </c>
      <c r="D15" s="5" t="str">
        <f t="shared" si="1"/>
        <v>01</v>
      </c>
      <c r="E15" s="5">
        <f t="shared" si="2"/>
        <v>1</v>
      </c>
      <c r="F15" s="5" t="str">
        <f t="shared" si="3"/>
        <v>04</v>
      </c>
      <c r="G15" s="5">
        <f t="shared" si="4"/>
        <v>4</v>
      </c>
      <c r="H15" s="5" t="str">
        <f t="shared" si="5"/>
        <v>24</v>
      </c>
      <c r="I15" s="5">
        <f t="shared" si="6"/>
        <v>24</v>
      </c>
      <c r="J15" s="4" t="s">
        <v>2895</v>
      </c>
      <c r="K15" s="4" t="s">
        <v>2896</v>
      </c>
      <c r="L15" s="5" t="str">
        <f t="shared" si="7"/>
        <v>SB 1.4.24__वेद की रचना का उपदेश और रहस्य, 31 Jul 2022, CODE - 1304……….[ 42 min ]</v>
      </c>
      <c r="M15" s="4" t="s">
        <v>2897</v>
      </c>
      <c r="N15" s="5">
        <f t="shared" si="8"/>
        <v>42</v>
      </c>
      <c r="O15" s="4" t="s">
        <v>191</v>
      </c>
      <c r="P15" s="5" t="str">
        <f t="shared" si="9"/>
        <v>&amp;lt;50 &amp;lt;60 &amp;lt;70 &amp;lt;80 &amp;lt;90</v>
      </c>
      <c r="Q15" s="4" t="s">
        <v>2898</v>
      </c>
      <c r="R15" s="4" t="s">
        <v>1704</v>
      </c>
      <c r="S15" s="5" t="str">
        <f t="shared" si="10"/>
        <v>2022</v>
      </c>
      <c r="T15" s="5" t="str">
        <f t="shared" si="11"/>
        <v>07</v>
      </c>
      <c r="U15" s="5" t="str">
        <f t="shared" si="12"/>
        <v>Jul</v>
      </c>
      <c r="V15" s="5" t="str">
        <f t="shared" si="13"/>
        <v>31</v>
      </c>
      <c r="W15" s="4" t="s">
        <v>63</v>
      </c>
      <c r="X15" s="4" t="s">
        <v>1295</v>
      </c>
      <c r="Y15" s="6" t="str">
        <f t="shared" si="14"/>
        <v>SB 1.4.24__वेद की रचना का उपदेश और रहस्य, 31 Jul 2022, CODE - 1304……….[ 42 min ] | Ved Ki Rachna Ka Updesh Aur Rahasya | yr:2022-07-31 | ct:SB1.4.24 | L:HIN | cty:x | &amp;lt;50 &amp;lt;60 &amp;lt;70 &amp;lt;80 &amp;lt;90 | @video | @unheard</v>
      </c>
      <c r="Z15" s="4" t="s">
        <v>2899</v>
      </c>
      <c r="AA15" s="4" t="s">
        <v>55</v>
      </c>
      <c r="AC15" s="4" t="s">
        <v>2900</v>
      </c>
      <c r="AD15" s="4" t="s">
        <v>2901</v>
      </c>
      <c r="AE15" s="7" t="s">
        <v>2902</v>
      </c>
      <c r="AF15" s="5" t="str">
        <f t="shared" si="15"/>
        <v>ok</v>
      </c>
      <c r="AG15" s="5" t="str">
        <f t="shared" si="16"/>
        <v>&lt;tr id="1304"&gt;&lt;td&gt;&lt;button onclick="playme(this)"&gt;▶&lt;/button&gt;&lt;/td&gt;&lt;td&gt;&lt;button onclick="heard(this)"&gt;Heard&lt;/button&gt;&lt;a href="http://archive.org/download/ssdbpl-02-sbh/0280.00%20SB%2001.04.24%20%20Ved%20Ki%20Rachna%20Ka%20Updesh%20Aur%20Rahasya,%202022-07-31,%20CODE%20-%201304.mp3" class="nclk" onclick="playme(this)" id="nclk-1304"&gt;SB 1.4.24__वेद की रचना का उपदेश और रहस्य, 31 Jul 2022, CODE - 1304……….[ 42 min ]&lt;/a&gt;…………&lt;a style="color: red; text-decoration: none;" target="_blank" href="https://www.youtube.com/watch?v=QKQBRWKclD8"&gt;[▶YouTube]&lt;/a&gt;&lt;/td&gt;&lt;td&gt;42&lt;/td&gt;&lt;td&gt;2022-07-31&lt;/td&gt;&lt;td&gt;SB 1.4.24__वेद की रचना का उपदेश और रहस्य, 31 Jul 2022, CODE - 1304……….[ 42 min ] | Ved Ki Rachna Ka Updesh Aur Rahasya | yr:2022-07-31 | ct:SB1.4.24 | L:HIN | cty:x | &amp;lt;50 &amp;lt;60 &amp;lt;70 &amp;lt;80 &amp;lt;90 | @video | @unheard&lt;/td&gt;&lt;td&gt;http://archive.org/download/ssdbpl-02-sbh/0280.00%20SB%2001.04.24%20%20Ved%20Ki%20Rachna%20Ka%20Updesh%20Aur%20Rahasya,%202022-07-31,%20CODE%20-%201304.mp3&lt;/td&gt;&lt;td&gt;1304&lt;/td&gt;&lt;td&gt;02SB_01.04.24|0280.00|20220731&lt;/td&gt;&lt;td&gt;https://www.youtube.com/watch?v=QKQBRWKclD8&lt;/td&gt;&lt;td&gt;</v>
      </c>
    </row>
    <row r="16">
      <c r="A16" s="4" t="s">
        <v>2903</v>
      </c>
      <c r="B16" s="4" t="s">
        <v>2781</v>
      </c>
      <c r="C16" s="4" t="s">
        <v>2904</v>
      </c>
      <c r="D16" s="5" t="str">
        <f t="shared" si="1"/>
        <v>01</v>
      </c>
      <c r="E16" s="5">
        <f t="shared" si="2"/>
        <v>1</v>
      </c>
      <c r="F16" s="5" t="str">
        <f t="shared" si="3"/>
        <v>05</v>
      </c>
      <c r="G16" s="5">
        <f t="shared" si="4"/>
        <v>5</v>
      </c>
      <c r="H16" s="5" t="str">
        <f t="shared" si="5"/>
        <v>05-6</v>
      </c>
      <c r="I16" s="5" t="str">
        <f t="shared" si="6"/>
        <v>5-6</v>
      </c>
      <c r="J16" s="4" t="s">
        <v>2905</v>
      </c>
      <c r="K16" s="4" t="s">
        <v>2906</v>
      </c>
      <c r="L16" s="5" t="str">
        <f t="shared" si="7"/>
        <v>SB 1.5.5-6__ईर्ष्या से कैसे छूटे?, 23 Oct 2020, CODE - 0214……….[ 59 min ]</v>
      </c>
      <c r="M16" s="4" t="s">
        <v>2907</v>
      </c>
      <c r="N16" s="5">
        <f t="shared" si="8"/>
        <v>59</v>
      </c>
      <c r="O16" s="4" t="s">
        <v>201</v>
      </c>
      <c r="P16" s="5" t="str">
        <f t="shared" si="9"/>
        <v>&amp;lt;60 &amp;lt;70 &amp;lt;80 &amp;lt;90</v>
      </c>
      <c r="Q16" s="4" t="s">
        <v>2908</v>
      </c>
      <c r="R16" s="4" t="s">
        <v>2909</v>
      </c>
      <c r="S16" s="5" t="str">
        <f t="shared" si="10"/>
        <v>2020</v>
      </c>
      <c r="T16" s="5" t="str">
        <f t="shared" si="11"/>
        <v>10</v>
      </c>
      <c r="U16" s="5" t="str">
        <f t="shared" si="12"/>
        <v>Oct</v>
      </c>
      <c r="V16" s="5" t="str">
        <f t="shared" si="13"/>
        <v>23</v>
      </c>
      <c r="W16" s="4" t="s">
        <v>63</v>
      </c>
      <c r="X16" s="4" t="s">
        <v>142</v>
      </c>
      <c r="Y16" s="6" t="str">
        <f t="shared" si="14"/>
        <v>SB 1.5.5-6__ईर्ष्या से कैसे छूटे?, 23 Oct 2020, CODE - 0214……….[ 59 min ] | Irsha Se Kaise Chute? | yr:2020-10-23 | ct:SB1.5.5-6 | L:HIN | cty:x | &amp;lt;60 &amp;lt;70 &amp;lt;80 &amp;lt;90 | @unheard</v>
      </c>
      <c r="Z16" s="4" t="s">
        <v>2910</v>
      </c>
      <c r="AA16" s="4" t="s">
        <v>55</v>
      </c>
      <c r="AB16" s="4" t="s">
        <v>2911</v>
      </c>
      <c r="AC16" s="4" t="s">
        <v>2245</v>
      </c>
      <c r="AD16" s="4" t="s">
        <v>2912</v>
      </c>
      <c r="AE16" s="5"/>
      <c r="AF16" s="5" t="str">
        <f t="shared" si="15"/>
        <v>ok</v>
      </c>
      <c r="AG16" s="5" t="str">
        <f t="shared" si="16"/>
        <v>&lt;tr id="0214"&gt;&lt;td&gt;&lt;button onclick="playme(this)"&gt;▶&lt;/button&gt;&lt;/td&gt;&lt;td&gt;&lt;button onclick="heard(this)"&gt;Heard&lt;/button&gt;&lt;a href="http://archive.org/download/ssdbpl-02-sbh/0281.00%20SB%2001.05.05-6%20%20Irsha%20Se%20Kaise%20Chute,%202020-10-23,%20CODE%20-%200214.mp3" class="nclk" onclick="playme(this)" id="nclk-0214"&gt;SB 1.5.5-6__ईर्ष्या से कैसे छूटे?, 23 Oct 2020, CODE - 0214……….[ 59 min ]&lt;/a&gt;&lt;/td&gt;&lt;td&gt;59&lt;/td&gt;&lt;td&gt;2020-10-23&lt;/td&gt;&lt;td&gt;SB 1.5.5-6__ईर्ष्या से कैसे छूटे?, 23 Oct 2020, CODE - 0214……….[ 59 min ] | Irsha Se Kaise Chute? | yr:2020-10-23 | ct:SB1.5.5-6 | L:HIN | cty:x | &amp;lt;60 &amp;lt;70 &amp;lt;80 &amp;lt;90 | @unheard&lt;/td&gt;&lt;td&gt;http://archive.org/download/ssdbpl-02-sbh/0281.00%20SB%2001.05.05-6%20%20Irsha%20Se%20Kaise%20Chute,%202020-10-23,%20CODE%20-%200214.mp3&lt;/td&gt;&lt;td&gt;0214&lt;/td&gt;&lt;td&gt;02SB_01.05.05-6|0281.00|20201023&lt;/td&gt;&lt;td&gt;&lt;/td&gt;&lt;td&gt;</v>
      </c>
    </row>
    <row r="17">
      <c r="A17" s="4" t="s">
        <v>2913</v>
      </c>
      <c r="B17" s="4" t="s">
        <v>2781</v>
      </c>
      <c r="C17" s="4" t="s">
        <v>2914</v>
      </c>
      <c r="D17" s="5" t="str">
        <f t="shared" si="1"/>
        <v>01</v>
      </c>
      <c r="E17" s="5">
        <f t="shared" si="2"/>
        <v>1</v>
      </c>
      <c r="F17" s="5" t="str">
        <f t="shared" si="3"/>
        <v>05</v>
      </c>
      <c r="G17" s="5">
        <f t="shared" si="4"/>
        <v>5</v>
      </c>
      <c r="H17" s="5" t="str">
        <f t="shared" si="5"/>
        <v>11</v>
      </c>
      <c r="I17" s="5">
        <f t="shared" si="6"/>
        <v>11</v>
      </c>
      <c r="J17" s="4" t="s">
        <v>2915</v>
      </c>
      <c r="K17" s="4" t="s">
        <v>2916</v>
      </c>
      <c r="L17" s="5" t="str">
        <f t="shared" si="7"/>
        <v>SB 1.5.11__भागवत महापुराण के प्रचार से कृष्ण भावनामृत क्रांति, 01 Aug 2021, CODE - 0215……….[ 38 min ]</v>
      </c>
      <c r="M17" s="4" t="s">
        <v>2917</v>
      </c>
      <c r="N17" s="5">
        <f t="shared" si="8"/>
        <v>38</v>
      </c>
      <c r="O17" s="4" t="s">
        <v>209</v>
      </c>
      <c r="P17" s="5" t="str">
        <f t="shared" si="9"/>
        <v>&amp;lt;40 &amp;lt;50 &amp;lt;60 &amp;lt;70 &amp;lt;80 &amp;lt;90</v>
      </c>
      <c r="Q17" s="4" t="s">
        <v>2918</v>
      </c>
      <c r="R17" s="4" t="s">
        <v>2466</v>
      </c>
      <c r="S17" s="5" t="str">
        <f t="shared" si="10"/>
        <v>2021</v>
      </c>
      <c r="T17" s="5" t="str">
        <f t="shared" si="11"/>
        <v>08</v>
      </c>
      <c r="U17" s="5" t="str">
        <f t="shared" si="12"/>
        <v>Aug</v>
      </c>
      <c r="V17" s="5" t="str">
        <f t="shared" si="13"/>
        <v>01</v>
      </c>
      <c r="W17" s="4" t="s">
        <v>63</v>
      </c>
      <c r="X17" s="4" t="s">
        <v>723</v>
      </c>
      <c r="Y17" s="6" t="str">
        <f t="shared" si="14"/>
        <v>SB 1.5.11__भागवत महापुराण के प्रचार से कृष्ण भावनामृत क्रांति, 01 Aug 2021, CODE - 0215……….[ 38 min ] | Bhagavata Mahapuran Ke Prachar Se Krishna Bhavanamrta Kranti | yr:2021-08-01 | ct:SB1.5.11 | L:HIN | cty:x | &amp;lt;40 &amp;lt;50 &amp;lt;60 &amp;lt;70 &amp;lt;80 &amp;lt;90 | @unheard</v>
      </c>
      <c r="Z17" s="4" t="s">
        <v>2919</v>
      </c>
      <c r="AA17" s="4" t="s">
        <v>55</v>
      </c>
      <c r="AC17" s="4" t="s">
        <v>2256</v>
      </c>
      <c r="AD17" s="4" t="s">
        <v>2920</v>
      </c>
      <c r="AE17" s="5"/>
      <c r="AF17" s="5" t="str">
        <f t="shared" si="15"/>
        <v>ok</v>
      </c>
      <c r="AG17" s="5" t="str">
        <f t="shared" si="16"/>
        <v>&lt;tr id="0215"&gt;&lt;td&gt;&lt;button onclick="playme(this)"&gt;▶&lt;/button&gt;&lt;/td&gt;&lt;td&gt;&lt;button onclick="heard(this)"&gt;Heard&lt;/button&gt;&lt;a href="http://archive.org/download/ssdbpl-02-sbh/0282.00%20SB%2001.05.11%20%20Bhagavata%20Mahapuran%20Ke%20Prachar%20Se%20Krishna%20Bhavanamrta%20Kranti,%202021-08-01,%20CODE%20-%200215.mp3" class="nclk" onclick="playme(this)" id="nclk-0215"&gt;SB 1.5.11__भागवत महापुराण के प्रचार से कृष्ण भावनामृत क्रांति, 01 Aug 2021, CODE - 0215……….[ 38 min ]&lt;/a&gt;&lt;/td&gt;&lt;td&gt;38&lt;/td&gt;&lt;td&gt;2021-08-01&lt;/td&gt;&lt;td&gt;SB 1.5.11__भागवत महापुराण के प्रचार से कृष्ण भावनामृत क्रांति, 01 Aug 2021, CODE - 0215……….[ 38 min ] | Bhagavata Mahapuran Ke Prachar Se Krishna Bhavanamrta Kranti | yr:2021-08-01 | ct:SB1.5.11 | L:HIN | cty:x | &amp;lt;40 &amp;lt;50 &amp;lt;60 &amp;lt;70 &amp;lt;80 &amp;lt;90 | @unheard&lt;/td&gt;&lt;td&gt;http://archive.org/download/ssdbpl-02-sbh/0282.00%20SB%2001.05.11%20%20Bhagavata%20Mahapuran%20Ke%20Prachar%20Se%20Krishna%20Bhavanamrta%20Kranti,%202021-08-01,%20CODE%20-%200215.mp3&lt;/td&gt;&lt;td&gt;0215&lt;/td&gt;&lt;td&gt;02SB_01.05.11|0282.00|20210801&lt;/td&gt;&lt;td&gt;&lt;/td&gt;&lt;td&gt;</v>
      </c>
    </row>
    <row r="18">
      <c r="A18" s="4" t="s">
        <v>2921</v>
      </c>
      <c r="B18" s="4" t="s">
        <v>2781</v>
      </c>
      <c r="C18" s="4" t="s">
        <v>2914</v>
      </c>
      <c r="D18" s="5" t="str">
        <f t="shared" si="1"/>
        <v>01</v>
      </c>
      <c r="E18" s="5">
        <f t="shared" si="2"/>
        <v>1</v>
      </c>
      <c r="F18" s="5" t="str">
        <f t="shared" si="3"/>
        <v>05</v>
      </c>
      <c r="G18" s="5">
        <f t="shared" si="4"/>
        <v>5</v>
      </c>
      <c r="H18" s="5" t="str">
        <f t="shared" si="5"/>
        <v>11</v>
      </c>
      <c r="I18" s="5">
        <f t="shared" si="6"/>
        <v>11</v>
      </c>
      <c r="J18" s="4" t="s">
        <v>2922</v>
      </c>
      <c r="K18" s="4" t="s">
        <v>2923</v>
      </c>
      <c r="L18" s="5" t="str">
        <f t="shared" si="7"/>
        <v>SB 1.5.11__श्रील प्रभुपाद -- हमारे लिए अनमोल भेट, 09 Apr 2023, Ghana ISKCON (Africa West), CODE - 1305……….[ 96 min ]</v>
      </c>
      <c r="M18" s="4" t="s">
        <v>2924</v>
      </c>
      <c r="N18" s="5">
        <f t="shared" si="8"/>
        <v>96</v>
      </c>
      <c r="O18" s="4" t="s">
        <v>218</v>
      </c>
      <c r="P18" s="5" t="str">
        <f t="shared" si="9"/>
        <v>&amp;gt;90</v>
      </c>
      <c r="Q18" s="4" t="s">
        <v>2925</v>
      </c>
      <c r="R18" s="4" t="s">
        <v>2926</v>
      </c>
      <c r="S18" s="5" t="str">
        <f t="shared" si="10"/>
        <v>2023</v>
      </c>
      <c r="T18" s="5" t="str">
        <f t="shared" si="11"/>
        <v>04</v>
      </c>
      <c r="U18" s="5" t="str">
        <f t="shared" si="12"/>
        <v>Apr</v>
      </c>
      <c r="V18" s="5" t="str">
        <f t="shared" si="13"/>
        <v>09</v>
      </c>
      <c r="W18" s="4" t="s">
        <v>658</v>
      </c>
      <c r="X18" s="4" t="s">
        <v>131</v>
      </c>
      <c r="Y18" s="6" t="str">
        <f t="shared" si="14"/>
        <v>SB 1.5.11__श्रील प्रभुपाद -- हमारे लिए अनमोल भेट, 09 Apr 2023, Ghana ISKCON (Africa West), CODE - 1305……….[ 96 min ] | Srila Prabhupada -- Hamare Liye Anmol Bhet | yr:2023-04-09 | ct:SB1.5.11 | L:HIN | cty:Ghana ISKCON (Africa West) | &amp;gt;90 | @video | @unheard</v>
      </c>
      <c r="Z18" s="4" t="s">
        <v>2927</v>
      </c>
      <c r="AA18" s="4" t="s">
        <v>55</v>
      </c>
      <c r="AC18" s="4" t="s">
        <v>2928</v>
      </c>
      <c r="AD18" s="4" t="s">
        <v>2929</v>
      </c>
      <c r="AE18" s="7" t="s">
        <v>2930</v>
      </c>
      <c r="AF18" s="5" t="str">
        <f t="shared" si="15"/>
        <v>ok</v>
      </c>
      <c r="AG18" s="5" t="str">
        <f t="shared" si="16"/>
        <v>&lt;tr id="1305"&gt;&lt;td&gt;&lt;button onclick="playme(this)"&gt;▶&lt;/button&gt;&lt;/td&gt;&lt;td&gt;&lt;button onclick="heard(this)"&gt;Heard&lt;/button&gt;&lt;a href="http://archive.org/download/ssdbpl-02-sbh/0283.00%20SB%2001.05.11%20%20Srila%20Prabhupada%20--%20Hamare%20Liye%20Anmol%20Bhet,%202023-04-09,%20Ghana%20ISKCON%20(Africa%20West),%20CODE%20-%201305.mp3" class="nclk" onclick="playme(this)" id="nclk-1305"&gt;SB 1.5.11__श्रील प्रभुपाद -- हमारे लिए अनमोल भेट, 09 Apr 2023, Ghana ISKCON (Africa West), CODE - 1305……….[ 96 min ]&lt;/a&gt;…………&lt;a style="color: red; text-decoration: none;" target="_blank" href="https://www.youtube.com/watch?v=0iPZw9EJqyg"&gt;[▶YouTube]&lt;/a&gt;&lt;/td&gt;&lt;td&gt;96&lt;/td&gt;&lt;td&gt;2023-04-09&lt;/td&gt;&lt;td&gt;SB 1.5.11__श्रील प्रभुपाद -- हमारे लिए अनमोल भेट, 09 Apr 2023, Ghana ISKCON (Africa West), CODE - 1305……….[ 96 min ] | Srila Prabhupada -- Hamare Liye Anmol Bhet | yr:2023-04-09 | ct:SB1.5.11 | L:HIN | cty:Ghana ISKCON (Africa West) | &amp;gt;90 | @video | @unheard&lt;/td&gt;&lt;td&gt;http://archive.org/download/ssdbpl-02-sbh/0283.00%20SB%2001.05.11%20%20Srila%20Prabhupada%20--%20Hamare%20Liye%20Anmol%20Bhet,%202023-04-09,%20Ghana%20ISKCON%20(Africa%20West),%20CODE%20-%201305.mp3&lt;/td&gt;&lt;td&gt;1305&lt;/td&gt;&lt;td&gt;02SB_01.05.11|0283.00|20230409&lt;/td&gt;&lt;td&gt;https://www.youtube.com/watch?v=0iPZw9EJqyg&lt;/td&gt;&lt;td&gt;</v>
      </c>
    </row>
    <row r="19">
      <c r="A19" s="4" t="s">
        <v>2931</v>
      </c>
      <c r="B19" s="4" t="s">
        <v>2781</v>
      </c>
      <c r="C19" s="4" t="s">
        <v>2932</v>
      </c>
      <c r="D19" s="5" t="str">
        <f t="shared" si="1"/>
        <v>01</v>
      </c>
      <c r="E19" s="5">
        <f t="shared" si="2"/>
        <v>1</v>
      </c>
      <c r="F19" s="5" t="str">
        <f t="shared" si="3"/>
        <v>05</v>
      </c>
      <c r="G19" s="5">
        <f t="shared" si="4"/>
        <v>5</v>
      </c>
      <c r="H19" s="5" t="str">
        <f t="shared" si="5"/>
        <v>29-30</v>
      </c>
      <c r="I19" s="5" t="str">
        <f t="shared" si="6"/>
        <v>29-30</v>
      </c>
      <c r="J19" s="4" t="s">
        <v>2933</v>
      </c>
      <c r="K19" s="4" t="s">
        <v>2934</v>
      </c>
      <c r="L19" s="5" t="str">
        <f t="shared" si="7"/>
        <v>SB 1.5.29-30__भगवद भक्ति से कृष्ण को कैसे आकृष्ट करें?, 03 Feb 2022, CODE - 1306……….[ 32 min ]</v>
      </c>
      <c r="M19" s="4" t="s">
        <v>2935</v>
      </c>
      <c r="N19" s="5">
        <f t="shared" si="8"/>
        <v>32</v>
      </c>
      <c r="O19" s="4" t="s">
        <v>231</v>
      </c>
      <c r="P19" s="5" t="str">
        <f t="shared" si="9"/>
        <v>&amp;lt;40 &amp;lt;50 &amp;lt;60 &amp;lt;70 &amp;lt;80 &amp;lt;90</v>
      </c>
      <c r="Q19" s="4" t="s">
        <v>2936</v>
      </c>
      <c r="R19" s="4" t="s">
        <v>581</v>
      </c>
      <c r="S19" s="5" t="str">
        <f t="shared" si="10"/>
        <v>2022</v>
      </c>
      <c r="T19" s="5" t="str">
        <f t="shared" si="11"/>
        <v>02</v>
      </c>
      <c r="U19" s="5" t="str">
        <f t="shared" si="12"/>
        <v>Feb</v>
      </c>
      <c r="V19" s="5" t="str">
        <f t="shared" si="13"/>
        <v>03</v>
      </c>
      <c r="W19" s="4" t="s">
        <v>63</v>
      </c>
      <c r="X19" s="4" t="s">
        <v>131</v>
      </c>
      <c r="Y19" s="6" t="str">
        <f t="shared" si="14"/>
        <v>SB 1.5.29-30__भगवद भक्ति से कृष्ण को कैसे आकृष्ट करें?, 03 Feb 2022, CODE - 1306……….[ 32 min ] | Bhagavad Bhakti Se Krishna Ko Kaise Akrishta Kare? | yr:2022-02-03 | ct:SB1.5.29-30 | L:HIN | cty:x | &amp;lt;40 &amp;lt;50 &amp;lt;60 &amp;lt;70 &amp;lt;80 &amp;lt;90 | @video | @unheard</v>
      </c>
      <c r="Z19" s="4" t="s">
        <v>2937</v>
      </c>
      <c r="AA19" s="4" t="s">
        <v>55</v>
      </c>
      <c r="AC19" s="4" t="s">
        <v>2938</v>
      </c>
      <c r="AD19" s="4" t="s">
        <v>2939</v>
      </c>
      <c r="AE19" s="7" t="s">
        <v>2940</v>
      </c>
      <c r="AF19" s="5" t="str">
        <f t="shared" si="15"/>
        <v>ok</v>
      </c>
      <c r="AG19" s="5" t="str">
        <f t="shared" si="16"/>
        <v>&lt;tr id="1306"&gt;&lt;td&gt;&lt;button onclick="playme(this)"&gt;▶&lt;/button&gt;&lt;/td&gt;&lt;td&gt;&lt;button onclick="heard(this)"&gt;Heard&lt;/button&gt;&lt;a href="http://archive.org/download/ssdbpl-02-sbh/0284.00%20SB%2001.05.29-30%20%20Bhagavad%20Bhakti%20Se%20Krishna%20Ko%20Kaise%20Akrishta%20Kare,%202022-02-03,%20CODE%20-%201306.mp3" class="nclk" onclick="playme(this)" id="nclk-1306"&gt;SB 1.5.29-30__भगवद भक्ति से कृष्ण को कैसे आकृष्ट करें?, 03 Feb 2022, CODE - 1306……….[ 32 min ]&lt;/a&gt;…………&lt;a style="color: red; text-decoration: none;" target="_blank" href="https://www.youtube.com/watch?v=1c-WqIifJt8"&gt;[▶YouTube]&lt;/a&gt;&lt;/td&gt;&lt;td&gt;32&lt;/td&gt;&lt;td&gt;2022-02-03&lt;/td&gt;&lt;td&gt;SB 1.5.29-30__भगवद भक्ति से कृष्ण को कैसे आकृष्ट करें?, 03 Feb 2022, CODE - 1306……….[ 32 min ] | Bhagavad Bhakti Se Krishna Ko Kaise Akrishta Kare? | yr:2022-02-03 | ct:SB1.5.29-30 | L:HIN | cty:x | &amp;lt;40 &amp;lt;50 &amp;lt;60 &amp;lt;70 &amp;lt;80 &amp;lt;90 | @video | @unheard&lt;/td&gt;&lt;td&gt;http://archive.org/download/ssdbpl-02-sbh/0284.00%20SB%2001.05.29-30%20%20Bhagavad%20Bhakti%20Se%20Krishna%20Ko%20Kaise%20Akrishta%20Kare,%202022-02-03,%20CODE%20-%201306.mp3&lt;/td&gt;&lt;td&gt;1306&lt;/td&gt;&lt;td&gt;02SB_01.05.29-30|0284.00|20220203&lt;/td&gt;&lt;td&gt;https://www.youtube.com/watch?v=1c-WqIifJt8&lt;/td&gt;&lt;td&gt;</v>
      </c>
    </row>
    <row r="20">
      <c r="A20" s="4" t="s">
        <v>2941</v>
      </c>
      <c r="B20" s="4" t="s">
        <v>2781</v>
      </c>
      <c r="C20" s="4" t="s">
        <v>2942</v>
      </c>
      <c r="D20" s="5" t="str">
        <f t="shared" si="1"/>
        <v>01</v>
      </c>
      <c r="E20" s="5">
        <f t="shared" si="2"/>
        <v>1</v>
      </c>
      <c r="F20" s="5" t="str">
        <f t="shared" si="3"/>
        <v>07</v>
      </c>
      <c r="G20" s="5">
        <f t="shared" si="4"/>
        <v>7</v>
      </c>
      <c r="H20" s="5" t="str">
        <f t="shared" si="5"/>
        <v>49</v>
      </c>
      <c r="I20" s="5">
        <f t="shared" si="6"/>
        <v>49</v>
      </c>
      <c r="J20" s="4" t="s">
        <v>2943</v>
      </c>
      <c r="K20" s="4" t="s">
        <v>2944</v>
      </c>
      <c r="L20" s="5" t="str">
        <f t="shared" si="7"/>
        <v>SB 1.7.49__क्या आधुनिक शिक्षण बना पायेगा द्रौपदी जैसी गुणवती नारी?, 23 Aug 2021, Bhopal, MP (India), CODE - 1307……….[ 49 min ]</v>
      </c>
      <c r="M20" s="4" t="s">
        <v>2945</v>
      </c>
      <c r="N20" s="5">
        <f t="shared" si="8"/>
        <v>49</v>
      </c>
      <c r="O20" s="4" t="s">
        <v>241</v>
      </c>
      <c r="P20" s="5" t="str">
        <f t="shared" si="9"/>
        <v>&amp;lt;50 &amp;lt;60 &amp;lt;70 &amp;lt;80 &amp;lt;90</v>
      </c>
      <c r="Q20" s="4" t="s">
        <v>2946</v>
      </c>
      <c r="R20" s="4" t="s">
        <v>2740</v>
      </c>
      <c r="S20" s="5" t="str">
        <f t="shared" si="10"/>
        <v>2021</v>
      </c>
      <c r="T20" s="5" t="str">
        <f t="shared" si="11"/>
        <v>08</v>
      </c>
      <c r="U20" s="5" t="str">
        <f t="shared" si="12"/>
        <v>Aug</v>
      </c>
      <c r="V20" s="5" t="str">
        <f t="shared" si="13"/>
        <v>23</v>
      </c>
      <c r="W20" s="4" t="s">
        <v>52</v>
      </c>
      <c r="X20" s="4" t="s">
        <v>131</v>
      </c>
      <c r="Y20" s="6" t="str">
        <f t="shared" si="14"/>
        <v>SB 1.7.49__क्या आधुनिक शिक्षण बना पायेगा द्रौपदी जैसी गुणवती नारी?, 23 Aug 2021, Bhopal, MP (India), CODE - 1307……….[ 49 min ] | Kya Adhunik Shikshan Bana Payega Draupadi Jaisi Gunavati Nari? | yr:2021-08-23 | ct:SB1.7.49 | L:HIN | cty:Bhopal, MP (India) | &amp;lt;50 &amp;lt;60 &amp;lt;70 &amp;lt;80 &amp;lt;90 | @video | @unheard</v>
      </c>
      <c r="Z20" s="4" t="s">
        <v>2947</v>
      </c>
      <c r="AA20" s="4" t="s">
        <v>55</v>
      </c>
      <c r="AC20" s="4" t="s">
        <v>2948</v>
      </c>
      <c r="AD20" s="4" t="s">
        <v>2949</v>
      </c>
      <c r="AE20" s="7" t="s">
        <v>2950</v>
      </c>
      <c r="AF20" s="5" t="str">
        <f t="shared" si="15"/>
        <v>ok</v>
      </c>
      <c r="AG20" s="5" t="str">
        <f t="shared" si="16"/>
        <v>&lt;tr id="1307"&gt;&lt;td&gt;&lt;button onclick="playme(this)"&gt;▶&lt;/button&gt;&lt;/td&gt;&lt;td&gt;&lt;button onclick="heard(this)"&gt;Heard&lt;/button&gt;&lt;a href="http://archive.org/download/ssdbpl-02-sbh/0285.00%20SB%2001.07.49%20%20Kya%20Adhunik%20Shikshan%20Bana%20Payega%20Draupadi%20Jaisi%20Gunavati%20Nari,%202021-08-23,%20Bhopal,%20MP%20(India),%20CODE%20-%201307.mp3" class="nclk" onclick="playme(this)" id="nclk-1307"&gt;SB 1.7.49__क्या आधुनिक शिक्षण बना पायेगा द्रौपदी जैसी गुणवती नारी?, 23 Aug 2021, Bhopal, MP (India), CODE - 1307……….[ 49 min ]&lt;/a&gt;…………&lt;a style="color: red; text-decoration: none;" target="_blank" href="https://www.youtube.com/watch?v=pNGLBXSIpCk"&gt;[▶YouTube]&lt;/a&gt;&lt;/td&gt;&lt;td&gt;49&lt;/td&gt;&lt;td&gt;2021-08-23&lt;/td&gt;&lt;td&gt;SB 1.7.49__क्या आधुनिक शिक्षण बना पायेगा द्रौपदी जैसी गुणवती नारी?, 23 Aug 2021, Bhopal, MP (India), CODE - 1307……….[ 49 min ] | Kya Adhunik Shikshan Bana Payega Draupadi Jaisi Gunavati Nari? | yr:2021-08-23 | ct:SB1.7.49 | L:HIN | cty:Bhopal, MP (India) | &amp;lt;50 &amp;lt;60 &amp;lt;70 &amp;lt;80 &amp;lt;90 | @video | @unheard&lt;/td&gt;&lt;td&gt;http://archive.org/download/ssdbpl-02-sbh/0285.00%20SB%2001.07.49%20%20Kya%20Adhunik%20Shikshan%20Bana%20Payega%20Draupadi%20Jaisi%20Gunavati%20Nari,%202021-08-23,%20Bhopal,%20MP%20(India),%20CODE%20-%201307.mp3&lt;/td&gt;&lt;td&gt;1307&lt;/td&gt;&lt;td&gt;02SB_01.07.49|0285.00|20210823&lt;/td&gt;&lt;td&gt;https://www.youtube.com/watch?v=pNGLBXSIpCk&lt;/td&gt;&lt;td&gt;</v>
      </c>
    </row>
    <row r="21" ht="15.75" customHeight="1">
      <c r="A21" s="4" t="s">
        <v>2951</v>
      </c>
      <c r="B21" s="4" t="s">
        <v>2781</v>
      </c>
      <c r="C21" s="4" t="s">
        <v>2952</v>
      </c>
      <c r="D21" s="5" t="str">
        <f t="shared" si="1"/>
        <v>01</v>
      </c>
      <c r="E21" s="5">
        <f t="shared" si="2"/>
        <v>1</v>
      </c>
      <c r="F21" s="5" t="str">
        <f t="shared" si="3"/>
        <v>09</v>
      </c>
      <c r="G21" s="5">
        <f t="shared" si="4"/>
        <v>9</v>
      </c>
      <c r="H21" s="5" t="str">
        <f t="shared" si="5"/>
        <v>12</v>
      </c>
      <c r="I21" s="5">
        <f t="shared" si="6"/>
        <v>12</v>
      </c>
      <c r="J21" s="4" t="s">
        <v>2953</v>
      </c>
      <c r="K21" s="4" t="s">
        <v>2954</v>
      </c>
      <c r="L21" s="5" t="str">
        <f t="shared" si="7"/>
        <v>SB 1.9.12__भीष्मदेव की शिक्षाये, 02 Feb 2020, Bhopal, MP (India), CODE - 1308……….[ 63 min ]</v>
      </c>
      <c r="M21" s="4" t="s">
        <v>2955</v>
      </c>
      <c r="N21" s="5">
        <f t="shared" si="8"/>
        <v>63</v>
      </c>
      <c r="O21" s="4" t="s">
        <v>251</v>
      </c>
      <c r="P21" s="5" t="str">
        <f t="shared" si="9"/>
        <v>&amp;lt;70 &amp;lt;80 &amp;lt;90</v>
      </c>
      <c r="Q21" s="4" t="s">
        <v>2956</v>
      </c>
      <c r="R21" s="4" t="s">
        <v>712</v>
      </c>
      <c r="S21" s="5" t="str">
        <f t="shared" si="10"/>
        <v>2020</v>
      </c>
      <c r="T21" s="5" t="str">
        <f t="shared" si="11"/>
        <v>02</v>
      </c>
      <c r="U21" s="5" t="str">
        <f t="shared" si="12"/>
        <v>Feb</v>
      </c>
      <c r="V21" s="5" t="str">
        <f t="shared" si="13"/>
        <v>02</v>
      </c>
      <c r="W21" s="4" t="s">
        <v>52</v>
      </c>
      <c r="X21" s="4" t="s">
        <v>131</v>
      </c>
      <c r="Y21" s="6" t="str">
        <f t="shared" si="14"/>
        <v>SB 1.9.12__भीष्मदेव की शिक्षाये, 02 Feb 2020, Bhopal, MP (India), CODE - 1308……….[ 63 min ] | Bhishmadev Ki Shikshaye | yr:2020-02-02 | ct:SB1.9.12 | L:HIN | cty:Bhopal, MP (India) | &amp;lt;70 &amp;lt;80 &amp;lt;90 | @video | @unheard</v>
      </c>
      <c r="Z21" s="4" t="s">
        <v>2957</v>
      </c>
      <c r="AA21" s="4" t="s">
        <v>55</v>
      </c>
      <c r="AC21" s="4" t="s">
        <v>2958</v>
      </c>
      <c r="AD21" s="4" t="s">
        <v>2959</v>
      </c>
      <c r="AE21" s="7" t="s">
        <v>2960</v>
      </c>
      <c r="AF21" s="5" t="str">
        <f t="shared" si="15"/>
        <v>ok</v>
      </c>
      <c r="AG21" s="5" t="str">
        <f t="shared" si="16"/>
        <v>&lt;tr id="1308"&gt;&lt;td&gt;&lt;button onclick="playme(this)"&gt;▶&lt;/button&gt;&lt;/td&gt;&lt;td&gt;&lt;button onclick="heard(this)"&gt;Heard&lt;/button&gt;&lt;a href="http://archive.org/download/ssdbpl-02-sbh/0286.00%20SB%2001.09.12%20%20Bhishmadev%20Ki%20Shikshaye,%202020-02-02,%20Bhopal,%20MP%20(India),%20CODE%20-%201308.mp3" class="nclk" onclick="playme(this)" id="nclk-1308"&gt;SB 1.9.12__भीष्मदेव की शिक्षाये, 02 Feb 2020, Bhopal, MP (India), CODE - 1308……….[ 63 min ]&lt;/a&gt;…………&lt;a style="color: red; text-decoration: none;" target="_blank" href="https://www.youtube.com/watch?v=AGVM9P_wTHc"&gt;[▶YouTube]&lt;/a&gt;&lt;/td&gt;&lt;td&gt;63&lt;/td&gt;&lt;td&gt;2020-02-02&lt;/td&gt;&lt;td&gt;SB 1.9.12__भीष्मदेव की शिक्षाये, 02 Feb 2020, Bhopal, MP (India), CODE - 1308……….[ 63 min ] | Bhishmadev Ki Shikshaye | yr:2020-02-02 | ct:SB1.9.12 | L:HIN | cty:Bhopal, MP (India) | &amp;lt;70 &amp;lt;80 &amp;lt;90 | @video | @unheard&lt;/td&gt;&lt;td&gt;http://archive.org/download/ssdbpl-02-sbh/0286.00%20SB%2001.09.12%20%20Bhishmadev%20Ki%20Shikshaye,%202020-02-02,%20Bhopal,%20MP%20(India),%20CODE%20-%201308.mp3&lt;/td&gt;&lt;td&gt;1308&lt;/td&gt;&lt;td&gt;02SB_01.09.12|0286.00|20200202&lt;/td&gt;&lt;td&gt;https://www.youtube.com/watch?v=AGVM9P_wTHc&lt;/td&gt;&lt;td&gt;</v>
      </c>
    </row>
    <row r="22" ht="15.75" customHeight="1">
      <c r="A22" s="4" t="s">
        <v>2961</v>
      </c>
      <c r="B22" s="4" t="s">
        <v>2781</v>
      </c>
      <c r="C22" s="4" t="s">
        <v>2962</v>
      </c>
      <c r="D22" s="5" t="str">
        <f t="shared" si="1"/>
        <v>01</v>
      </c>
      <c r="E22" s="5">
        <f t="shared" si="2"/>
        <v>1</v>
      </c>
      <c r="F22" s="5" t="str">
        <f t="shared" si="3"/>
        <v>09</v>
      </c>
      <c r="G22" s="5">
        <f t="shared" si="4"/>
        <v>9</v>
      </c>
      <c r="H22" s="5" t="str">
        <f t="shared" si="5"/>
        <v>37</v>
      </c>
      <c r="I22" s="5">
        <f t="shared" si="6"/>
        <v>37</v>
      </c>
      <c r="J22" s="4" t="s">
        <v>2963</v>
      </c>
      <c r="K22" s="4" t="s">
        <v>2964</v>
      </c>
      <c r="L22" s="5" t="str">
        <f t="shared" si="7"/>
        <v>SB 1.9.37__कैसे भगवान के गुणो से आकर्षण उत्पन्न हो, 02 Feb 2016, Modasa, Gujarat (India), CODE - 0216……….[ 36 min ]</v>
      </c>
      <c r="M22" s="4" t="s">
        <v>2965</v>
      </c>
      <c r="N22" s="5">
        <f t="shared" si="8"/>
        <v>36</v>
      </c>
      <c r="O22" s="4" t="s">
        <v>260</v>
      </c>
      <c r="P22" s="5" t="str">
        <f t="shared" si="9"/>
        <v>&amp;lt;40 &amp;lt;50 &amp;lt;60 &amp;lt;70 &amp;lt;80 &amp;lt;90</v>
      </c>
      <c r="Q22" s="4" t="s">
        <v>2966</v>
      </c>
      <c r="R22" s="4" t="s">
        <v>2967</v>
      </c>
      <c r="S22" s="5" t="str">
        <f t="shared" si="10"/>
        <v>2016</v>
      </c>
      <c r="T22" s="5" t="str">
        <f t="shared" si="11"/>
        <v>02</v>
      </c>
      <c r="U22" s="5" t="str">
        <f t="shared" si="12"/>
        <v>Feb</v>
      </c>
      <c r="V22" s="5" t="str">
        <f t="shared" si="13"/>
        <v>02</v>
      </c>
      <c r="W22" s="4" t="s">
        <v>2968</v>
      </c>
      <c r="X22" s="4" t="s">
        <v>1639</v>
      </c>
      <c r="Y22" s="6" t="str">
        <f t="shared" si="14"/>
        <v>SB 1.9.37__कैसे भगवान के गुणो से आकर्षण उत्पन्न हो, 02 Feb 2016, Modasa, Gujarat (India), CODE - 0216……….[ 36 min ] | Kaise Bhagavan Ke Guno Se Akarshan Utpanna Ho | yr:2016-02-02 | ct:SB1.9.37 | L:HIN | cty:Modasa, Gujarat (India) | &amp;lt;40 &amp;lt;50 &amp;lt;60 &amp;lt;70 &amp;lt;80 &amp;lt;90 | @unheard</v>
      </c>
      <c r="Z22" s="4" t="s">
        <v>2969</v>
      </c>
      <c r="AA22" s="4" t="s">
        <v>55</v>
      </c>
      <c r="AB22" s="4" t="s">
        <v>87</v>
      </c>
      <c r="AC22" s="4" t="s">
        <v>2267</v>
      </c>
      <c r="AD22" s="4" t="s">
        <v>2970</v>
      </c>
      <c r="AE22" s="5"/>
      <c r="AF22" s="5" t="str">
        <f t="shared" si="15"/>
        <v>ok</v>
      </c>
      <c r="AG22" s="5" t="str">
        <f t="shared" si="16"/>
        <v>&lt;tr id="0216"&gt;&lt;td&gt;&lt;button onclick="playme(this)"&gt;▶&lt;/button&gt;&lt;/td&gt;&lt;td&gt;&lt;button onclick="heard(this)"&gt;Heard&lt;/button&gt;&lt;a href="http://archive.org/download/ssdbpl-02-sbh/0287.00%20SB%2001.09.37%20%20Kaise%20Bhagavan%20Ke%20Guno%20Se%20Akarshan%20Utpanna%20Ho,%202016-02-02,%20Modasa,%20Gujarat%20(India),%20CODE%20-%200216.mp3" class="nclk" onclick="playme(this)" id="nclk-0216"&gt;SB 1.9.37__कैसे भगवान के गुणो से आकर्षण उत्पन्न हो, 02 Feb 2016, Modasa, Gujarat (India), CODE - 0216……….[ 36 min ]&lt;/a&gt;&lt;/td&gt;&lt;td&gt;36&lt;/td&gt;&lt;td&gt;2016-02-02&lt;/td&gt;&lt;td&gt;SB 1.9.37__कैसे भगवान के गुणो से आकर्षण उत्पन्न हो, 02 Feb 2016, Modasa, Gujarat (India), CODE - 0216……….[ 36 min ] | Kaise Bhagavan Ke Guno Se Akarshan Utpanna Ho | yr:2016-02-02 | ct:SB1.9.37 | L:HIN | cty:Modasa, Gujarat (India) | &amp;lt;40 &amp;lt;50 &amp;lt;60 &amp;lt;70 &amp;lt;80 &amp;lt;90 | @unheard&lt;/td&gt;&lt;td&gt;http://archive.org/download/ssdbpl-02-sbh/0287.00%20SB%2001.09.37%20%20Kaise%20Bhagavan%20Ke%20Guno%20Se%20Akarshan%20Utpanna%20Ho,%202016-02-02,%20Modasa,%20Gujarat%20(India),%20CODE%20-%200216.mp3&lt;/td&gt;&lt;td&gt;0216&lt;/td&gt;&lt;td&gt;02SB_01.09.37|0287.00|20160202&lt;/td&gt;&lt;td&gt;&lt;/td&gt;&lt;td&gt;</v>
      </c>
    </row>
    <row r="23" ht="15.75" customHeight="1">
      <c r="A23" s="4" t="s">
        <v>2971</v>
      </c>
      <c r="B23" s="4" t="s">
        <v>2781</v>
      </c>
      <c r="C23" s="4" t="s">
        <v>2972</v>
      </c>
      <c r="D23" s="5" t="str">
        <f t="shared" si="1"/>
        <v>01</v>
      </c>
      <c r="E23" s="5">
        <f t="shared" si="2"/>
        <v>1</v>
      </c>
      <c r="F23" s="5" t="str">
        <f t="shared" si="3"/>
        <v>09</v>
      </c>
      <c r="G23" s="5">
        <f t="shared" si="4"/>
        <v>9</v>
      </c>
      <c r="H23" s="5" t="str">
        <f t="shared" si="5"/>
        <v>42</v>
      </c>
      <c r="I23" s="5">
        <f t="shared" si="6"/>
        <v>42</v>
      </c>
      <c r="J23" s="4" t="s">
        <v>2973</v>
      </c>
      <c r="K23" s="4" t="s">
        <v>2974</v>
      </c>
      <c r="L23" s="5" t="str">
        <f t="shared" si="7"/>
        <v>SB 1.9.42__एक भक्त को संसार को किस प्रकार देखना चाहिए?, 07 Feb 2016, Modasa, Gujarat (India), CODE - 0216+……….[ 30 min ]</v>
      </c>
      <c r="M23" s="4" t="s">
        <v>2975</v>
      </c>
      <c r="N23" s="5">
        <f t="shared" si="8"/>
        <v>30</v>
      </c>
      <c r="O23" s="4" t="s">
        <v>269</v>
      </c>
      <c r="P23" s="5" t="str">
        <f t="shared" si="9"/>
        <v>&amp;lt;40 &amp;lt;50 &amp;lt;60 &amp;lt;70 &amp;lt;80 &amp;lt;90</v>
      </c>
      <c r="Q23" s="4" t="s">
        <v>2976</v>
      </c>
      <c r="R23" s="4" t="s">
        <v>2977</v>
      </c>
      <c r="S23" s="5" t="str">
        <f t="shared" si="10"/>
        <v>2016</v>
      </c>
      <c r="T23" s="5" t="str">
        <f t="shared" si="11"/>
        <v>02</v>
      </c>
      <c r="U23" s="5" t="str">
        <f t="shared" si="12"/>
        <v>Feb</v>
      </c>
      <c r="V23" s="5" t="str">
        <f t="shared" si="13"/>
        <v>07</v>
      </c>
      <c r="W23" s="4" t="s">
        <v>2968</v>
      </c>
      <c r="X23" s="4" t="s">
        <v>1639</v>
      </c>
      <c r="Y23" s="6" t="str">
        <f t="shared" si="14"/>
        <v>SB 1.9.42__एक भक्त को संसार को किस प्रकार देखना चाहिए?, 07 Feb 2016, Modasa, Gujarat (India), CODE - 0216+……….[ 30 min ] | Ek Bhakt Ko Sansar Ko Kis Prakar Se Dekhna Chahiye? | yr:2016-02-07 | ct:SB1.9.42 | L:HIN | cty:Modasa, Gujarat (India) | &amp;lt;40 &amp;lt;50 &amp;lt;60 &amp;lt;70 &amp;lt;80 &amp;lt;90 | @unheard</v>
      </c>
      <c r="Z23" s="4" t="s">
        <v>2978</v>
      </c>
      <c r="AA23" s="4" t="s">
        <v>55</v>
      </c>
      <c r="AB23" s="4" t="s">
        <v>87</v>
      </c>
      <c r="AC23" s="4" t="s">
        <v>2979</v>
      </c>
      <c r="AD23" s="4" t="s">
        <v>2980</v>
      </c>
      <c r="AE23" s="5"/>
      <c r="AF23" s="5" t="str">
        <f t="shared" si="15"/>
        <v>ok</v>
      </c>
      <c r="AG23" s="5" t="str">
        <f t="shared" si="16"/>
        <v>&lt;tr id="0216+"&gt;&lt;td&gt;&lt;button onclick="playme(this)"&gt;▶&lt;/button&gt;&lt;/td&gt;&lt;td&gt;&lt;button onclick="heard(this)"&gt;Heard&lt;/button&gt;&lt;a href="http://archive.org/download/ssdbpl-02-sbh/0288.00%20SB%2001.09.42%20%20Ek%20Bhakt%20Ko%20Sansar%20Ko%20Kis%20Prakar%20Se%20Dekhna%20Chahiye,%202016-02-07,%20Modasa,%20Gujarat%20(India),%20CODE%20-%200216+.mp3" class="nclk" onclick="playme(this)" id="nclk-0216+"&gt;SB 1.9.42__एक भक्त को संसार को किस प्रकार देखना चाहिए?, 07 Feb 2016, Modasa, Gujarat (India), CODE - 0216+……….[ 30 min ]&lt;/a&gt;&lt;/td&gt;&lt;td&gt;30&lt;/td&gt;&lt;td&gt;2016-02-07&lt;/td&gt;&lt;td&gt;SB 1.9.42__एक भक्त को संसार को किस प्रकार देखना चाहिए?, 07 Feb 2016, Modasa, Gujarat (India), CODE - 0216+……….[ 30 min ] | Ek Bhakt Ko Sansar Ko Kis Prakar Se Dekhna Chahiye? | yr:2016-02-07 | ct:SB1.9.42 | L:HIN | cty:Modasa, Gujarat (India) | &amp;lt;40 &amp;lt;50 &amp;lt;60 &amp;lt;70 &amp;lt;80 &amp;lt;90 | @unheard&lt;/td&gt;&lt;td&gt;http://archive.org/download/ssdbpl-02-sbh/0288.00%20SB%2001.09.42%20%20Ek%20Bhakt%20Ko%20Sansar%20Ko%20Kis%20Prakar%20Se%20Dekhna%20Chahiye,%202016-02-07,%20Modasa,%20Gujarat%20(India),%20CODE%20-%200216+.mp3&lt;/td&gt;&lt;td&gt;0216+&lt;/td&gt;&lt;td&gt;02SB_01.09.42|0288.00|20160207&lt;/td&gt;&lt;td&gt;&lt;/td&gt;&lt;td&gt;</v>
      </c>
    </row>
    <row r="24" ht="15.75" customHeight="1">
      <c r="A24" s="4" t="s">
        <v>2981</v>
      </c>
      <c r="B24" s="4" t="s">
        <v>2781</v>
      </c>
      <c r="C24" s="4" t="s">
        <v>2982</v>
      </c>
      <c r="D24" s="5" t="str">
        <f t="shared" si="1"/>
        <v>01</v>
      </c>
      <c r="E24" s="5">
        <f t="shared" si="2"/>
        <v>1</v>
      </c>
      <c r="F24" s="5" t="str">
        <f t="shared" si="3"/>
        <v>10</v>
      </c>
      <c r="G24" s="5">
        <f t="shared" si="4"/>
        <v>10</v>
      </c>
      <c r="H24" s="5" t="str">
        <f t="shared" si="5"/>
        <v>04</v>
      </c>
      <c r="I24" s="5">
        <f t="shared" si="6"/>
        <v>4</v>
      </c>
      <c r="J24" s="4" t="s">
        <v>2983</v>
      </c>
      <c r="K24" s="4" t="s">
        <v>2984</v>
      </c>
      <c r="L24" s="5" t="str">
        <f t="shared" si="7"/>
        <v>SB 1.10.4__एकता और वैश्विकरण से दुर्बलता, Nandagram Farm, Gujarat (India), CODE - 0217……….[ 61 min ]</v>
      </c>
      <c r="M24" s="4" t="s">
        <v>2985</v>
      </c>
      <c r="N24" s="5">
        <f t="shared" si="8"/>
        <v>61</v>
      </c>
      <c r="O24" s="4" t="s">
        <v>279</v>
      </c>
      <c r="P24" s="5" t="str">
        <f t="shared" si="9"/>
        <v>&amp;lt;70 &amp;lt;80 &amp;lt;90</v>
      </c>
      <c r="Q24" s="4" t="s">
        <v>2986</v>
      </c>
      <c r="R24" s="4" t="s">
        <v>49</v>
      </c>
      <c r="S24" s="5" t="str">
        <f t="shared" si="10"/>
        <v>0000</v>
      </c>
      <c r="T24" s="5" t="str">
        <f t="shared" si="11"/>
        <v>00</v>
      </c>
      <c r="U24" s="5" t="str">
        <f t="shared" si="12"/>
        <v>___</v>
      </c>
      <c r="V24" s="5" t="str">
        <f t="shared" si="13"/>
        <v>00</v>
      </c>
      <c r="W24" s="4" t="s">
        <v>1419</v>
      </c>
      <c r="X24" s="4" t="s">
        <v>1639</v>
      </c>
      <c r="Y24" s="6" t="str">
        <f t="shared" si="14"/>
        <v>SB 1.10.4__एकता और वैश्विकरण से दुर्बलता, Nandagram Farm, Gujarat (India), CODE - 0217……….[ 61 min ] | Ekta Aur Vaisvikaran Se Durbalata | yr:0000-00-00 | ct:SB1.10.4 | L:HIN | cty:Nandagram Farm, Gujarat (India) | &amp;lt;70 &amp;lt;80 &amp;lt;90 | @unheard</v>
      </c>
      <c r="Z24" s="4" t="s">
        <v>2987</v>
      </c>
      <c r="AA24" s="4" t="s">
        <v>55</v>
      </c>
      <c r="AC24" s="4" t="s">
        <v>2278</v>
      </c>
      <c r="AD24" s="4" t="s">
        <v>2988</v>
      </c>
      <c r="AE24" s="5"/>
      <c r="AF24" s="5" t="str">
        <f t="shared" si="15"/>
        <v>ok</v>
      </c>
      <c r="AG24" s="5" t="str">
        <f t="shared" si="16"/>
        <v>&lt;tr id="0217"&gt;&lt;td&gt;&lt;button onclick="playme(this)"&gt;▶&lt;/button&gt;&lt;/td&gt;&lt;td&gt;&lt;button onclick="heard(this)"&gt;Heard&lt;/button&gt;&lt;a href="http://archive.org/download/ssdbpl-02-sbh/0289.00%20SB%2001.10.04%20%20Ekta%20Aur%20Vaisvikaran%20Se%20Durbalata,%20Nandagram%20Farm,%20Gujarat%20(India),%20CODE%20-%200217.mp3" class="nclk" onclick="playme(this)" id="nclk-0217"&gt;SB 1.10.4__एकता और वैश्विकरण से दुर्बलता, Nandagram Farm, Gujarat (India), CODE - 0217……….[ 61 min ]&lt;/a&gt;&lt;/td&gt;&lt;td&gt;61&lt;/td&gt;&lt;td&gt;0000-00-00&lt;/td&gt;&lt;td&gt;SB 1.10.4__एकता और वैश्विकरण से दुर्बलता, Nandagram Farm, Gujarat (India), CODE - 0217……….[ 61 min ] | Ekta Aur Vaisvikaran Se Durbalata | yr:0000-00-00 | ct:SB1.10.4 | L:HIN | cty:Nandagram Farm, Gujarat (India) | &amp;lt;70 &amp;lt;80 &amp;lt;90 | @unheard&lt;/td&gt;&lt;td&gt;http://archive.org/download/ssdbpl-02-sbh/0289.00%20SB%2001.10.04%20%20Ekta%20Aur%20Vaisvikaran%20Se%20Durbalata,%20Nandagram%20Farm,%20Gujarat%20(India),%20CODE%20-%200217.mp3&lt;/td&gt;&lt;td&gt;0217&lt;/td&gt;&lt;td&gt;02SB_01.10.04|0289.00|0&lt;/td&gt;&lt;td&gt;&lt;/td&gt;&lt;td&gt;</v>
      </c>
    </row>
    <row r="25" ht="15.75" customHeight="1">
      <c r="A25" s="4" t="s">
        <v>2989</v>
      </c>
      <c r="B25" s="4" t="s">
        <v>2781</v>
      </c>
      <c r="C25" s="4" t="s">
        <v>2990</v>
      </c>
      <c r="D25" s="5" t="str">
        <f t="shared" si="1"/>
        <v>01</v>
      </c>
      <c r="E25" s="5">
        <f t="shared" si="2"/>
        <v>1</v>
      </c>
      <c r="F25" s="5" t="str">
        <f t="shared" si="3"/>
        <v>12</v>
      </c>
      <c r="G25" s="5">
        <f t="shared" si="4"/>
        <v>12</v>
      </c>
      <c r="H25" s="5" t="str">
        <f t="shared" si="5"/>
        <v>03</v>
      </c>
      <c r="I25" s="5">
        <f t="shared" si="6"/>
        <v>3</v>
      </c>
      <c r="J25" s="4" t="s">
        <v>2991</v>
      </c>
      <c r="K25" s="4" t="s">
        <v>2992</v>
      </c>
      <c r="L25" s="5" t="str">
        <f t="shared" si="7"/>
        <v>SB 1.12.3__प्रचार में ध्यान रखने योग्य कुछ बातें, 15 Sep 2021, CODE - 1309……….[ 60 min ]</v>
      </c>
      <c r="M25" s="4" t="s">
        <v>2993</v>
      </c>
      <c r="N25" s="5">
        <f t="shared" si="8"/>
        <v>60</v>
      </c>
      <c r="O25" s="4" t="s">
        <v>287</v>
      </c>
      <c r="P25" s="5" t="str">
        <f t="shared" si="9"/>
        <v>&amp;lt;70 &amp;lt;80 &amp;lt;90</v>
      </c>
      <c r="Q25" s="4" t="s">
        <v>2994</v>
      </c>
      <c r="R25" s="4" t="s">
        <v>2995</v>
      </c>
      <c r="S25" s="5" t="str">
        <f t="shared" si="10"/>
        <v>2021</v>
      </c>
      <c r="T25" s="5" t="str">
        <f t="shared" si="11"/>
        <v>09</v>
      </c>
      <c r="U25" s="5" t="str">
        <f t="shared" si="12"/>
        <v>Sep</v>
      </c>
      <c r="V25" s="5" t="str">
        <f t="shared" si="13"/>
        <v>15</v>
      </c>
      <c r="W25" s="4" t="s">
        <v>63</v>
      </c>
      <c r="X25" s="4" t="s">
        <v>131</v>
      </c>
      <c r="Y25" s="6" t="str">
        <f t="shared" si="14"/>
        <v>SB 1.12.3__प्रचार में ध्यान रखने योग्य कुछ बातें, 15 Sep 2021, CODE - 1309……….[ 60 min ] | Prachar Me Dhyan Rakhne Yogya Kuch Baten | yr:2021-09-15 | ct:SB1.12.3 | L:HIN | cty:x | &amp;lt;70 &amp;lt;80 &amp;lt;90 | @video | @unheard</v>
      </c>
      <c r="Z25" s="4" t="s">
        <v>2996</v>
      </c>
      <c r="AA25" s="4" t="s">
        <v>55</v>
      </c>
      <c r="AC25" s="4" t="s">
        <v>2997</v>
      </c>
      <c r="AD25" s="4" t="s">
        <v>2998</v>
      </c>
      <c r="AE25" s="7" t="s">
        <v>2999</v>
      </c>
      <c r="AF25" s="5" t="str">
        <f t="shared" si="15"/>
        <v>ok</v>
      </c>
      <c r="AG25" s="5" t="str">
        <f t="shared" si="16"/>
        <v>&lt;tr id="1309"&gt;&lt;td&gt;&lt;button onclick="playme(this)"&gt;▶&lt;/button&gt;&lt;/td&gt;&lt;td&gt;&lt;button onclick="heard(this)"&gt;Heard&lt;/button&gt;&lt;a href="http://archive.org/download/ssdbpl-02-sbh/0290.00%20SB%2001.12.03%20%20Prachar%20Me%20Dhyan%20Rakhne%20Yogya%20Kuch%20Baten,%202021-09-15,%20CODE%20-%201309.mp3" class="nclk" onclick="playme(this)" id="nclk-1309"&gt;SB 1.12.3__प्रचार में ध्यान रखने योग्य कुछ बातें, 15 Sep 2021, CODE - 1309……….[ 60 min ]&lt;/a&gt;…………&lt;a style="color: red; text-decoration: none;" target="_blank" href="https://www.youtube.com/watch?v=-FNhJbDAs4Y"&gt;[▶YouTube]&lt;/a&gt;&lt;/td&gt;&lt;td&gt;60&lt;/td&gt;&lt;td&gt;2021-09-15&lt;/td&gt;&lt;td&gt;SB 1.12.3__प्रचार में ध्यान रखने योग्य कुछ बातें, 15 Sep 2021, CODE - 1309……….[ 60 min ] | Prachar Me Dhyan Rakhne Yogya Kuch Baten | yr:2021-09-15 | ct:SB1.12.3 | L:HIN | cty:x | &amp;lt;70 &amp;lt;80 &amp;lt;90 | @video | @unheard&lt;/td&gt;&lt;td&gt;http://archive.org/download/ssdbpl-02-sbh/0290.00%20SB%2001.12.03%20%20Prachar%20Me%20Dhyan%20Rakhne%20Yogya%20Kuch%20Baten,%202021-09-15,%20CODE%20-%201309.mp3&lt;/td&gt;&lt;td&gt;1309&lt;/td&gt;&lt;td&gt;02SB_01.12.03|0290.00|20210915&lt;/td&gt;&lt;td&gt;https://www.youtube.com/watch?v=-FNhJbDAs4Y&lt;/td&gt;&lt;td&gt;</v>
      </c>
    </row>
    <row r="26" ht="15.75" customHeight="1">
      <c r="A26" s="4" t="s">
        <v>3000</v>
      </c>
      <c r="B26" s="4" t="s">
        <v>2781</v>
      </c>
      <c r="C26" s="4" t="s">
        <v>3001</v>
      </c>
      <c r="D26" s="5" t="str">
        <f t="shared" si="1"/>
        <v>01</v>
      </c>
      <c r="E26" s="5">
        <f t="shared" si="2"/>
        <v>1</v>
      </c>
      <c r="F26" s="5" t="str">
        <f t="shared" si="3"/>
        <v>12</v>
      </c>
      <c r="G26" s="5">
        <f t="shared" si="4"/>
        <v>12</v>
      </c>
      <c r="H26" s="5" t="str">
        <f t="shared" si="5"/>
        <v>27-28</v>
      </c>
      <c r="I26" s="5" t="str">
        <f t="shared" si="6"/>
        <v>27-28</v>
      </c>
      <c r="J26" s="4" t="s">
        <v>3002</v>
      </c>
      <c r="K26" s="4" t="s">
        <v>3003</v>
      </c>
      <c r="L26" s="5" t="str">
        <f t="shared" si="7"/>
        <v>SB 1.12.27-28__राजा परीक्षित के चरित्र से महत्त्वपूर्ण शिक्षा, 06 Feb 2022, CODE - 1310……….[ 69 min ]</v>
      </c>
      <c r="M26" s="4" t="s">
        <v>3004</v>
      </c>
      <c r="N26" s="5">
        <f t="shared" si="8"/>
        <v>69</v>
      </c>
      <c r="O26" s="4" t="s">
        <v>297</v>
      </c>
      <c r="P26" s="5" t="str">
        <f t="shared" si="9"/>
        <v>&amp;lt;70 &amp;lt;80 &amp;lt;90</v>
      </c>
      <c r="Q26" s="4" t="s">
        <v>3005</v>
      </c>
      <c r="R26" s="4" t="s">
        <v>3006</v>
      </c>
      <c r="S26" s="5" t="str">
        <f t="shared" si="10"/>
        <v>2022</v>
      </c>
      <c r="T26" s="5" t="str">
        <f t="shared" si="11"/>
        <v>02</v>
      </c>
      <c r="U26" s="5" t="str">
        <f t="shared" si="12"/>
        <v>Feb</v>
      </c>
      <c r="V26" s="5" t="str">
        <f t="shared" si="13"/>
        <v>06</v>
      </c>
      <c r="W26" s="4" t="s">
        <v>63</v>
      </c>
      <c r="X26" s="4" t="s">
        <v>131</v>
      </c>
      <c r="Y26" s="6" t="str">
        <f t="shared" si="14"/>
        <v>SB 1.12.27-28__राजा परीक्षित के चरित्र से महत्त्वपूर्ण शिक्षा, 06 Feb 2022, CODE - 1310……….[ 69 min ] | Raja Parikshit Ke Charitra Se Mahattvapurna Shikshaaye | yr:2022-02-06 | ct:SB1.12.27-28 | L:HIN | cty:x | &amp;lt;70 &amp;lt;80 &amp;lt;90 | @video | @unheard</v>
      </c>
      <c r="Z26" s="4" t="s">
        <v>3007</v>
      </c>
      <c r="AA26" s="4" t="s">
        <v>55</v>
      </c>
      <c r="AC26" s="4" t="s">
        <v>3008</v>
      </c>
      <c r="AD26" s="4" t="s">
        <v>3009</v>
      </c>
      <c r="AE26" s="7" t="s">
        <v>3010</v>
      </c>
      <c r="AF26" s="5" t="str">
        <f t="shared" si="15"/>
        <v>ok</v>
      </c>
      <c r="AG26" s="5" t="str">
        <f t="shared" si="16"/>
        <v>&lt;tr id="1310"&gt;&lt;td&gt;&lt;button onclick="playme(this)"&gt;▶&lt;/button&gt;&lt;/td&gt;&lt;td&gt;&lt;button onclick="heard(this)"&gt;Heard&lt;/button&gt;&lt;a href="http://archive.org/download/ssdbpl-02-sbh/0291.00%20SB%2001.12.27-28%20%20Raja%20Parikshit%20Ke%20Charitra%20Se%20Mahattvapurna%20Shikshaaye,%202022-02-06,%20CODE%20-%201310.mp3" class="nclk" onclick="playme(this)" id="nclk-1310"&gt;SB 1.12.27-28__राजा परीक्षित के चरित्र से महत्त्वपूर्ण शिक्षा, 06 Feb 2022, CODE - 1310……….[ 69 min ]&lt;/a&gt;…………&lt;a style="color: red; text-decoration: none;" target="_blank" href="https://www.youtube.com/watch?v=Y1jus7UDIQk"&gt;[▶YouTube]&lt;/a&gt;&lt;/td&gt;&lt;td&gt;69&lt;/td&gt;&lt;td&gt;2022-02-06&lt;/td&gt;&lt;td&gt;SB 1.12.27-28__राजा परीक्षित के चरित्र से महत्त्वपूर्ण शिक्षा, 06 Feb 2022, CODE - 1310……….[ 69 min ] | Raja Parikshit Ke Charitra Se Mahattvapurna Shikshaaye | yr:2022-02-06 | ct:SB1.12.27-28 | L:HIN | cty:x | &amp;lt;70 &amp;lt;80 &amp;lt;90 | @video | @unheard&lt;/td&gt;&lt;td&gt;http://archive.org/download/ssdbpl-02-sbh/0291.00%20SB%2001.12.27-28%20%20Raja%20Parikshit%20Ke%20Charitra%20Se%20Mahattvapurna%20Shikshaaye,%202022-02-06,%20CODE%20-%201310.mp3&lt;/td&gt;&lt;td&gt;1310&lt;/td&gt;&lt;td&gt;02SB_01.12.27-28|0291.00|20220206&lt;/td&gt;&lt;td&gt;https://www.youtube.com/watch?v=Y1jus7UDIQk&lt;/td&gt;&lt;td&gt;</v>
      </c>
    </row>
    <row r="27" ht="15.75" customHeight="1">
      <c r="A27" s="4" t="s">
        <v>3011</v>
      </c>
      <c r="B27" s="4" t="s">
        <v>2781</v>
      </c>
      <c r="C27" s="4" t="s">
        <v>3012</v>
      </c>
      <c r="D27" s="5" t="str">
        <f t="shared" si="1"/>
        <v>01</v>
      </c>
      <c r="E27" s="5">
        <f t="shared" si="2"/>
        <v>1</v>
      </c>
      <c r="F27" s="5" t="str">
        <f t="shared" si="3"/>
        <v>14</v>
      </c>
      <c r="G27" s="5">
        <f t="shared" si="4"/>
        <v>14</v>
      </c>
      <c r="H27" s="5" t="str">
        <f t="shared" si="5"/>
        <v>32-33</v>
      </c>
      <c r="I27" s="5" t="str">
        <f t="shared" si="6"/>
        <v>32-33</v>
      </c>
      <c r="J27" s="4" t="s">
        <v>3013</v>
      </c>
      <c r="K27" s="4" t="s">
        <v>3014</v>
      </c>
      <c r="L27" s="5" t="str">
        <f t="shared" si="7"/>
        <v>SB 1.14.32-33__मैं भोक्ता हूं और मुक्ति का अर्थ है माया, CODE - 0218……….[ 71 min ]</v>
      </c>
      <c r="M27" s="4" t="s">
        <v>3015</v>
      </c>
      <c r="N27" s="5">
        <f t="shared" si="8"/>
        <v>71</v>
      </c>
      <c r="O27" s="4" t="s">
        <v>305</v>
      </c>
      <c r="P27" s="5" t="str">
        <f t="shared" si="9"/>
        <v>&amp;lt;80 &amp;lt;90</v>
      </c>
      <c r="Q27" s="4" t="s">
        <v>3016</v>
      </c>
      <c r="R27" s="4" t="s">
        <v>49</v>
      </c>
      <c r="S27" s="5" t="str">
        <f t="shared" si="10"/>
        <v>0000</v>
      </c>
      <c r="T27" s="5" t="str">
        <f t="shared" si="11"/>
        <v>00</v>
      </c>
      <c r="U27" s="5" t="str">
        <f t="shared" si="12"/>
        <v>___</v>
      </c>
      <c r="V27" s="5" t="str">
        <f t="shared" si="13"/>
        <v>00</v>
      </c>
      <c r="W27" s="4" t="s">
        <v>63</v>
      </c>
      <c r="X27" s="4" t="s">
        <v>64</v>
      </c>
      <c r="Y27" s="6" t="str">
        <f t="shared" si="14"/>
        <v>SB 1.14.32-33__मैं भोक्ता हूं और मुक्ति का अर्थ है माया, CODE - 0218……….[ 71 min ] | Mai Bhokta Hun Aur Mukti Ka Arth Hai Maya | yr:0000-00-00 | ct:SB1.14.32-33 | L:HIN | cty:x | &amp;lt;80 &amp;lt;90 | @unheard</v>
      </c>
      <c r="Z27" s="4" t="s">
        <v>3017</v>
      </c>
      <c r="AA27" s="4" t="s">
        <v>55</v>
      </c>
      <c r="AC27" s="4" t="s">
        <v>2289</v>
      </c>
      <c r="AD27" s="4" t="s">
        <v>3018</v>
      </c>
      <c r="AE27" s="5"/>
      <c r="AF27" s="5" t="str">
        <f t="shared" si="15"/>
        <v>ok</v>
      </c>
      <c r="AG27" s="5" t="str">
        <f t="shared" si="16"/>
        <v>&lt;tr id="0218"&gt;&lt;td&gt;&lt;button onclick="playme(this)"&gt;▶&lt;/button&gt;&lt;/td&gt;&lt;td&gt;&lt;button onclick="heard(this)"&gt;Heard&lt;/button&gt;&lt;a href="http://archive.org/download/ssdbpl-02-sbh/0292.00%20SB%2001.14.32-33%20%20Mai%20Bhokta%20Hun%20Aur%20Mukti%20Ka%20Arth%20Hai%20Maya,%20CODE%20-%200218.mp3" class="nclk" onclick="playme(this)" id="nclk-0218"&gt;SB 1.14.32-33__मैं भोक्ता हूं और मुक्ति का अर्थ है माया, CODE - 0218……….[ 71 min ]&lt;/a&gt;&lt;/td&gt;&lt;td&gt;71&lt;/td&gt;&lt;td&gt;0000-00-00&lt;/td&gt;&lt;td&gt;SB 1.14.32-33__मैं भोक्ता हूं और मुक्ति का अर्थ है माया, CODE - 0218……….[ 71 min ] | Mai Bhokta Hun Aur Mukti Ka Arth Hai Maya | yr:0000-00-00 | ct:SB1.14.32-33 | L:HIN | cty:x | &amp;lt;80 &amp;lt;90 | @unheard&lt;/td&gt;&lt;td&gt;http://archive.org/download/ssdbpl-02-sbh/0292.00%20SB%2001.14.32-33%20%20Mai%20Bhokta%20Hun%20Aur%20Mukti%20Ka%20Arth%20Hai%20Maya,%20CODE%20-%200218.mp3&lt;/td&gt;&lt;td&gt;0218&lt;/td&gt;&lt;td&gt;02SB_01.14.32-33|0292.00|0&lt;/td&gt;&lt;td&gt;&lt;/td&gt;&lt;td&gt;</v>
      </c>
    </row>
    <row r="28" ht="15.75" customHeight="1">
      <c r="A28" s="4" t="s">
        <v>3019</v>
      </c>
      <c r="B28" s="4" t="s">
        <v>2781</v>
      </c>
      <c r="C28" s="4" t="s">
        <v>3020</v>
      </c>
      <c r="D28" s="5" t="str">
        <f t="shared" si="1"/>
        <v>01</v>
      </c>
      <c r="E28" s="5">
        <f t="shared" si="2"/>
        <v>1</v>
      </c>
      <c r="F28" s="5" t="str">
        <f t="shared" si="3"/>
        <v>15</v>
      </c>
      <c r="G28" s="5">
        <f t="shared" si="4"/>
        <v>15</v>
      </c>
      <c r="H28" s="5" t="str">
        <f t="shared" si="5"/>
        <v>01</v>
      </c>
      <c r="I28" s="5">
        <f t="shared" si="6"/>
        <v>1</v>
      </c>
      <c r="J28" s="4" t="s">
        <v>3021</v>
      </c>
      <c r="K28" s="4" t="s">
        <v>3022</v>
      </c>
      <c r="L28" s="5" t="str">
        <f t="shared" si="7"/>
        <v>SB 1.15.1__भौतिक सुख --- बस अभी मिल जाएगा...!, CODE - 0220……….[ 45 min ]</v>
      </c>
      <c r="M28" s="4" t="s">
        <v>3023</v>
      </c>
      <c r="N28" s="5">
        <f t="shared" si="8"/>
        <v>45</v>
      </c>
      <c r="O28" s="4" t="s">
        <v>315</v>
      </c>
      <c r="P28" s="5" t="str">
        <f t="shared" si="9"/>
        <v>&amp;lt;50 &amp;lt;60 &amp;lt;70 &amp;lt;80 &amp;lt;90</v>
      </c>
      <c r="Q28" s="4" t="s">
        <v>3024</v>
      </c>
      <c r="R28" s="4" t="s">
        <v>49</v>
      </c>
      <c r="S28" s="5" t="str">
        <f t="shared" si="10"/>
        <v>0000</v>
      </c>
      <c r="T28" s="5" t="str">
        <f t="shared" si="11"/>
        <v>00</v>
      </c>
      <c r="U28" s="5" t="str">
        <f t="shared" si="12"/>
        <v>___</v>
      </c>
      <c r="V28" s="5" t="str">
        <f t="shared" si="13"/>
        <v>00</v>
      </c>
      <c r="W28" s="4" t="s">
        <v>63</v>
      </c>
      <c r="X28" s="4" t="s">
        <v>64</v>
      </c>
      <c r="Y28" s="6" t="str">
        <f t="shared" si="14"/>
        <v>SB 1.15.1__भौतिक सुख --- बस अभी मिल जाएगा...!, CODE - 0220……….[ 45 min ] | Bhautik Sukh --- Bas Abhi Mil Jayega...! | yr:0000-00-00 | ct:SB1.15.1 | L:HIN | cty:x | &amp;lt;50 &amp;lt;60 &amp;lt;70 &amp;lt;80 &amp;lt;90 | @unheard</v>
      </c>
      <c r="Z28" s="4" t="s">
        <v>3025</v>
      </c>
      <c r="AA28" s="4" t="s">
        <v>55</v>
      </c>
      <c r="AC28" s="4" t="s">
        <v>2310</v>
      </c>
      <c r="AD28" s="4" t="s">
        <v>3026</v>
      </c>
      <c r="AE28" s="5"/>
      <c r="AF28" s="5" t="str">
        <f t="shared" si="15"/>
        <v>ok</v>
      </c>
      <c r="AG28" s="5" t="str">
        <f t="shared" si="16"/>
        <v>&lt;tr id="0220"&gt;&lt;td&gt;&lt;button onclick="playme(this)"&gt;▶&lt;/button&gt;&lt;/td&gt;&lt;td&gt;&lt;button onclick="heard(this)"&gt;Heard&lt;/button&gt;&lt;a href="http://archive.org/download/ssdbpl-02-sbh/0293.00%20SB%2001.15.01%20%20Bhautik%20Sukh%20---%20Bas%20Abhi%20Mil%20Jayega...!,%20CODE%20-%200220.mp3" class="nclk" onclick="playme(this)" id="nclk-0220"&gt;SB 1.15.1__भौतिक सुख --- बस अभी मिल जाएगा...!, CODE - 0220……….[ 45 min ]&lt;/a&gt;&lt;/td&gt;&lt;td&gt;45&lt;/td&gt;&lt;td&gt;0000-00-00&lt;/td&gt;&lt;td&gt;SB 1.15.1__भौतिक सुख --- बस अभी मिल जाएगा...!, CODE - 0220……….[ 45 min ] | Bhautik Sukh --- Bas Abhi Mil Jayega...! | yr:0000-00-00 | ct:SB1.15.1 | L:HIN | cty:x | &amp;lt;50 &amp;lt;60 &amp;lt;70 &amp;lt;80 &amp;lt;90 | @unheard&lt;/td&gt;&lt;td&gt;http://archive.org/download/ssdbpl-02-sbh/0293.00%20SB%2001.15.01%20%20Bhautik%20Sukh%20---%20Bas%20Abhi%20Mil%20Jayega...!,%20CODE%20-%200220.mp3&lt;/td&gt;&lt;td&gt;0220&lt;/td&gt;&lt;td&gt;02SB_01.15.01|0293.00|0&lt;/td&gt;&lt;td&gt;&lt;/td&gt;&lt;td&gt;</v>
      </c>
    </row>
    <row r="29" ht="15.75" customHeight="1">
      <c r="A29" s="4" t="s">
        <v>3027</v>
      </c>
      <c r="B29" s="4" t="s">
        <v>2781</v>
      </c>
      <c r="C29" s="4" t="s">
        <v>3028</v>
      </c>
      <c r="D29" s="5" t="str">
        <f t="shared" si="1"/>
        <v>01</v>
      </c>
      <c r="E29" s="5">
        <f t="shared" si="2"/>
        <v>1</v>
      </c>
      <c r="F29" s="5" t="str">
        <f t="shared" si="3"/>
        <v>15</v>
      </c>
      <c r="G29" s="5">
        <f t="shared" si="4"/>
        <v>15</v>
      </c>
      <c r="H29" s="5" t="str">
        <f t="shared" si="5"/>
        <v>35</v>
      </c>
      <c r="I29" s="5">
        <f t="shared" si="6"/>
        <v>35</v>
      </c>
      <c r="J29" s="4" t="s">
        <v>3029</v>
      </c>
      <c r="K29" s="4" t="s">
        <v>3030</v>
      </c>
      <c r="L29" s="5" t="str">
        <f t="shared" si="7"/>
        <v>SB 1.15.35__ईर्ष्यालु व्यक्ति कभी भगवान को नहीं समझ सकता, 07 May 2023, Bharuch, Gujarat (India), CODE - 1311……….[ 60 min ]</v>
      </c>
      <c r="M29" s="4" t="s">
        <v>3031</v>
      </c>
      <c r="N29" s="5">
        <f t="shared" si="8"/>
        <v>60</v>
      </c>
      <c r="O29" s="4" t="s">
        <v>325</v>
      </c>
      <c r="P29" s="5" t="str">
        <f t="shared" si="9"/>
        <v>&amp;lt;70 &amp;lt;80 &amp;lt;90</v>
      </c>
      <c r="Q29" s="4" t="s">
        <v>3032</v>
      </c>
      <c r="R29" s="4" t="s">
        <v>3033</v>
      </c>
      <c r="S29" s="5" t="str">
        <f t="shared" si="10"/>
        <v>2023</v>
      </c>
      <c r="T29" s="5" t="str">
        <f t="shared" si="11"/>
        <v>05</v>
      </c>
      <c r="U29" s="5" t="str">
        <f t="shared" si="12"/>
        <v>May</v>
      </c>
      <c r="V29" s="5" t="str">
        <f t="shared" si="13"/>
        <v>07</v>
      </c>
      <c r="W29" s="4" t="s">
        <v>820</v>
      </c>
      <c r="X29" s="4" t="s">
        <v>131</v>
      </c>
      <c r="Y29" s="6" t="str">
        <f t="shared" si="14"/>
        <v>SB 1.15.35__ईर्ष्यालु व्यक्ति कभी भगवान को नहीं समझ सकता, 07 May 2023, Bharuch, Gujarat (India), CODE - 1311……….[ 60 min ] | Irshalu Vyakti Kabhi Bhagavan Ko Nahi Samajh Sakta | yr:2023-05-07 | ct:SB1.15.35 | L:HIN | cty:Bharuch, Gujarat (India) | &amp;lt;70 &amp;lt;80 &amp;lt;90 | @video | @unheard</v>
      </c>
      <c r="Z29" s="4" t="s">
        <v>3034</v>
      </c>
      <c r="AA29" s="4" t="s">
        <v>55</v>
      </c>
      <c r="AC29" s="4" t="s">
        <v>3035</v>
      </c>
      <c r="AD29" s="4" t="s">
        <v>3036</v>
      </c>
      <c r="AE29" s="7" t="s">
        <v>3037</v>
      </c>
      <c r="AF29" s="5" t="str">
        <f t="shared" si="15"/>
        <v>ok</v>
      </c>
      <c r="AG29" s="5" t="str">
        <f t="shared" si="16"/>
        <v>&lt;tr id="1311"&gt;&lt;td&gt;&lt;button onclick="playme(this)"&gt;▶&lt;/button&gt;&lt;/td&gt;&lt;td&gt;&lt;button onclick="heard(this)"&gt;Heard&lt;/button&gt;&lt;a href="http://archive.org/download/ssdbpl-02-sbh/0294.00%20SB%2001.15.35%20%20Irshalu%20Vyakti%20Kabhi%20Bhagavan%20Ko%20Nahi%20Samajh%20Sakta,%202023-05-07,%20Bharuch,%20Gujarat%20(India),%20CODE%20-%201311.mp3" class="nclk" onclick="playme(this)" id="nclk-1311"&gt;SB 1.15.35__ईर्ष्यालु व्यक्ति कभी भगवान को नहीं समझ सकता, 07 May 2023, Bharuch, Gujarat (India), CODE - 1311……….[ 60 min ]&lt;/a&gt;…………&lt;a style="color: red; text-decoration: none;" target="_blank" href="https://www.youtube.com/watch?v=nES2XDYoQhU"&gt;[▶YouTube]&lt;/a&gt;&lt;/td&gt;&lt;td&gt;60&lt;/td&gt;&lt;td&gt;2023-05-07&lt;/td&gt;&lt;td&gt;SB 1.15.35__ईर्ष्यालु व्यक्ति कभी भगवान को नहीं समझ सकता, 07 May 2023, Bharuch, Gujarat (India), CODE - 1311……….[ 60 min ] | Irshalu Vyakti Kabhi Bhagavan Ko Nahi Samajh Sakta | yr:2023-05-07 | ct:SB1.15.35 | L:HIN | cty:Bharuch, Gujarat (India) | &amp;lt;70 &amp;lt;80 &amp;lt;90 | @video | @unheard&lt;/td&gt;&lt;td&gt;http://archive.org/download/ssdbpl-02-sbh/0294.00%20SB%2001.15.35%20%20Irshalu%20Vyakti%20Kabhi%20Bhagavan%20Ko%20Nahi%20Samajh%20Sakta,%202023-05-07,%20Bharuch,%20Gujarat%20(India),%20CODE%20-%201311.mp3&lt;/td&gt;&lt;td&gt;1311&lt;/td&gt;&lt;td&gt;02SB_01.15.35|0294.00|20230507&lt;/td&gt;&lt;td&gt;https://www.youtube.com/watch?v=nES2XDYoQhU&lt;/td&gt;&lt;td&gt;</v>
      </c>
    </row>
    <row r="30" ht="15.75" customHeight="1">
      <c r="A30" s="4" t="s">
        <v>3038</v>
      </c>
      <c r="B30" s="4" t="s">
        <v>2781</v>
      </c>
      <c r="C30" s="4" t="s">
        <v>3039</v>
      </c>
      <c r="D30" s="5" t="str">
        <f t="shared" si="1"/>
        <v>01</v>
      </c>
      <c r="E30" s="5">
        <f t="shared" si="2"/>
        <v>1</v>
      </c>
      <c r="F30" s="5" t="str">
        <f t="shared" si="3"/>
        <v>16</v>
      </c>
      <c r="G30" s="5">
        <f t="shared" si="4"/>
        <v>16</v>
      </c>
      <c r="H30" s="5" t="str">
        <f t="shared" si="5"/>
        <v>10</v>
      </c>
      <c r="I30" s="5">
        <f t="shared" si="6"/>
        <v>10</v>
      </c>
      <c r="J30" s="4" t="s">
        <v>3040</v>
      </c>
      <c r="K30" s="4" t="s">
        <v>3041</v>
      </c>
      <c r="L30" s="5" t="str">
        <f t="shared" si="7"/>
        <v>SB 1.16.10__हम इंडस्ट्रियल प्रोडक्ट्स के विरुद्ध क्यों हैं?, CODE - 0222……….[ 54 min ]</v>
      </c>
      <c r="M30" s="4" t="s">
        <v>3042</v>
      </c>
      <c r="N30" s="5">
        <f t="shared" si="8"/>
        <v>54</v>
      </c>
      <c r="O30" s="4" t="s">
        <v>335</v>
      </c>
      <c r="P30" s="5" t="str">
        <f t="shared" si="9"/>
        <v>&amp;lt;60 &amp;lt;70 &amp;lt;80 &amp;lt;90</v>
      </c>
      <c r="Q30" s="4" t="s">
        <v>3043</v>
      </c>
      <c r="R30" s="4" t="s">
        <v>49</v>
      </c>
      <c r="S30" s="5" t="str">
        <f t="shared" si="10"/>
        <v>0000</v>
      </c>
      <c r="T30" s="5" t="str">
        <f t="shared" si="11"/>
        <v>00</v>
      </c>
      <c r="U30" s="5" t="str">
        <f t="shared" si="12"/>
        <v>___</v>
      </c>
      <c r="V30" s="5" t="str">
        <f t="shared" si="13"/>
        <v>00</v>
      </c>
      <c r="W30" s="4" t="s">
        <v>63</v>
      </c>
      <c r="X30" s="4" t="s">
        <v>142</v>
      </c>
      <c r="Y30" s="6" t="str">
        <f t="shared" si="14"/>
        <v>SB 1.16.10__हम इंडस्ट्रियल प्रोडक्ट्स के विरुद्ध क्यों हैं?, CODE - 0222……….[ 54 min ] | Hum Industrial Products Ke Viruddh Kyon Hai? | yr:0000-00-00 | ct:SB1.16.10 | L:HIN | cty:x | &amp;lt;60 &amp;lt;70 &amp;lt;80 &amp;lt;90 | @unheard</v>
      </c>
      <c r="Z30" s="4" t="s">
        <v>3044</v>
      </c>
      <c r="AA30" s="4" t="s">
        <v>55</v>
      </c>
      <c r="AB30" s="4" t="s">
        <v>87</v>
      </c>
      <c r="AC30" s="4" t="s">
        <v>2333</v>
      </c>
      <c r="AD30" s="4" t="s">
        <v>3045</v>
      </c>
      <c r="AE30" s="5"/>
      <c r="AF30" s="5" t="str">
        <f t="shared" si="15"/>
        <v>ok</v>
      </c>
      <c r="AG30" s="5" t="str">
        <f t="shared" si="16"/>
        <v>&lt;tr id="0222"&gt;&lt;td&gt;&lt;button onclick="playme(this)"&gt;▶&lt;/button&gt;&lt;/td&gt;&lt;td&gt;&lt;button onclick="heard(this)"&gt;Heard&lt;/button&gt;&lt;a href="http://archive.org/download/ssdbpl-02-sbh/0295.00%20SB%2001.16.10%20%20Hum%20Industrial%20Products%20Ke%20Viruddh%20Kyon%20Hai,%20CODE%20-%200222.mp3" class="nclk" onclick="playme(this)" id="nclk-0222"&gt;SB 1.16.10__हम इंडस्ट्रियल प्रोडक्ट्स के विरुद्ध क्यों हैं?, CODE - 0222……….[ 54 min ]&lt;/a&gt;&lt;/td&gt;&lt;td&gt;54&lt;/td&gt;&lt;td&gt;0000-00-00&lt;/td&gt;&lt;td&gt;SB 1.16.10__हम इंडस्ट्रियल प्रोडक्ट्स के विरुद्ध क्यों हैं?, CODE - 0222……….[ 54 min ] | Hum Industrial Products Ke Viruddh Kyon Hai? | yr:0000-00-00 | ct:SB1.16.10 | L:HIN | cty:x | &amp;lt;60 &amp;lt;70 &amp;lt;80 &amp;lt;90 | @unheard&lt;/td&gt;&lt;td&gt;http://archive.org/download/ssdbpl-02-sbh/0295.00%20SB%2001.16.10%20%20Hum%20Industrial%20Products%20Ke%20Viruddh%20Kyon%20Hai,%20CODE%20-%200222.mp3&lt;/td&gt;&lt;td&gt;0222&lt;/td&gt;&lt;td&gt;02SB_01.16.10|0295.00|0&lt;/td&gt;&lt;td&gt;&lt;/td&gt;&lt;td&gt;</v>
      </c>
    </row>
    <row r="31" ht="15.75" customHeight="1">
      <c r="A31" s="4" t="s">
        <v>3046</v>
      </c>
      <c r="B31" s="4" t="s">
        <v>2781</v>
      </c>
      <c r="C31" s="4" t="s">
        <v>3047</v>
      </c>
      <c r="D31" s="5" t="str">
        <f t="shared" si="1"/>
        <v>01</v>
      </c>
      <c r="E31" s="5">
        <f t="shared" si="2"/>
        <v>1</v>
      </c>
      <c r="F31" s="5" t="str">
        <f t="shared" si="3"/>
        <v>16</v>
      </c>
      <c r="G31" s="5">
        <f t="shared" si="4"/>
        <v>16</v>
      </c>
      <c r="H31" s="5" t="str">
        <f t="shared" si="5"/>
        <v>22</v>
      </c>
      <c r="I31" s="5">
        <f t="shared" si="6"/>
        <v>22</v>
      </c>
      <c r="J31" s="4" t="s">
        <v>3048</v>
      </c>
      <c r="K31" s="4" t="s">
        <v>3049</v>
      </c>
      <c r="L31" s="5" t="str">
        <f t="shared" si="7"/>
        <v>SB 1.16.22__धर्म के नियमों का पालन क्यों करें, 14 May 2023, Baroda, Gujarat (India), CODE - 1312……….[ 71 min ]</v>
      </c>
      <c r="M31" s="4" t="s">
        <v>3050</v>
      </c>
      <c r="N31" s="5">
        <f t="shared" si="8"/>
        <v>71</v>
      </c>
      <c r="O31" s="4" t="s">
        <v>346</v>
      </c>
      <c r="P31" s="5" t="str">
        <f t="shared" si="9"/>
        <v>&amp;lt;80 &amp;lt;90</v>
      </c>
      <c r="Q31" s="4" t="s">
        <v>3051</v>
      </c>
      <c r="R31" s="4" t="s">
        <v>3052</v>
      </c>
      <c r="S31" s="5" t="str">
        <f t="shared" si="10"/>
        <v>2023</v>
      </c>
      <c r="T31" s="5" t="str">
        <f t="shared" si="11"/>
        <v>05</v>
      </c>
      <c r="U31" s="5" t="str">
        <f t="shared" si="12"/>
        <v>May</v>
      </c>
      <c r="V31" s="5" t="str">
        <f t="shared" si="13"/>
        <v>14</v>
      </c>
      <c r="W31" s="4" t="s">
        <v>221</v>
      </c>
      <c r="X31" s="4" t="s">
        <v>131</v>
      </c>
      <c r="Y31" s="6" t="str">
        <f t="shared" si="14"/>
        <v>SB 1.16.22__धर्म के नियमों का पालन क्यों करें, 14 May 2023, Baroda, Gujarat (India), CODE - 1312……….[ 71 min ] | Dharma Ke Niyamo Ka Palan Kyon Kare | yr:2023-05-14 | ct:SB1.16.22 | L:HIN | cty:Baroda, Gujarat (India) | &amp;lt;80 &amp;lt;90 | @video | @unheard</v>
      </c>
      <c r="Z31" s="4" t="s">
        <v>3053</v>
      </c>
      <c r="AA31" s="4" t="s">
        <v>55</v>
      </c>
      <c r="AC31" s="4" t="s">
        <v>3054</v>
      </c>
      <c r="AD31" s="4" t="s">
        <v>3055</v>
      </c>
      <c r="AE31" s="7" t="s">
        <v>3056</v>
      </c>
      <c r="AF31" s="5" t="str">
        <f t="shared" si="15"/>
        <v>ok</v>
      </c>
      <c r="AG31" s="5" t="str">
        <f t="shared" si="16"/>
        <v>&lt;tr id="1312"&gt;&lt;td&gt;&lt;button onclick="playme(this)"&gt;▶&lt;/button&gt;&lt;/td&gt;&lt;td&gt;&lt;button onclick="heard(this)"&gt;Heard&lt;/button&gt;&lt;a href="http://archive.org/download/ssdbpl-02-sbh/0296.00%20SB%2001.16.22%20%20Dharma%20Ke%20Niyamo%20Ka%20Palan%20Kyon%20Kare,%202023-05-14,%20Baroda,%20Gujarat%20(India),%20CODE%20-%201312.mp3" class="nclk" onclick="playme(this)" id="nclk-1312"&gt;SB 1.16.22__धर्म के नियमों का पालन क्यों करें, 14 May 2023, Baroda, Gujarat (India), CODE - 1312……….[ 71 min ]&lt;/a&gt;…………&lt;a style="color: red; text-decoration: none;" target="_blank" href="https://www.youtube.com/watch?v=QAGtAiS483g"&gt;[▶YouTube]&lt;/a&gt;&lt;/td&gt;&lt;td&gt;71&lt;/td&gt;&lt;td&gt;2023-05-14&lt;/td&gt;&lt;td&gt;SB 1.16.22__धर्म के नियमों का पालन क्यों करें, 14 May 2023, Baroda, Gujarat (India), CODE - 1312……….[ 71 min ] | Dharma Ke Niyamo Ka Palan Kyon Kare | yr:2023-05-14 | ct:SB1.16.22 | L:HIN | cty:Baroda, Gujarat (India) | &amp;lt;80 &amp;lt;90 | @video | @unheard&lt;/td&gt;&lt;td&gt;http://archive.org/download/ssdbpl-02-sbh/0296.00%20SB%2001.16.22%20%20Dharma%20Ke%20Niyamo%20Ka%20Palan%20Kyon%20Kare,%202023-05-14,%20Baroda,%20Gujarat%20(India),%20CODE%20-%201312.mp3&lt;/td&gt;&lt;td&gt;1312&lt;/td&gt;&lt;td&gt;02SB_01.16.22|0296.00|20230514&lt;/td&gt;&lt;td&gt;https://www.youtube.com/watch?v=QAGtAiS483g&lt;/td&gt;&lt;td&gt;</v>
      </c>
    </row>
    <row r="32" ht="15.75" customHeight="1">
      <c r="A32" s="4" t="s">
        <v>3057</v>
      </c>
      <c r="B32" s="4" t="s">
        <v>2781</v>
      </c>
      <c r="C32" s="4" t="s">
        <v>3058</v>
      </c>
      <c r="D32" s="5" t="str">
        <f t="shared" si="1"/>
        <v>01</v>
      </c>
      <c r="E32" s="5">
        <f t="shared" si="2"/>
        <v>1</v>
      </c>
      <c r="F32" s="5" t="str">
        <f t="shared" si="3"/>
        <v>17</v>
      </c>
      <c r="G32" s="5">
        <f t="shared" si="4"/>
        <v>17</v>
      </c>
      <c r="H32" s="5" t="str">
        <f t="shared" si="5"/>
        <v>03</v>
      </c>
      <c r="I32" s="5">
        <f t="shared" si="6"/>
        <v>3</v>
      </c>
      <c r="J32" s="4" t="s">
        <v>3059</v>
      </c>
      <c r="K32" s="4" t="s">
        <v>3060</v>
      </c>
      <c r="L32" s="5" t="str">
        <f t="shared" si="7"/>
        <v>SB 1.17.3__आधुनिक विकास गोहत्या का मूल करण, 26 Nov 2015, Surat, Gujarat (India), CODE - 0223……….[ 56 min ]</v>
      </c>
      <c r="M32" s="4" t="s">
        <v>632</v>
      </c>
      <c r="N32" s="5">
        <f t="shared" si="8"/>
        <v>56</v>
      </c>
      <c r="O32" s="4" t="s">
        <v>356</v>
      </c>
      <c r="P32" s="5" t="str">
        <f t="shared" si="9"/>
        <v>&amp;lt;60 &amp;lt;70 &amp;lt;80 &amp;lt;90</v>
      </c>
      <c r="Q32" s="4" t="s">
        <v>3061</v>
      </c>
      <c r="R32" s="4" t="s">
        <v>3062</v>
      </c>
      <c r="S32" s="5" t="str">
        <f t="shared" si="10"/>
        <v>2015</v>
      </c>
      <c r="T32" s="5" t="str">
        <f t="shared" si="11"/>
        <v>11</v>
      </c>
      <c r="U32" s="5" t="str">
        <f t="shared" si="12"/>
        <v>Nov</v>
      </c>
      <c r="V32" s="5" t="str">
        <f t="shared" si="13"/>
        <v>26</v>
      </c>
      <c r="W32" s="4" t="s">
        <v>852</v>
      </c>
      <c r="X32" s="4" t="s">
        <v>142</v>
      </c>
      <c r="Y32" s="6" t="str">
        <f t="shared" si="14"/>
        <v>SB 1.17.3__आधुनिक विकास गोहत्या का मूल करण, 26 Nov 2015, Surat, Gujarat (India), CODE - 0223……….[ 56 min ] | Adhunik Vikas Gohatya Ka Mul Karan | yr:2015-11-26 | ct:SB1.17.3 | L:HIN | cty:Surat, Gujarat (India) | &amp;lt;60 &amp;lt;70 &amp;lt;80 &amp;lt;90 | @unheard</v>
      </c>
      <c r="Z32" s="4" t="s">
        <v>3063</v>
      </c>
      <c r="AA32" s="4" t="s">
        <v>55</v>
      </c>
      <c r="AC32" s="4" t="s">
        <v>2340</v>
      </c>
      <c r="AD32" s="4" t="s">
        <v>3064</v>
      </c>
      <c r="AE32" s="5"/>
      <c r="AF32" s="5" t="str">
        <f t="shared" si="15"/>
        <v>ok</v>
      </c>
      <c r="AG32" s="5" t="str">
        <f t="shared" si="16"/>
        <v>&lt;tr id="0223"&gt;&lt;td&gt;&lt;button onclick="playme(this)"&gt;▶&lt;/button&gt;&lt;/td&gt;&lt;td&gt;&lt;button onclick="heard(this)"&gt;Heard&lt;/button&gt;&lt;a href="http://archive.org/download/ssdbpl-02-sbh/0297.00%20SB%2001.17.03%20%20Adhunik%20Vikas%20Gohatya%20Ka%20Mul%20Karan,%202015-11-26,%20Surat,%20Gujarat%20(India),%20CODE%20-%200223.mp3" class="nclk" onclick="playme(this)" id="nclk-0223"&gt;SB 1.17.3__आधुनिक विकास गोहत्या का मूल करण, 26 Nov 2015, Surat, Gujarat (India), CODE - 0223……….[ 56 min ]&lt;/a&gt;&lt;/td&gt;&lt;td&gt;56&lt;/td&gt;&lt;td&gt;2015-11-26&lt;/td&gt;&lt;td&gt;SB 1.17.3__आधुनिक विकास गोहत्या का मूल करण, 26 Nov 2015, Surat, Gujarat (India), CODE - 0223……….[ 56 min ] | Adhunik Vikas Gohatya Ka Mul Karan | yr:2015-11-26 | ct:SB1.17.3 | L:HIN | cty:Surat, Gujarat (India) | &amp;lt;60 &amp;lt;70 &amp;lt;80 &amp;lt;90 | @unheard&lt;/td&gt;&lt;td&gt;http://archive.org/download/ssdbpl-02-sbh/0297.00%20SB%2001.17.03%20%20Adhunik%20Vikas%20Gohatya%20Ka%20Mul%20Karan,%202015-11-26,%20Surat,%20Gujarat%20(India),%20CODE%20-%200223.mp3&lt;/td&gt;&lt;td&gt;0223&lt;/td&gt;&lt;td&gt;02SB_01.17.03|0297.00|20151126&lt;/td&gt;&lt;td&gt;&lt;/td&gt;&lt;td&gt;</v>
      </c>
    </row>
    <row r="33" ht="15.75" customHeight="1">
      <c r="A33" s="4" t="s">
        <v>3065</v>
      </c>
      <c r="B33" s="4" t="s">
        <v>2781</v>
      </c>
      <c r="C33" s="4" t="s">
        <v>3066</v>
      </c>
      <c r="D33" s="5" t="str">
        <f t="shared" si="1"/>
        <v>01</v>
      </c>
      <c r="E33" s="5">
        <f t="shared" si="2"/>
        <v>1</v>
      </c>
      <c r="F33" s="5" t="str">
        <f t="shared" si="3"/>
        <v>17</v>
      </c>
      <c r="G33" s="5">
        <f t="shared" si="4"/>
        <v>17</v>
      </c>
      <c r="H33" s="5" t="str">
        <f t="shared" si="5"/>
        <v>12</v>
      </c>
      <c r="I33" s="5">
        <f t="shared" si="6"/>
        <v>12</v>
      </c>
      <c r="J33" s="4" t="s">
        <v>3067</v>
      </c>
      <c r="K33" s="4" t="s">
        <v>3068</v>
      </c>
      <c r="L33" s="5" t="str">
        <f t="shared" si="7"/>
        <v>SB 1.17.12__लुटेरे ब्रिटिश साम्राज्य के इतिहास से हम क्या सीखे?, CODE - 0225……….[ 53 min ]</v>
      </c>
      <c r="M33" s="4" t="s">
        <v>3069</v>
      </c>
      <c r="N33" s="5">
        <f t="shared" si="8"/>
        <v>53</v>
      </c>
      <c r="O33" s="4" t="s">
        <v>366</v>
      </c>
      <c r="P33" s="5" t="str">
        <f t="shared" si="9"/>
        <v>&amp;lt;60 &amp;lt;70 &amp;lt;80 &amp;lt;90</v>
      </c>
      <c r="Q33" s="4" t="s">
        <v>3070</v>
      </c>
      <c r="R33" s="4" t="s">
        <v>49</v>
      </c>
      <c r="S33" s="5" t="str">
        <f t="shared" si="10"/>
        <v>0000</v>
      </c>
      <c r="T33" s="5" t="str">
        <f t="shared" si="11"/>
        <v>00</v>
      </c>
      <c r="U33" s="5" t="str">
        <f t="shared" si="12"/>
        <v>___</v>
      </c>
      <c r="V33" s="5" t="str">
        <f t="shared" si="13"/>
        <v>00</v>
      </c>
      <c r="W33" s="4" t="s">
        <v>63</v>
      </c>
      <c r="X33" s="4" t="s">
        <v>2015</v>
      </c>
      <c r="Y33" s="6" t="str">
        <f t="shared" si="14"/>
        <v>SB 1.17.12__लुटेरे ब्रिटिश साम्राज्य के इतिहास से हम क्या सीखे?, CODE - 0225……….[ 53 min ] | Lutere British Samrajya Ki History Se Hum Kya Sikhe? | yr:0000-00-00 | ct:SB1.17.12 | L:HIN | cty:x | &amp;lt;60 &amp;lt;70 &amp;lt;80 &amp;lt;90 | @unheard</v>
      </c>
      <c r="Z33" s="4" t="s">
        <v>3071</v>
      </c>
      <c r="AA33" s="4" t="s">
        <v>55</v>
      </c>
      <c r="AB33" s="4" t="s">
        <v>87</v>
      </c>
      <c r="AC33" s="4" t="s">
        <v>2358</v>
      </c>
      <c r="AD33" s="4" t="s">
        <v>3072</v>
      </c>
      <c r="AE33" s="5"/>
      <c r="AF33" s="5" t="str">
        <f t="shared" si="15"/>
        <v>ok</v>
      </c>
      <c r="AG33" s="5" t="str">
        <f t="shared" si="16"/>
        <v>&lt;tr id="0225"&gt;&lt;td&gt;&lt;button onclick="playme(this)"&gt;▶&lt;/button&gt;&lt;/td&gt;&lt;td&gt;&lt;button onclick="heard(this)"&gt;Heard&lt;/button&gt;&lt;a href="http://archive.org/download/ssdbpl-02-sbh/0298.00%20SB%2001.17.12%20%20Lutere%20British%20Samrajya%20Ki%20History%20Se%20Hum%20Kya%20Sikhe,%20CODE%20-%200225.mp3" class="nclk" onclick="playme(this)" id="nclk-0225"&gt;SB 1.17.12__लुटेरे ब्रिटिश साम्राज्य के इतिहास से हम क्या सीखे?, CODE - 0225……….[ 53 min ]&lt;/a&gt;&lt;/td&gt;&lt;td&gt;53&lt;/td&gt;&lt;td&gt;0000-00-00&lt;/td&gt;&lt;td&gt;SB 1.17.12__लुटेरे ब्रिटिश साम्राज्य के इतिहास से हम क्या सीखे?, CODE - 0225……….[ 53 min ] | Lutere British Samrajya Ki History Se Hum Kya Sikhe? | yr:0000-00-00 | ct:SB1.17.12 | L:HIN | cty:x | &amp;lt;60 &amp;lt;70 &amp;lt;80 &amp;lt;90 | @unheard&lt;/td&gt;&lt;td&gt;http://archive.org/download/ssdbpl-02-sbh/0298.00%20SB%2001.17.12%20%20Lutere%20British%20Samrajya%20Ki%20History%20Se%20Hum%20Kya%20Sikhe,%20CODE%20-%200225.mp3&lt;/td&gt;&lt;td&gt;0225&lt;/td&gt;&lt;td&gt;02SB_01.17.12|0298.00|0&lt;/td&gt;&lt;td&gt;&lt;/td&gt;&lt;td&gt;</v>
      </c>
    </row>
    <row r="34" ht="15.75" customHeight="1">
      <c r="A34" s="4" t="s">
        <v>3073</v>
      </c>
      <c r="B34" s="4" t="s">
        <v>2781</v>
      </c>
      <c r="C34" s="4" t="s">
        <v>3074</v>
      </c>
      <c r="D34" s="5" t="str">
        <f t="shared" si="1"/>
        <v>01</v>
      </c>
      <c r="E34" s="5">
        <f t="shared" si="2"/>
        <v>1</v>
      </c>
      <c r="F34" s="5" t="str">
        <f t="shared" si="3"/>
        <v>17</v>
      </c>
      <c r="G34" s="5">
        <f t="shared" si="4"/>
        <v>17</v>
      </c>
      <c r="H34" s="5" t="str">
        <f t="shared" si="5"/>
        <v>34</v>
      </c>
      <c r="I34" s="5">
        <f t="shared" si="6"/>
        <v>34</v>
      </c>
      <c r="J34" s="4" t="s">
        <v>3075</v>
      </c>
      <c r="K34" s="4" t="s">
        <v>3076</v>
      </c>
      <c r="L34" s="5" t="str">
        <f t="shared" si="7"/>
        <v>SB 1.17.34__गन्दे, अधार्मिक समाज से कैसे बचे?, 2019, CODE - 0226……….[ 74 min ]</v>
      </c>
      <c r="M34" s="4" t="s">
        <v>3077</v>
      </c>
      <c r="N34" s="5">
        <f t="shared" si="8"/>
        <v>74</v>
      </c>
      <c r="O34" s="4" t="s">
        <v>377</v>
      </c>
      <c r="P34" s="5" t="str">
        <f t="shared" si="9"/>
        <v>&amp;lt;80 &amp;lt;90</v>
      </c>
      <c r="Q34" s="4" t="s">
        <v>3078</v>
      </c>
      <c r="R34" s="4" t="s">
        <v>233</v>
      </c>
      <c r="S34" s="5" t="str">
        <f t="shared" si="10"/>
        <v>2019</v>
      </c>
      <c r="T34" s="5" t="str">
        <f t="shared" si="11"/>
        <v>00</v>
      </c>
      <c r="U34" s="5" t="str">
        <f t="shared" si="12"/>
        <v>___</v>
      </c>
      <c r="V34" s="5" t="str">
        <f t="shared" si="13"/>
        <v>00</v>
      </c>
      <c r="W34" s="4" t="s">
        <v>63</v>
      </c>
      <c r="X34" s="4" t="s">
        <v>723</v>
      </c>
      <c r="Y34" s="6" t="str">
        <f t="shared" si="14"/>
        <v>SB 1.17.34__गन्दे, अधार्मिक समाज से कैसे बचे?, 2019, CODE - 0226……….[ 74 min ] | Gande Adharmik Samaj Se Kaise Bache? | yr:2019-00-00 | ct:SB1.17.34 | L:HIN | cty:x | &amp;lt;80 &amp;lt;90 | @unheard</v>
      </c>
      <c r="Z34" s="4" t="s">
        <v>3079</v>
      </c>
      <c r="AA34" s="4" t="s">
        <v>55</v>
      </c>
      <c r="AB34" s="4" t="s">
        <v>3080</v>
      </c>
      <c r="AC34" s="4" t="s">
        <v>2369</v>
      </c>
      <c r="AD34" s="4" t="s">
        <v>3081</v>
      </c>
      <c r="AE34" s="5"/>
      <c r="AF34" s="5" t="str">
        <f t="shared" si="15"/>
        <v>ok</v>
      </c>
      <c r="AG34" s="5" t="str">
        <f t="shared" si="16"/>
        <v>&lt;tr id="0226"&gt;&lt;td&gt;&lt;button onclick="playme(this)"&gt;▶&lt;/button&gt;&lt;/td&gt;&lt;td&gt;&lt;button onclick="heard(this)"&gt;Heard&lt;/button&gt;&lt;a href="http://archive.org/download/ssdbpl-02-sbh/0299.00%20SB%2001.17.34%20%20Gande%20Adharmik%20Samaj%20Se%20Kaise%20Bache,%202019-00-00,%20CODE%20-%200226.mp3" class="nclk" onclick="playme(this)" id="nclk-0226"&gt;SB 1.17.34__गन्दे, अधार्मिक समाज से कैसे बचे?, 2019, CODE - 0226……….[ 74 min ]&lt;/a&gt;&lt;/td&gt;&lt;td&gt;74&lt;/td&gt;&lt;td&gt;2019-00-00&lt;/td&gt;&lt;td&gt;SB 1.17.34__गन्दे, अधार्मिक समाज से कैसे बचे?, 2019, CODE - 0226……….[ 74 min ] | Gande Adharmik Samaj Se Kaise Bache? | yr:2019-00-00 | ct:SB1.17.34 | L:HIN | cty:x | &amp;lt;80 &amp;lt;90 | @unheard&lt;/td&gt;&lt;td&gt;http://archive.org/download/ssdbpl-02-sbh/0299.00%20SB%2001.17.34%20%20Gande%20Adharmik%20Samaj%20Se%20Kaise%20Bache,%202019-00-00,%20CODE%20-%200226.mp3&lt;/td&gt;&lt;td&gt;0226&lt;/td&gt;&lt;td&gt;02SB_01.17.34|0299.00|20190000&lt;/td&gt;&lt;td&gt;&lt;/td&gt;&lt;td&gt;</v>
      </c>
    </row>
    <row r="35" ht="15.75" customHeight="1">
      <c r="A35" s="4" t="s">
        <v>3082</v>
      </c>
      <c r="B35" s="4" t="s">
        <v>2781</v>
      </c>
      <c r="C35" s="4" t="s">
        <v>3083</v>
      </c>
      <c r="D35" s="5" t="str">
        <f t="shared" si="1"/>
        <v>01</v>
      </c>
      <c r="E35" s="5">
        <f t="shared" si="2"/>
        <v>1</v>
      </c>
      <c r="F35" s="5" t="str">
        <f t="shared" si="3"/>
        <v>17</v>
      </c>
      <c r="G35" s="5">
        <f t="shared" si="4"/>
        <v>17</v>
      </c>
      <c r="H35" s="5" t="str">
        <f t="shared" si="5"/>
        <v>35</v>
      </c>
      <c r="I35" s="5">
        <f t="shared" si="6"/>
        <v>35</v>
      </c>
      <c r="J35" s="4" t="s">
        <v>3084</v>
      </c>
      <c r="K35" s="4" t="s">
        <v>3085</v>
      </c>
      <c r="L35" s="5" t="str">
        <f t="shared" si="7"/>
        <v>SB 1.17.35__हमारे कृषि समुदाय में राजा कब होगा?, 2019, CODE - 0227……….[ 54 min ]</v>
      </c>
      <c r="M35" s="4" t="s">
        <v>3086</v>
      </c>
      <c r="N35" s="5">
        <f t="shared" si="8"/>
        <v>54</v>
      </c>
      <c r="O35" s="4" t="s">
        <v>386</v>
      </c>
      <c r="P35" s="5" t="str">
        <f t="shared" si="9"/>
        <v>&amp;lt;60 &amp;lt;70 &amp;lt;80 &amp;lt;90</v>
      </c>
      <c r="Q35" s="4" t="s">
        <v>3087</v>
      </c>
      <c r="R35" s="4" t="s">
        <v>233</v>
      </c>
      <c r="S35" s="5" t="str">
        <f t="shared" si="10"/>
        <v>2019</v>
      </c>
      <c r="T35" s="5" t="str">
        <f t="shared" si="11"/>
        <v>00</v>
      </c>
      <c r="U35" s="5" t="str">
        <f t="shared" si="12"/>
        <v>___</v>
      </c>
      <c r="V35" s="5" t="str">
        <f t="shared" si="13"/>
        <v>00</v>
      </c>
      <c r="W35" s="4" t="s">
        <v>63</v>
      </c>
      <c r="X35" s="4" t="s">
        <v>142</v>
      </c>
      <c r="Y35" s="6" t="str">
        <f t="shared" si="14"/>
        <v>SB 1.17.35__हमारे कृषि समुदाय में राजा कब होगा?, 2019, CODE - 0227……….[ 54 min ] | Hamare Krishi Samudayon Me Raja Kab Hoga? | yr:2019-00-00 | ct:SB1.17.35 | L:HIN | cty:x | &amp;lt;60 &amp;lt;70 &amp;lt;80 &amp;lt;90 | @unheard</v>
      </c>
      <c r="Z35" s="4" t="s">
        <v>3088</v>
      </c>
      <c r="AA35" s="4" t="s">
        <v>55</v>
      </c>
      <c r="AB35" s="4" t="s">
        <v>3089</v>
      </c>
      <c r="AC35" s="4" t="s">
        <v>2379</v>
      </c>
      <c r="AD35" s="4" t="s">
        <v>3090</v>
      </c>
      <c r="AE35" s="5"/>
      <c r="AF35" s="5" t="str">
        <f t="shared" si="15"/>
        <v>ok</v>
      </c>
      <c r="AG35" s="5" t="str">
        <f t="shared" si="16"/>
        <v>&lt;tr id="0227"&gt;&lt;td&gt;&lt;button onclick="playme(this)"&gt;▶&lt;/button&gt;&lt;/td&gt;&lt;td&gt;&lt;button onclick="heard(this)"&gt;Heard&lt;/button&gt;&lt;a href="http://archive.org/download/ssdbpl-02-sbh/0300.00%20SB%2001.17.35%20%20Hamare%20Krishi%20Samudayon%20Me%20Raja%20Kab%20Hoga,%202019-00-00,%20CODE%20-%200227.mp3" class="nclk" onclick="playme(this)" id="nclk-0227"&gt;SB 1.17.35__हमारे कृषि समुदाय में राजा कब होगा?, 2019, CODE - 0227……….[ 54 min ]&lt;/a&gt;&lt;/td&gt;&lt;td&gt;54&lt;/td&gt;&lt;td&gt;2019-00-00&lt;/td&gt;&lt;td&gt;SB 1.17.35__हमारे कृषि समुदाय में राजा कब होगा?, 2019, CODE - 0227……….[ 54 min ] | Hamare Krishi Samudayon Me Raja Kab Hoga? | yr:2019-00-00 | ct:SB1.17.35 | L:HIN | cty:x | &amp;lt;60 &amp;lt;70 &amp;lt;80 &amp;lt;90 | @unheard&lt;/td&gt;&lt;td&gt;http://archive.org/download/ssdbpl-02-sbh/0300.00%20SB%2001.17.35%20%20Hamare%20Krishi%20Samudayon%20Me%20Raja%20Kab%20Hoga,%202019-00-00,%20CODE%20-%200227.mp3&lt;/td&gt;&lt;td&gt;0227&lt;/td&gt;&lt;td&gt;02SB_01.17.35|0300.00|20190000&lt;/td&gt;&lt;td&gt;&lt;/td&gt;&lt;td&gt;</v>
      </c>
    </row>
    <row r="36" ht="15.75" customHeight="1">
      <c r="A36" s="4" t="s">
        <v>3091</v>
      </c>
      <c r="B36" s="4" t="s">
        <v>2781</v>
      </c>
      <c r="C36" s="4" t="s">
        <v>3092</v>
      </c>
      <c r="D36" s="5" t="str">
        <f t="shared" si="1"/>
        <v>01</v>
      </c>
      <c r="E36" s="5">
        <f t="shared" si="2"/>
        <v>1</v>
      </c>
      <c r="F36" s="5" t="str">
        <f t="shared" si="3"/>
        <v>17</v>
      </c>
      <c r="G36" s="5">
        <f t="shared" si="4"/>
        <v>17</v>
      </c>
      <c r="H36" s="5" t="str">
        <f t="shared" si="5"/>
        <v>39</v>
      </c>
      <c r="I36" s="5">
        <f t="shared" si="6"/>
        <v>39</v>
      </c>
      <c r="J36" s="4" t="s">
        <v>3093</v>
      </c>
      <c r="K36" s="4" t="s">
        <v>3094</v>
      </c>
      <c r="L36" s="5" t="str">
        <f t="shared" si="7"/>
        <v>SB 1.17.39__हमारे वर्णाश्रम समाज में स्वर्ण कितना रख सकते हैं?, 2019, CODE - 0228……….[ 64 min ]</v>
      </c>
      <c r="M36" s="4" t="s">
        <v>3095</v>
      </c>
      <c r="N36" s="5">
        <f t="shared" si="8"/>
        <v>64</v>
      </c>
      <c r="O36" s="4" t="s">
        <v>396</v>
      </c>
      <c r="P36" s="5" t="str">
        <f t="shared" si="9"/>
        <v>&amp;lt;70 &amp;lt;80 &amp;lt;90</v>
      </c>
      <c r="Q36" s="4" t="s">
        <v>3096</v>
      </c>
      <c r="R36" s="4" t="s">
        <v>233</v>
      </c>
      <c r="S36" s="5" t="str">
        <f t="shared" si="10"/>
        <v>2019</v>
      </c>
      <c r="T36" s="5" t="str">
        <f t="shared" si="11"/>
        <v>00</v>
      </c>
      <c r="U36" s="5" t="str">
        <f t="shared" si="12"/>
        <v>___</v>
      </c>
      <c r="V36" s="5" t="str">
        <f t="shared" si="13"/>
        <v>00</v>
      </c>
      <c r="W36" s="4" t="s">
        <v>63</v>
      </c>
      <c r="X36" s="4" t="s">
        <v>723</v>
      </c>
      <c r="Y36" s="6" t="str">
        <f t="shared" si="14"/>
        <v>SB 1.17.39__हमारे वर्णाश्रम समाज में स्वर्ण कितना रख सकते हैं?, 2019, CODE - 0228……….[ 64 min ] | Hamare Varnasrama Samaj Me Svarna Kitna Rakh Sakte Hai? | yr:2019-00-00 | ct:SB1.17.39 | L:HIN | cty:x | &amp;lt;70 &amp;lt;80 &amp;lt;90 | @unheard</v>
      </c>
      <c r="Z36" s="4" t="s">
        <v>3097</v>
      </c>
      <c r="AA36" s="4" t="s">
        <v>55</v>
      </c>
      <c r="AB36" s="4" t="s">
        <v>3098</v>
      </c>
      <c r="AC36" s="4" t="s">
        <v>2390</v>
      </c>
      <c r="AD36" s="4" t="s">
        <v>3099</v>
      </c>
      <c r="AE36" s="5"/>
      <c r="AF36" s="5" t="str">
        <f t="shared" si="15"/>
        <v>ok</v>
      </c>
      <c r="AG36" s="5" t="str">
        <f t="shared" si="16"/>
        <v>&lt;tr id="0228"&gt;&lt;td&gt;&lt;button onclick="playme(this)"&gt;▶&lt;/button&gt;&lt;/td&gt;&lt;td&gt;&lt;button onclick="heard(this)"&gt;Heard&lt;/button&gt;&lt;a href="http://archive.org/download/ssdbpl-02-sbh/0301.00%20SB%2001.17.39%20%20Hamare%20Varnasrama%20Samaj%20Me%20Svarna%20Kitna%20Rakh%20Sakte%20Hai,%202019-00-00,%20CODE%20-%200228.mp3" class="nclk" onclick="playme(this)" id="nclk-0228"&gt;SB 1.17.39__हमारे वर्णाश्रम समाज में स्वर्ण कितना रख सकते हैं?, 2019, CODE - 0228……….[ 64 min ]&lt;/a&gt;&lt;/td&gt;&lt;td&gt;64&lt;/td&gt;&lt;td&gt;2019-00-00&lt;/td&gt;&lt;td&gt;SB 1.17.39__हमारे वर्णाश्रम समाज में स्वर्ण कितना रख सकते हैं?, 2019, CODE - 0228……….[ 64 min ] | Hamare Varnasrama Samaj Me Svarna Kitna Rakh Sakte Hai? | yr:2019-00-00 | ct:SB1.17.39 | L:HIN | cty:x | &amp;lt;70 &amp;lt;80 &amp;lt;90 | @unheard&lt;/td&gt;&lt;td&gt;http://archive.org/download/ssdbpl-02-sbh/0301.00%20SB%2001.17.39%20%20Hamare%20Varnasrama%20Samaj%20Me%20Svarna%20Kitna%20Rakh%20Sakte%20Hai,%202019-00-00,%20CODE%20-%200228.mp3&lt;/td&gt;&lt;td&gt;0228&lt;/td&gt;&lt;td&gt;02SB_01.17.39|0301.00|20190000&lt;/td&gt;&lt;td&gt;&lt;/td&gt;&lt;td&gt;</v>
      </c>
    </row>
    <row r="37" ht="15.75" customHeight="1">
      <c r="A37" s="4" t="s">
        <v>3100</v>
      </c>
      <c r="B37" s="4" t="s">
        <v>2781</v>
      </c>
      <c r="C37" s="4" t="s">
        <v>3101</v>
      </c>
      <c r="D37" s="5" t="str">
        <f t="shared" si="1"/>
        <v>01</v>
      </c>
      <c r="E37" s="5">
        <f t="shared" si="2"/>
        <v>1</v>
      </c>
      <c r="F37" s="5" t="str">
        <f t="shared" si="3"/>
        <v>17</v>
      </c>
      <c r="G37" s="5">
        <f t="shared" si="4"/>
        <v>17</v>
      </c>
      <c r="H37" s="5" t="str">
        <f t="shared" si="5"/>
        <v>42</v>
      </c>
      <c r="I37" s="5">
        <f t="shared" si="6"/>
        <v>42</v>
      </c>
      <c r="J37" s="4" t="s">
        <v>3102</v>
      </c>
      <c r="K37" s="4" t="s">
        <v>3103</v>
      </c>
      <c r="L37" s="5" t="str">
        <f t="shared" si="7"/>
        <v>SB 1.17.42__प्रशासन साथ दे तो काली को मात दे, 2019, CODE - 0229……….[ 50 min ]</v>
      </c>
      <c r="M37" s="4" t="s">
        <v>3104</v>
      </c>
      <c r="N37" s="5">
        <f t="shared" si="8"/>
        <v>50</v>
      </c>
      <c r="O37" s="4" t="s">
        <v>407</v>
      </c>
      <c r="P37" s="5" t="str">
        <f t="shared" si="9"/>
        <v>&amp;lt;60 &amp;lt;70 &amp;lt;80 &amp;lt;90</v>
      </c>
      <c r="Q37" s="4" t="s">
        <v>3105</v>
      </c>
      <c r="R37" s="4" t="s">
        <v>233</v>
      </c>
      <c r="S37" s="5" t="str">
        <f t="shared" si="10"/>
        <v>2019</v>
      </c>
      <c r="T37" s="5" t="str">
        <f t="shared" si="11"/>
        <v>00</v>
      </c>
      <c r="U37" s="5" t="str">
        <f t="shared" si="12"/>
        <v>___</v>
      </c>
      <c r="V37" s="5" t="str">
        <f t="shared" si="13"/>
        <v>00</v>
      </c>
      <c r="W37" s="4" t="s">
        <v>63</v>
      </c>
      <c r="X37" s="4" t="s">
        <v>723</v>
      </c>
      <c r="Y37" s="6" t="str">
        <f t="shared" si="14"/>
        <v>SB 1.17.42__प्रशासन साथ दे तो काली को मात दे, 2019, CODE - 0229……….[ 50 min ] | Prashasan Saath De To Kali Ko Maat De | yr:2019-00-00 | ct:SB1.17.42 | L:HIN | cty:x | &amp;lt;60 &amp;lt;70 &amp;lt;80 &amp;lt;90 | @unheard</v>
      </c>
      <c r="Z37" s="4" t="s">
        <v>3106</v>
      </c>
      <c r="AA37" s="4" t="s">
        <v>55</v>
      </c>
      <c r="AB37" s="4" t="s">
        <v>3107</v>
      </c>
      <c r="AC37" s="4" t="s">
        <v>2400</v>
      </c>
      <c r="AD37" s="4" t="s">
        <v>3108</v>
      </c>
      <c r="AE37" s="5"/>
      <c r="AF37" s="5" t="str">
        <f t="shared" si="15"/>
        <v>ok</v>
      </c>
      <c r="AG37" s="5" t="str">
        <f t="shared" si="16"/>
        <v>&lt;tr id="0229"&gt;&lt;td&gt;&lt;button onclick="playme(this)"&gt;▶&lt;/button&gt;&lt;/td&gt;&lt;td&gt;&lt;button onclick="heard(this)"&gt;Heard&lt;/button&gt;&lt;a href="http://archive.org/download/ssdbpl-02-sbh/0302.00%20SB%2001.17.42%20%20Prashasan%20Saath%20De%20To%20Kali%20Ko%20Maat%20De,%202019-00-00,%20CODE%20-%200229.mp3" class="nclk" onclick="playme(this)" id="nclk-0229"&gt;SB 1.17.42__प्रशासन साथ दे तो काली को मात दे, 2019, CODE - 0229……….[ 50 min ]&lt;/a&gt;&lt;/td&gt;&lt;td&gt;50&lt;/td&gt;&lt;td&gt;2019-00-00&lt;/td&gt;&lt;td&gt;SB 1.17.42__प्रशासन साथ दे तो काली को मात दे, 2019, CODE - 0229……….[ 50 min ] | Prashasan Saath De To Kali Ko Maat De | yr:2019-00-00 | ct:SB1.17.42 | L:HIN | cty:x | &amp;lt;60 &amp;lt;70 &amp;lt;80 &amp;lt;90 | @unheard&lt;/td&gt;&lt;td&gt;http://archive.org/download/ssdbpl-02-sbh/0302.00%20SB%2001.17.42%20%20Prashasan%20Saath%20De%20To%20Kali%20Ko%20Maat%20De,%202019-00-00,%20CODE%20-%200229.mp3&lt;/td&gt;&lt;td&gt;0229&lt;/td&gt;&lt;td&gt;02SB_01.17.42|0302.00|20190000&lt;/td&gt;&lt;td&gt;&lt;/td&gt;&lt;td&gt;</v>
      </c>
    </row>
    <row r="38" ht="15.75" customHeight="1">
      <c r="A38" s="4" t="s">
        <v>3109</v>
      </c>
      <c r="B38" s="4" t="s">
        <v>2781</v>
      </c>
      <c r="C38" s="4" t="s">
        <v>3110</v>
      </c>
      <c r="D38" s="5" t="str">
        <f t="shared" si="1"/>
        <v>01</v>
      </c>
      <c r="E38" s="5">
        <f t="shared" si="2"/>
        <v>1</v>
      </c>
      <c r="F38" s="5" t="str">
        <f t="shared" si="3"/>
        <v>18</v>
      </c>
      <c r="G38" s="5">
        <f t="shared" si="4"/>
        <v>18</v>
      </c>
      <c r="H38" s="5" t="str">
        <f t="shared" si="5"/>
        <v>04</v>
      </c>
      <c r="I38" s="5">
        <f t="shared" si="6"/>
        <v>4</v>
      </c>
      <c r="J38" s="4" t="s">
        <v>3111</v>
      </c>
      <c r="K38" s="4" t="s">
        <v>3112</v>
      </c>
      <c r="L38" s="5" t="str">
        <f t="shared" si="7"/>
        <v>SB 1.18.4__चाबी है गुरु और कृष्ण की संतुष्टि, 2019, CODE - 0230……….[ 40 min ]</v>
      </c>
      <c r="M38" s="4" t="s">
        <v>3113</v>
      </c>
      <c r="N38" s="5">
        <f t="shared" si="8"/>
        <v>40</v>
      </c>
      <c r="O38" s="4" t="s">
        <v>416</v>
      </c>
      <c r="P38" s="5" t="str">
        <f t="shared" si="9"/>
        <v>&amp;lt;50 &amp;lt;60 &amp;lt;70 &amp;lt;80 &amp;lt;90</v>
      </c>
      <c r="Q38" s="4" t="s">
        <v>3114</v>
      </c>
      <c r="R38" s="4" t="s">
        <v>233</v>
      </c>
      <c r="S38" s="5" t="str">
        <f t="shared" si="10"/>
        <v>2019</v>
      </c>
      <c r="T38" s="5" t="str">
        <f t="shared" si="11"/>
        <v>00</v>
      </c>
      <c r="U38" s="5" t="str">
        <f t="shared" si="12"/>
        <v>___</v>
      </c>
      <c r="V38" s="5" t="str">
        <f t="shared" si="13"/>
        <v>00</v>
      </c>
      <c r="W38" s="4" t="s">
        <v>63</v>
      </c>
      <c r="X38" s="4" t="s">
        <v>142</v>
      </c>
      <c r="Y38" s="6" t="str">
        <f t="shared" si="14"/>
        <v>SB 1.18.4__चाबी है गुरु और कृष्ण की संतुष्टि, 2019, CODE - 0230……….[ 40 min ] | Chaabi Hai Guru Aur Krishna Ki Santushti | yr:2019-00-00 | ct:SB1.18.4 | L:HIN | cty:x | &amp;lt;50 &amp;lt;60 &amp;lt;70 &amp;lt;80 &amp;lt;90 | @unheard</v>
      </c>
      <c r="Z38" s="4" t="s">
        <v>3115</v>
      </c>
      <c r="AA38" s="4" t="s">
        <v>55</v>
      </c>
      <c r="AB38" s="4" t="s">
        <v>3116</v>
      </c>
      <c r="AC38" s="4" t="s">
        <v>2410</v>
      </c>
      <c r="AD38" s="4" t="s">
        <v>3117</v>
      </c>
      <c r="AE38" s="5"/>
      <c r="AF38" s="5" t="str">
        <f t="shared" si="15"/>
        <v>ok</v>
      </c>
      <c r="AG38" s="5" t="str">
        <f t="shared" si="16"/>
        <v>&lt;tr id="0230"&gt;&lt;td&gt;&lt;button onclick="playme(this)"&gt;▶&lt;/button&gt;&lt;/td&gt;&lt;td&gt;&lt;button onclick="heard(this)"&gt;Heard&lt;/button&gt;&lt;a href="http://archive.org/download/ssdbpl-02-sbh/0303.00%20SB%2001.18.04%20%20Chaabi%20Hai%20Guru%20Aur%20Krishna%20Ki%20Santushti,%202019-00-00,%20CODE%20-%200230.mp3" class="nclk" onclick="playme(this)" id="nclk-0230"&gt;SB 1.18.4__चाबी है गुरु और कृष्ण की संतुष्टि, 2019, CODE - 0230……….[ 40 min ]&lt;/a&gt;&lt;/td&gt;&lt;td&gt;40&lt;/td&gt;&lt;td&gt;2019-00-00&lt;/td&gt;&lt;td&gt;SB 1.18.4__चाबी है गुरु और कृष्ण की संतुष्टि, 2019, CODE - 0230……….[ 40 min ] | Chaabi Hai Guru Aur Krishna Ki Santushti | yr:2019-00-00 | ct:SB1.18.4 | L:HIN | cty:x | &amp;lt;50 &amp;lt;60 &amp;lt;70 &amp;lt;80 &amp;lt;90 | @unheard&lt;/td&gt;&lt;td&gt;http://archive.org/download/ssdbpl-02-sbh/0303.00%20SB%2001.18.04%20%20Chaabi%20Hai%20Guru%20Aur%20Krishna%20Ki%20Santushti,%202019-00-00,%20CODE%20-%200230.mp3&lt;/td&gt;&lt;td&gt;0230&lt;/td&gt;&lt;td&gt;02SB_01.18.04|0303.00|20190000&lt;/td&gt;&lt;td&gt;&lt;/td&gt;&lt;td&gt;</v>
      </c>
    </row>
    <row r="39" ht="15.75" customHeight="1">
      <c r="A39" s="4" t="s">
        <v>3118</v>
      </c>
      <c r="B39" s="4" t="s">
        <v>2781</v>
      </c>
      <c r="C39" s="4" t="s">
        <v>3119</v>
      </c>
      <c r="D39" s="5" t="str">
        <f t="shared" si="1"/>
        <v>01</v>
      </c>
      <c r="E39" s="5">
        <f t="shared" si="2"/>
        <v>1</v>
      </c>
      <c r="F39" s="5" t="str">
        <f t="shared" si="3"/>
        <v>18</v>
      </c>
      <c r="G39" s="5">
        <f t="shared" si="4"/>
        <v>18</v>
      </c>
      <c r="H39" s="5" t="str">
        <f t="shared" si="5"/>
        <v>24-25</v>
      </c>
      <c r="I39" s="5" t="str">
        <f t="shared" si="6"/>
        <v>24-25</v>
      </c>
      <c r="J39" s="4" t="s">
        <v>3120</v>
      </c>
      <c r="K39" s="4" t="s">
        <v>3121</v>
      </c>
      <c r="L39" s="5" t="str">
        <f t="shared" si="7"/>
        <v>SB 1.18.24-25__भगवान की योजना क्या है, कैसे जानें?, 2019, CODE - 0231……….[ 53 min ]</v>
      </c>
      <c r="M39" s="4" t="s">
        <v>3122</v>
      </c>
      <c r="N39" s="5">
        <f t="shared" si="8"/>
        <v>53</v>
      </c>
      <c r="O39" s="4" t="s">
        <v>424</v>
      </c>
      <c r="P39" s="5" t="str">
        <f t="shared" si="9"/>
        <v>&amp;lt;60 &amp;lt;70 &amp;lt;80 &amp;lt;90</v>
      </c>
      <c r="Q39" s="4" t="s">
        <v>3123</v>
      </c>
      <c r="R39" s="4" t="s">
        <v>233</v>
      </c>
      <c r="S39" s="5" t="str">
        <f t="shared" si="10"/>
        <v>2019</v>
      </c>
      <c r="T39" s="5" t="str">
        <f t="shared" si="11"/>
        <v>00</v>
      </c>
      <c r="U39" s="5" t="str">
        <f t="shared" si="12"/>
        <v>___</v>
      </c>
      <c r="V39" s="5" t="str">
        <f t="shared" si="13"/>
        <v>00</v>
      </c>
      <c r="W39" s="4" t="s">
        <v>63</v>
      </c>
      <c r="X39" s="4" t="s">
        <v>142</v>
      </c>
      <c r="Y39" s="6" t="str">
        <f t="shared" si="14"/>
        <v>SB 1.18.24-25__भगवान की योजना क्या है, कैसे जानें?, 2019, CODE - 0231……….[ 53 min ] | Bhagavan Ki Yojana Kya Hai, Kaise Jaane? | yr:2019-00-00 | ct:SB1.18.24-25 | L:HIN | cty:x | &amp;lt;60 &amp;lt;70 &amp;lt;80 &amp;lt;90 | @unheard</v>
      </c>
      <c r="Z39" s="4" t="s">
        <v>3124</v>
      </c>
      <c r="AA39" s="4" t="s">
        <v>55</v>
      </c>
      <c r="AB39" s="4" t="s">
        <v>3125</v>
      </c>
      <c r="AC39" s="4" t="s">
        <v>2420</v>
      </c>
      <c r="AD39" s="4" t="s">
        <v>3126</v>
      </c>
      <c r="AE39" s="5"/>
      <c r="AF39" s="5" t="str">
        <f t="shared" si="15"/>
        <v>ok</v>
      </c>
      <c r="AG39" s="5" t="str">
        <f t="shared" si="16"/>
        <v>&lt;tr id="0231"&gt;&lt;td&gt;&lt;button onclick="playme(this)"&gt;▶&lt;/button&gt;&lt;/td&gt;&lt;td&gt;&lt;button onclick="heard(this)"&gt;Heard&lt;/button&gt;&lt;a href="http://archive.org/download/ssdbpl-02-sbh/0304.00%20SB%2001.18.24-25%20%20Bhagavan%20Ki%20Yojana%20Kya%20Hai,%20Kaise%20Jaane,%202019-00-00,%20CODE%20-%200231.mp3" class="nclk" onclick="playme(this)" id="nclk-0231"&gt;SB 1.18.24-25__भगवान की योजना क्या है, कैसे जानें?, 2019, CODE - 0231……….[ 53 min ]&lt;/a&gt;&lt;/td&gt;&lt;td&gt;53&lt;/td&gt;&lt;td&gt;2019-00-00&lt;/td&gt;&lt;td&gt;SB 1.18.24-25__भगवान की योजना क्या है, कैसे जानें?, 2019, CODE - 0231……….[ 53 min ] | Bhagavan Ki Yojana Kya Hai, Kaise Jaane? | yr:2019-00-00 | ct:SB1.18.24-25 | L:HIN | cty:x | &amp;lt;60 &amp;lt;70 &amp;lt;80 &amp;lt;90 | @unheard&lt;/td&gt;&lt;td&gt;http://archive.org/download/ssdbpl-02-sbh/0304.00%20SB%2001.18.24-25%20%20Bhagavan%20Ki%20Yojana%20Kya%20Hai,%20Kaise%20Jaane,%202019-00-00,%20CODE%20-%200231.mp3&lt;/td&gt;&lt;td&gt;0231&lt;/td&gt;&lt;td&gt;02SB_01.18.24-25|0304.00|20190000&lt;/td&gt;&lt;td&gt;&lt;/td&gt;&lt;td&gt;</v>
      </c>
    </row>
    <row r="40" ht="15.75" customHeight="1">
      <c r="A40" s="4" t="s">
        <v>3127</v>
      </c>
      <c r="B40" s="4" t="s">
        <v>2781</v>
      </c>
      <c r="C40" s="4" t="s">
        <v>3128</v>
      </c>
      <c r="D40" s="5" t="str">
        <f t="shared" si="1"/>
        <v>01</v>
      </c>
      <c r="E40" s="5">
        <f t="shared" si="2"/>
        <v>1</v>
      </c>
      <c r="F40" s="5" t="str">
        <f t="shared" si="3"/>
        <v>18</v>
      </c>
      <c r="G40" s="5">
        <f t="shared" si="4"/>
        <v>18</v>
      </c>
      <c r="H40" s="5" t="str">
        <f t="shared" si="5"/>
        <v>28</v>
      </c>
      <c r="I40" s="5">
        <f t="shared" si="6"/>
        <v>28</v>
      </c>
      <c r="J40" s="4" t="s">
        <v>3129</v>
      </c>
      <c r="K40" s="4" t="s">
        <v>3130</v>
      </c>
      <c r="L40" s="5" t="str">
        <f t="shared" si="7"/>
        <v>SB 1.18.28__क्या आवश्यकता है अतिथि सत्कार की?, 2019, CODE - 0232……….[ 14 min ]</v>
      </c>
      <c r="M40" s="4" t="s">
        <v>3131</v>
      </c>
      <c r="N40" s="5">
        <f t="shared" si="8"/>
        <v>14</v>
      </c>
      <c r="O40" s="4" t="s">
        <v>435</v>
      </c>
      <c r="P40" s="5" t="str">
        <f t="shared" si="9"/>
        <v>&amp;lt;20 &amp;lt;30 &amp;lt;40 &amp;lt;50 &amp;lt;60 &amp;lt;70 &amp;lt;80 &amp;lt;90</v>
      </c>
      <c r="Q40" s="4" t="s">
        <v>3132</v>
      </c>
      <c r="R40" s="4" t="s">
        <v>233</v>
      </c>
      <c r="S40" s="5" t="str">
        <f t="shared" si="10"/>
        <v>2019</v>
      </c>
      <c r="T40" s="5" t="str">
        <f t="shared" si="11"/>
        <v>00</v>
      </c>
      <c r="U40" s="5" t="str">
        <f t="shared" si="12"/>
        <v>___</v>
      </c>
      <c r="V40" s="5" t="str">
        <f t="shared" si="13"/>
        <v>00</v>
      </c>
      <c r="W40" s="4" t="s">
        <v>63</v>
      </c>
      <c r="X40" s="4" t="s">
        <v>723</v>
      </c>
      <c r="Y40" s="6" t="str">
        <f t="shared" si="14"/>
        <v>SB 1.18.28__क्या आवश्यकता है अतिथि सत्कार की?, 2019, CODE - 0232……….[ 14 min ] | Kya Avashyakata Hai Atithi Satkar Ki? | yr:2019-00-00 | ct:SB1.18.28 | L:HIN | cty:x | &amp;lt;20 &amp;lt;30 &amp;lt;40 &amp;lt;50 &amp;lt;60 &amp;lt;70 &amp;lt;80 &amp;lt;90 | @unheard</v>
      </c>
      <c r="Z40" s="4" t="s">
        <v>3133</v>
      </c>
      <c r="AA40" s="4" t="s">
        <v>55</v>
      </c>
      <c r="AB40" s="4" t="s">
        <v>3134</v>
      </c>
      <c r="AC40" s="4" t="s">
        <v>2430</v>
      </c>
      <c r="AD40" s="4" t="s">
        <v>3135</v>
      </c>
      <c r="AE40" s="5"/>
      <c r="AF40" s="5" t="str">
        <f t="shared" si="15"/>
        <v>ok</v>
      </c>
      <c r="AG40" s="5" t="str">
        <f t="shared" si="16"/>
        <v>&lt;tr id="0232"&gt;&lt;td&gt;&lt;button onclick="playme(this)"&gt;▶&lt;/button&gt;&lt;/td&gt;&lt;td&gt;&lt;button onclick="heard(this)"&gt;Heard&lt;/button&gt;&lt;a href="http://archive.org/download/ssdbpl-02-sbh/0305.00%20SB%2001.18.28%20%20Kya%20Avashyakata%20Hai%20Atithi%20Satkar%20Ki,%202019-00-00,%20CODE%20-%200232.mp3" class="nclk" onclick="playme(this)" id="nclk-0232"&gt;SB 1.18.28__क्या आवश्यकता है अतिथि सत्कार की?, 2019, CODE - 0232……….[ 14 min ]&lt;/a&gt;&lt;/td&gt;&lt;td&gt;14&lt;/td&gt;&lt;td&gt;2019-00-00&lt;/td&gt;&lt;td&gt;SB 1.18.28__क्या आवश्यकता है अतिथि सत्कार की?, 2019, CODE - 0232……….[ 14 min ] | Kya Avashyakata Hai Atithi Satkar Ki? | yr:2019-00-00 | ct:SB1.18.28 | L:HIN | cty:x | &amp;lt;20 &amp;lt;30 &amp;lt;40 &amp;lt;50 &amp;lt;60 &amp;lt;70 &amp;lt;80 &amp;lt;90 | @unheard&lt;/td&gt;&lt;td&gt;http://archive.org/download/ssdbpl-02-sbh/0305.00%20SB%2001.18.28%20%20Kya%20Avashyakata%20Hai%20Atithi%20Satkar%20Ki,%202019-00-00,%20CODE%20-%200232.mp3&lt;/td&gt;&lt;td&gt;0232&lt;/td&gt;&lt;td&gt;02SB_01.18.28|0305.00|20190000&lt;/td&gt;&lt;td&gt;&lt;/td&gt;&lt;td&gt;</v>
      </c>
    </row>
    <row r="41" ht="15.75" customHeight="1">
      <c r="A41" s="4" t="s">
        <v>3136</v>
      </c>
      <c r="B41" s="4" t="s">
        <v>2781</v>
      </c>
      <c r="C41" s="4" t="s">
        <v>3137</v>
      </c>
      <c r="D41" s="5" t="str">
        <f t="shared" si="1"/>
        <v>01</v>
      </c>
      <c r="E41" s="5">
        <f t="shared" si="2"/>
        <v>1</v>
      </c>
      <c r="F41" s="5" t="str">
        <f t="shared" si="3"/>
        <v>18</v>
      </c>
      <c r="G41" s="5">
        <f t="shared" si="4"/>
        <v>18</v>
      </c>
      <c r="H41" s="5" t="str">
        <f t="shared" si="5"/>
        <v>29</v>
      </c>
      <c r="I41" s="5">
        <f t="shared" si="6"/>
        <v>29</v>
      </c>
      <c r="J41" s="4" t="s">
        <v>3138</v>
      </c>
      <c r="K41" s="4" t="s">
        <v>3139</v>
      </c>
      <c r="L41" s="5" t="str">
        <f t="shared" si="7"/>
        <v>SB 1.18.29__अपने दुर्गुणों के प्रति सजाग रहिये, CODE - 1313……….[ 50 min ]</v>
      </c>
      <c r="M41" s="4" t="s">
        <v>828</v>
      </c>
      <c r="N41" s="5">
        <f t="shared" si="8"/>
        <v>50</v>
      </c>
      <c r="O41" s="4" t="s">
        <v>445</v>
      </c>
      <c r="P41" s="5" t="str">
        <f t="shared" si="9"/>
        <v>&amp;lt;60 &amp;lt;70 &amp;lt;80 &amp;lt;90</v>
      </c>
      <c r="Q41" s="4" t="s">
        <v>3140</v>
      </c>
      <c r="R41" s="4" t="s">
        <v>49</v>
      </c>
      <c r="S41" s="5" t="str">
        <f t="shared" si="10"/>
        <v>0000</v>
      </c>
      <c r="T41" s="5" t="str">
        <f t="shared" si="11"/>
        <v>00</v>
      </c>
      <c r="U41" s="5" t="str">
        <f t="shared" si="12"/>
        <v>___</v>
      </c>
      <c r="V41" s="5" t="str">
        <f t="shared" si="13"/>
        <v>00</v>
      </c>
      <c r="W41" s="4" t="s">
        <v>63</v>
      </c>
      <c r="X41" s="4" t="s">
        <v>131</v>
      </c>
      <c r="Y41" s="6" t="str">
        <f t="shared" si="14"/>
        <v>SB 1.18.29__अपने दुर्गुणों के प्रति सजाग रहिये, CODE - 1313……….[ 50 min ] | Apne Durguno Ke Prati Sajaag Rahiye | yr:0000-00-00 | ct:SB1.18.29 | L:HIN | cty:x | &amp;lt;60 &amp;lt;70 &amp;lt;80 &amp;lt;90 | @video | @unheard</v>
      </c>
      <c r="Z41" s="4" t="s">
        <v>3141</v>
      </c>
      <c r="AA41" s="4" t="s">
        <v>55</v>
      </c>
      <c r="AC41" s="4" t="s">
        <v>3142</v>
      </c>
      <c r="AD41" s="4" t="s">
        <v>3143</v>
      </c>
      <c r="AE41" s="7" t="s">
        <v>3144</v>
      </c>
      <c r="AF41" s="5" t="str">
        <f t="shared" si="15"/>
        <v>ok</v>
      </c>
      <c r="AG41" s="5" t="str">
        <f t="shared" si="16"/>
        <v>&lt;tr id="1313"&gt;&lt;td&gt;&lt;button onclick="playme(this)"&gt;▶&lt;/button&gt;&lt;/td&gt;&lt;td&gt;&lt;button onclick="heard(this)"&gt;Heard&lt;/button&gt;&lt;a href="http://archive.org/download/ssdbpl-02-sbh/0306.00%20SB%2001.18.29%20%20Apne%20Durguno%20Ke%20Prati%20Sajaag%20Rahiye,%20CODE%20-%201313.mp3" class="nclk" onclick="playme(this)" id="nclk-1313"&gt;SB 1.18.29__अपने दुर्गुणों के प्रति सजाग रहिये, CODE - 1313……….[ 50 min ]&lt;/a&gt;…………&lt;a style="color: red; text-decoration: none;" target="_blank" href="https://www.youtube.com/watch?v=4IK9uyL3HSw"&gt;[▶YouTube]&lt;/a&gt;&lt;/td&gt;&lt;td&gt;50&lt;/td&gt;&lt;td&gt;0000-00-00&lt;/td&gt;&lt;td&gt;SB 1.18.29__अपने दुर्गुणों के प्रति सजाग रहिये, CODE - 1313……….[ 50 min ] | Apne Durguno Ke Prati Sajaag Rahiye | yr:0000-00-00 | ct:SB1.18.29 | L:HIN | cty:x | &amp;lt;60 &amp;lt;70 &amp;lt;80 &amp;lt;90 | @video | @unheard&lt;/td&gt;&lt;td&gt;http://archive.org/download/ssdbpl-02-sbh/0306.00%20SB%2001.18.29%20%20Apne%20Durguno%20Ke%20Prati%20Sajaag%20Rahiye,%20CODE%20-%201313.mp3&lt;/td&gt;&lt;td&gt;1313&lt;/td&gt;&lt;td&gt;02SB_01.18.29|0306.00|0&lt;/td&gt;&lt;td&gt;https://www.youtube.com/watch?v=4IK9uyL3HSw&lt;/td&gt;&lt;td&gt;</v>
      </c>
    </row>
    <row r="42" ht="15.75" customHeight="1">
      <c r="A42" s="4" t="s">
        <v>3145</v>
      </c>
      <c r="B42" s="4" t="s">
        <v>2781</v>
      </c>
      <c r="C42" s="4" t="s">
        <v>3146</v>
      </c>
      <c r="D42" s="5" t="str">
        <f t="shared" si="1"/>
        <v>01</v>
      </c>
      <c r="E42" s="5">
        <f t="shared" si="2"/>
        <v>1</v>
      </c>
      <c r="F42" s="5" t="str">
        <f t="shared" si="3"/>
        <v>18</v>
      </c>
      <c r="G42" s="5">
        <f t="shared" si="4"/>
        <v>18</v>
      </c>
      <c r="H42" s="5" t="str">
        <f t="shared" si="5"/>
        <v>31-32</v>
      </c>
      <c r="I42" s="5" t="str">
        <f t="shared" si="6"/>
        <v>31-32</v>
      </c>
      <c r="J42" s="4" t="s">
        <v>3147</v>
      </c>
      <c r="K42" s="4" t="s">
        <v>3148</v>
      </c>
      <c r="L42" s="5" t="str">
        <f t="shared" si="7"/>
        <v>SB 1.18.31-32__कलि से सावधान, CODE - 1314……….[ 75 min ]</v>
      </c>
      <c r="M42" s="4" t="s">
        <v>2413</v>
      </c>
      <c r="N42" s="5">
        <f t="shared" si="8"/>
        <v>75</v>
      </c>
      <c r="O42" s="4" t="s">
        <v>453</v>
      </c>
      <c r="P42" s="5" t="str">
        <f t="shared" si="9"/>
        <v>&amp;lt;80 &amp;lt;90</v>
      </c>
      <c r="Q42" s="4" t="s">
        <v>3149</v>
      </c>
      <c r="R42" s="4" t="s">
        <v>49</v>
      </c>
      <c r="S42" s="5" t="str">
        <f t="shared" si="10"/>
        <v>0000</v>
      </c>
      <c r="T42" s="5" t="str">
        <f t="shared" si="11"/>
        <v>00</v>
      </c>
      <c r="U42" s="5" t="str">
        <f t="shared" si="12"/>
        <v>___</v>
      </c>
      <c r="V42" s="5" t="str">
        <f t="shared" si="13"/>
        <v>00</v>
      </c>
      <c r="W42" s="4" t="s">
        <v>63</v>
      </c>
      <c r="X42" s="4" t="s">
        <v>131</v>
      </c>
      <c r="Y42" s="6" t="str">
        <f t="shared" si="14"/>
        <v>SB 1.18.31-32__कलि से सावधान, CODE - 1314……….[ 75 min ] | Kali Se Savadhan | yr:0000-00-00 | ct:SB1.18.31-32 | L:HIN | cty:x | &amp;lt;80 &amp;lt;90 | @video | @unheard</v>
      </c>
      <c r="Z42" s="4" t="s">
        <v>3150</v>
      </c>
      <c r="AA42" s="4" t="s">
        <v>55</v>
      </c>
      <c r="AC42" s="4" t="s">
        <v>3151</v>
      </c>
      <c r="AD42" s="4" t="s">
        <v>3152</v>
      </c>
      <c r="AE42" s="7" t="s">
        <v>3153</v>
      </c>
      <c r="AF42" s="5" t="str">
        <f t="shared" si="15"/>
        <v>ok</v>
      </c>
      <c r="AG42" s="5" t="str">
        <f t="shared" si="16"/>
        <v>&lt;tr id="1314"&gt;&lt;td&gt;&lt;button onclick="playme(this)"&gt;▶&lt;/button&gt;&lt;/td&gt;&lt;td&gt;&lt;button onclick="heard(this)"&gt;Heard&lt;/button&gt;&lt;a href="http://archive.org/download/ssdbpl-02-sbh/0307.00%20SB%2001.18.31-32%20%20Kali%20Se%20Savadhan,%20CODE%20-%201314.mp3" class="nclk" onclick="playme(this)" id="nclk-1314"&gt;SB 1.18.31-32__कलि से सावधान, CODE - 1314……….[ 75 min ]&lt;/a&gt;…………&lt;a style="color: red; text-decoration: none;" target="_blank" href="https://www.youtube.com/watch?v=xhux-kUKzS8"&gt;[▶YouTube]&lt;/a&gt;&lt;/td&gt;&lt;td&gt;75&lt;/td&gt;&lt;td&gt;0000-00-00&lt;/td&gt;&lt;td&gt;SB 1.18.31-32__कलि से सावधान, CODE - 1314……….[ 75 min ] | Kali Se Savadhan | yr:0000-00-00 | ct:SB1.18.31-32 | L:HIN | cty:x | &amp;lt;80 &amp;lt;90 | @video | @unheard&lt;/td&gt;&lt;td&gt;http://archive.org/download/ssdbpl-02-sbh/0307.00%20SB%2001.18.31-32%20%20Kali%20Se%20Savadhan,%20CODE%20-%201314.mp3&lt;/td&gt;&lt;td&gt;1314&lt;/td&gt;&lt;td&gt;02SB_01.18.31-32|0307.00|0&lt;/td&gt;&lt;td&gt;https://www.youtube.com/watch?v=xhux-kUKzS8&lt;/td&gt;&lt;td&gt;</v>
      </c>
    </row>
    <row r="43" ht="15.75" customHeight="1">
      <c r="A43" s="4" t="s">
        <v>3154</v>
      </c>
      <c r="B43" s="4" t="s">
        <v>2781</v>
      </c>
      <c r="C43" s="4" t="s">
        <v>3155</v>
      </c>
      <c r="D43" s="5" t="str">
        <f t="shared" si="1"/>
        <v>01</v>
      </c>
      <c r="E43" s="5">
        <f t="shared" si="2"/>
        <v>1</v>
      </c>
      <c r="F43" s="5" t="str">
        <f t="shared" si="3"/>
        <v>18</v>
      </c>
      <c r="G43" s="5">
        <f t="shared" si="4"/>
        <v>18</v>
      </c>
      <c r="H43" s="5" t="str">
        <f t="shared" si="5"/>
        <v>32</v>
      </c>
      <c r="I43" s="5">
        <f t="shared" si="6"/>
        <v>32</v>
      </c>
      <c r="J43" s="4" t="s">
        <v>3156</v>
      </c>
      <c r="K43" s="4" t="s">
        <v>3156</v>
      </c>
      <c r="L43" s="5" t="str">
        <f t="shared" si="7"/>
        <v>SB 1.18.32__---, Bhopal, MP (India), CODE - 0233……….[ 82 min ]</v>
      </c>
      <c r="M43" s="4" t="s">
        <v>3157</v>
      </c>
      <c r="N43" s="5">
        <f t="shared" si="8"/>
        <v>82</v>
      </c>
      <c r="O43" s="4" t="s">
        <v>463</v>
      </c>
      <c r="P43" s="5" t="str">
        <f t="shared" si="9"/>
        <v>&amp;lt;90</v>
      </c>
      <c r="Q43" s="4" t="s">
        <v>3158</v>
      </c>
      <c r="R43" s="4" t="s">
        <v>49</v>
      </c>
      <c r="S43" s="5" t="str">
        <f t="shared" si="10"/>
        <v>0000</v>
      </c>
      <c r="T43" s="5" t="str">
        <f t="shared" si="11"/>
        <v>00</v>
      </c>
      <c r="U43" s="5" t="str">
        <f t="shared" si="12"/>
        <v>___</v>
      </c>
      <c r="V43" s="5" t="str">
        <f t="shared" si="13"/>
        <v>00</v>
      </c>
      <c r="W43" s="4" t="s">
        <v>52</v>
      </c>
      <c r="X43" s="4" t="s">
        <v>398</v>
      </c>
      <c r="Y43" s="6" t="str">
        <f t="shared" si="14"/>
        <v>SB 1.18.32__---, Bhopal, MP (India), CODE - 0233……….[ 82 min ] | --- | yr:0000-00-00 | ct:SB1.18.32 | L:HIN | cty:Bhopal, MP (India) | &amp;lt;90 | @unheard</v>
      </c>
      <c r="Z43" s="4" t="s">
        <v>3159</v>
      </c>
      <c r="AA43" s="4" t="s">
        <v>55</v>
      </c>
      <c r="AB43" s="4" t="s">
        <v>87</v>
      </c>
      <c r="AC43" s="4" t="s">
        <v>2440</v>
      </c>
      <c r="AD43" s="4" t="s">
        <v>3160</v>
      </c>
      <c r="AE43" s="5"/>
      <c r="AF43" s="5" t="str">
        <f t="shared" si="15"/>
        <v>ok</v>
      </c>
      <c r="AG43" s="5" t="str">
        <f t="shared" si="16"/>
        <v>&lt;tr id="0233"&gt;&lt;td&gt;&lt;button onclick="playme(this)"&gt;▶&lt;/button&gt;&lt;/td&gt;&lt;td&gt;&lt;button onclick="heard(this)"&gt;Heard&lt;/button&gt;&lt;a href="http://archive.org/download/ssdbpl-02-sbh/0308.00%20SB%2001.18.32%20%20---,%20Bhopal,%20MP%20(India),%20CODE%20-%200233.mp3" class="nclk" onclick="playme(this)" id="nclk-0233"&gt;SB 1.18.32__---, Bhopal, MP (India), CODE - 0233……….[ 82 min ]&lt;/a&gt;&lt;/td&gt;&lt;td&gt;82&lt;/td&gt;&lt;td&gt;0000-00-00&lt;/td&gt;&lt;td&gt;SB 1.18.32__---, Bhopal, MP (India), CODE - 0233……….[ 82 min ] | --- | yr:0000-00-00 | ct:SB1.18.32 | L:HIN | cty:Bhopal, MP (India) | &amp;lt;90 | @unheard&lt;/td&gt;&lt;td&gt;http://archive.org/download/ssdbpl-02-sbh/0308.00%20SB%2001.18.32%20%20---,%20Bhopal,%20MP%20(India),%20CODE%20-%200233.mp3&lt;/td&gt;&lt;td&gt;0233&lt;/td&gt;&lt;td&gt;02SB_01.18.32|0308.00|0&lt;/td&gt;&lt;td&gt;&lt;/td&gt;&lt;td&gt;</v>
      </c>
    </row>
    <row r="44" ht="15.75" customHeight="1">
      <c r="A44" s="4" t="s">
        <v>3161</v>
      </c>
      <c r="B44" s="4" t="s">
        <v>2781</v>
      </c>
      <c r="C44" s="4" t="s">
        <v>3162</v>
      </c>
      <c r="D44" s="5" t="str">
        <f t="shared" si="1"/>
        <v>01</v>
      </c>
      <c r="E44" s="5">
        <f t="shared" si="2"/>
        <v>1</v>
      </c>
      <c r="F44" s="5" t="str">
        <f t="shared" si="3"/>
        <v>18</v>
      </c>
      <c r="G44" s="5">
        <f t="shared" si="4"/>
        <v>18</v>
      </c>
      <c r="H44" s="5" t="str">
        <f t="shared" si="5"/>
        <v>33</v>
      </c>
      <c r="I44" s="5">
        <f t="shared" si="6"/>
        <v>33</v>
      </c>
      <c r="J44" s="4" t="s">
        <v>3163</v>
      </c>
      <c r="K44" s="4" t="s">
        <v>3164</v>
      </c>
      <c r="L44" s="5" t="str">
        <f t="shared" si="7"/>
        <v>SB 1.18.33__जन्मजात ब्राह्मण -- गुण अथवा दोष?, CODE - 1315……….[ 66 min ]</v>
      </c>
      <c r="M44" s="4" t="s">
        <v>3165</v>
      </c>
      <c r="N44" s="5">
        <f t="shared" si="8"/>
        <v>66</v>
      </c>
      <c r="O44" s="4" t="s">
        <v>472</v>
      </c>
      <c r="P44" s="5" t="str">
        <f t="shared" si="9"/>
        <v>&amp;lt;70 &amp;lt;80 &amp;lt;90</v>
      </c>
      <c r="Q44" s="4" t="s">
        <v>3166</v>
      </c>
      <c r="R44" s="4" t="s">
        <v>49</v>
      </c>
      <c r="S44" s="5" t="str">
        <f t="shared" si="10"/>
        <v>0000</v>
      </c>
      <c r="T44" s="5" t="str">
        <f t="shared" si="11"/>
        <v>00</v>
      </c>
      <c r="U44" s="5" t="str">
        <f t="shared" si="12"/>
        <v>___</v>
      </c>
      <c r="V44" s="5" t="str">
        <f t="shared" si="13"/>
        <v>00</v>
      </c>
      <c r="W44" s="4" t="s">
        <v>63</v>
      </c>
      <c r="X44" s="4" t="s">
        <v>131</v>
      </c>
      <c r="Y44" s="6" t="str">
        <f t="shared" si="14"/>
        <v>SB 1.18.33__जन्मजात ब्राह्मण -- गुण अथवा दोष?, CODE - 1315……….[ 66 min ] | Janmajaat Brahman -- Guna Athava Dosh? | yr:0000-00-00 | ct:SB1.18.33 | L:HIN | cty:x | &amp;lt;70 &amp;lt;80 &amp;lt;90 | @video | @unheard</v>
      </c>
      <c r="Z44" s="4" t="s">
        <v>3167</v>
      </c>
      <c r="AA44" s="4" t="s">
        <v>55</v>
      </c>
      <c r="AC44" s="4" t="s">
        <v>3168</v>
      </c>
      <c r="AD44" s="4" t="s">
        <v>3169</v>
      </c>
      <c r="AE44" s="7" t="s">
        <v>3170</v>
      </c>
      <c r="AF44" s="5" t="str">
        <f t="shared" si="15"/>
        <v>ok</v>
      </c>
      <c r="AG44" s="5" t="str">
        <f t="shared" si="16"/>
        <v>&lt;tr id="1315"&gt;&lt;td&gt;&lt;button onclick="playme(this)"&gt;▶&lt;/button&gt;&lt;/td&gt;&lt;td&gt;&lt;button onclick="heard(this)"&gt;Heard&lt;/button&gt;&lt;a href="http://archive.org/download/ssdbpl-02-sbh/0309.00%20SB%2001.18.33%20%20Janmajaat%20Brahman%20--%20Guna%20Athava%20Dosh,%20CODE%20-%201315.mp3" class="nclk" onclick="playme(this)" id="nclk-1315"&gt;SB 1.18.33__जन्मजात ब्राह्मण -- गुण अथवा दोष?, CODE - 1315……….[ 66 min ]&lt;/a&gt;…………&lt;a style="color: red; text-decoration: none;" target="_blank" href="https://www.youtube.com/watch?v=SsNDWRp_AkQ"&gt;[▶YouTube]&lt;/a&gt;&lt;/td&gt;&lt;td&gt;66&lt;/td&gt;&lt;td&gt;0000-00-00&lt;/td&gt;&lt;td&gt;SB 1.18.33__जन्मजात ब्राह्मण -- गुण अथवा दोष?, CODE - 1315……….[ 66 min ] | Janmajaat Brahman -- Guna Athava Dosh? | yr:0000-00-00 | ct:SB1.18.33 | L:HIN | cty:x | &amp;lt;70 &amp;lt;80 &amp;lt;90 | @video | @unheard&lt;/td&gt;&lt;td&gt;http://archive.org/download/ssdbpl-02-sbh/0309.00%20SB%2001.18.33%20%20Janmajaat%20Brahman%20--%20Guna%20Athava%20Dosh,%20CODE%20-%201315.mp3&lt;/td&gt;&lt;td&gt;1315&lt;/td&gt;&lt;td&gt;02SB_01.18.33|0309.00|0&lt;/td&gt;&lt;td&gt;https://www.youtube.com/watch?v=SsNDWRp_AkQ&lt;/td&gt;&lt;td&gt;</v>
      </c>
    </row>
    <row r="45" ht="15.75" customHeight="1">
      <c r="A45" s="4" t="s">
        <v>3171</v>
      </c>
      <c r="B45" s="4" t="s">
        <v>2781</v>
      </c>
      <c r="C45" s="4" t="s">
        <v>3172</v>
      </c>
      <c r="D45" s="5" t="str">
        <f t="shared" si="1"/>
        <v>01</v>
      </c>
      <c r="E45" s="5">
        <f t="shared" si="2"/>
        <v>1</v>
      </c>
      <c r="F45" s="5" t="str">
        <f t="shared" si="3"/>
        <v>18</v>
      </c>
      <c r="G45" s="5">
        <f t="shared" si="4"/>
        <v>18</v>
      </c>
      <c r="H45" s="5" t="str">
        <f t="shared" si="5"/>
        <v>34-35</v>
      </c>
      <c r="I45" s="5" t="str">
        <f t="shared" si="6"/>
        <v>34-35</v>
      </c>
      <c r="J45" s="4" t="s">
        <v>3173</v>
      </c>
      <c r="K45" s="4" t="s">
        <v>3174</v>
      </c>
      <c r="L45" s="5" t="str">
        <f t="shared" si="7"/>
        <v>SB 1.18.34-35__जातिवाद का आरंभ कब और कैसे हुआ?, CODE - 1316……….[ 60 min ]</v>
      </c>
      <c r="M45" s="4" t="s">
        <v>3175</v>
      </c>
      <c r="N45" s="5">
        <f t="shared" si="8"/>
        <v>60</v>
      </c>
      <c r="O45" s="4" t="s">
        <v>482</v>
      </c>
      <c r="P45" s="5" t="str">
        <f t="shared" si="9"/>
        <v>&amp;lt;70 &amp;lt;80 &amp;lt;90</v>
      </c>
      <c r="Q45" s="4" t="s">
        <v>3176</v>
      </c>
      <c r="R45" s="4" t="s">
        <v>49</v>
      </c>
      <c r="S45" s="5" t="str">
        <f t="shared" si="10"/>
        <v>0000</v>
      </c>
      <c r="T45" s="5" t="str">
        <f t="shared" si="11"/>
        <v>00</v>
      </c>
      <c r="U45" s="5" t="str">
        <f t="shared" si="12"/>
        <v>___</v>
      </c>
      <c r="V45" s="5" t="str">
        <f t="shared" si="13"/>
        <v>00</v>
      </c>
      <c r="W45" s="4" t="s">
        <v>63</v>
      </c>
      <c r="X45" s="4" t="s">
        <v>131</v>
      </c>
      <c r="Y45" s="6" t="str">
        <f t="shared" si="14"/>
        <v>SB 1.18.34-35__जातिवाद का आरंभ कब और कैसे हुआ?, CODE - 1316……….[ 60 min ] | Kab Aur Kaise Hue Jaativad Ka Arambh? | yr:0000-00-00 | ct:SB1.18.34-35 | L:HIN | cty:x | &amp;lt;70 &amp;lt;80 &amp;lt;90 | @video | @unheard</v>
      </c>
      <c r="Z45" s="4" t="s">
        <v>3177</v>
      </c>
      <c r="AA45" s="4" t="s">
        <v>55</v>
      </c>
      <c r="AC45" s="4" t="s">
        <v>3178</v>
      </c>
      <c r="AD45" s="4" t="s">
        <v>3179</v>
      </c>
      <c r="AE45" s="7" t="s">
        <v>3180</v>
      </c>
      <c r="AF45" s="5" t="str">
        <f t="shared" si="15"/>
        <v>ok</v>
      </c>
      <c r="AG45" s="5" t="str">
        <f t="shared" si="16"/>
        <v>&lt;tr id="1316"&gt;&lt;td&gt;&lt;button onclick="playme(this)"&gt;▶&lt;/button&gt;&lt;/td&gt;&lt;td&gt;&lt;button onclick="heard(this)"&gt;Heard&lt;/button&gt;&lt;a href="http://archive.org/download/ssdbpl-02-sbh/0310.00%20SB%2001.18.34-35%20%20Kab%20Aur%20Kaise%20Hue%20Jaativad%20Ka%20Arambh,%20CODE%20-%201316.mp3" class="nclk" onclick="playme(this)" id="nclk-1316"&gt;SB 1.18.34-35__जातिवाद का आरंभ कब और कैसे हुआ?, CODE - 1316……….[ 60 min ]&lt;/a&gt;…………&lt;a style="color: red; text-decoration: none;" target="_blank" href="https://www.youtube.com/watch?v=ANW_MwHQyfw"&gt;[▶YouTube]&lt;/a&gt;&lt;/td&gt;&lt;td&gt;60&lt;/td&gt;&lt;td&gt;0000-00-00&lt;/td&gt;&lt;td&gt;SB 1.18.34-35__जातिवाद का आरंभ कब और कैसे हुआ?, CODE - 1316……….[ 60 min ] | Kab Aur Kaise Hue Jaativad Ka Arambh? | yr:0000-00-00 | ct:SB1.18.34-35 | L:HIN | cty:x | &amp;lt;70 &amp;lt;80 &amp;lt;90 | @video | @unheard&lt;/td&gt;&lt;td&gt;http://archive.org/download/ssdbpl-02-sbh/0310.00%20SB%2001.18.34-35%20%20Kab%20Aur%20Kaise%20Hue%20Jaativad%20Ka%20Arambh,%20CODE%20-%201316.mp3&lt;/td&gt;&lt;td&gt;1316&lt;/td&gt;&lt;td&gt;02SB_01.18.34-35|0310.00|0&lt;/td&gt;&lt;td&gt;https://www.youtube.com/watch?v=ANW_MwHQyfw&lt;/td&gt;&lt;td&gt;</v>
      </c>
    </row>
    <row r="46" ht="15.75" customHeight="1">
      <c r="A46" s="4" t="s">
        <v>3181</v>
      </c>
      <c r="B46" s="4" t="s">
        <v>2781</v>
      </c>
      <c r="C46" s="4" t="s">
        <v>3182</v>
      </c>
      <c r="D46" s="5" t="str">
        <f t="shared" si="1"/>
        <v>01</v>
      </c>
      <c r="E46" s="5">
        <f t="shared" si="2"/>
        <v>1</v>
      </c>
      <c r="F46" s="5" t="str">
        <f t="shared" si="3"/>
        <v>18</v>
      </c>
      <c r="G46" s="5">
        <f t="shared" si="4"/>
        <v>18</v>
      </c>
      <c r="H46" s="5" t="str">
        <f t="shared" si="5"/>
        <v>36-37</v>
      </c>
      <c r="I46" s="5" t="str">
        <f t="shared" si="6"/>
        <v>36-37</v>
      </c>
      <c r="J46" s="4" t="s">
        <v>3183</v>
      </c>
      <c r="K46" s="4" t="s">
        <v>3184</v>
      </c>
      <c r="L46" s="5" t="str">
        <f t="shared" si="7"/>
        <v>SB 1.18.36-37__भक्तों के साथ मिलकर सेवा कैसे करें?, 19 Mar 2022, Jamnagar, Gujarat (India), CODE - 1317……….[ 72 min ]</v>
      </c>
      <c r="M46" s="4" t="s">
        <v>590</v>
      </c>
      <c r="N46" s="5">
        <f t="shared" si="8"/>
        <v>72</v>
      </c>
      <c r="O46" s="4" t="s">
        <v>491</v>
      </c>
      <c r="P46" s="5" t="str">
        <f t="shared" si="9"/>
        <v>&amp;lt;80 &amp;lt;90</v>
      </c>
      <c r="Q46" s="4" t="s">
        <v>3185</v>
      </c>
      <c r="R46" s="4" t="s">
        <v>3186</v>
      </c>
      <c r="S46" s="5" t="str">
        <f t="shared" si="10"/>
        <v>2022</v>
      </c>
      <c r="T46" s="5" t="str">
        <f t="shared" si="11"/>
        <v>03</v>
      </c>
      <c r="U46" s="5" t="str">
        <f t="shared" si="12"/>
        <v>Mar</v>
      </c>
      <c r="V46" s="5" t="str">
        <f t="shared" si="13"/>
        <v>19</v>
      </c>
      <c r="W46" s="4" t="s">
        <v>3187</v>
      </c>
      <c r="X46" s="4" t="s">
        <v>131</v>
      </c>
      <c r="Y46" s="6" t="str">
        <f t="shared" si="14"/>
        <v>SB 1.18.36-37__भक्तों के साथ मिलकर सेवा कैसे करें?, 19 Mar 2022, Jamnagar, Gujarat (India), CODE - 1317……….[ 72 min ] | Bhakto Ke Saath Milkar Seva Kaise Karen? | yr:2022-03-19 | ct:SB1.18.36-37 | L:HIN | cty:Jamnagar, Gujarat (India) | &amp;lt;80 &amp;lt;90 | @video | @unheard</v>
      </c>
      <c r="Z46" s="4" t="s">
        <v>3188</v>
      </c>
      <c r="AA46" s="4" t="s">
        <v>55</v>
      </c>
      <c r="AC46" s="4" t="s">
        <v>3189</v>
      </c>
      <c r="AD46" s="4" t="s">
        <v>3190</v>
      </c>
      <c r="AE46" s="7" t="s">
        <v>3191</v>
      </c>
      <c r="AF46" s="5" t="str">
        <f t="shared" si="15"/>
        <v>ok</v>
      </c>
      <c r="AG46" s="5" t="str">
        <f t="shared" si="16"/>
        <v>&lt;tr id="1317"&gt;&lt;td&gt;&lt;button onclick="playme(this)"&gt;▶&lt;/button&gt;&lt;/td&gt;&lt;td&gt;&lt;button onclick="heard(this)"&gt;Heard&lt;/button&gt;&lt;a href="http://archive.org/download/ssdbpl-02-sbh/0311.00%20SB%2001.18.36-37%20%20Bhakto%20Ke%20Saath%20Milkar%20Seva%20Kaise%20Karen,%202022-03-19,%20Jamnagar,%20Gujarat%20(India),%20CODE%20-%201317.mp3" class="nclk" onclick="playme(this)" id="nclk-1317"&gt;SB 1.18.36-37__भक्तों के साथ मिलकर सेवा कैसे करें?, 19 Mar 2022, Jamnagar, Gujarat (India), CODE - 1317……….[ 72 min ]&lt;/a&gt;…………&lt;a style="color: red; text-decoration: none;" target="_blank" href="https://www.youtube.com/watch?v=wptrHz80lrU"&gt;[▶YouTube]&lt;/a&gt;&lt;/td&gt;&lt;td&gt;72&lt;/td&gt;&lt;td&gt;2022-03-19&lt;/td&gt;&lt;td&gt;SB 1.18.36-37__भक्तों के साथ मिलकर सेवा कैसे करें?, 19 Mar 2022, Jamnagar, Gujarat (India), CODE - 1317……….[ 72 min ] | Bhakto Ke Saath Milkar Seva Kaise Karen? | yr:2022-03-19 | ct:SB1.18.36-37 | L:HIN | cty:Jamnagar, Gujarat (India) | &amp;lt;80 &amp;lt;90 | @video | @unheard&lt;/td&gt;&lt;td&gt;http://archive.org/download/ssdbpl-02-sbh/0311.00%20SB%2001.18.36-37%20%20Bhakto%20Ke%20Saath%20Milkar%20Seva%20Kaise%20Karen,%202022-03-19,%20Jamnagar,%20Gujarat%20(India),%20CODE%20-%201317.mp3&lt;/td&gt;&lt;td&gt;1317&lt;/td&gt;&lt;td&gt;02SB_01.18.36-37|0311.00|20220319&lt;/td&gt;&lt;td&gt;https://www.youtube.com/watch?v=wptrHz80lrU&lt;/td&gt;&lt;td&gt;</v>
      </c>
    </row>
    <row r="47" ht="15.75" customHeight="1">
      <c r="A47" s="4" t="s">
        <v>3192</v>
      </c>
      <c r="B47" s="4" t="s">
        <v>2781</v>
      </c>
      <c r="C47" s="4" t="s">
        <v>3193</v>
      </c>
      <c r="D47" s="5" t="str">
        <f t="shared" si="1"/>
        <v>01</v>
      </c>
      <c r="E47" s="5">
        <f t="shared" si="2"/>
        <v>1</v>
      </c>
      <c r="F47" s="5" t="str">
        <f t="shared" si="3"/>
        <v>18</v>
      </c>
      <c r="G47" s="5">
        <f t="shared" si="4"/>
        <v>18</v>
      </c>
      <c r="H47" s="5" t="str">
        <f t="shared" si="5"/>
        <v>49</v>
      </c>
      <c r="I47" s="5">
        <f t="shared" si="6"/>
        <v>49</v>
      </c>
      <c r="J47" s="4" t="s">
        <v>3194</v>
      </c>
      <c r="K47" s="4" t="s">
        <v>3195</v>
      </c>
      <c r="L47" s="5" t="str">
        <f t="shared" si="7"/>
        <v>SB 1.18.49__ब्राह्मण संस्कृति का ह्रास, Bhopal, MP (India), CODE - 0234……….[ 87 min ]</v>
      </c>
      <c r="M47" s="4" t="s">
        <v>3196</v>
      </c>
      <c r="N47" s="5">
        <f t="shared" si="8"/>
        <v>87</v>
      </c>
      <c r="O47" s="4" t="s">
        <v>500</v>
      </c>
      <c r="P47" s="5" t="str">
        <f t="shared" si="9"/>
        <v>&amp;lt;90</v>
      </c>
      <c r="Q47" s="4" t="s">
        <v>3197</v>
      </c>
      <c r="R47" s="4" t="s">
        <v>49</v>
      </c>
      <c r="S47" s="5" t="str">
        <f t="shared" si="10"/>
        <v>0000</v>
      </c>
      <c r="T47" s="5" t="str">
        <f t="shared" si="11"/>
        <v>00</v>
      </c>
      <c r="U47" s="5" t="str">
        <f t="shared" si="12"/>
        <v>___</v>
      </c>
      <c r="V47" s="5" t="str">
        <f t="shared" si="13"/>
        <v>00</v>
      </c>
      <c r="W47" s="4" t="s">
        <v>52</v>
      </c>
      <c r="X47" s="4" t="s">
        <v>398</v>
      </c>
      <c r="Y47" s="6" t="str">
        <f t="shared" si="14"/>
        <v>SB 1.18.49__ब्राह्मण संस्कृति का ह्रास, Bhopal, MP (India), CODE - 0234……….[ 87 min ] | Brahman Sanskriti Ka Hraas | yr:0000-00-00 | ct:SB1.18.49 | L:HIN | cty:Bhopal, MP (India) | &amp;lt;90 | @unheard</v>
      </c>
      <c r="Z47" s="4" t="s">
        <v>3198</v>
      </c>
      <c r="AA47" s="4" t="s">
        <v>55</v>
      </c>
      <c r="AC47" s="4" t="s">
        <v>2451</v>
      </c>
      <c r="AD47" s="4" t="s">
        <v>3199</v>
      </c>
      <c r="AE47" s="5"/>
      <c r="AF47" s="5" t="str">
        <f t="shared" si="15"/>
        <v>ok</v>
      </c>
      <c r="AG47" s="5" t="str">
        <f t="shared" si="16"/>
        <v>&lt;tr id="0234"&gt;&lt;td&gt;&lt;button onclick="playme(this)"&gt;▶&lt;/button&gt;&lt;/td&gt;&lt;td&gt;&lt;button onclick="heard(this)"&gt;Heard&lt;/button&gt;&lt;a href="http://archive.org/download/ssdbpl-02-sbh/0312.00%20SB%2001.18.49%20%20Brahman%20Sanskriti%20Ka%20Hraas,%20Bhopal,%20MP%20(India),%20CODE%20-%200234.mp3" class="nclk" onclick="playme(this)" id="nclk-0234"&gt;SB 1.18.49__ब्राह्मण संस्कृति का ह्रास, Bhopal, MP (India), CODE - 0234……….[ 87 min ]&lt;/a&gt;&lt;/td&gt;&lt;td&gt;87&lt;/td&gt;&lt;td&gt;0000-00-00&lt;/td&gt;&lt;td&gt;SB 1.18.49__ब्राह्मण संस्कृति का ह्रास, Bhopal, MP (India), CODE - 0234……….[ 87 min ] | Brahman Sanskriti Ka Hraas | yr:0000-00-00 | ct:SB1.18.49 | L:HIN | cty:Bhopal, MP (India) | &amp;lt;90 | @unheard&lt;/td&gt;&lt;td&gt;http://archive.org/download/ssdbpl-02-sbh/0312.00%20SB%2001.18.49%20%20Brahman%20Sanskriti%20Ka%20Hraas,%20Bhopal,%20MP%20(India),%20CODE%20-%200234.mp3&lt;/td&gt;&lt;td&gt;0234&lt;/td&gt;&lt;td&gt;02SB_01.18.49|0312.00|0&lt;/td&gt;&lt;td&gt;&lt;/td&gt;&lt;td&gt;</v>
      </c>
    </row>
    <row r="48" ht="15.75" customHeight="1">
      <c r="A48" s="4" t="s">
        <v>3200</v>
      </c>
      <c r="B48" s="4" t="s">
        <v>2781</v>
      </c>
      <c r="C48" s="4" t="s">
        <v>3201</v>
      </c>
      <c r="D48" s="5" t="str">
        <f t="shared" si="1"/>
        <v>01</v>
      </c>
      <c r="E48" s="5">
        <f t="shared" si="2"/>
        <v>1</v>
      </c>
      <c r="F48" s="5" t="str">
        <f t="shared" si="3"/>
        <v>19</v>
      </c>
      <c r="G48" s="5">
        <f t="shared" si="4"/>
        <v>19</v>
      </c>
      <c r="H48" s="5" t="str">
        <f t="shared" si="5"/>
        <v>05</v>
      </c>
      <c r="I48" s="5">
        <f t="shared" si="6"/>
        <v>5</v>
      </c>
      <c r="J48" s="4" t="s">
        <v>3202</v>
      </c>
      <c r="K48" s="4" t="s">
        <v>3203</v>
      </c>
      <c r="L48" s="5" t="str">
        <f t="shared" si="7"/>
        <v>SB 1.19.5__वैदिक संस्कृति मरने की कला सिखाती है, 20 Sep 2015, Bhopal, MP (India), CODE - 0235……….[ 66 min ]</v>
      </c>
      <c r="M48" s="4" t="s">
        <v>3204</v>
      </c>
      <c r="N48" s="5">
        <f t="shared" si="8"/>
        <v>66</v>
      </c>
      <c r="O48" s="4" t="s">
        <v>509</v>
      </c>
      <c r="P48" s="5" t="str">
        <f t="shared" si="9"/>
        <v>&amp;lt;70 &amp;lt;80 &amp;lt;90</v>
      </c>
      <c r="Q48" s="4" t="s">
        <v>3205</v>
      </c>
      <c r="R48" s="4" t="s">
        <v>3206</v>
      </c>
      <c r="S48" s="5" t="str">
        <f t="shared" si="10"/>
        <v>2015</v>
      </c>
      <c r="T48" s="5" t="str">
        <f t="shared" si="11"/>
        <v>09</v>
      </c>
      <c r="U48" s="5" t="str">
        <f t="shared" si="12"/>
        <v>Sep</v>
      </c>
      <c r="V48" s="5" t="str">
        <f t="shared" si="13"/>
        <v>20</v>
      </c>
      <c r="W48" s="4" t="s">
        <v>52</v>
      </c>
      <c r="X48" s="4" t="s">
        <v>142</v>
      </c>
      <c r="Y48" s="6" t="str">
        <f t="shared" si="14"/>
        <v>SB 1.19.5__वैदिक संस्कृति मरने की कला सिखाती है, 20 Sep 2015, Bhopal, MP (India), CODE - 0235……….[ 66 min ] | Vaidik Sanskriti Marne Ki Kala Sikhati Hai | yr:2015-09-20 | ct:SB1.19.5 | L:HIN | cty:Bhopal, MP (India) | &amp;lt;70 &amp;lt;80 &amp;lt;90 | @unheard</v>
      </c>
      <c r="Z48" s="4" t="s">
        <v>3207</v>
      </c>
      <c r="AA48" s="4" t="s">
        <v>55</v>
      </c>
      <c r="AC48" s="4" t="s">
        <v>2460</v>
      </c>
      <c r="AD48" s="4" t="s">
        <v>3208</v>
      </c>
      <c r="AE48" s="5"/>
      <c r="AF48" s="5" t="str">
        <f t="shared" si="15"/>
        <v>ok</v>
      </c>
      <c r="AG48" s="5" t="str">
        <f t="shared" si="16"/>
        <v>&lt;tr id="0235"&gt;&lt;td&gt;&lt;button onclick="playme(this)"&gt;▶&lt;/button&gt;&lt;/td&gt;&lt;td&gt;&lt;button onclick="heard(this)"&gt;Heard&lt;/button&gt;&lt;a href="http://archive.org/download/ssdbpl-02-sbh/0313.00%20SB%2001.19.05%20%20Vaidik%20Sanskriti%20Marne%20Ki%20Kala%20Sikhati%20Hai,%202015-09-20,%20Bhopal,%20MP%20(India),%20CODE%20-%200235.mp3" class="nclk" onclick="playme(this)" id="nclk-0235"&gt;SB 1.19.5__वैदिक संस्कृति मरने की कला सिखाती है, 20 Sep 2015, Bhopal, MP (India), CODE - 0235……….[ 66 min ]&lt;/a&gt;&lt;/td&gt;&lt;td&gt;66&lt;/td&gt;&lt;td&gt;2015-09-20&lt;/td&gt;&lt;td&gt;SB 1.19.5__वैदिक संस्कृति मरने की कला सिखाती है, 20 Sep 2015, Bhopal, MP (India), CODE - 0235……….[ 66 min ] | Vaidik Sanskriti Marne Ki Kala Sikhati Hai | yr:2015-09-20 | ct:SB1.19.5 | L:HIN | cty:Bhopal, MP (India) | &amp;lt;70 &amp;lt;80 &amp;lt;90 | @unheard&lt;/td&gt;&lt;td&gt;http://archive.org/download/ssdbpl-02-sbh/0313.00%20SB%2001.19.05%20%20Vaidik%20Sanskriti%20Marne%20Ki%20Kala%20Sikhati%20Hai,%202015-09-20,%20Bhopal,%20MP%20(India),%20CODE%20-%200235.mp3&lt;/td&gt;&lt;td&gt;0235&lt;/td&gt;&lt;td&gt;02SB_01.19.05|0313.00|20150920&lt;/td&gt;&lt;td&gt;&lt;/td&gt;&lt;td&gt;</v>
      </c>
    </row>
    <row r="49" ht="15.75" customHeight="1">
      <c r="A49" s="4" t="s">
        <v>3209</v>
      </c>
      <c r="B49" s="4" t="s">
        <v>2781</v>
      </c>
      <c r="C49" s="4" t="s">
        <v>3210</v>
      </c>
      <c r="D49" s="5" t="str">
        <f t="shared" si="1"/>
        <v>01</v>
      </c>
      <c r="E49" s="5">
        <f t="shared" si="2"/>
        <v>1</v>
      </c>
      <c r="F49" s="5" t="str">
        <f t="shared" si="3"/>
        <v>19</v>
      </c>
      <c r="G49" s="5">
        <f t="shared" si="4"/>
        <v>19</v>
      </c>
      <c r="H49" s="5" t="str">
        <f t="shared" si="5"/>
        <v>29</v>
      </c>
      <c r="I49" s="5">
        <f t="shared" si="6"/>
        <v>29</v>
      </c>
      <c r="J49" s="4" t="s">
        <v>3211</v>
      </c>
      <c r="K49" s="4" t="s">
        <v>3212</v>
      </c>
      <c r="L49" s="5" t="str">
        <f t="shared" si="7"/>
        <v>SB 1.19.29__वैदिक संस्कृति में गुरु और वैष्णव का सम्मान, 18 Oct 2015, Bhopal, MP (India), CODE - 0236……….[ 70 min ]</v>
      </c>
      <c r="M49" s="4" t="s">
        <v>3213</v>
      </c>
      <c r="N49" s="5">
        <f t="shared" si="8"/>
        <v>70</v>
      </c>
      <c r="O49" s="4" t="s">
        <v>518</v>
      </c>
      <c r="P49" s="5" t="str">
        <f t="shared" si="9"/>
        <v>&amp;lt;80 &amp;lt;90</v>
      </c>
      <c r="Q49" s="4" t="s">
        <v>3214</v>
      </c>
      <c r="R49" s="4" t="s">
        <v>810</v>
      </c>
      <c r="S49" s="5" t="str">
        <f t="shared" si="10"/>
        <v>2015</v>
      </c>
      <c r="T49" s="5" t="str">
        <f t="shared" si="11"/>
        <v>10</v>
      </c>
      <c r="U49" s="5" t="str">
        <f t="shared" si="12"/>
        <v>Oct</v>
      </c>
      <c r="V49" s="5" t="str">
        <f t="shared" si="13"/>
        <v>18</v>
      </c>
      <c r="W49" s="4" t="s">
        <v>52</v>
      </c>
      <c r="X49" s="4" t="s">
        <v>64</v>
      </c>
      <c r="Y49" s="6" t="str">
        <f t="shared" si="14"/>
        <v>SB 1.19.29__वैदिक संस्कृति में गुरु और वैष्णव का सम्मान, 18 Oct 2015, Bhopal, MP (India), CODE - 0236……….[ 70 min ] | Vaidik Sanskriti Me Guru Aur Vaisnav Ka Samman | yr:2015-10-18 | ct:SB1.19.29 | L:HIN | cty:Bhopal, MP (India) | &amp;lt;80 &amp;lt;90 | @unheard</v>
      </c>
      <c r="Z49" s="4" t="s">
        <v>3215</v>
      </c>
      <c r="AA49" s="4" t="s">
        <v>55</v>
      </c>
      <c r="AC49" s="4" t="s">
        <v>2471</v>
      </c>
      <c r="AD49" s="4" t="s">
        <v>3216</v>
      </c>
      <c r="AE49" s="5"/>
      <c r="AF49" s="5" t="str">
        <f t="shared" si="15"/>
        <v>ok</v>
      </c>
      <c r="AG49" s="5" t="str">
        <f t="shared" si="16"/>
        <v>&lt;tr id="0236"&gt;&lt;td&gt;&lt;button onclick="playme(this)"&gt;▶&lt;/button&gt;&lt;/td&gt;&lt;td&gt;&lt;button onclick="heard(this)"&gt;Heard&lt;/button&gt;&lt;a href="http://archive.org/download/ssdbpl-02-sbh/0314.00%20SB%2001.19.29%20%20Vaidik%20Sanskriti%20Me%20Guru%20Aur%20Vaisnav%20Ka%20Samman,%202015-10-18,%20Bhopal,%20MP%20(India),%20CODE%20-%200236.mp3" class="nclk" onclick="playme(this)" id="nclk-0236"&gt;SB 1.19.29__वैदिक संस्कृति में गुरु और वैष्णव का सम्मान, 18 Oct 2015, Bhopal, MP (India), CODE - 0236……….[ 70 min ]&lt;/a&gt;&lt;/td&gt;&lt;td&gt;70&lt;/td&gt;&lt;td&gt;2015-10-18&lt;/td&gt;&lt;td&gt;SB 1.19.29__वैदिक संस्कृति में गुरु और वैष्णव का सम्मान, 18 Oct 2015, Bhopal, MP (India), CODE - 0236……….[ 70 min ] | Vaidik Sanskriti Me Guru Aur Vaisnav Ka Samman | yr:2015-10-18 | ct:SB1.19.29 | L:HIN | cty:Bhopal, MP (India) | &amp;lt;80 &amp;lt;90 | @unheard&lt;/td&gt;&lt;td&gt;http://archive.org/download/ssdbpl-02-sbh/0314.00%20SB%2001.19.29%20%20Vaidik%20Sanskriti%20Me%20Guru%20Aur%20Vaisnav%20Ka%20Samman,%202015-10-18,%20Bhopal,%20MP%20(India),%20CODE%20-%200236.mp3&lt;/td&gt;&lt;td&gt;0236&lt;/td&gt;&lt;td&gt;02SB_01.19.29|0314.00|20151018&lt;/td&gt;&lt;td&gt;&lt;/td&gt;&lt;td&gt;</v>
      </c>
    </row>
    <row r="50" ht="15.75" customHeight="1">
      <c r="A50" s="4" t="s">
        <v>3217</v>
      </c>
      <c r="B50" s="4" t="s">
        <v>2781</v>
      </c>
      <c r="C50" s="4" t="s">
        <v>3218</v>
      </c>
      <c r="D50" s="5" t="str">
        <f t="shared" si="1"/>
        <v>01</v>
      </c>
      <c r="E50" s="5">
        <f t="shared" si="2"/>
        <v>1</v>
      </c>
      <c r="F50" s="5" t="str">
        <f t="shared" si="3"/>
        <v>19</v>
      </c>
      <c r="G50" s="5">
        <f t="shared" si="4"/>
        <v>19</v>
      </c>
      <c r="H50" s="5" t="str">
        <f t="shared" si="5"/>
        <v>30</v>
      </c>
      <c r="I50" s="5">
        <f t="shared" si="6"/>
        <v>30</v>
      </c>
      <c r="J50" s="4" t="s">
        <v>3219</v>
      </c>
      <c r="K50" s="4" t="s">
        <v>3220</v>
      </c>
      <c r="L50" s="5" t="str">
        <f t="shared" si="7"/>
        <v>SB 1.19.30__शुद्ध भक्ति का महात्त्व, 15 Oct 2015, Bhopal, MP (India), CODE - 0238……….[ 44 min ]</v>
      </c>
      <c r="M50" s="4" t="s">
        <v>1926</v>
      </c>
      <c r="N50" s="5">
        <f t="shared" si="8"/>
        <v>44</v>
      </c>
      <c r="O50" s="4" t="s">
        <v>526</v>
      </c>
      <c r="P50" s="5" t="str">
        <f t="shared" si="9"/>
        <v>&amp;lt;50 &amp;lt;60 &amp;lt;70 &amp;lt;80 &amp;lt;90</v>
      </c>
      <c r="Q50" s="4" t="s">
        <v>3221</v>
      </c>
      <c r="R50" s="4" t="s">
        <v>3222</v>
      </c>
      <c r="S50" s="5" t="str">
        <f t="shared" si="10"/>
        <v>2015</v>
      </c>
      <c r="T50" s="5" t="str">
        <f t="shared" si="11"/>
        <v>10</v>
      </c>
      <c r="U50" s="5" t="str">
        <f t="shared" si="12"/>
        <v>Oct</v>
      </c>
      <c r="V50" s="5" t="str">
        <f t="shared" si="13"/>
        <v>15</v>
      </c>
      <c r="W50" s="4" t="s">
        <v>52</v>
      </c>
      <c r="X50" s="4" t="s">
        <v>64</v>
      </c>
      <c r="Y50" s="6" t="str">
        <f t="shared" si="14"/>
        <v>SB 1.19.30__शुद्ध भक्ति का महात्त्व, 15 Oct 2015, Bhopal, MP (India), CODE - 0238……….[ 44 min ] | Shuddh Bhakti Ka Mahattva | yr:2015-10-15 | ct:SB1.19.30 | L:HIN | cty:Bhopal, MP (India) | &amp;lt;50 &amp;lt;60 &amp;lt;70 &amp;lt;80 &amp;lt;90 | @unheard</v>
      </c>
      <c r="Z50" s="4" t="s">
        <v>3223</v>
      </c>
      <c r="AA50" s="4" t="s">
        <v>55</v>
      </c>
      <c r="AC50" s="4" t="s">
        <v>2491</v>
      </c>
      <c r="AD50" s="4" t="s">
        <v>3224</v>
      </c>
      <c r="AE50" s="5"/>
      <c r="AF50" s="5" t="str">
        <f t="shared" si="15"/>
        <v>ok</v>
      </c>
      <c r="AG50" s="5" t="str">
        <f t="shared" si="16"/>
        <v>&lt;tr id="0238"&gt;&lt;td&gt;&lt;button onclick="playme(this)"&gt;▶&lt;/button&gt;&lt;/td&gt;&lt;td&gt;&lt;button onclick="heard(this)"&gt;Heard&lt;/button&gt;&lt;a href="http://archive.org/download/ssdbpl-02-sbh/0315.00%20SB%2001.19.30%20%20Shuddh%20Bhakti%20Ka%20Mahattva,%202015-10-15,%20Bhopal,%20MP%20(India),%20CODE%20-%200238.mp3" class="nclk" onclick="playme(this)" id="nclk-0238"&gt;SB 1.19.30__शुद्ध भक्ति का महात्त्व, 15 Oct 2015, Bhopal, MP (India), CODE - 0238……….[ 44 min ]&lt;/a&gt;&lt;/td&gt;&lt;td&gt;44&lt;/td&gt;&lt;td&gt;2015-10-15&lt;/td&gt;&lt;td&gt;SB 1.19.30__शुद्ध भक्ति का महात्त्व, 15 Oct 2015, Bhopal, MP (India), CODE - 0238……….[ 44 min ] | Shuddh Bhakti Ka Mahattva | yr:2015-10-15 | ct:SB1.19.30 | L:HIN | cty:Bhopal, MP (India) | &amp;lt;50 &amp;lt;60 &amp;lt;70 &amp;lt;80 &amp;lt;90 | @unheard&lt;/td&gt;&lt;td&gt;http://archive.org/download/ssdbpl-02-sbh/0315.00%20SB%2001.19.30%20%20Shuddh%20Bhakti%20Ka%20Mahattva,%202015-10-15,%20Bhopal,%20MP%20(India),%20CODE%20-%200238.mp3&lt;/td&gt;&lt;td&gt;0238&lt;/td&gt;&lt;td&gt;02SB_01.19.30|0315.00|20151015&lt;/td&gt;&lt;td&gt;&lt;/td&gt;&lt;td&gt;</v>
      </c>
    </row>
    <row r="51" ht="15.75" customHeight="1">
      <c r="A51" s="4" t="s">
        <v>3225</v>
      </c>
      <c r="B51" s="4" t="s">
        <v>2781</v>
      </c>
      <c r="C51" s="4" t="s">
        <v>3226</v>
      </c>
      <c r="D51" s="5" t="str">
        <f t="shared" si="1"/>
        <v>01</v>
      </c>
      <c r="E51" s="5">
        <f t="shared" si="2"/>
        <v>1</v>
      </c>
      <c r="F51" s="5" t="str">
        <f t="shared" si="3"/>
        <v>19</v>
      </c>
      <c r="G51" s="5">
        <f t="shared" si="4"/>
        <v>19</v>
      </c>
      <c r="H51" s="5" t="str">
        <f t="shared" si="5"/>
        <v>32</v>
      </c>
      <c r="I51" s="5">
        <f t="shared" si="6"/>
        <v>32</v>
      </c>
      <c r="J51" s="4" t="s">
        <v>3227</v>
      </c>
      <c r="K51" s="4" t="s">
        <v>3228</v>
      </c>
      <c r="L51" s="5" t="str">
        <f t="shared" si="7"/>
        <v>SB 1.19.32__आध्यात्मिक जीवन में भक्तसंग का महात्त्व, 25 Oct 2015, Bhopal, MP (India), CODE - 0239……….[ 52 min ]</v>
      </c>
      <c r="M51" s="4" t="s">
        <v>3229</v>
      </c>
      <c r="N51" s="5">
        <f t="shared" si="8"/>
        <v>52</v>
      </c>
      <c r="O51" s="4" t="s">
        <v>536</v>
      </c>
      <c r="P51" s="5" t="str">
        <f t="shared" si="9"/>
        <v>&amp;lt;60 &amp;lt;70 &amp;lt;80 &amp;lt;90</v>
      </c>
      <c r="Q51" s="4" t="s">
        <v>3230</v>
      </c>
      <c r="R51" s="4" t="s">
        <v>741</v>
      </c>
      <c r="S51" s="5" t="str">
        <f t="shared" si="10"/>
        <v>2015</v>
      </c>
      <c r="T51" s="5" t="str">
        <f t="shared" si="11"/>
        <v>10</v>
      </c>
      <c r="U51" s="5" t="str">
        <f t="shared" si="12"/>
        <v>Oct</v>
      </c>
      <c r="V51" s="5" t="str">
        <f t="shared" si="13"/>
        <v>25</v>
      </c>
      <c r="W51" s="4" t="s">
        <v>52</v>
      </c>
      <c r="X51" s="4" t="s">
        <v>64</v>
      </c>
      <c r="Y51" s="6" t="str">
        <f t="shared" si="14"/>
        <v>SB 1.19.32__आध्यात्मिक जीवन में भक्तसंग का महात्त्व, 25 Oct 2015, Bhopal, MP (India), CODE - 0239……….[ 52 min ] | Adhyatmik Jivan Me Bhakta Sanga Ka Mahattva | yr:2015-10-25 | ct:SB1.19.32 | L:HIN | cty:Bhopal, MP (India) | &amp;lt;60 &amp;lt;70 &amp;lt;80 &amp;lt;90 | @unheard</v>
      </c>
      <c r="Z51" s="4" t="s">
        <v>3231</v>
      </c>
      <c r="AA51" s="4" t="s">
        <v>55</v>
      </c>
      <c r="AC51" s="4" t="s">
        <v>2500</v>
      </c>
      <c r="AD51" s="4" t="s">
        <v>3232</v>
      </c>
      <c r="AE51" s="5"/>
      <c r="AF51" s="5" t="str">
        <f t="shared" si="15"/>
        <v>ok</v>
      </c>
      <c r="AG51" s="5" t="str">
        <f t="shared" si="16"/>
        <v>&lt;tr id="0239"&gt;&lt;td&gt;&lt;button onclick="playme(this)"&gt;▶&lt;/button&gt;&lt;/td&gt;&lt;td&gt;&lt;button onclick="heard(this)"&gt;Heard&lt;/button&gt;&lt;a href="http://archive.org/download/ssdbpl-02-sbh/0316.00%20SB%2001.19.32%20%20Adhyatmik%20Jivan%20Me%20Bhakta%20Sanga%20Ka%20Mahattva,%202015-10-25,%20Bhopal,%20MP%20(India),%20CODE%20-%200239.mp3" class="nclk" onclick="playme(this)" id="nclk-0239"&gt;SB 1.19.32__आध्यात्मिक जीवन में भक्तसंग का महात्त्व, 25 Oct 2015, Bhopal, MP (India), CODE - 0239……….[ 52 min ]&lt;/a&gt;&lt;/td&gt;&lt;td&gt;52&lt;/td&gt;&lt;td&gt;2015-10-25&lt;/td&gt;&lt;td&gt;SB 1.19.32__आध्यात्मिक जीवन में भक्तसंग का महात्त्व, 25 Oct 2015, Bhopal, MP (India), CODE - 0239……….[ 52 min ] | Adhyatmik Jivan Me Bhakta Sanga Ka Mahattva | yr:2015-10-25 | ct:SB1.19.32 | L:HIN | cty:Bhopal, MP (India) | &amp;lt;60 &amp;lt;70 &amp;lt;80 &amp;lt;90 | @unheard&lt;/td&gt;&lt;td&gt;http://archive.org/download/ssdbpl-02-sbh/0316.00%20SB%2001.19.32%20%20Adhyatmik%20Jivan%20Me%20Bhakta%20Sanga%20Ka%20Mahattva,%202015-10-25,%20Bhopal,%20MP%20(India),%20CODE%20-%200239.mp3&lt;/td&gt;&lt;td&gt;0239&lt;/td&gt;&lt;td&gt;02SB_01.19.32|0316.00|20151025&lt;/td&gt;&lt;td&gt;&lt;/td&gt;&lt;td&gt;</v>
      </c>
    </row>
    <row r="52" ht="15.75" customHeight="1">
      <c r="A52" s="4" t="s">
        <v>3233</v>
      </c>
      <c r="B52" s="4" t="s">
        <v>2781</v>
      </c>
      <c r="C52" s="4" t="s">
        <v>3234</v>
      </c>
      <c r="D52" s="5" t="str">
        <f t="shared" si="1"/>
        <v>01</v>
      </c>
      <c r="E52" s="5">
        <f t="shared" si="2"/>
        <v>1</v>
      </c>
      <c r="F52" s="5" t="str">
        <f t="shared" si="3"/>
        <v>19</v>
      </c>
      <c r="G52" s="5">
        <f t="shared" si="4"/>
        <v>19</v>
      </c>
      <c r="H52" s="5" t="str">
        <f t="shared" si="5"/>
        <v>38-40</v>
      </c>
      <c r="I52" s="5" t="str">
        <f t="shared" si="6"/>
        <v>38-40</v>
      </c>
      <c r="J52" s="4" t="s">
        <v>3235</v>
      </c>
      <c r="K52" s="4" t="s">
        <v>3236</v>
      </c>
      <c r="L52" s="5" t="str">
        <f t="shared" si="7"/>
        <v>SB 1.19.38-40__गृहस्थ के द्वार संन्यासी का सम्मान, 01 Nov 2015, Bhopal, MP (India), CODE - 0241……….[ 78 min ]</v>
      </c>
      <c r="M52" s="4" t="s">
        <v>3237</v>
      </c>
      <c r="N52" s="5">
        <f t="shared" si="8"/>
        <v>78</v>
      </c>
      <c r="O52" s="4" t="s">
        <v>546</v>
      </c>
      <c r="P52" s="5" t="str">
        <f t="shared" si="9"/>
        <v>&amp;lt;80 &amp;lt;90</v>
      </c>
      <c r="Q52" s="4" t="s">
        <v>3238</v>
      </c>
      <c r="R52" s="4" t="s">
        <v>1023</v>
      </c>
      <c r="S52" s="5" t="str">
        <f t="shared" si="10"/>
        <v>2015</v>
      </c>
      <c r="T52" s="5" t="str">
        <f t="shared" si="11"/>
        <v>11</v>
      </c>
      <c r="U52" s="5" t="str">
        <f t="shared" si="12"/>
        <v>Nov</v>
      </c>
      <c r="V52" s="5" t="str">
        <f t="shared" si="13"/>
        <v>01</v>
      </c>
      <c r="W52" s="4" t="s">
        <v>52</v>
      </c>
      <c r="X52" s="4" t="s">
        <v>142</v>
      </c>
      <c r="Y52" s="6" t="str">
        <f t="shared" si="14"/>
        <v>SB 1.19.38-40__गृहस्थ के द्वार संन्यासी का सम्मान, 01 Nov 2015, Bhopal, MP (India), CODE - 0241……….[ 78 min ] | Grihastha Ke Dwara Sannyasi Ka Samman | yr:2015-11-01 | ct:SB1.19.38-40 | L:HIN | cty:Bhopal, MP (India) | &amp;lt;80 &amp;lt;90 | @unheard</v>
      </c>
      <c r="Z52" s="4" t="s">
        <v>3239</v>
      </c>
      <c r="AA52" s="4" t="s">
        <v>55</v>
      </c>
      <c r="AC52" s="4" t="s">
        <v>2519</v>
      </c>
      <c r="AD52" s="4" t="s">
        <v>3240</v>
      </c>
      <c r="AE52" s="5"/>
      <c r="AF52" s="5" t="str">
        <f t="shared" si="15"/>
        <v>ok</v>
      </c>
      <c r="AG52" s="5" t="str">
        <f t="shared" si="16"/>
        <v>&lt;tr id="0241"&gt;&lt;td&gt;&lt;button onclick="playme(this)"&gt;▶&lt;/button&gt;&lt;/td&gt;&lt;td&gt;&lt;button onclick="heard(this)"&gt;Heard&lt;/button&gt;&lt;a href="http://archive.org/download/ssdbpl-02-sbh/0317.00%20SB%2001.19.38-40%20%20Grihastha%20Ke%20Dwara%20Sannyasi%20Ka%20Samman,%202015-11-01,%20Bhopal,%20MP%20(India),%20CODE%20-%200241.mp3" class="nclk" onclick="playme(this)" id="nclk-0241"&gt;SB 1.19.38-40__गृहस्थ के द्वार संन्यासी का सम्मान, 01 Nov 2015, Bhopal, MP (India), CODE - 0241……….[ 78 min ]&lt;/a&gt;&lt;/td&gt;&lt;td&gt;78&lt;/td&gt;&lt;td&gt;2015-11-01&lt;/td&gt;&lt;td&gt;SB 1.19.38-40__गृहस्थ के द्वार संन्यासी का सम्मान, 01 Nov 2015, Bhopal, MP (India), CODE - 0241……….[ 78 min ] | Grihastha Ke Dwara Sannyasi Ka Samman | yr:2015-11-01 | ct:SB1.19.38-40 | L:HIN | cty:Bhopal, MP (India) | &amp;lt;80 &amp;lt;90 | @unheard&lt;/td&gt;&lt;td&gt;http://archive.org/download/ssdbpl-02-sbh/0317.00%20SB%2001.19.38-40%20%20Grihastha%20Ke%20Dwara%20Sannyasi%20Ka%20Samman,%202015-11-01,%20Bhopal,%20MP%20(India),%20CODE%20-%200241.mp3&lt;/td&gt;&lt;td&gt;0241&lt;/td&gt;&lt;td&gt;02SB_01.19.38-40|0317.00|20151101&lt;/td&gt;&lt;td&gt;&lt;/td&gt;&lt;td&gt;</v>
      </c>
    </row>
    <row r="53" ht="15.75" customHeight="1">
      <c r="A53" s="4" t="s">
        <v>3241</v>
      </c>
      <c r="B53" s="4" t="s">
        <v>2781</v>
      </c>
      <c r="C53" s="4" t="s">
        <v>3242</v>
      </c>
      <c r="D53" s="5" t="str">
        <f t="shared" si="1"/>
        <v>02</v>
      </c>
      <c r="E53" s="5">
        <f t="shared" si="2"/>
        <v>2</v>
      </c>
      <c r="F53" s="5" t="str">
        <f t="shared" si="3"/>
        <v>01</v>
      </c>
      <c r="G53" s="5">
        <f t="shared" si="4"/>
        <v>1</v>
      </c>
      <c r="H53" s="5" t="str">
        <f t="shared" si="5"/>
        <v>01</v>
      </c>
      <c r="I53" s="5">
        <f t="shared" si="6"/>
        <v>1</v>
      </c>
      <c r="J53" s="4" t="s">
        <v>3243</v>
      </c>
      <c r="K53" s="4" t="s">
        <v>3244</v>
      </c>
      <c r="L53" s="5" t="str">
        <f t="shared" si="7"/>
        <v>SB 2.1.1__परीक्षित महाराज ने मृत्यु को खुशखबर माना, 08 Jan 2021, Bhaktigram Farm, MP (India), CODE - 0701……….[ 34 min ]</v>
      </c>
      <c r="M53" s="4" t="s">
        <v>3245</v>
      </c>
      <c r="N53" s="5">
        <f t="shared" si="8"/>
        <v>34</v>
      </c>
      <c r="O53" s="4" t="s">
        <v>559</v>
      </c>
      <c r="P53" s="5" t="str">
        <f t="shared" si="9"/>
        <v>&amp;lt;40 &amp;lt;50 &amp;lt;60 &amp;lt;70 &amp;lt;80 &amp;lt;90</v>
      </c>
      <c r="Q53" s="4" t="s">
        <v>3246</v>
      </c>
      <c r="R53" s="4" t="s">
        <v>3247</v>
      </c>
      <c r="S53" s="5" t="str">
        <f t="shared" si="10"/>
        <v>2021</v>
      </c>
      <c r="T53" s="5" t="str">
        <f t="shared" si="11"/>
        <v>01</v>
      </c>
      <c r="U53" s="5" t="str">
        <f t="shared" si="12"/>
        <v>Jan</v>
      </c>
      <c r="V53" s="5" t="str">
        <f t="shared" si="13"/>
        <v>08</v>
      </c>
      <c r="W53" s="4" t="s">
        <v>2641</v>
      </c>
      <c r="X53" s="4" t="s">
        <v>3248</v>
      </c>
      <c r="Y53" s="6" t="str">
        <f t="shared" si="14"/>
        <v>SB 2.1.1__परीक्षित महाराज ने मृत्यु को खुशखबर माना, 08 Jan 2021, Bhaktigram Farm, MP (India), CODE - 0701……….[ 34 min ] | Pariksit Maharaj Ne Mrityu Ko Khuskhabar Maana | yr:2021-01-08 | ct:SB2.1.1 | L:HIN | cty:Bhaktigram Farm, MP (India) | &amp;lt;40 &amp;lt;50 &amp;lt;60 &amp;lt;70 &amp;lt;80 &amp;lt;90 | @unheard</v>
      </c>
      <c r="Z53" s="4" t="s">
        <v>3249</v>
      </c>
      <c r="AA53" s="4" t="s">
        <v>55</v>
      </c>
      <c r="AB53" s="4" t="s">
        <v>3250</v>
      </c>
      <c r="AC53" s="4" t="s">
        <v>3251</v>
      </c>
      <c r="AD53" s="4" t="s">
        <v>3252</v>
      </c>
      <c r="AE53" s="5"/>
      <c r="AF53" s="5" t="str">
        <f t="shared" si="15"/>
        <v>ok</v>
      </c>
      <c r="AG53" s="5" t="str">
        <f t="shared" si="16"/>
        <v>&lt;tr id="0701"&gt;&lt;td&gt;&lt;button onclick="playme(this)"&gt;▶&lt;/button&gt;&lt;/td&gt;&lt;td&gt;&lt;button onclick="heard(this)"&gt;Heard&lt;/button&gt;&lt;a href="http://archive.org/download/ssdbpl-02-sbh/0318.00%20SB%2002.01.01%20%20Pariksit%20Maharaj%20Ne%20Mrityu%20Ko%20Khuskhabar%20Maana,%202021-01-08,%20Bhaktigram%20Farm,%20MP%20(India),%20CODE%20-%200701.mp3" class="nclk" onclick="playme(this)" id="nclk-0701"&gt;SB 2.1.1__परीक्षित महाराज ने मृत्यु को खुशखबर माना, 08 Jan 2021, Bhaktigram Farm, MP (India), CODE - 0701……….[ 34 min ]&lt;/a&gt;&lt;/td&gt;&lt;td&gt;34&lt;/td&gt;&lt;td&gt;2021-01-08&lt;/td&gt;&lt;td&gt;SB 2.1.1__परीक्षित महाराज ने मृत्यु को खुशखबर माना, 08 Jan 2021, Bhaktigram Farm, MP (India), CODE - 0701……….[ 34 min ] | Pariksit Maharaj Ne Mrityu Ko Khuskhabar Maana | yr:2021-01-08 | ct:SB2.1.1 | L:HIN | cty:Bhaktigram Farm, MP (India) | &amp;lt;40 &amp;lt;50 &amp;lt;60 &amp;lt;70 &amp;lt;80 &amp;lt;90 | @unheard&lt;/td&gt;&lt;td&gt;http://archive.org/download/ssdbpl-02-sbh/0318.00%20SB%2002.01.01%20%20Pariksit%20Maharaj%20Ne%20Mrityu%20Ko%20Khuskhabar%20Maana,%202021-01-08,%20Bhaktigram%20Farm,%20MP%20(India),%20CODE%20-%200701.mp3&lt;/td&gt;&lt;td&gt;0701&lt;/td&gt;&lt;td&gt;02SB_02.01.01|0318.00|20210108&lt;/td&gt;&lt;td&gt;&lt;/td&gt;&lt;td&gt;</v>
      </c>
    </row>
    <row r="54" ht="15.75" customHeight="1">
      <c r="A54" s="4" t="s">
        <v>3253</v>
      </c>
      <c r="B54" s="4" t="s">
        <v>2781</v>
      </c>
      <c r="C54" s="4" t="s">
        <v>3254</v>
      </c>
      <c r="D54" s="5" t="str">
        <f t="shared" si="1"/>
        <v>02</v>
      </c>
      <c r="E54" s="5">
        <f t="shared" si="2"/>
        <v>2</v>
      </c>
      <c r="F54" s="5" t="str">
        <f t="shared" si="3"/>
        <v>01</v>
      </c>
      <c r="G54" s="5">
        <f t="shared" si="4"/>
        <v>1</v>
      </c>
      <c r="H54" s="5" t="str">
        <f t="shared" si="5"/>
        <v>03</v>
      </c>
      <c r="I54" s="5">
        <f t="shared" si="6"/>
        <v>3</v>
      </c>
      <c r="J54" s="4" t="s">
        <v>3255</v>
      </c>
      <c r="K54" s="4" t="s">
        <v>3256</v>
      </c>
      <c r="L54" s="5" t="str">
        <f t="shared" si="7"/>
        <v>SB 2.1.3__आधुनिक जीवन शैली की व्यर्थता, 17 Jul 2019, Bhopal, MP (India), CODE - 1318……….[ 38 min ]</v>
      </c>
      <c r="M54" s="4" t="s">
        <v>3257</v>
      </c>
      <c r="N54" s="5">
        <f t="shared" si="8"/>
        <v>38</v>
      </c>
      <c r="O54" s="4" t="s">
        <v>569</v>
      </c>
      <c r="P54" s="5" t="str">
        <f t="shared" si="9"/>
        <v>&amp;lt;40 &amp;lt;50 &amp;lt;60 &amp;lt;70 &amp;lt;80 &amp;lt;90</v>
      </c>
      <c r="Q54" s="4" t="s">
        <v>3258</v>
      </c>
      <c r="R54" s="4" t="s">
        <v>3259</v>
      </c>
      <c r="S54" s="5" t="str">
        <f t="shared" si="10"/>
        <v>2019</v>
      </c>
      <c r="T54" s="5" t="str">
        <f t="shared" si="11"/>
        <v>07</v>
      </c>
      <c r="U54" s="5" t="str">
        <f t="shared" si="12"/>
        <v>Jul</v>
      </c>
      <c r="V54" s="5" t="str">
        <f t="shared" si="13"/>
        <v>17</v>
      </c>
      <c r="W54" s="4" t="s">
        <v>52</v>
      </c>
      <c r="X54" s="4" t="s">
        <v>131</v>
      </c>
      <c r="Y54" s="6" t="str">
        <f t="shared" si="14"/>
        <v>SB 2.1.3__आधुनिक जीवन शैली की व्यर्थता, 17 Jul 2019, Bhopal, MP (India), CODE - 1318……….[ 38 min ] | Adhunik Jivanshaili Ki Vyarthata | yr:2019-07-17 | ct:SB2.1.3 | L:HIN | cty:Bhopal, MP (India) | &amp;lt;40 &amp;lt;50 &amp;lt;60 &amp;lt;70 &amp;lt;80 &amp;lt;90 | @video | @unheard</v>
      </c>
      <c r="Z54" s="4" t="s">
        <v>3260</v>
      </c>
      <c r="AA54" s="4" t="s">
        <v>55</v>
      </c>
      <c r="AC54" s="4" t="s">
        <v>3261</v>
      </c>
      <c r="AD54" s="4" t="s">
        <v>3262</v>
      </c>
      <c r="AE54" s="7" t="s">
        <v>3263</v>
      </c>
      <c r="AF54" s="5" t="str">
        <f t="shared" si="15"/>
        <v>ok</v>
      </c>
      <c r="AG54" s="5" t="str">
        <f t="shared" si="16"/>
        <v>&lt;tr id="1318"&gt;&lt;td&gt;&lt;button onclick="playme(this)"&gt;▶&lt;/button&gt;&lt;/td&gt;&lt;td&gt;&lt;button onclick="heard(this)"&gt;Heard&lt;/button&gt;&lt;a href="http://archive.org/download/ssdbpl-02-sbh/0319.00%20SB%2002.01.03%20%20Adhunik%20Jivanshaili%20Ki%20Vyarthata,%202019-07-17,%20Bhopal,%20MP%20(India),%20CODE%20-%201318.mp3" class="nclk" onclick="playme(this)" id="nclk-1318"&gt;SB 2.1.3__आधुनिक जीवन शैली की व्यर्थता, 17 Jul 2019, Bhopal, MP (India), CODE - 1318……….[ 38 min ]&lt;/a&gt;…………&lt;a style="color: red; text-decoration: none;" target="_blank" href="https://www.youtube.com/watch?v=fGAxhLZGKBs"&gt;[▶YouTube]&lt;/a&gt;&lt;/td&gt;&lt;td&gt;38&lt;/td&gt;&lt;td&gt;2019-07-17&lt;/td&gt;&lt;td&gt;SB 2.1.3__आधुनिक जीवन शैली की व्यर्थता, 17 Jul 2019, Bhopal, MP (India), CODE - 1318……….[ 38 min ] | Adhunik Jivanshaili Ki Vyarthata | yr:2019-07-17 | ct:SB2.1.3 | L:HIN | cty:Bhopal, MP (India) | &amp;lt;40 &amp;lt;50 &amp;lt;60 &amp;lt;70 &amp;lt;80 &amp;lt;90 | @video | @unheard&lt;/td&gt;&lt;td&gt;http://archive.org/download/ssdbpl-02-sbh/0319.00%20SB%2002.01.03%20%20Adhunik%20Jivanshaili%20Ki%20Vyarthata,%202019-07-17,%20Bhopal,%20MP%20(India),%20CODE%20-%201318.mp3&lt;/td&gt;&lt;td&gt;1318&lt;/td&gt;&lt;td&gt;02SB_02.01.03|0319.00|20190717&lt;/td&gt;&lt;td&gt;https://www.youtube.com/watch?v=fGAxhLZGKBs&lt;/td&gt;&lt;td&gt;</v>
      </c>
    </row>
    <row r="55" ht="15.75" customHeight="1">
      <c r="A55" s="4" t="s">
        <v>3264</v>
      </c>
      <c r="B55" s="4" t="s">
        <v>2781</v>
      </c>
      <c r="C55" s="4" t="s">
        <v>3254</v>
      </c>
      <c r="D55" s="5" t="str">
        <f t="shared" si="1"/>
        <v>02</v>
      </c>
      <c r="E55" s="5">
        <f t="shared" si="2"/>
        <v>2</v>
      </c>
      <c r="F55" s="5" t="str">
        <f t="shared" si="3"/>
        <v>01</v>
      </c>
      <c r="G55" s="5">
        <f t="shared" si="4"/>
        <v>1</v>
      </c>
      <c r="H55" s="5" t="str">
        <f t="shared" si="5"/>
        <v>03</v>
      </c>
      <c r="I55" s="5">
        <f t="shared" si="6"/>
        <v>3</v>
      </c>
      <c r="J55" s="4" t="s">
        <v>3265</v>
      </c>
      <c r="K55" s="4" t="s">
        <v>3266</v>
      </c>
      <c r="L55" s="5" t="str">
        <f t="shared" si="7"/>
        <v>SB 2.1.3__झगड़े क्यों होते हैं?, 30 Jan 2021, Bhaktigram Farm, MP (India), CODE - 0702……….[ 45 min ]</v>
      </c>
      <c r="M55" s="4" t="s">
        <v>3267</v>
      </c>
      <c r="N55" s="5">
        <f t="shared" si="8"/>
        <v>45</v>
      </c>
      <c r="O55" s="4" t="s">
        <v>579</v>
      </c>
      <c r="P55" s="5" t="str">
        <f t="shared" si="9"/>
        <v>&amp;lt;50 &amp;lt;60 &amp;lt;70 &amp;lt;80 &amp;lt;90</v>
      </c>
      <c r="Q55" s="4" t="s">
        <v>3268</v>
      </c>
      <c r="R55" s="4" t="s">
        <v>3269</v>
      </c>
      <c r="S55" s="5" t="str">
        <f t="shared" si="10"/>
        <v>2021</v>
      </c>
      <c r="T55" s="5" t="str">
        <f t="shared" si="11"/>
        <v>01</v>
      </c>
      <c r="U55" s="5" t="str">
        <f t="shared" si="12"/>
        <v>Jan</v>
      </c>
      <c r="V55" s="5" t="str">
        <f t="shared" si="13"/>
        <v>30</v>
      </c>
      <c r="W55" s="4" t="s">
        <v>2641</v>
      </c>
      <c r="X55" s="4" t="s">
        <v>3248</v>
      </c>
      <c r="Y55" s="6" t="str">
        <f t="shared" si="14"/>
        <v>SB 2.1.3__झगड़े क्यों होते हैं?, 30 Jan 2021, Bhaktigram Farm, MP (India), CODE - 0702……….[ 45 min ] | Jhagade Kyon Hote Hai? | yr:2021-01-30 | ct:SB2.1.3 | L:HIN | cty:Bhaktigram Farm, MP (India) | &amp;lt;50 &amp;lt;60 &amp;lt;70 &amp;lt;80 &amp;lt;90 | @unheard</v>
      </c>
      <c r="Z55" s="4" t="s">
        <v>3270</v>
      </c>
      <c r="AA55" s="4" t="s">
        <v>55</v>
      </c>
      <c r="AB55" s="4" t="s">
        <v>3271</v>
      </c>
      <c r="AC55" s="4" t="s">
        <v>3272</v>
      </c>
      <c r="AD55" s="4" t="s">
        <v>3273</v>
      </c>
      <c r="AE55" s="5"/>
      <c r="AF55" s="5" t="str">
        <f t="shared" si="15"/>
        <v>ok</v>
      </c>
      <c r="AG55" s="5" t="str">
        <f t="shared" si="16"/>
        <v>&lt;tr id="0702"&gt;&lt;td&gt;&lt;button onclick="playme(this)"&gt;▶&lt;/button&gt;&lt;/td&gt;&lt;td&gt;&lt;button onclick="heard(this)"&gt;Heard&lt;/button&gt;&lt;a href="http://archive.org/download/ssdbpl-02-sbh/0320.00%20SB%2002.01.03%20%20Jhagade%20Kyon%20Hote%20Hai,%202021-01-30,%20Bhaktigram%20Farm,%20MP%20(India),%20CODE%20-%200702.mp3" class="nclk" onclick="playme(this)" id="nclk-0702"&gt;SB 2.1.3__झगड़े क्यों होते हैं?, 30 Jan 2021, Bhaktigram Farm, MP (India), CODE - 0702……….[ 45 min ]&lt;/a&gt;&lt;/td&gt;&lt;td&gt;45&lt;/td&gt;&lt;td&gt;2021-01-30&lt;/td&gt;&lt;td&gt;SB 2.1.3__झगड़े क्यों होते हैं?, 30 Jan 2021, Bhaktigram Farm, MP (India), CODE - 0702……….[ 45 min ] | Jhagade Kyon Hote Hai? | yr:2021-01-30 | ct:SB2.1.3 | L:HIN | cty:Bhaktigram Farm, MP (India) | &amp;lt;50 &amp;lt;60 &amp;lt;70 &amp;lt;80 &amp;lt;90 | @unheard&lt;/td&gt;&lt;td&gt;http://archive.org/download/ssdbpl-02-sbh/0320.00%20SB%2002.01.03%20%20Jhagade%20Kyon%20Hote%20Hai,%202021-01-30,%20Bhaktigram%20Farm,%20MP%20(India),%20CODE%20-%200702.mp3&lt;/td&gt;&lt;td&gt;0702&lt;/td&gt;&lt;td&gt;02SB_02.01.03|0320.00|20210130&lt;/td&gt;&lt;td&gt;&lt;/td&gt;&lt;td&gt;</v>
      </c>
    </row>
    <row r="56" ht="15.75" customHeight="1">
      <c r="A56" s="4" t="s">
        <v>3274</v>
      </c>
      <c r="B56" s="4" t="s">
        <v>2781</v>
      </c>
      <c r="C56" s="4" t="s">
        <v>3254</v>
      </c>
      <c r="D56" s="5" t="str">
        <f t="shared" si="1"/>
        <v>02</v>
      </c>
      <c r="E56" s="5">
        <f t="shared" si="2"/>
        <v>2</v>
      </c>
      <c r="F56" s="5" t="str">
        <f t="shared" si="3"/>
        <v>01</v>
      </c>
      <c r="G56" s="5">
        <f t="shared" si="4"/>
        <v>1</v>
      </c>
      <c r="H56" s="5" t="str">
        <f t="shared" si="5"/>
        <v>03</v>
      </c>
      <c r="I56" s="5">
        <f t="shared" si="6"/>
        <v>3</v>
      </c>
      <c r="J56" s="4" t="s">
        <v>3275</v>
      </c>
      <c r="K56" s="4" t="s">
        <v>3276</v>
      </c>
      <c r="L56" s="5" t="str">
        <f t="shared" si="7"/>
        <v>SB 2.1.3__सोशल मीडिया के दुष्प्रभाव और षडयंत्र, 31 Jan 2021, Bhaktigram Farm, MP (India), CODE - 0703……….[ 42 min ]</v>
      </c>
      <c r="M56" s="4" t="s">
        <v>3277</v>
      </c>
      <c r="N56" s="5">
        <f t="shared" si="8"/>
        <v>42</v>
      </c>
      <c r="O56" s="4" t="s">
        <v>591</v>
      </c>
      <c r="P56" s="5" t="str">
        <f t="shared" si="9"/>
        <v>&amp;lt;50 &amp;lt;60 &amp;lt;70 &amp;lt;80 &amp;lt;90</v>
      </c>
      <c r="Q56" s="4" t="s">
        <v>3278</v>
      </c>
      <c r="R56" s="4" t="s">
        <v>3279</v>
      </c>
      <c r="S56" s="5" t="str">
        <f t="shared" si="10"/>
        <v>2021</v>
      </c>
      <c r="T56" s="5" t="str">
        <f t="shared" si="11"/>
        <v>01</v>
      </c>
      <c r="U56" s="5" t="str">
        <f t="shared" si="12"/>
        <v>Jan</v>
      </c>
      <c r="V56" s="5" t="str">
        <f t="shared" si="13"/>
        <v>31</v>
      </c>
      <c r="W56" s="4" t="s">
        <v>2641</v>
      </c>
      <c r="X56" s="4" t="s">
        <v>3248</v>
      </c>
      <c r="Y56" s="6" t="str">
        <f t="shared" si="14"/>
        <v>SB 2.1.3__सोशल मीडिया के दुष्प्रभाव और षडयंत्र, 31 Jan 2021, Bhaktigram Farm, MP (India), CODE - 0703……….[ 42 min ] | Social Media Ke Dushprabhav Aur Shadyantra | yr:2021-01-31 | ct:SB2.1.3 | L:HIN | cty:Bhaktigram Farm, MP (India) | &amp;lt;50 &amp;lt;60 &amp;lt;70 &amp;lt;80 &amp;lt;90 | @unheard</v>
      </c>
      <c r="Z56" s="4" t="s">
        <v>3280</v>
      </c>
      <c r="AA56" s="4" t="s">
        <v>55</v>
      </c>
      <c r="AB56" s="4" t="s">
        <v>3281</v>
      </c>
      <c r="AC56" s="4" t="s">
        <v>3282</v>
      </c>
      <c r="AD56" s="4" t="s">
        <v>3283</v>
      </c>
      <c r="AE56" s="5"/>
      <c r="AF56" s="5" t="str">
        <f t="shared" si="15"/>
        <v>ok</v>
      </c>
      <c r="AG56" s="5" t="str">
        <f t="shared" si="16"/>
        <v>&lt;tr id="0703"&gt;&lt;td&gt;&lt;button onclick="playme(this)"&gt;▶&lt;/button&gt;&lt;/td&gt;&lt;td&gt;&lt;button onclick="heard(this)"&gt;Heard&lt;/button&gt;&lt;a href="http://archive.org/download/ssdbpl-02-sbh/0321.00%20SB%2002.01.03%20%20Social%20Media%20Ke%20Dushprabhav%20Aur%20Shadyantra,%202021-01-31,%20Bhaktigram%20Farm,%20MP%20(India),%20CODE%20-%200703.mp3" class="nclk" onclick="playme(this)" id="nclk-0703"&gt;SB 2.1.3__सोशल मीडिया के दुष्प्रभाव और षडयंत्र, 31 Jan 2021, Bhaktigram Farm, MP (India), CODE - 0703……….[ 42 min ]&lt;/a&gt;&lt;/td&gt;&lt;td&gt;42&lt;/td&gt;&lt;td&gt;2021-01-31&lt;/td&gt;&lt;td&gt;SB 2.1.3__सोशल मीडिया के दुष्प्रभाव और षडयंत्र, 31 Jan 2021, Bhaktigram Farm, MP (India), CODE - 0703……….[ 42 min ] | Social Media Ke Dushprabhav Aur Shadyantra | yr:2021-01-31 | ct:SB2.1.3 | L:HIN | cty:Bhaktigram Farm, MP (India) | &amp;lt;50 &amp;lt;60 &amp;lt;70 &amp;lt;80 &amp;lt;90 | @unheard&lt;/td&gt;&lt;td&gt;http://archive.org/download/ssdbpl-02-sbh/0321.00%20SB%2002.01.03%20%20Social%20Media%20Ke%20Dushprabhav%20Aur%20Shadyantra,%202021-01-31,%20Bhaktigram%20Farm,%20MP%20(India),%20CODE%20-%200703.mp3&lt;/td&gt;&lt;td&gt;0703&lt;/td&gt;&lt;td&gt;02SB_02.01.03|0321.00|20210131&lt;/td&gt;&lt;td&gt;&lt;/td&gt;&lt;td&gt;</v>
      </c>
    </row>
    <row r="57" ht="15.75" customHeight="1">
      <c r="A57" s="4" t="s">
        <v>3284</v>
      </c>
      <c r="B57" s="4" t="s">
        <v>2781</v>
      </c>
      <c r="C57" s="4" t="s">
        <v>3254</v>
      </c>
      <c r="D57" s="5" t="str">
        <f t="shared" si="1"/>
        <v>02</v>
      </c>
      <c r="E57" s="5">
        <f t="shared" si="2"/>
        <v>2</v>
      </c>
      <c r="F57" s="5" t="str">
        <f t="shared" si="3"/>
        <v>01</v>
      </c>
      <c r="G57" s="5">
        <f t="shared" si="4"/>
        <v>1</v>
      </c>
      <c r="H57" s="5" t="str">
        <f t="shared" si="5"/>
        <v>03</v>
      </c>
      <c r="I57" s="5">
        <f t="shared" si="6"/>
        <v>3</v>
      </c>
      <c r="J57" s="4" t="s">
        <v>3285</v>
      </c>
      <c r="K57" s="4" t="s">
        <v>3286</v>
      </c>
      <c r="L57" s="5" t="str">
        <f t="shared" si="7"/>
        <v>SB 2.1.3__आज एक आदमी अपने जीवन काल में 2500 पशु खा जाता है, 04 Feb 2021, Bhaktigram Farm, MP (India), CODE - 0704……….[ 25 min ]</v>
      </c>
      <c r="M57" s="4" t="s">
        <v>3287</v>
      </c>
      <c r="N57" s="5">
        <f t="shared" si="8"/>
        <v>25</v>
      </c>
      <c r="O57" s="4" t="s">
        <v>600</v>
      </c>
      <c r="P57" s="5" t="str">
        <f t="shared" si="9"/>
        <v>&amp;lt;30 &amp;lt;40 &amp;lt;50 &amp;lt;60 &amp;lt;70 &amp;lt;80 &amp;lt;90</v>
      </c>
      <c r="Q57" s="4" t="s">
        <v>3288</v>
      </c>
      <c r="R57" s="4" t="s">
        <v>3289</v>
      </c>
      <c r="S57" s="5" t="str">
        <f t="shared" si="10"/>
        <v>2021</v>
      </c>
      <c r="T57" s="5" t="str">
        <f t="shared" si="11"/>
        <v>02</v>
      </c>
      <c r="U57" s="5" t="str">
        <f t="shared" si="12"/>
        <v>Feb</v>
      </c>
      <c r="V57" s="5" t="str">
        <f t="shared" si="13"/>
        <v>04</v>
      </c>
      <c r="W57" s="4" t="s">
        <v>2641</v>
      </c>
      <c r="X57" s="4" t="s">
        <v>3248</v>
      </c>
      <c r="Y57" s="6" t="str">
        <f t="shared" si="14"/>
        <v>SB 2.1.3__आज एक आदमी अपने जीवन काल में 2500 पशु खा जाता है, 04 Feb 2021, Bhaktigram Farm, MP (India), CODE - 0704……….[ 25 min ] | Aaj Ek Aadmi Apne Jivan Kaal Me Ausatan 2500 Pashu Kha Jata Hai | yr:2021-02-04 | ct:SB2.1.3 | L:HIN | cty:Bhaktigram Farm, MP (India) | &amp;lt;30 &amp;lt;40 &amp;lt;50 &amp;lt;60 &amp;lt;70 &amp;lt;80 &amp;lt;90 | @unheard</v>
      </c>
      <c r="Z57" s="4" t="s">
        <v>3290</v>
      </c>
      <c r="AA57" s="4" t="s">
        <v>55</v>
      </c>
      <c r="AB57" s="4" t="s">
        <v>3291</v>
      </c>
      <c r="AC57" s="4" t="s">
        <v>3292</v>
      </c>
      <c r="AD57" s="4" t="s">
        <v>3293</v>
      </c>
      <c r="AE57" s="5"/>
      <c r="AF57" s="5" t="str">
        <f t="shared" si="15"/>
        <v>ok</v>
      </c>
      <c r="AG57" s="5" t="str">
        <f t="shared" si="16"/>
        <v>&lt;tr id="0704"&gt;&lt;td&gt;&lt;button onclick="playme(this)"&gt;▶&lt;/button&gt;&lt;/td&gt;&lt;td&gt;&lt;button onclick="heard(this)"&gt;Heard&lt;/button&gt;&lt;a href="http://archive.org/download/ssdbpl-02-sbh/0322.00%20SB%2002.01.03%20%20Aaj%20Ek%20Aadmi%20Apne%20Jivan%20Kaal%20Me%20Ausatan%202500%20Pashu%20Kha%20Jata%20Hai,%202021-02-04,%20Bhaktigram%20Farm,%20MP%20(India),%20CODE%20-%200704.mp3" class="nclk" onclick="playme(this)" id="nclk-0704"&gt;SB 2.1.3__आज एक आदमी अपने जीवन काल में 2500 पशु खा जाता है, 04 Feb 2021, Bhaktigram Farm, MP (India), CODE - 0704……….[ 25 min ]&lt;/a&gt;&lt;/td&gt;&lt;td&gt;25&lt;/td&gt;&lt;td&gt;2021-02-04&lt;/td&gt;&lt;td&gt;SB 2.1.3__आज एक आदमी अपने जीवन काल में 2500 पशु खा जाता है, 04 Feb 2021, Bhaktigram Farm, MP (India), CODE - 0704……….[ 25 min ] | Aaj Ek Aadmi Apne Jivan Kaal Me Ausatan 2500 Pashu Kha Jata Hai | yr:2021-02-04 | ct:SB2.1.3 | L:HIN | cty:Bhaktigram Farm, MP (India) | &amp;lt;30 &amp;lt;40 &amp;lt;50 &amp;lt;60 &amp;lt;70 &amp;lt;80 &amp;lt;90 | @unheard&lt;/td&gt;&lt;td&gt;http://archive.org/download/ssdbpl-02-sbh/0322.00%20SB%2002.01.03%20%20Aaj%20Ek%20Aadmi%20Apne%20Jivan%20Kaal%20Me%20Ausatan%202500%20Pashu%20Kha%20Jata%20Hai,%202021-02-04,%20Bhaktigram%20Farm,%20MP%20(India),%20CODE%20-%200704.mp3&lt;/td&gt;&lt;td&gt;0704&lt;/td&gt;&lt;td&gt;02SB_02.01.03|0322.00|20210204&lt;/td&gt;&lt;td&gt;&lt;/td&gt;&lt;td&gt;</v>
      </c>
    </row>
    <row r="58" ht="15.75" customHeight="1">
      <c r="A58" s="4" t="s">
        <v>3294</v>
      </c>
      <c r="B58" s="4" t="s">
        <v>2781</v>
      </c>
      <c r="C58" s="4" t="s">
        <v>3295</v>
      </c>
      <c r="D58" s="5" t="str">
        <f t="shared" si="1"/>
        <v>02</v>
      </c>
      <c r="E58" s="5">
        <f t="shared" si="2"/>
        <v>2</v>
      </c>
      <c r="F58" s="5" t="str">
        <f t="shared" si="3"/>
        <v>01</v>
      </c>
      <c r="G58" s="5">
        <f t="shared" si="4"/>
        <v>1</v>
      </c>
      <c r="H58" s="5" t="str">
        <f t="shared" si="5"/>
        <v>04</v>
      </c>
      <c r="I58" s="5">
        <f t="shared" si="6"/>
        <v>4</v>
      </c>
      <c r="J58" s="4" t="s">
        <v>3296</v>
      </c>
      <c r="K58" s="4" t="s">
        <v>3297</v>
      </c>
      <c r="L58" s="5" t="str">
        <f t="shared" si="7"/>
        <v>SB 2.1.4__एल.आई.सी. आपको नहीं बचाएगी, 05 Feb 2021, Bhaktigram Farm, MP (India), CODE - 0705……….[ 57 min ]</v>
      </c>
      <c r="M58" s="4" t="s">
        <v>3298</v>
      </c>
      <c r="N58" s="5">
        <f t="shared" si="8"/>
        <v>57</v>
      </c>
      <c r="O58" s="4" t="s">
        <v>610</v>
      </c>
      <c r="P58" s="5" t="str">
        <f t="shared" si="9"/>
        <v>&amp;lt;60 &amp;lt;70 &amp;lt;80 &amp;lt;90</v>
      </c>
      <c r="Q58" s="4" t="s">
        <v>3299</v>
      </c>
      <c r="R58" s="4" t="s">
        <v>3300</v>
      </c>
      <c r="S58" s="5" t="str">
        <f t="shared" si="10"/>
        <v>2021</v>
      </c>
      <c r="T58" s="5" t="str">
        <f t="shared" si="11"/>
        <v>02</v>
      </c>
      <c r="U58" s="5" t="str">
        <f t="shared" si="12"/>
        <v>Feb</v>
      </c>
      <c r="V58" s="5" t="str">
        <f t="shared" si="13"/>
        <v>05</v>
      </c>
      <c r="W58" s="4" t="s">
        <v>2641</v>
      </c>
      <c r="X58" s="4" t="s">
        <v>3301</v>
      </c>
      <c r="Y58" s="6" t="str">
        <f t="shared" si="14"/>
        <v>SB 2.1.4__एल.आई.सी. आपको नहीं बचाएगी, 05 Feb 2021, Bhaktigram Farm, MP (India), CODE - 0705……….[ 57 min ] | LIC Apko Nahi Bachaayegi | yr:2021-02-05 | ct:SB2.1.4 | L:HIN | cty:Bhaktigram Farm, MP (India) | &amp;lt;60 &amp;lt;70 &amp;lt;80 &amp;lt;90 | @unheard</v>
      </c>
      <c r="Z58" s="4" t="s">
        <v>3302</v>
      </c>
      <c r="AA58" s="4" t="s">
        <v>55</v>
      </c>
      <c r="AB58" s="4" t="s">
        <v>3303</v>
      </c>
      <c r="AC58" s="4" t="s">
        <v>3304</v>
      </c>
      <c r="AD58" s="4" t="s">
        <v>3305</v>
      </c>
      <c r="AE58" s="5"/>
      <c r="AF58" s="5" t="str">
        <f t="shared" si="15"/>
        <v>ok</v>
      </c>
      <c r="AG58" s="5" t="str">
        <f t="shared" si="16"/>
        <v>&lt;tr id="0705"&gt;&lt;td&gt;&lt;button onclick="playme(this)"&gt;▶&lt;/button&gt;&lt;/td&gt;&lt;td&gt;&lt;button onclick="heard(this)"&gt;Heard&lt;/button&gt;&lt;a href="http://archive.org/download/ssdbpl-02-sbh/0323.00%20SB%2002.01.04%20%20LIC%20Apko%20Nahi%20Bachaayegi,%202021-02-05,%20Bhaktigram%20Farm,%20MP%20(India),%20CODE%20-%200705.mp3" class="nclk" onclick="playme(this)" id="nclk-0705"&gt;SB 2.1.4__एल.आई.सी. आपको नहीं बचाएगी, 05 Feb 2021, Bhaktigram Farm, MP (India), CODE - 0705……….[ 57 min ]&lt;/a&gt;&lt;/td&gt;&lt;td&gt;57&lt;/td&gt;&lt;td&gt;2021-02-05&lt;/td&gt;&lt;td&gt;SB 2.1.4__एल.आई.सी. आपको नहीं बचाएगी, 05 Feb 2021, Bhaktigram Farm, MP (India), CODE - 0705……….[ 57 min ] | LIC Apko Nahi Bachaayegi | yr:2021-02-05 | ct:SB2.1.4 | L:HIN | cty:Bhaktigram Farm, MP (India) | &amp;lt;60 &amp;lt;70 &amp;lt;80 &amp;lt;90 | @unheard&lt;/td&gt;&lt;td&gt;http://archive.org/download/ssdbpl-02-sbh/0323.00%20SB%2002.01.04%20%20LIC%20Apko%20Nahi%20Bachaayegi,%202021-02-05,%20Bhaktigram%20Farm,%20MP%20(India),%20CODE%20-%200705.mp3&lt;/td&gt;&lt;td&gt;0705&lt;/td&gt;&lt;td&gt;02SB_02.01.04|0323.00|20210205&lt;/td&gt;&lt;td&gt;&lt;/td&gt;&lt;td&gt;</v>
      </c>
    </row>
    <row r="59" ht="15.75" customHeight="1">
      <c r="A59" s="4" t="s">
        <v>3306</v>
      </c>
      <c r="B59" s="4" t="s">
        <v>2781</v>
      </c>
      <c r="C59" s="4" t="s">
        <v>3295</v>
      </c>
      <c r="D59" s="5" t="str">
        <f t="shared" si="1"/>
        <v>02</v>
      </c>
      <c r="E59" s="5">
        <f t="shared" si="2"/>
        <v>2</v>
      </c>
      <c r="F59" s="5" t="str">
        <f t="shared" si="3"/>
        <v>01</v>
      </c>
      <c r="G59" s="5">
        <f t="shared" si="4"/>
        <v>1</v>
      </c>
      <c r="H59" s="5" t="str">
        <f t="shared" si="5"/>
        <v>04</v>
      </c>
      <c r="I59" s="5">
        <f t="shared" si="6"/>
        <v>4</v>
      </c>
      <c r="J59" s="4" t="s">
        <v>3307</v>
      </c>
      <c r="K59" s="4" t="s">
        <v>3308</v>
      </c>
      <c r="L59" s="5" t="str">
        <f t="shared" si="7"/>
        <v>SB 2.1.4__हम सोचते हैं कि हम कम से कम अभी तो नहीं मरेंगे।, 06 Feb 2021, Bhaktigram Farm, MP (India), CODE - 0706……….[ 37 min ]</v>
      </c>
      <c r="M59" s="4" t="s">
        <v>3309</v>
      </c>
      <c r="N59" s="5">
        <f t="shared" si="8"/>
        <v>37</v>
      </c>
      <c r="O59" s="4" t="s">
        <v>622</v>
      </c>
      <c r="P59" s="5" t="str">
        <f t="shared" si="9"/>
        <v>&amp;lt;40 &amp;lt;50 &amp;lt;60 &amp;lt;70 &amp;lt;80 &amp;lt;90</v>
      </c>
      <c r="Q59" s="4" t="s">
        <v>3310</v>
      </c>
      <c r="R59" s="4" t="s">
        <v>3311</v>
      </c>
      <c r="S59" s="5" t="str">
        <f t="shared" si="10"/>
        <v>2021</v>
      </c>
      <c r="T59" s="5" t="str">
        <f t="shared" si="11"/>
        <v>02</v>
      </c>
      <c r="U59" s="5" t="str">
        <f t="shared" si="12"/>
        <v>Feb</v>
      </c>
      <c r="V59" s="5" t="str">
        <f t="shared" si="13"/>
        <v>06</v>
      </c>
      <c r="W59" s="4" t="s">
        <v>2641</v>
      </c>
      <c r="X59" s="4" t="s">
        <v>3248</v>
      </c>
      <c r="Y59" s="6" t="str">
        <f t="shared" si="14"/>
        <v>SB 2.1.4__हम सोचते हैं कि हम कम से कम अभी तो नहीं मरेंगे।, 06 Feb 2021, Bhaktigram Farm, MP (India), CODE - 0706……….[ 37 min ] | Hum Sochte Hai Ki Hum Kam Se Kam Abhi To Nahi Marenge. | yr:2021-02-06 | ct:SB2.1.4 | L:HIN | cty:Bhaktigram Farm, MP (India) | &amp;lt;40 &amp;lt;50 &amp;lt;60 &amp;lt;70 &amp;lt;80 &amp;lt;90 | @unheard</v>
      </c>
      <c r="Z59" s="4" t="s">
        <v>3312</v>
      </c>
      <c r="AA59" s="4" t="s">
        <v>55</v>
      </c>
      <c r="AB59" s="4" t="s">
        <v>3313</v>
      </c>
      <c r="AC59" s="4" t="s">
        <v>3314</v>
      </c>
      <c r="AD59" s="4" t="s">
        <v>3315</v>
      </c>
      <c r="AE59" s="5"/>
      <c r="AF59" s="5" t="str">
        <f t="shared" si="15"/>
        <v>ok</v>
      </c>
      <c r="AG59" s="5" t="str">
        <f t="shared" si="16"/>
        <v>&lt;tr id="0706"&gt;&lt;td&gt;&lt;button onclick="playme(this)"&gt;▶&lt;/button&gt;&lt;/td&gt;&lt;td&gt;&lt;button onclick="heard(this)"&gt;Heard&lt;/button&gt;&lt;a href="http://archive.org/download/ssdbpl-02-sbh/0324.00%20SB%2002.01.04%20%20Hum%20Sochte%20Hai%20Ki%20Hum%20Kam%20Se%20Kam%20Abhi%20To%20Nahi%20Marenge.,%202021-02-06,%20Bhaktigram%20Farm,%20MP%20(India),%20CODE%20-%200706.mp3" class="nclk" onclick="playme(this)" id="nclk-0706"&gt;SB 2.1.4__हम सोचते हैं कि हम कम से कम अभी तो नहीं मरेंगे।, 06 Feb 2021, Bhaktigram Farm, MP (India), CODE - 0706……….[ 37 min ]&lt;/a&gt;&lt;/td&gt;&lt;td&gt;37&lt;/td&gt;&lt;td&gt;2021-02-06&lt;/td&gt;&lt;td&gt;SB 2.1.4__हम सोचते हैं कि हम कम से कम अभी तो नहीं मरेंगे।, 06 Feb 2021, Bhaktigram Farm, MP (India), CODE - 0706……….[ 37 min ] | Hum Sochte Hai Ki Hum Kam Se Kam Abhi To Nahi Marenge. | yr:2021-02-06 | ct:SB2.1.4 | L:HIN | cty:Bhaktigram Farm, MP (India) | &amp;lt;40 &amp;lt;50 &amp;lt;60 &amp;lt;70 &amp;lt;80 &amp;lt;90 | @unheard&lt;/td&gt;&lt;td&gt;http://archive.org/download/ssdbpl-02-sbh/0324.00%20SB%2002.01.04%20%20Hum%20Sochte%20Hai%20Ki%20Hum%20Kam%20Se%20Kam%20Abhi%20To%20Nahi%20Marenge.,%202021-02-06,%20Bhaktigram%20Farm,%20MP%20(India),%20CODE%20-%200706.mp3&lt;/td&gt;&lt;td&gt;0706&lt;/td&gt;&lt;td&gt;02SB_02.01.04|0324.00|20210206&lt;/td&gt;&lt;td&gt;&lt;/td&gt;&lt;td&gt;</v>
      </c>
    </row>
    <row r="60" ht="15.75" customHeight="1">
      <c r="A60" s="4" t="s">
        <v>3316</v>
      </c>
      <c r="B60" s="4" t="s">
        <v>2781</v>
      </c>
      <c r="C60" s="4" t="s">
        <v>3295</v>
      </c>
      <c r="D60" s="5" t="str">
        <f t="shared" si="1"/>
        <v>02</v>
      </c>
      <c r="E60" s="5">
        <f t="shared" si="2"/>
        <v>2</v>
      </c>
      <c r="F60" s="5" t="str">
        <f t="shared" si="3"/>
        <v>01</v>
      </c>
      <c r="G60" s="5">
        <f t="shared" si="4"/>
        <v>1</v>
      </c>
      <c r="H60" s="5" t="str">
        <f t="shared" si="5"/>
        <v>04</v>
      </c>
      <c r="I60" s="5">
        <f t="shared" si="6"/>
        <v>4</v>
      </c>
      <c r="J60" s="4" t="s">
        <v>3317</v>
      </c>
      <c r="K60" s="4" t="s">
        <v>3318</v>
      </c>
      <c r="L60" s="5" t="str">
        <f t="shared" si="7"/>
        <v>SB 2.1.4__कोरोना ने किया पर्दाफाश नकली सैनिकों का, 04 Aug 2021, Baroda, Gujarat (India), CODE - 1319……….[ 60 min ]</v>
      </c>
      <c r="M60" s="4" t="s">
        <v>3319</v>
      </c>
      <c r="N60" s="5">
        <f t="shared" si="8"/>
        <v>60</v>
      </c>
      <c r="O60" s="4" t="s">
        <v>633</v>
      </c>
      <c r="P60" s="5" t="str">
        <f t="shared" si="9"/>
        <v>&amp;lt;70 &amp;lt;80 &amp;lt;90</v>
      </c>
      <c r="Q60" s="4" t="s">
        <v>3320</v>
      </c>
      <c r="R60" s="4" t="s">
        <v>3321</v>
      </c>
      <c r="S60" s="5" t="str">
        <f t="shared" si="10"/>
        <v>2021</v>
      </c>
      <c r="T60" s="5" t="str">
        <f t="shared" si="11"/>
        <v>08</v>
      </c>
      <c r="U60" s="5" t="str">
        <f t="shared" si="12"/>
        <v>Aug</v>
      </c>
      <c r="V60" s="5" t="str">
        <f t="shared" si="13"/>
        <v>04</v>
      </c>
      <c r="W60" s="4" t="s">
        <v>221</v>
      </c>
      <c r="X60" s="4" t="s">
        <v>131</v>
      </c>
      <c r="Y60" s="6" t="str">
        <f t="shared" si="14"/>
        <v>SB 2.1.4__कोरोना ने किया पर्दाफाश नकली सैनिकों का, 04 Aug 2021, Baroda, Gujarat (India), CODE - 1319……….[ 60 min ] | Corona Ne Kiya Pardafash Nakali Sainiko Ka | yr:2021-08-04 | ct:SB2.1.4 | L:HIN | cty:Baroda, Gujarat (India) | &amp;lt;70 &amp;lt;80 &amp;lt;90 | @video | @unheard</v>
      </c>
      <c r="Z60" s="4" t="s">
        <v>3322</v>
      </c>
      <c r="AA60" s="4" t="s">
        <v>55</v>
      </c>
      <c r="AC60" s="4" t="s">
        <v>3323</v>
      </c>
      <c r="AD60" s="4" t="s">
        <v>3324</v>
      </c>
      <c r="AE60" s="7" t="s">
        <v>3325</v>
      </c>
      <c r="AF60" s="5" t="str">
        <f t="shared" si="15"/>
        <v>ok</v>
      </c>
      <c r="AG60" s="5" t="str">
        <f t="shared" si="16"/>
        <v>&lt;tr id="1319"&gt;&lt;td&gt;&lt;button onclick="playme(this)"&gt;▶&lt;/button&gt;&lt;/td&gt;&lt;td&gt;&lt;button onclick="heard(this)"&gt;Heard&lt;/button&gt;&lt;a href="http://archive.org/download/ssdbpl-02-sbh/0325.00%20SB%2002.01.04%20%20Corona%20Ne%20Kiya%20Pardafash%20Nakali%20Sainiko%20Ka,%202021-08-04,%20Baroda,%20Gujarat%20(India),%20CODE%20-%201319.mp3" class="nclk" onclick="playme(this)" id="nclk-1319"&gt;SB 2.1.4__कोरोना ने किया पर्दाफाश नकली सैनिकों का, 04 Aug 2021, Baroda, Gujarat (India), CODE - 1319……….[ 60 min ]&lt;/a&gt;…………&lt;a style="color: red; text-decoration: none;" target="_blank" href="https://www.youtube.com/watch?v=OHOzT724ONU"&gt;[▶YouTube]&lt;/a&gt;&lt;/td&gt;&lt;td&gt;60&lt;/td&gt;&lt;td&gt;2021-08-04&lt;/td&gt;&lt;td&gt;SB 2.1.4__कोरोना ने किया पर्दाफाश नकली सैनिकों का, 04 Aug 2021, Baroda, Gujarat (India), CODE - 1319……….[ 60 min ] | Corona Ne Kiya Pardafash Nakali Sainiko Ka | yr:2021-08-04 | ct:SB2.1.4 | L:HIN | cty:Baroda, Gujarat (India) | &amp;lt;70 &amp;lt;80 &amp;lt;90 | @video | @unheard&lt;/td&gt;&lt;td&gt;http://archive.org/download/ssdbpl-02-sbh/0325.00%20SB%2002.01.04%20%20Corona%20Ne%20Kiya%20Pardafash%20Nakali%20Sainiko%20Ka,%202021-08-04,%20Baroda,%20Gujarat%20(India),%20CODE%20-%201319.mp3&lt;/td&gt;&lt;td&gt;1319&lt;/td&gt;&lt;td&gt;02SB_02.01.04|0325.00|20210804&lt;/td&gt;&lt;td&gt;https://www.youtube.com/watch?v=OHOzT724ONU&lt;/td&gt;&lt;td&gt;</v>
      </c>
    </row>
    <row r="61" ht="15.75" customHeight="1">
      <c r="A61" s="4" t="s">
        <v>3326</v>
      </c>
      <c r="B61" s="4" t="s">
        <v>2781</v>
      </c>
      <c r="C61" s="4" t="s">
        <v>3295</v>
      </c>
      <c r="D61" s="5" t="str">
        <f t="shared" si="1"/>
        <v>02</v>
      </c>
      <c r="E61" s="5">
        <f t="shared" si="2"/>
        <v>2</v>
      </c>
      <c r="F61" s="5" t="str">
        <f t="shared" si="3"/>
        <v>01</v>
      </c>
      <c r="G61" s="5">
        <f t="shared" si="4"/>
        <v>1</v>
      </c>
      <c r="H61" s="5" t="str">
        <f t="shared" si="5"/>
        <v>04</v>
      </c>
      <c r="I61" s="5">
        <f t="shared" si="6"/>
        <v>4</v>
      </c>
      <c r="J61" s="4" t="s">
        <v>3327</v>
      </c>
      <c r="K61" s="4" t="s">
        <v>3328</v>
      </c>
      <c r="L61" s="5" t="str">
        <f t="shared" si="7"/>
        <v>SB 2.1.4__भौतिक प्रगति के लिए उत्साह का स्त्रोत, 18 Jan 2022, Bhopal, MP (India), CODE - 1320……….[ 51 min ]</v>
      </c>
      <c r="M61" s="4" t="s">
        <v>3329</v>
      </c>
      <c r="N61" s="5">
        <f t="shared" si="8"/>
        <v>51</v>
      </c>
      <c r="O61" s="4" t="s">
        <v>643</v>
      </c>
      <c r="P61" s="5" t="str">
        <f t="shared" si="9"/>
        <v>&amp;lt;60 &amp;lt;70 &amp;lt;80 &amp;lt;90</v>
      </c>
      <c r="Q61" s="4" t="s">
        <v>3330</v>
      </c>
      <c r="R61" s="4" t="s">
        <v>3331</v>
      </c>
      <c r="S61" s="5" t="str">
        <f t="shared" si="10"/>
        <v>2022</v>
      </c>
      <c r="T61" s="5" t="str">
        <f t="shared" si="11"/>
        <v>01</v>
      </c>
      <c r="U61" s="5" t="str">
        <f t="shared" si="12"/>
        <v>Jan</v>
      </c>
      <c r="V61" s="5" t="str">
        <f t="shared" si="13"/>
        <v>18</v>
      </c>
      <c r="W61" s="4" t="s">
        <v>52</v>
      </c>
      <c r="X61" s="4" t="s">
        <v>131</v>
      </c>
      <c r="Y61" s="6" t="str">
        <f t="shared" si="14"/>
        <v>SB 2.1.4__भौतिक प्रगति के लिए उत्साह का स्त्रोत, 18 Jan 2022, Bhopal, MP (India), CODE - 1320……….[ 51 min ] | Bhautik Pragati Ke Liye Utsaha Ka Srot | yr:2022-01-18 | ct:SB2.1.4 | L:HIN | cty:Bhopal, MP (India) | &amp;lt;60 &amp;lt;70 &amp;lt;80 &amp;lt;90 | @video | @unheard</v>
      </c>
      <c r="Z61" s="4" t="s">
        <v>3332</v>
      </c>
      <c r="AA61" s="4" t="s">
        <v>55</v>
      </c>
      <c r="AC61" s="4" t="s">
        <v>3333</v>
      </c>
      <c r="AD61" s="4" t="s">
        <v>3334</v>
      </c>
      <c r="AE61" s="7" t="s">
        <v>3335</v>
      </c>
      <c r="AF61" s="5" t="str">
        <f t="shared" si="15"/>
        <v>ok</v>
      </c>
      <c r="AG61" s="5" t="str">
        <f t="shared" si="16"/>
        <v>&lt;tr id="1320"&gt;&lt;td&gt;&lt;button onclick="playme(this)"&gt;▶&lt;/button&gt;&lt;/td&gt;&lt;td&gt;&lt;button onclick="heard(this)"&gt;Heard&lt;/button&gt;&lt;a href="http://archive.org/download/ssdbpl-02-sbh/0326.00%20SB%2002.01.04%20%20Bhautik%20Pragati%20Ke%20Liye%20Utsaha%20Ka%20Srot,%202022-01-18,%20Bhopal,%20MP%20(India),%20CODE%20-%201320.mp3" class="nclk" onclick="playme(this)" id="nclk-1320"&gt;SB 2.1.4__भौतिक प्रगति के लिए उत्साह का स्त्रोत, 18 Jan 2022, Bhopal, MP (India), CODE - 1320……….[ 51 min ]&lt;/a&gt;…………&lt;a style="color: red; text-decoration: none;" target="_blank" href="https://www.youtube.com/watch?v=-l5zR68BNfc"&gt;[▶YouTube]&lt;/a&gt;&lt;/td&gt;&lt;td&gt;51&lt;/td&gt;&lt;td&gt;2022-01-18&lt;/td&gt;&lt;td&gt;SB 2.1.4__भौतिक प्रगति के लिए उत्साह का स्त्रोत, 18 Jan 2022, Bhopal, MP (India), CODE - 1320……….[ 51 min ] | Bhautik Pragati Ke Liye Utsaha Ka Srot | yr:2022-01-18 | ct:SB2.1.4 | L:HIN | cty:Bhopal, MP (India) | &amp;lt;60 &amp;lt;70 &amp;lt;80 &amp;lt;90 | @video | @unheard&lt;/td&gt;&lt;td&gt;http://archive.org/download/ssdbpl-02-sbh/0326.00%20SB%2002.01.04%20%20Bhautik%20Pragati%20Ke%20Liye%20Utsaha%20Ka%20Srot,%202022-01-18,%20Bhopal,%20MP%20(India),%20CODE%20-%201320.mp3&lt;/td&gt;&lt;td&gt;1320&lt;/td&gt;&lt;td&gt;02SB_02.01.04|0326.00|20220118&lt;/td&gt;&lt;td&gt;https://www.youtube.com/watch?v=-l5zR68BNfc&lt;/td&gt;&lt;td&gt;</v>
      </c>
    </row>
    <row r="62" ht="15.75" customHeight="1">
      <c r="A62" s="4" t="s">
        <v>3336</v>
      </c>
      <c r="B62" s="4" t="s">
        <v>2781</v>
      </c>
      <c r="C62" s="4" t="s">
        <v>3337</v>
      </c>
      <c r="D62" s="5" t="str">
        <f t="shared" si="1"/>
        <v>02</v>
      </c>
      <c r="E62" s="5">
        <f t="shared" si="2"/>
        <v>2</v>
      </c>
      <c r="F62" s="5" t="str">
        <f t="shared" si="3"/>
        <v>01</v>
      </c>
      <c r="G62" s="5">
        <f t="shared" si="4"/>
        <v>1</v>
      </c>
      <c r="H62" s="5" t="str">
        <f t="shared" si="5"/>
        <v>05</v>
      </c>
      <c r="I62" s="5">
        <f t="shared" si="6"/>
        <v>5</v>
      </c>
      <c r="J62" s="4" t="s">
        <v>3338</v>
      </c>
      <c r="K62" s="4" t="s">
        <v>3339</v>
      </c>
      <c r="L62" s="5" t="str">
        <f t="shared" si="7"/>
        <v>SB 2.1.5__भोग छोड़ो, सेवा में जुड़ो, कैसे?, 07 Feb 2021, Bhaktigram Farm, MP (India), CODE - 0707……….[ 49 min ]</v>
      </c>
      <c r="M62" s="4" t="s">
        <v>1713</v>
      </c>
      <c r="N62" s="5">
        <f t="shared" si="8"/>
        <v>49</v>
      </c>
      <c r="O62" s="4" t="s">
        <v>655</v>
      </c>
      <c r="P62" s="5" t="str">
        <f t="shared" si="9"/>
        <v>&amp;lt;50 &amp;lt;60 &amp;lt;70 &amp;lt;80 &amp;lt;90</v>
      </c>
      <c r="Q62" s="4" t="s">
        <v>3340</v>
      </c>
      <c r="R62" s="4" t="s">
        <v>3341</v>
      </c>
      <c r="S62" s="5" t="str">
        <f t="shared" si="10"/>
        <v>2021</v>
      </c>
      <c r="T62" s="5" t="str">
        <f t="shared" si="11"/>
        <v>02</v>
      </c>
      <c r="U62" s="5" t="str">
        <f t="shared" si="12"/>
        <v>Feb</v>
      </c>
      <c r="V62" s="5" t="str">
        <f t="shared" si="13"/>
        <v>07</v>
      </c>
      <c r="W62" s="4" t="s">
        <v>2641</v>
      </c>
      <c r="X62" s="4" t="s">
        <v>3248</v>
      </c>
      <c r="Y62" s="6" t="str">
        <f t="shared" si="14"/>
        <v>SB 2.1.5__भोग छोड़ो, सेवा में जुड़ो, कैसे?, 07 Feb 2021, Bhaktigram Farm, MP (India), CODE - 0707……….[ 49 min ] | Bhog Chodo, Seva Me Judo, Kaise? | yr:2021-02-07 | ct:SB2.1.5 | L:HIN | cty:Bhaktigram Farm, MP (India) | &amp;lt;50 &amp;lt;60 &amp;lt;70 &amp;lt;80 &amp;lt;90 | @unheard</v>
      </c>
      <c r="Z62" s="4" t="s">
        <v>3342</v>
      </c>
      <c r="AA62" s="4" t="s">
        <v>55</v>
      </c>
      <c r="AB62" s="4" t="s">
        <v>3343</v>
      </c>
      <c r="AC62" s="4" t="s">
        <v>3344</v>
      </c>
      <c r="AD62" s="4" t="s">
        <v>3345</v>
      </c>
      <c r="AE62" s="5"/>
      <c r="AF62" s="5" t="str">
        <f t="shared" si="15"/>
        <v>ok</v>
      </c>
      <c r="AG62" s="5" t="str">
        <f t="shared" si="16"/>
        <v>&lt;tr id="0707"&gt;&lt;td&gt;&lt;button onclick="playme(this)"&gt;▶&lt;/button&gt;&lt;/td&gt;&lt;td&gt;&lt;button onclick="heard(this)"&gt;Heard&lt;/button&gt;&lt;a href="http://archive.org/download/ssdbpl-02-sbh/0327.00%20SB%2002.01.05%20%20Bhog%20Chodo,%20Seva%20Me%20Judo,%20Kaise,%202021-02-07,%20Bhaktigram%20Farm,%20MP%20(India),%20CODE%20-%200707.mp3" class="nclk" onclick="playme(this)" id="nclk-0707"&gt;SB 2.1.5__भोग छोड़ो, सेवा में जुड़ो, कैसे?, 07 Feb 2021, Bhaktigram Farm, MP (India), CODE - 0707……….[ 49 min ]&lt;/a&gt;&lt;/td&gt;&lt;td&gt;49&lt;/td&gt;&lt;td&gt;2021-02-07&lt;/td&gt;&lt;td&gt;SB 2.1.5__भोग छोड़ो, सेवा में जुड़ो, कैसे?, 07 Feb 2021, Bhaktigram Farm, MP (India), CODE - 0707……….[ 49 min ] | Bhog Chodo, Seva Me Judo, Kaise? | yr:2021-02-07 | ct:SB2.1.5 | L:HIN | cty:Bhaktigram Farm, MP (India) | &amp;lt;50 &amp;lt;60 &amp;lt;70 &amp;lt;80 &amp;lt;90 | @unheard&lt;/td&gt;&lt;td&gt;http://archive.org/download/ssdbpl-02-sbh/0327.00%20SB%2002.01.05%20%20Bhog%20Chodo,%20Seva%20Me%20Judo,%20Kaise,%202021-02-07,%20Bhaktigram%20Farm,%20MP%20(India),%20CODE%20-%200707.mp3&lt;/td&gt;&lt;td&gt;0707&lt;/td&gt;&lt;td&gt;02SB_02.01.05|0327.00|20210207&lt;/td&gt;&lt;td&gt;&lt;/td&gt;&lt;td&gt;</v>
      </c>
    </row>
    <row r="63" ht="15.75" customHeight="1">
      <c r="A63" s="4" t="s">
        <v>3346</v>
      </c>
      <c r="B63" s="4" t="s">
        <v>2781</v>
      </c>
      <c r="C63" s="4" t="s">
        <v>3347</v>
      </c>
      <c r="D63" s="5" t="str">
        <f t="shared" si="1"/>
        <v>02</v>
      </c>
      <c r="E63" s="5">
        <f t="shared" si="2"/>
        <v>2</v>
      </c>
      <c r="F63" s="5" t="str">
        <f t="shared" si="3"/>
        <v>01</v>
      </c>
      <c r="G63" s="5">
        <f t="shared" si="4"/>
        <v>1</v>
      </c>
      <c r="H63" s="5" t="str">
        <f t="shared" si="5"/>
        <v>06</v>
      </c>
      <c r="I63" s="5">
        <f t="shared" si="6"/>
        <v>6</v>
      </c>
      <c r="J63" s="4" t="s">
        <v>3348</v>
      </c>
      <c r="K63" s="4" t="s">
        <v>3349</v>
      </c>
      <c r="L63" s="5" t="str">
        <f t="shared" si="7"/>
        <v>SB 2.1.6__भौतिक स्तर पर आध्यात्मिक जीवन की पद्धति, 08 Nov 2015, Bhopal, MP (India), CODE - 0243……….[ 63 min ]</v>
      </c>
      <c r="M63" s="4" t="s">
        <v>3350</v>
      </c>
      <c r="N63" s="5">
        <f t="shared" si="8"/>
        <v>63</v>
      </c>
      <c r="O63" s="4" t="s">
        <v>668</v>
      </c>
      <c r="P63" s="5" t="str">
        <f t="shared" si="9"/>
        <v>&amp;lt;70 &amp;lt;80 &amp;lt;90</v>
      </c>
      <c r="Q63" s="4" t="s">
        <v>3351</v>
      </c>
      <c r="R63" s="4" t="s">
        <v>3352</v>
      </c>
      <c r="S63" s="5" t="str">
        <f t="shared" si="10"/>
        <v>2015</v>
      </c>
      <c r="T63" s="5" t="str">
        <f t="shared" si="11"/>
        <v>11</v>
      </c>
      <c r="U63" s="5" t="str">
        <f t="shared" si="12"/>
        <v>Nov</v>
      </c>
      <c r="V63" s="5" t="str">
        <f t="shared" si="13"/>
        <v>08</v>
      </c>
      <c r="W63" s="4" t="s">
        <v>52</v>
      </c>
      <c r="X63" s="4" t="s">
        <v>64</v>
      </c>
      <c r="Y63" s="6" t="str">
        <f t="shared" si="14"/>
        <v>SB 2.1.6__भौतिक स्तर पर आध्यात्मिक जीवन की पद्धति, 08 Nov 2015, Bhopal, MP (India), CODE - 0243……….[ 63 min ] | Bhautik Star Par Adhyatmik Jivan Ki Paddhati | yr:2015-11-08 | ct:SB2.1.6 | L:HIN | cty:Bhopal, MP (India) | &amp;lt;70 &amp;lt;80 &amp;lt;90 | @unheard</v>
      </c>
      <c r="Z63" s="4" t="s">
        <v>3353</v>
      </c>
      <c r="AA63" s="4" t="s">
        <v>55</v>
      </c>
      <c r="AC63" s="4" t="s">
        <v>2536</v>
      </c>
      <c r="AD63" s="4" t="s">
        <v>3354</v>
      </c>
      <c r="AE63" s="5"/>
      <c r="AF63" s="5" t="str">
        <f t="shared" si="15"/>
        <v>ok</v>
      </c>
      <c r="AG63" s="5" t="str">
        <f t="shared" si="16"/>
        <v>&lt;tr id="0243"&gt;&lt;td&gt;&lt;button onclick="playme(this)"&gt;▶&lt;/button&gt;&lt;/td&gt;&lt;td&gt;&lt;button onclick="heard(this)"&gt;Heard&lt;/button&gt;&lt;a href="http://archive.org/download/ssdbpl-02-sbh/0328.00%20SB%2002.01.06%20%20Bhautik%20Star%20Par%20Adhyatmik%20Jivan%20Ki%20Paddhati,%202015-11-08,%20Bhopal,%20MP%20(India),%20CODE%20-%200243.mp3" class="nclk" onclick="playme(this)" id="nclk-0243"&gt;SB 2.1.6__भौतिक स्तर पर आध्यात्मिक जीवन की पद्धति, 08 Nov 2015, Bhopal, MP (India), CODE - 0243……….[ 63 min ]&lt;/a&gt;&lt;/td&gt;&lt;td&gt;63&lt;/td&gt;&lt;td&gt;2015-11-08&lt;/td&gt;&lt;td&gt;SB 2.1.6__भौतिक स्तर पर आध्यात्मिक जीवन की पद्धति, 08 Nov 2015, Bhopal, MP (India), CODE - 0243……….[ 63 min ] | Bhautik Star Par Adhyatmik Jivan Ki Paddhati | yr:2015-11-08 | ct:SB2.1.6 | L:HIN | cty:Bhopal, MP (India) | &amp;lt;70 &amp;lt;80 &amp;lt;90 | @unheard&lt;/td&gt;&lt;td&gt;http://archive.org/download/ssdbpl-02-sbh/0328.00%20SB%2002.01.06%20%20Bhautik%20Star%20Par%20Adhyatmik%20Jivan%20Ki%20Paddhati,%202015-11-08,%20Bhopal,%20MP%20(India),%20CODE%20-%200243.mp3&lt;/td&gt;&lt;td&gt;0243&lt;/td&gt;&lt;td&gt;02SB_02.01.06|0328.00|20151108&lt;/td&gt;&lt;td&gt;&lt;/td&gt;&lt;td&gt;</v>
      </c>
    </row>
    <row r="64" ht="15.75" customHeight="1">
      <c r="A64" s="4" t="s">
        <v>3355</v>
      </c>
      <c r="B64" s="4" t="s">
        <v>2781</v>
      </c>
      <c r="C64" s="4" t="s">
        <v>3347</v>
      </c>
      <c r="D64" s="5" t="str">
        <f t="shared" si="1"/>
        <v>02</v>
      </c>
      <c r="E64" s="5">
        <f t="shared" si="2"/>
        <v>2</v>
      </c>
      <c r="F64" s="5" t="str">
        <f t="shared" si="3"/>
        <v>01</v>
      </c>
      <c r="G64" s="5">
        <f t="shared" si="4"/>
        <v>1</v>
      </c>
      <c r="H64" s="5" t="str">
        <f t="shared" si="5"/>
        <v>06</v>
      </c>
      <c r="I64" s="5">
        <f t="shared" si="6"/>
        <v>6</v>
      </c>
      <c r="J64" s="4" t="s">
        <v>3356</v>
      </c>
      <c r="K64" s="4" t="s">
        <v>3357</v>
      </c>
      <c r="L64" s="5" t="str">
        <f t="shared" si="7"/>
        <v>SB 2.1.6__विद्वत्ता, नैतिकता, कर्मनिष्ठता बेकार है यदि..., 08 Feb 2021, Bhaktigram Farm, MP (India), CODE - 0708……….[ 35 min ]</v>
      </c>
      <c r="M64" s="4" t="s">
        <v>3358</v>
      </c>
      <c r="N64" s="5">
        <f t="shared" si="8"/>
        <v>35</v>
      </c>
      <c r="O64" s="4" t="s">
        <v>679</v>
      </c>
      <c r="P64" s="5" t="str">
        <f t="shared" si="9"/>
        <v>&amp;lt;40 &amp;lt;50 &amp;lt;60 &amp;lt;70 &amp;lt;80 &amp;lt;90</v>
      </c>
      <c r="Q64" s="4" t="s">
        <v>3359</v>
      </c>
      <c r="R64" s="4" t="s">
        <v>3360</v>
      </c>
      <c r="S64" s="5" t="str">
        <f t="shared" si="10"/>
        <v>2021</v>
      </c>
      <c r="T64" s="5" t="str">
        <f t="shared" si="11"/>
        <v>02</v>
      </c>
      <c r="U64" s="5" t="str">
        <f t="shared" si="12"/>
        <v>Feb</v>
      </c>
      <c r="V64" s="5" t="str">
        <f t="shared" si="13"/>
        <v>08</v>
      </c>
      <c r="W64" s="4" t="s">
        <v>2641</v>
      </c>
      <c r="X64" s="4" t="s">
        <v>3248</v>
      </c>
      <c r="Y64" s="6" t="str">
        <f t="shared" si="14"/>
        <v>SB 2.1.6__विद्वत्ता, नैतिकता, कर्मनिष्ठता बेकार है यदि..., 08 Feb 2021, Bhaktigram Farm, MP (India), CODE - 0708……….[ 35 min ] | Vidvatta, Naitikta, Karmanishthataa Bekar Hai Yadi... | yr:2021-02-08 | ct:SB2.1.6 | L:HIN | cty:Bhaktigram Farm, MP (India) | &amp;lt;40 &amp;lt;50 &amp;lt;60 &amp;lt;70 &amp;lt;80 &amp;lt;90 | @unheard</v>
      </c>
      <c r="Z64" s="4" t="s">
        <v>3361</v>
      </c>
      <c r="AA64" s="4" t="s">
        <v>55</v>
      </c>
      <c r="AB64" s="4" t="s">
        <v>3362</v>
      </c>
      <c r="AC64" s="4" t="s">
        <v>3363</v>
      </c>
      <c r="AD64" s="4" t="s">
        <v>3364</v>
      </c>
      <c r="AE64" s="5"/>
      <c r="AF64" s="5" t="str">
        <f t="shared" si="15"/>
        <v>ok</v>
      </c>
      <c r="AG64" s="5" t="str">
        <f t="shared" si="16"/>
        <v>&lt;tr id="0708"&gt;&lt;td&gt;&lt;button onclick="playme(this)"&gt;▶&lt;/button&gt;&lt;/td&gt;&lt;td&gt;&lt;button onclick="heard(this)"&gt;Heard&lt;/button&gt;&lt;a href="http://archive.org/download/ssdbpl-02-sbh/0329.00%20SB%2002.01.06%20%20Vidvatta,%20Naitikta,%20Karmanishthataa%20Bekar%20Hai%20Yadi...,%202021-02-08,%20Bhaktigram%20Farm,%20MP%20(India),%20CODE%20-%200708.mp3" class="nclk" onclick="playme(this)" id="nclk-0708"&gt;SB 2.1.6__विद्वत्ता, नैतिकता, कर्मनिष्ठता बेकार है यदि..., 08 Feb 2021, Bhaktigram Farm, MP (India), CODE - 0708……….[ 35 min ]&lt;/a&gt;&lt;/td&gt;&lt;td&gt;35&lt;/td&gt;&lt;td&gt;2021-02-08&lt;/td&gt;&lt;td&gt;SB 2.1.6__विद्वत्ता, नैतिकता, कर्मनिष्ठता बेकार है यदि..., 08 Feb 2021, Bhaktigram Farm, MP (India), CODE - 0708……….[ 35 min ] | Vidvatta, Naitikta, Karmanishthataa Bekar Hai Yadi... | yr:2021-02-08 | ct:SB2.1.6 | L:HIN | cty:Bhaktigram Farm, MP (India) | &amp;lt;40 &amp;lt;50 &amp;lt;60 &amp;lt;70 &amp;lt;80 &amp;lt;90 | @unheard&lt;/td&gt;&lt;td&gt;http://archive.org/download/ssdbpl-02-sbh/0329.00%20SB%2002.01.06%20%20Vidvatta,%20Naitikta,%20Karmanishthataa%20Bekar%20Hai%20Yadi...,%202021-02-08,%20Bhaktigram%20Farm,%20MP%20(India),%20CODE%20-%200708.mp3&lt;/td&gt;&lt;td&gt;0708&lt;/td&gt;&lt;td&gt;02SB_02.01.06|0329.00|20210208&lt;/td&gt;&lt;td&gt;&lt;/td&gt;&lt;td&gt;</v>
      </c>
    </row>
    <row r="65" ht="15.75" customHeight="1">
      <c r="A65" s="4" t="s">
        <v>3365</v>
      </c>
      <c r="B65" s="4" t="s">
        <v>2781</v>
      </c>
      <c r="C65" s="4" t="s">
        <v>3366</v>
      </c>
      <c r="D65" s="5" t="str">
        <f t="shared" si="1"/>
        <v>02</v>
      </c>
      <c r="E65" s="5">
        <f t="shared" si="2"/>
        <v>2</v>
      </c>
      <c r="F65" s="5" t="str">
        <f t="shared" si="3"/>
        <v>01</v>
      </c>
      <c r="G65" s="5">
        <f t="shared" si="4"/>
        <v>1</v>
      </c>
      <c r="H65" s="5" t="str">
        <f t="shared" si="5"/>
        <v>09</v>
      </c>
      <c r="I65" s="5">
        <f t="shared" si="6"/>
        <v>9</v>
      </c>
      <c r="J65" s="4" t="s">
        <v>3367</v>
      </c>
      <c r="K65" s="4" t="s">
        <v>3368</v>
      </c>
      <c r="L65" s="5" t="str">
        <f t="shared" si="7"/>
        <v>SB 2.1.9__क्या निराकार का साक्षात्कार भक्ति से ऊपर है?, 15 Nov 2015, Bhopal, MP (India), CODE - 0245……….[ 62 min ]</v>
      </c>
      <c r="M65" s="4" t="s">
        <v>3369</v>
      </c>
      <c r="N65" s="5">
        <f t="shared" si="8"/>
        <v>62</v>
      </c>
      <c r="O65" s="4" t="s">
        <v>287</v>
      </c>
      <c r="P65" s="5" t="str">
        <f t="shared" si="9"/>
        <v>&amp;lt;70 &amp;lt;80 &amp;lt;90</v>
      </c>
      <c r="Q65" s="4" t="s">
        <v>3370</v>
      </c>
      <c r="R65" s="4" t="s">
        <v>3371</v>
      </c>
      <c r="S65" s="5" t="str">
        <f t="shared" si="10"/>
        <v>2015</v>
      </c>
      <c r="T65" s="5" t="str">
        <f t="shared" si="11"/>
        <v>11</v>
      </c>
      <c r="U65" s="5" t="str">
        <f t="shared" si="12"/>
        <v>Nov</v>
      </c>
      <c r="V65" s="5" t="str">
        <f t="shared" si="13"/>
        <v>15</v>
      </c>
      <c r="W65" s="4" t="s">
        <v>52</v>
      </c>
      <c r="X65" s="4" t="s">
        <v>64</v>
      </c>
      <c r="Y65" s="6" t="str">
        <f t="shared" si="14"/>
        <v>SB 2.1.9__क्या निराकार का साक्षात्कार भक्ति से ऊपर है?, 15 Nov 2015, Bhopal, MP (India), CODE - 0245……….[ 62 min ] | Kya Nirakar Ka Sakshatkar Sakar Bhakti Se Upar Hai? | yr:2015-11-15 | ct:SB2.1.9 | L:HIN | cty:Bhopal, MP (India) | &amp;lt;70 &amp;lt;80 &amp;lt;90 | @unheard</v>
      </c>
      <c r="Z65" s="4" t="s">
        <v>3372</v>
      </c>
      <c r="AA65" s="4" t="s">
        <v>55</v>
      </c>
      <c r="AC65" s="4" t="s">
        <v>2556</v>
      </c>
      <c r="AD65" s="4" t="s">
        <v>3373</v>
      </c>
      <c r="AE65" s="5"/>
      <c r="AF65" s="5" t="str">
        <f t="shared" si="15"/>
        <v>ok</v>
      </c>
      <c r="AG65" s="5" t="str">
        <f t="shared" si="16"/>
        <v>&lt;tr id="0245"&gt;&lt;td&gt;&lt;button onclick="playme(this)"&gt;▶&lt;/button&gt;&lt;/td&gt;&lt;td&gt;&lt;button onclick="heard(this)"&gt;Heard&lt;/button&gt;&lt;a href="http://archive.org/download/ssdbpl-02-sbh/0330.00%20SB%2002.01.09%20%20Kya%20Nirakar%20Ka%20Sakshatkar%20Sakar%20Bhakti%20Se%20Upar%20Hai,%202015-11-15,%20Bhopal,%20MP%20(India),%20CODE%20-%200245.mp3" class="nclk" onclick="playme(this)" id="nclk-0245"&gt;SB 2.1.9__क्या निराकार का साक्षात्कार भक्ति से ऊपर है?, 15 Nov 2015, Bhopal, MP (India), CODE - 0245……….[ 62 min ]&lt;/a&gt;&lt;/td&gt;&lt;td&gt;62&lt;/td&gt;&lt;td&gt;2015-11-15&lt;/td&gt;&lt;td&gt;SB 2.1.9__क्या निराकार का साक्षात्कार भक्ति से ऊपर है?, 15 Nov 2015, Bhopal, MP (India), CODE - 0245……….[ 62 min ] | Kya Nirakar Ka Sakshatkar Sakar Bhakti Se Upar Hai? | yr:2015-11-15 | ct:SB2.1.9 | L:HIN | cty:Bhopal, MP (India) | &amp;lt;70 &amp;lt;80 &amp;lt;90 | @unheard&lt;/td&gt;&lt;td&gt;http://archive.org/download/ssdbpl-02-sbh/0330.00%20SB%2002.01.09%20%20Kya%20Nirakar%20Ka%20Sakshatkar%20Sakar%20Bhakti%20Se%20Upar%20Hai,%202015-11-15,%20Bhopal,%20MP%20(India),%20CODE%20-%200245.mp3&lt;/td&gt;&lt;td&gt;0245&lt;/td&gt;&lt;td&gt;02SB_02.01.09|0330.00|20151115&lt;/td&gt;&lt;td&gt;&lt;/td&gt;&lt;td&gt;</v>
      </c>
    </row>
    <row r="66" ht="15.75" customHeight="1">
      <c r="A66" s="4" t="s">
        <v>3374</v>
      </c>
      <c r="B66" s="4" t="s">
        <v>2781</v>
      </c>
      <c r="C66" s="4" t="s">
        <v>3366</v>
      </c>
      <c r="D66" s="5" t="str">
        <f t="shared" si="1"/>
        <v>02</v>
      </c>
      <c r="E66" s="5">
        <f t="shared" si="2"/>
        <v>2</v>
      </c>
      <c r="F66" s="5" t="str">
        <f t="shared" si="3"/>
        <v>01</v>
      </c>
      <c r="G66" s="5">
        <f t="shared" si="4"/>
        <v>1</v>
      </c>
      <c r="H66" s="5" t="str">
        <f t="shared" si="5"/>
        <v>09</v>
      </c>
      <c r="I66" s="5">
        <f t="shared" si="6"/>
        <v>9</v>
      </c>
      <c r="J66" s="4" t="s">
        <v>3375</v>
      </c>
      <c r="K66" s="4" t="s">
        <v>3376</v>
      </c>
      <c r="L66" s="5" t="str">
        <f t="shared" si="7"/>
        <v>SB 2.1.9__सही पुजारी कैसे बने?, 11 Feb 2021, Bhaktigram Farm, MP (India), CODE - 0709……….[ 37 min ]</v>
      </c>
      <c r="M66" s="4" t="s">
        <v>3377</v>
      </c>
      <c r="N66" s="5">
        <f t="shared" si="8"/>
        <v>37</v>
      </c>
      <c r="O66" s="4" t="s">
        <v>699</v>
      </c>
      <c r="P66" s="5" t="str">
        <f t="shared" si="9"/>
        <v>&amp;lt;40 &amp;lt;50 &amp;lt;60 &amp;lt;70 &amp;lt;80 &amp;lt;90</v>
      </c>
      <c r="Q66" s="4" t="s">
        <v>3378</v>
      </c>
      <c r="R66" s="4" t="s">
        <v>3379</v>
      </c>
      <c r="S66" s="5" t="str">
        <f t="shared" si="10"/>
        <v>2021</v>
      </c>
      <c r="T66" s="5" t="str">
        <f t="shared" si="11"/>
        <v>02</v>
      </c>
      <c r="U66" s="5" t="str">
        <f t="shared" si="12"/>
        <v>Feb</v>
      </c>
      <c r="V66" s="5" t="str">
        <f t="shared" si="13"/>
        <v>11</v>
      </c>
      <c r="W66" s="4" t="s">
        <v>2641</v>
      </c>
      <c r="X66" s="4" t="s">
        <v>3248</v>
      </c>
      <c r="Y66" s="6" t="str">
        <f t="shared" si="14"/>
        <v>SB 2.1.9__सही पुजारी कैसे बने?, 11 Feb 2021, Bhaktigram Farm, MP (India), CODE - 0709……….[ 37 min ] | Sahi Pujari Kaise Bane? | yr:2021-02-11 | ct:SB2.1.9 | L:HIN | cty:Bhaktigram Farm, MP (India) | &amp;lt;40 &amp;lt;50 &amp;lt;60 &amp;lt;70 &amp;lt;80 &amp;lt;90 | @unheard</v>
      </c>
      <c r="Z66" s="4" t="s">
        <v>3380</v>
      </c>
      <c r="AA66" s="4" t="s">
        <v>55</v>
      </c>
      <c r="AB66" s="4" t="s">
        <v>3381</v>
      </c>
      <c r="AC66" s="4" t="s">
        <v>3382</v>
      </c>
      <c r="AD66" s="4" t="s">
        <v>3383</v>
      </c>
      <c r="AE66" s="5"/>
      <c r="AF66" s="5" t="str">
        <f t="shared" si="15"/>
        <v>ok</v>
      </c>
      <c r="AG66" s="5" t="str">
        <f t="shared" si="16"/>
        <v>&lt;tr id="0709"&gt;&lt;td&gt;&lt;button onclick="playme(this)"&gt;▶&lt;/button&gt;&lt;/td&gt;&lt;td&gt;&lt;button onclick="heard(this)"&gt;Heard&lt;/button&gt;&lt;a href="http://archive.org/download/ssdbpl-02-sbh/0331.00%20SB%2002.01.09%20%20Sahi%20Pujari%20Kaise%20Bane,%202021-02-11,%20Bhaktigram%20Farm,%20MP%20(India),%20CODE%20-%200709.mp3" class="nclk" onclick="playme(this)" id="nclk-0709"&gt;SB 2.1.9__सही पुजारी कैसे बने?, 11 Feb 2021, Bhaktigram Farm, MP (India), CODE - 0709……….[ 37 min ]&lt;/a&gt;&lt;/td&gt;&lt;td&gt;37&lt;/td&gt;&lt;td&gt;2021-02-11&lt;/td&gt;&lt;td&gt;SB 2.1.9__सही पुजारी कैसे बने?, 11 Feb 2021, Bhaktigram Farm, MP (India), CODE - 0709……….[ 37 min ] | Sahi Pujari Kaise Bane? | yr:2021-02-11 | ct:SB2.1.9 | L:HIN | cty:Bhaktigram Farm, MP (India) | &amp;lt;40 &amp;lt;50 &amp;lt;60 &amp;lt;70 &amp;lt;80 &amp;lt;90 | @unheard&lt;/td&gt;&lt;td&gt;http://archive.org/download/ssdbpl-02-sbh/0331.00%20SB%2002.01.09%20%20Sahi%20Pujari%20Kaise%20Bane,%202021-02-11,%20Bhaktigram%20Farm,%20MP%20(India),%20CODE%20-%200709.mp3&lt;/td&gt;&lt;td&gt;0709&lt;/td&gt;&lt;td&gt;02SB_02.01.09|0331.00|20210211&lt;/td&gt;&lt;td&gt;&lt;/td&gt;&lt;td&gt;</v>
      </c>
    </row>
    <row r="67" ht="15.75" customHeight="1">
      <c r="A67" s="4" t="s">
        <v>3384</v>
      </c>
      <c r="B67" s="4" t="s">
        <v>2781</v>
      </c>
      <c r="C67" s="4" t="s">
        <v>3385</v>
      </c>
      <c r="D67" s="5" t="str">
        <f t="shared" si="1"/>
        <v>02</v>
      </c>
      <c r="E67" s="5">
        <f t="shared" si="2"/>
        <v>2</v>
      </c>
      <c r="F67" s="5" t="str">
        <f t="shared" si="3"/>
        <v>01</v>
      </c>
      <c r="G67" s="5">
        <f t="shared" si="4"/>
        <v>1</v>
      </c>
      <c r="H67" s="5" t="str">
        <f t="shared" si="5"/>
        <v>10</v>
      </c>
      <c r="I67" s="5">
        <f t="shared" si="6"/>
        <v>10</v>
      </c>
      <c r="J67" s="4" t="s">
        <v>3386</v>
      </c>
      <c r="K67" s="4" t="s">
        <v>3387</v>
      </c>
      <c r="L67" s="5" t="str">
        <f t="shared" si="7"/>
        <v>SB 2.1.10__भागवत कथा करने का कितना लोगे !, 12 Feb 2021, Bhaktigram Farm, MP (India), CODE - 0710……….[ 43 min ]</v>
      </c>
      <c r="M67" s="4" t="s">
        <v>3388</v>
      </c>
      <c r="N67" s="5">
        <f t="shared" si="8"/>
        <v>43</v>
      </c>
      <c r="O67" s="4" t="s">
        <v>710</v>
      </c>
      <c r="P67" s="5" t="str">
        <f t="shared" si="9"/>
        <v>&amp;lt;50 &amp;lt;60 &amp;lt;70 &amp;lt;80 &amp;lt;90</v>
      </c>
      <c r="Q67" s="4" t="s">
        <v>3389</v>
      </c>
      <c r="R67" s="4" t="s">
        <v>3390</v>
      </c>
      <c r="S67" s="5" t="str">
        <f t="shared" si="10"/>
        <v>2021</v>
      </c>
      <c r="T67" s="5" t="str">
        <f t="shared" si="11"/>
        <v>02</v>
      </c>
      <c r="U67" s="5" t="str">
        <f t="shared" si="12"/>
        <v>Feb</v>
      </c>
      <c r="V67" s="5" t="str">
        <f t="shared" si="13"/>
        <v>12</v>
      </c>
      <c r="W67" s="4" t="s">
        <v>2641</v>
      </c>
      <c r="X67" s="4" t="s">
        <v>3248</v>
      </c>
      <c r="Y67" s="6" t="str">
        <f t="shared" si="14"/>
        <v>SB 2.1.10__भागवत कथा करने का कितना लोगे !, 12 Feb 2021, Bhaktigram Farm, MP (India), CODE - 0710……….[ 43 min ] | Bhagavata Katha Karne Ka Kitna Loge ! | yr:2021-02-12 | ct:SB2.1.10 | L:HIN | cty:Bhaktigram Farm, MP (India) | &amp;lt;50 &amp;lt;60 &amp;lt;70 &amp;lt;80 &amp;lt;90 | @unheard</v>
      </c>
      <c r="Z67" s="4" t="s">
        <v>3391</v>
      </c>
      <c r="AA67" s="4" t="s">
        <v>55</v>
      </c>
      <c r="AB67" s="4" t="s">
        <v>3392</v>
      </c>
      <c r="AC67" s="4" t="s">
        <v>3393</v>
      </c>
      <c r="AD67" s="4" t="s">
        <v>3394</v>
      </c>
      <c r="AE67" s="5"/>
      <c r="AF67" s="5" t="str">
        <f t="shared" si="15"/>
        <v>ok</v>
      </c>
      <c r="AG67" s="5" t="str">
        <f t="shared" si="16"/>
        <v>&lt;tr id="0710"&gt;&lt;td&gt;&lt;button onclick="playme(this)"&gt;▶&lt;/button&gt;&lt;/td&gt;&lt;td&gt;&lt;button onclick="heard(this)"&gt;Heard&lt;/button&gt;&lt;a href="http://archive.org/download/ssdbpl-02-sbh/0332.00%20SB%2002.01.10%20%20Bhagavata%20Katha%20Karne%20Ka%20Kitna%20Loge%20!,%202021-02-12,%20Bhaktigram%20Farm,%20MP%20(India),%20CODE%20-%200710.mp3" class="nclk" onclick="playme(this)" id="nclk-0710"&gt;SB 2.1.10__भागवत कथा करने का कितना लोगे !, 12 Feb 2021, Bhaktigram Farm, MP (India), CODE - 0710……….[ 43 min ]&lt;/a&gt;&lt;/td&gt;&lt;td&gt;43&lt;/td&gt;&lt;td&gt;2021-02-12&lt;/td&gt;&lt;td&gt;SB 2.1.10__भागवत कथा करने का कितना लोगे !, 12 Feb 2021, Bhaktigram Farm, MP (India), CODE - 0710……….[ 43 min ] | Bhagavata Katha Karne Ka Kitna Loge ! | yr:2021-02-12 | ct:SB2.1.10 | L:HIN | cty:Bhaktigram Farm, MP (India) | &amp;lt;50 &amp;lt;60 &amp;lt;70 &amp;lt;80 &amp;lt;90 | @unheard&lt;/td&gt;&lt;td&gt;http://archive.org/download/ssdbpl-02-sbh/0332.00%20SB%2002.01.10%20%20Bhagavata%20Katha%20Karne%20Ka%20Kitna%20Loge%20!,%202021-02-12,%20Bhaktigram%20Farm,%20MP%20(India),%20CODE%20-%200710.mp3&lt;/td&gt;&lt;td&gt;0710&lt;/td&gt;&lt;td&gt;02SB_02.01.10|0332.00|20210212&lt;/td&gt;&lt;td&gt;&lt;/td&gt;&lt;td&gt;</v>
      </c>
    </row>
    <row r="68" ht="15.75" customHeight="1">
      <c r="A68" s="4" t="s">
        <v>3395</v>
      </c>
      <c r="B68" s="4" t="s">
        <v>2781</v>
      </c>
      <c r="C68" s="4" t="s">
        <v>3385</v>
      </c>
      <c r="D68" s="5" t="str">
        <f t="shared" si="1"/>
        <v>02</v>
      </c>
      <c r="E68" s="5">
        <f t="shared" si="2"/>
        <v>2</v>
      </c>
      <c r="F68" s="5" t="str">
        <f t="shared" si="3"/>
        <v>01</v>
      </c>
      <c r="G68" s="5">
        <f t="shared" si="4"/>
        <v>1</v>
      </c>
      <c r="H68" s="5" t="str">
        <f t="shared" si="5"/>
        <v>10</v>
      </c>
      <c r="I68" s="5">
        <f t="shared" si="6"/>
        <v>10</v>
      </c>
      <c r="J68" s="4" t="s">
        <v>3396</v>
      </c>
      <c r="K68" s="4" t="s">
        <v>3397</v>
      </c>
      <c r="L68" s="5" t="str">
        <f t="shared" si="7"/>
        <v>SB 2.1.10__मात्र भागवत या गीता पढ़ने से भगवान को नहीं जान सकते !, 13 Feb 2021, Bhaktigram Farm, MP (India), CODE - 0711……….[ 39 min ]</v>
      </c>
      <c r="M68" s="4" t="s">
        <v>3398</v>
      </c>
      <c r="N68" s="5">
        <f t="shared" si="8"/>
        <v>39</v>
      </c>
      <c r="O68" s="4" t="s">
        <v>721</v>
      </c>
      <c r="P68" s="5" t="str">
        <f t="shared" si="9"/>
        <v>&amp;lt;40 &amp;lt;50 &amp;lt;60 &amp;lt;70 &amp;lt;80 &amp;lt;90</v>
      </c>
      <c r="Q68" s="4" t="s">
        <v>3399</v>
      </c>
      <c r="R68" s="4" t="s">
        <v>3400</v>
      </c>
      <c r="S68" s="5" t="str">
        <f t="shared" si="10"/>
        <v>2021</v>
      </c>
      <c r="T68" s="5" t="str">
        <f t="shared" si="11"/>
        <v>02</v>
      </c>
      <c r="U68" s="5" t="str">
        <f t="shared" si="12"/>
        <v>Feb</v>
      </c>
      <c r="V68" s="5" t="str">
        <f t="shared" si="13"/>
        <v>13</v>
      </c>
      <c r="W68" s="4" t="s">
        <v>2641</v>
      </c>
      <c r="X68" s="4" t="s">
        <v>3248</v>
      </c>
      <c r="Y68" s="6" t="str">
        <f t="shared" si="14"/>
        <v>SB 2.1.10__मात्र भागवत या गीता पढ़ने से भगवान को नहीं जान सकते !, 13 Feb 2021, Bhaktigram Farm, MP (India), CODE - 0711……….[ 39 min ] | Matra Bhagavat Ya Gita Padhne Se Bhagavan Ko Nahi Jaan Sakte ! | yr:2021-02-13 | ct:SB2.1.10 | L:HIN | cty:Bhaktigram Farm, MP (India) | &amp;lt;40 &amp;lt;50 &amp;lt;60 &amp;lt;70 &amp;lt;80 &amp;lt;90 | @unheard</v>
      </c>
      <c r="Z68" s="4" t="s">
        <v>3401</v>
      </c>
      <c r="AA68" s="4" t="s">
        <v>55</v>
      </c>
      <c r="AB68" s="4" t="s">
        <v>3402</v>
      </c>
      <c r="AC68" s="4" t="s">
        <v>3403</v>
      </c>
      <c r="AD68" s="4" t="s">
        <v>3404</v>
      </c>
      <c r="AE68" s="5"/>
      <c r="AF68" s="5" t="str">
        <f t="shared" si="15"/>
        <v>ok</v>
      </c>
      <c r="AG68" s="5" t="str">
        <f t="shared" si="16"/>
        <v>&lt;tr id="0711"&gt;&lt;td&gt;&lt;button onclick="playme(this)"&gt;▶&lt;/button&gt;&lt;/td&gt;&lt;td&gt;&lt;button onclick="heard(this)"&gt;Heard&lt;/button&gt;&lt;a href="http://archive.org/download/ssdbpl-02-sbh/0333.00%20SB%2002.01.10%20%20Matra%20Bhagavat%20Ya%20Gita%20Padhne%20Se%20Bhagavan%20Ko%20Nahi%20Jaan%20Sakte%20!,%202021-02-13,%20Bhaktigram%20Farm,%20MP%20(India),%20CODE%20-%200711.mp3" class="nclk" onclick="playme(this)" id="nclk-0711"&gt;SB 2.1.10__मात्र भागवत या गीता पढ़ने से भगवान को नहीं जान सकते !, 13 Feb 2021, Bhaktigram Farm, MP (India), CODE - 0711……….[ 39 min ]&lt;/a&gt;&lt;/td&gt;&lt;td&gt;39&lt;/td&gt;&lt;td&gt;2021-02-13&lt;/td&gt;&lt;td&gt;SB 2.1.10__मात्र भागवत या गीता पढ़ने से भगवान को नहीं जान सकते !, 13 Feb 2021, Bhaktigram Farm, MP (India), CODE - 0711……….[ 39 min ] | Matra Bhagavat Ya Gita Padhne Se Bhagavan Ko Nahi Jaan Sakte ! | yr:2021-02-13 | ct:SB2.1.10 | L:HIN | cty:Bhaktigram Farm, MP (India) | &amp;lt;40 &amp;lt;50 &amp;lt;60 &amp;lt;70 &amp;lt;80 &amp;lt;90 | @unheard&lt;/td&gt;&lt;td&gt;http://archive.org/download/ssdbpl-02-sbh/0333.00%20SB%2002.01.10%20%20Matra%20Bhagavat%20Ya%20Gita%20Padhne%20Se%20Bhagavan%20Ko%20Nahi%20Jaan%20Sakte%20!,%202021-02-13,%20Bhaktigram%20Farm,%20MP%20(India),%20CODE%20-%200711.mp3&lt;/td&gt;&lt;td&gt;0711&lt;/td&gt;&lt;td&gt;02SB_02.01.10|0333.00|20210213&lt;/td&gt;&lt;td&gt;&lt;/td&gt;&lt;td&gt;</v>
      </c>
    </row>
    <row r="69" ht="15.75" customHeight="1">
      <c r="A69" s="4" t="s">
        <v>3405</v>
      </c>
      <c r="B69" s="4" t="s">
        <v>2781</v>
      </c>
      <c r="C69" s="4" t="s">
        <v>3385</v>
      </c>
      <c r="D69" s="5" t="str">
        <f t="shared" si="1"/>
        <v>02</v>
      </c>
      <c r="E69" s="5">
        <f t="shared" si="2"/>
        <v>2</v>
      </c>
      <c r="F69" s="5" t="str">
        <f t="shared" si="3"/>
        <v>01</v>
      </c>
      <c r="G69" s="5">
        <f t="shared" si="4"/>
        <v>1</v>
      </c>
      <c r="H69" s="5" t="str">
        <f t="shared" si="5"/>
        <v>10</v>
      </c>
      <c r="I69" s="5">
        <f t="shared" si="6"/>
        <v>10</v>
      </c>
      <c r="J69" s="4" t="s">
        <v>3406</v>
      </c>
      <c r="K69" s="4" t="s">
        <v>3407</v>
      </c>
      <c r="L69" s="5" t="str">
        <f t="shared" si="7"/>
        <v>SB 2.1.10__गुरु के प्रमुख लक्षण, 14 Feb 2021, Bhaktigram Farm, MP (India), CODE - 0713……….[ 36 min ]</v>
      </c>
      <c r="M69" s="4" t="s">
        <v>3408</v>
      </c>
      <c r="N69" s="5">
        <f t="shared" si="8"/>
        <v>36</v>
      </c>
      <c r="O69" s="4" t="s">
        <v>73</v>
      </c>
      <c r="P69" s="5" t="str">
        <f t="shared" si="9"/>
        <v>&amp;lt;40 &amp;lt;50 &amp;lt;60 &amp;lt;70 &amp;lt;80 &amp;lt;90</v>
      </c>
      <c r="Q69" s="4" t="s">
        <v>3409</v>
      </c>
      <c r="R69" s="4" t="s">
        <v>3410</v>
      </c>
      <c r="S69" s="5" t="str">
        <f t="shared" si="10"/>
        <v>2021</v>
      </c>
      <c r="T69" s="5" t="str">
        <f t="shared" si="11"/>
        <v>02</v>
      </c>
      <c r="U69" s="5" t="str">
        <f t="shared" si="12"/>
        <v>Feb</v>
      </c>
      <c r="V69" s="5" t="str">
        <f t="shared" si="13"/>
        <v>14</v>
      </c>
      <c r="W69" s="4" t="s">
        <v>2641</v>
      </c>
      <c r="X69" s="4" t="s">
        <v>3248</v>
      </c>
      <c r="Y69" s="6" t="str">
        <f t="shared" si="14"/>
        <v>SB 2.1.10__गुरु के प्रमुख लक्षण, 14 Feb 2021, Bhaktigram Farm, MP (India), CODE - 0713……….[ 36 min ] | Guru Ke Pramukh Lakshan | yr:2021-02-14 | ct:SB2.1.10 | L:HIN | cty:Bhaktigram Farm, MP (India) | &amp;lt;40 &amp;lt;50 &amp;lt;60 &amp;lt;70 &amp;lt;80 &amp;lt;90 | @unheard</v>
      </c>
      <c r="Z69" s="4" t="s">
        <v>3411</v>
      </c>
      <c r="AA69" s="4" t="s">
        <v>55</v>
      </c>
      <c r="AB69" s="4" t="s">
        <v>3412</v>
      </c>
      <c r="AC69" s="4" t="s">
        <v>3413</v>
      </c>
      <c r="AD69" s="4" t="s">
        <v>3414</v>
      </c>
      <c r="AE69" s="5"/>
      <c r="AF69" s="5" t="str">
        <f t="shared" si="15"/>
        <v>ok</v>
      </c>
      <c r="AG69" s="5" t="str">
        <f t="shared" si="16"/>
        <v>&lt;tr id="0713"&gt;&lt;td&gt;&lt;button onclick="playme(this)"&gt;▶&lt;/button&gt;&lt;/td&gt;&lt;td&gt;&lt;button onclick="heard(this)"&gt;Heard&lt;/button&gt;&lt;a href="http://archive.org/download/ssdbpl-02-sbh/0334.00%20SB%2002.01.10%20%20Guru%20Ke%20Pramukh%20Lakshan,%202021-02-14,%20Bhaktigram%20Farm,%20MP%20(India),%20CODE%20-%200713.mp3" class="nclk" onclick="playme(this)" id="nclk-0713"&gt;SB 2.1.10__गुरु के प्रमुख लक्षण, 14 Feb 2021, Bhaktigram Farm, MP (India), CODE - 0713……….[ 36 min ]&lt;/a&gt;&lt;/td&gt;&lt;td&gt;36&lt;/td&gt;&lt;td&gt;2021-02-14&lt;/td&gt;&lt;td&gt;SB 2.1.10__गुरु के प्रमुख लक्षण, 14 Feb 2021, Bhaktigram Farm, MP (India), CODE - 0713……….[ 36 min ] | Guru Ke Pramukh Lakshan | yr:2021-02-14 | ct:SB2.1.10 | L:HIN | cty:Bhaktigram Farm, MP (India) | &amp;lt;40 &amp;lt;50 &amp;lt;60 &amp;lt;70 &amp;lt;80 &amp;lt;90 | @unheard&lt;/td&gt;&lt;td&gt;http://archive.org/download/ssdbpl-02-sbh/0334.00%20SB%2002.01.10%20%20Guru%20Ke%20Pramukh%20Lakshan,%202021-02-14,%20Bhaktigram%20Farm,%20MP%20(India),%20CODE%20-%200713.mp3&lt;/td&gt;&lt;td&gt;0713&lt;/td&gt;&lt;td&gt;02SB_02.01.10|0334.00|20210214&lt;/td&gt;&lt;td&gt;&lt;/td&gt;&lt;td&gt;</v>
      </c>
    </row>
    <row r="70" ht="15.75" customHeight="1">
      <c r="A70" s="4" t="s">
        <v>3415</v>
      </c>
      <c r="B70" s="4" t="s">
        <v>2781</v>
      </c>
      <c r="C70" s="4" t="s">
        <v>3385</v>
      </c>
      <c r="D70" s="5" t="str">
        <f t="shared" si="1"/>
        <v>02</v>
      </c>
      <c r="E70" s="5">
        <f t="shared" si="2"/>
        <v>2</v>
      </c>
      <c r="F70" s="5" t="str">
        <f t="shared" si="3"/>
        <v>01</v>
      </c>
      <c r="G70" s="5">
        <f t="shared" si="4"/>
        <v>1</v>
      </c>
      <c r="H70" s="5" t="str">
        <f t="shared" si="5"/>
        <v>10</v>
      </c>
      <c r="I70" s="5">
        <f t="shared" si="6"/>
        <v>10</v>
      </c>
      <c r="J70" s="4" t="s">
        <v>3416</v>
      </c>
      <c r="K70" s="4" t="s">
        <v>3417</v>
      </c>
      <c r="L70" s="5" t="str">
        <f t="shared" si="7"/>
        <v>SB 2.1.10__क्या हम राधा कृष्ण और गोपी लीला सुन सकते हैं?, 15 Feb 2021, Bhaktigram Farm, MP (India), CODE - 0714……….[ 25 min ]</v>
      </c>
      <c r="M70" s="4" t="s">
        <v>3418</v>
      </c>
      <c r="N70" s="5">
        <f t="shared" si="8"/>
        <v>25</v>
      </c>
      <c r="O70" s="4" t="s">
        <v>739</v>
      </c>
      <c r="P70" s="5" t="str">
        <f t="shared" si="9"/>
        <v>&amp;lt;30 &amp;lt;40 &amp;lt;50 &amp;lt;60 &amp;lt;70 &amp;lt;80 &amp;lt;90</v>
      </c>
      <c r="Q70" s="4" t="s">
        <v>3419</v>
      </c>
      <c r="R70" s="4" t="s">
        <v>3420</v>
      </c>
      <c r="S70" s="5" t="str">
        <f t="shared" si="10"/>
        <v>2021</v>
      </c>
      <c r="T70" s="5" t="str">
        <f t="shared" si="11"/>
        <v>02</v>
      </c>
      <c r="U70" s="5" t="str">
        <f t="shared" si="12"/>
        <v>Feb</v>
      </c>
      <c r="V70" s="5" t="str">
        <f t="shared" si="13"/>
        <v>15</v>
      </c>
      <c r="W70" s="4" t="s">
        <v>2641</v>
      </c>
      <c r="X70" s="4" t="s">
        <v>3248</v>
      </c>
      <c r="Y70" s="6" t="str">
        <f t="shared" si="14"/>
        <v>SB 2.1.10__क्या हम राधा कृष्ण और गोपी लीला सुन सकते हैं?, 15 Feb 2021, Bhaktigram Farm, MP (India), CODE - 0714……….[ 25 min ] | Kya Hum Radha Krishna Aur Gopi Lila Sun Sakte Hai? | yr:2021-02-15 | ct:SB2.1.10 | L:HIN | cty:Bhaktigram Farm, MP (India) | &amp;lt;30 &amp;lt;40 &amp;lt;50 &amp;lt;60 &amp;lt;70 &amp;lt;80 &amp;lt;90 | @unheard</v>
      </c>
      <c r="Z70" s="4" t="s">
        <v>3421</v>
      </c>
      <c r="AA70" s="4" t="s">
        <v>55</v>
      </c>
      <c r="AB70" s="4" t="s">
        <v>3422</v>
      </c>
      <c r="AC70" s="4" t="s">
        <v>3423</v>
      </c>
      <c r="AD70" s="4" t="s">
        <v>3424</v>
      </c>
      <c r="AE70" s="5"/>
      <c r="AF70" s="5" t="str">
        <f t="shared" si="15"/>
        <v>ok</v>
      </c>
      <c r="AG70" s="5" t="str">
        <f t="shared" si="16"/>
        <v>&lt;tr id="0714"&gt;&lt;td&gt;&lt;button onclick="playme(this)"&gt;▶&lt;/button&gt;&lt;/td&gt;&lt;td&gt;&lt;button onclick="heard(this)"&gt;Heard&lt;/button&gt;&lt;a href="http://archive.org/download/ssdbpl-02-sbh/0335.00%20SB%2002.01.10%20%20Kya%20Hum%20Radha%20Krishna%20Aur%20Gopi%20Lila%20Sun%20Sakte%20Hai,%202021-02-15,%20Bhaktigram%20Farm,%20MP%20(India),%20CODE%20-%200714.mp3" class="nclk" onclick="playme(this)" id="nclk-0714"&gt;SB 2.1.10__क्या हम राधा कृष्ण और गोपी लीला सुन सकते हैं?, 15 Feb 2021, Bhaktigram Farm, MP (India), CODE - 0714……….[ 25 min ]&lt;/a&gt;&lt;/td&gt;&lt;td&gt;25&lt;/td&gt;&lt;td&gt;2021-02-15&lt;/td&gt;&lt;td&gt;SB 2.1.10__क्या हम राधा कृष्ण और गोपी लीला सुन सकते हैं?, 15 Feb 2021, Bhaktigram Farm, MP (India), CODE - 0714……….[ 25 min ] | Kya Hum Radha Krishna Aur Gopi Lila Sun Sakte Hai? | yr:2021-02-15 | ct:SB2.1.10 | L:HIN | cty:Bhaktigram Farm, MP (India) | &amp;lt;30 &amp;lt;40 &amp;lt;50 &amp;lt;60 &amp;lt;70 &amp;lt;80 &amp;lt;90 | @unheard&lt;/td&gt;&lt;td&gt;http://archive.org/download/ssdbpl-02-sbh/0335.00%20SB%2002.01.10%20%20Kya%20Hum%20Radha%20Krishna%20Aur%20Gopi%20Lila%20Sun%20Sakte%20Hai,%202021-02-15,%20Bhaktigram%20Farm,%20MP%20(India),%20CODE%20-%200714.mp3&lt;/td&gt;&lt;td&gt;0714&lt;/td&gt;&lt;td&gt;02SB_02.01.10|0335.00|20210215&lt;/td&gt;&lt;td&gt;&lt;/td&gt;&lt;td&gt;</v>
      </c>
    </row>
    <row r="71" ht="15.75" customHeight="1">
      <c r="A71" s="4" t="s">
        <v>3425</v>
      </c>
      <c r="B71" s="4" t="s">
        <v>2781</v>
      </c>
      <c r="C71" s="4" t="s">
        <v>3426</v>
      </c>
      <c r="D71" s="5" t="str">
        <f t="shared" si="1"/>
        <v>02</v>
      </c>
      <c r="E71" s="5">
        <f t="shared" si="2"/>
        <v>2</v>
      </c>
      <c r="F71" s="5" t="str">
        <f t="shared" si="3"/>
        <v>01</v>
      </c>
      <c r="G71" s="5">
        <f t="shared" si="4"/>
        <v>1</v>
      </c>
      <c r="H71" s="5" t="str">
        <f t="shared" si="5"/>
        <v>15</v>
      </c>
      <c r="I71" s="5">
        <f t="shared" si="6"/>
        <v>15</v>
      </c>
      <c r="J71" s="4" t="s">
        <v>3427</v>
      </c>
      <c r="K71" s="4" t="s">
        <v>3428</v>
      </c>
      <c r="L71" s="5" t="str">
        <f t="shared" si="7"/>
        <v>SB 2.1.15__इच्छाओं की शुद्धि, 02 Mar 2021, CODE - 0246……….[ 47 min ]</v>
      </c>
      <c r="M71" s="4" t="s">
        <v>3429</v>
      </c>
      <c r="N71" s="5">
        <f t="shared" si="8"/>
        <v>47</v>
      </c>
      <c r="O71" s="4" t="s">
        <v>748</v>
      </c>
      <c r="P71" s="5" t="str">
        <f t="shared" si="9"/>
        <v>&amp;lt;50 &amp;lt;60 &amp;lt;70 &amp;lt;80 &amp;lt;90</v>
      </c>
      <c r="Q71" s="4" t="s">
        <v>3430</v>
      </c>
      <c r="R71" s="4" t="s">
        <v>3431</v>
      </c>
      <c r="S71" s="5" t="str">
        <f t="shared" si="10"/>
        <v>2021</v>
      </c>
      <c r="T71" s="5" t="str">
        <f t="shared" si="11"/>
        <v>03</v>
      </c>
      <c r="U71" s="5" t="str">
        <f t="shared" si="12"/>
        <v>Mar</v>
      </c>
      <c r="V71" s="5" t="str">
        <f t="shared" si="13"/>
        <v>02</v>
      </c>
      <c r="W71" s="4" t="s">
        <v>63</v>
      </c>
      <c r="X71" s="4" t="s">
        <v>723</v>
      </c>
      <c r="Y71" s="6" t="str">
        <f t="shared" si="14"/>
        <v>SB 2.1.15__इच्छाओं की शुद्धि, 02 Mar 2021, CODE - 0246……….[ 47 min ] | Icchaaon Ki Shuddhi | yr:2021-03-02 | ct:SB2.1.15 | L:HIN | cty:x | &amp;lt;50 &amp;lt;60 &amp;lt;70 &amp;lt;80 &amp;lt;90 | @unheard</v>
      </c>
      <c r="Z71" s="4" t="s">
        <v>3432</v>
      </c>
      <c r="AA71" s="4" t="s">
        <v>55</v>
      </c>
      <c r="AB71" s="4" t="s">
        <v>3433</v>
      </c>
      <c r="AC71" s="4" t="s">
        <v>2565</v>
      </c>
      <c r="AD71" s="4" t="s">
        <v>3434</v>
      </c>
      <c r="AE71" s="5"/>
      <c r="AF71" s="5" t="str">
        <f t="shared" si="15"/>
        <v>ok</v>
      </c>
      <c r="AG71" s="5" t="str">
        <f t="shared" si="16"/>
        <v>&lt;tr id="0246"&gt;&lt;td&gt;&lt;button onclick="playme(this)"&gt;▶&lt;/button&gt;&lt;/td&gt;&lt;td&gt;&lt;button onclick="heard(this)"&gt;Heard&lt;/button&gt;&lt;a href="http://archive.org/download/ssdbpl-02-sbh/0336.00%20SB%2002.01.15%20%20Icchaaon%20Ki%20Shuddhi,%202021-03-02,%20CODE%20-%200246.mp3" class="nclk" onclick="playme(this)" id="nclk-0246"&gt;SB 2.1.15__इच्छाओं की शुद्धि, 02 Mar 2021, CODE - 0246……….[ 47 min ]&lt;/a&gt;&lt;/td&gt;&lt;td&gt;47&lt;/td&gt;&lt;td&gt;2021-03-02&lt;/td&gt;&lt;td&gt;SB 2.1.15__इच्छाओं की शुद्धि, 02 Mar 2021, CODE - 0246……….[ 47 min ] | Icchaaon Ki Shuddhi | yr:2021-03-02 | ct:SB2.1.15 | L:HIN | cty:x | &amp;lt;50 &amp;lt;60 &amp;lt;70 &amp;lt;80 &amp;lt;90 | @unheard&lt;/td&gt;&lt;td&gt;http://archive.org/download/ssdbpl-02-sbh/0336.00%20SB%2002.01.15%20%20Icchaaon%20Ki%20Shuddhi,%202021-03-02,%20CODE%20-%200246.mp3&lt;/td&gt;&lt;td&gt;0246&lt;/td&gt;&lt;td&gt;02SB_02.01.15|0336.00|20210302&lt;/td&gt;&lt;td&gt;&lt;/td&gt;&lt;td&gt;</v>
      </c>
    </row>
    <row r="72" ht="15.75" customHeight="1">
      <c r="A72" s="4" t="s">
        <v>3435</v>
      </c>
      <c r="B72" s="4" t="s">
        <v>2781</v>
      </c>
      <c r="C72" s="4" t="s">
        <v>3436</v>
      </c>
      <c r="D72" s="5" t="str">
        <f t="shared" si="1"/>
        <v>02</v>
      </c>
      <c r="E72" s="5">
        <f t="shared" si="2"/>
        <v>2</v>
      </c>
      <c r="F72" s="5" t="str">
        <f t="shared" si="3"/>
        <v>01</v>
      </c>
      <c r="G72" s="5">
        <f t="shared" si="4"/>
        <v>1</v>
      </c>
      <c r="H72" s="5" t="str">
        <f t="shared" si="5"/>
        <v>16</v>
      </c>
      <c r="I72" s="5">
        <f t="shared" si="6"/>
        <v>16</v>
      </c>
      <c r="J72" s="4" t="s">
        <v>3437</v>
      </c>
      <c r="K72" s="4" t="s">
        <v>3438</v>
      </c>
      <c r="L72" s="5" t="str">
        <f t="shared" si="7"/>
        <v>SB 2.1.16__कम से कम 50 साल उमर में तो घंटी बज ही जानी चाहिए, 04 Mar 2021, CODE - 0247……….[ 34 min ]</v>
      </c>
      <c r="M72" s="4" t="s">
        <v>3439</v>
      </c>
      <c r="N72" s="5">
        <f t="shared" si="8"/>
        <v>34</v>
      </c>
      <c r="O72" s="4" t="s">
        <v>759</v>
      </c>
      <c r="P72" s="5" t="str">
        <f t="shared" si="9"/>
        <v>&amp;lt;40 &amp;lt;50 &amp;lt;60 &amp;lt;70 &amp;lt;80 &amp;lt;90</v>
      </c>
      <c r="Q72" s="4" t="s">
        <v>3440</v>
      </c>
      <c r="R72" s="4" t="s">
        <v>3441</v>
      </c>
      <c r="S72" s="5" t="str">
        <f t="shared" si="10"/>
        <v>2021</v>
      </c>
      <c r="T72" s="5" t="str">
        <f t="shared" si="11"/>
        <v>03</v>
      </c>
      <c r="U72" s="5" t="str">
        <f t="shared" si="12"/>
        <v>Mar</v>
      </c>
      <c r="V72" s="5" t="str">
        <f t="shared" si="13"/>
        <v>04</v>
      </c>
      <c r="W72" s="4" t="s">
        <v>63</v>
      </c>
      <c r="X72" s="4" t="s">
        <v>723</v>
      </c>
      <c r="Y72" s="6" t="str">
        <f t="shared" si="14"/>
        <v>SB 2.1.16__कम से कम 50 साल उमर में तो घंटी बज ही जानी चाहिए, 04 Mar 2021, CODE - 0247……….[ 34 min ] | Kam Se Kam 50 Saal Umar Me To Ghanti Baj Hi Jani Chahiye | yr:2021-03-04 | ct:SB2.1.16 | L:HIN | cty:x | &amp;lt;40 &amp;lt;50 &amp;lt;60 &amp;lt;70 &amp;lt;80 &amp;lt;90 | @unheard</v>
      </c>
      <c r="Z72" s="4" t="s">
        <v>3442</v>
      </c>
      <c r="AA72" s="4" t="s">
        <v>55</v>
      </c>
      <c r="AB72" s="4" t="s">
        <v>3443</v>
      </c>
      <c r="AC72" s="4" t="s">
        <v>2576</v>
      </c>
      <c r="AD72" s="4" t="s">
        <v>3444</v>
      </c>
      <c r="AE72" s="5"/>
      <c r="AF72" s="5" t="str">
        <f t="shared" si="15"/>
        <v>ok</v>
      </c>
      <c r="AG72" s="5" t="str">
        <f t="shared" si="16"/>
        <v>&lt;tr id="0247"&gt;&lt;td&gt;&lt;button onclick="playme(this)"&gt;▶&lt;/button&gt;&lt;/td&gt;&lt;td&gt;&lt;button onclick="heard(this)"&gt;Heard&lt;/button&gt;&lt;a href="http://archive.org/download/ssdbpl-02-sbh/0337.00%20SB%2002.01.16%20%20Kam%20Se%20Kam%2050%20Saal%20Umar%20Me%20To%20Ghanti%20Baj%20Hi%20Jani%20Chahiye,%202021-03-04,%20CODE%20-%200247.mp3" class="nclk" onclick="playme(this)" id="nclk-0247"&gt;SB 2.1.16__कम से कम 50 साल उमर में तो घंटी बज ही जानी चाहिए, 04 Mar 2021, CODE - 0247……….[ 34 min ]&lt;/a&gt;&lt;/td&gt;&lt;td&gt;34&lt;/td&gt;&lt;td&gt;2021-03-04&lt;/td&gt;&lt;td&gt;SB 2.1.16__कम से कम 50 साल उमर में तो घंटी बज ही जानी चाहिए, 04 Mar 2021, CODE - 0247……….[ 34 min ] | Kam Se Kam 50 Saal Umar Me To Ghanti Baj Hi Jani Chahiye | yr:2021-03-04 | ct:SB2.1.16 | L:HIN | cty:x | &amp;lt;40 &amp;lt;50 &amp;lt;60 &amp;lt;70 &amp;lt;80 &amp;lt;90 | @unheard&lt;/td&gt;&lt;td&gt;http://archive.org/download/ssdbpl-02-sbh/0337.00%20SB%2002.01.16%20%20Kam%20Se%20Kam%2050%20Saal%20Umar%20Me%20To%20Ghanti%20Baj%20Hi%20Jani%20Chahiye,%202021-03-04,%20CODE%20-%200247.mp3&lt;/td&gt;&lt;td&gt;0247&lt;/td&gt;&lt;td&gt;02SB_02.01.16|0337.00|20210304&lt;/td&gt;&lt;td&gt;&lt;/td&gt;&lt;td&gt;</v>
      </c>
    </row>
    <row r="73" ht="15.75" customHeight="1">
      <c r="A73" s="4" t="s">
        <v>3445</v>
      </c>
      <c r="B73" s="4" t="s">
        <v>2781</v>
      </c>
      <c r="C73" s="4" t="s">
        <v>3446</v>
      </c>
      <c r="D73" s="5" t="str">
        <f t="shared" si="1"/>
        <v>02</v>
      </c>
      <c r="E73" s="5">
        <f t="shared" si="2"/>
        <v>2</v>
      </c>
      <c r="F73" s="5" t="str">
        <f t="shared" si="3"/>
        <v>01</v>
      </c>
      <c r="G73" s="5">
        <f t="shared" si="4"/>
        <v>1</v>
      </c>
      <c r="H73" s="5" t="str">
        <f t="shared" si="5"/>
        <v>17</v>
      </c>
      <c r="I73" s="5">
        <f t="shared" si="6"/>
        <v>17</v>
      </c>
      <c r="J73" s="4" t="s">
        <v>3447</v>
      </c>
      <c r="K73" s="4" t="s">
        <v>3448</v>
      </c>
      <c r="L73" s="5" t="str">
        <f t="shared" si="7"/>
        <v>SB 2.1.17__मृत्यु की तैयारी के लिए मन का नियंत्रण अवश्यम्भावी, 05 Mar 2021, CODE - 0248……….[ 27 min ]</v>
      </c>
      <c r="M73" s="4" t="s">
        <v>3449</v>
      </c>
      <c r="N73" s="5">
        <f t="shared" si="8"/>
        <v>27</v>
      </c>
      <c r="O73" s="4" t="s">
        <v>768</v>
      </c>
      <c r="P73" s="5" t="str">
        <f t="shared" si="9"/>
        <v>&amp;lt;30 &amp;lt;40 &amp;lt;50 &amp;lt;60 &amp;lt;70 &amp;lt;80 &amp;lt;90</v>
      </c>
      <c r="Q73" s="4" t="s">
        <v>3450</v>
      </c>
      <c r="R73" s="4" t="s">
        <v>3451</v>
      </c>
      <c r="S73" s="5" t="str">
        <f t="shared" si="10"/>
        <v>2021</v>
      </c>
      <c r="T73" s="5" t="str">
        <f t="shared" si="11"/>
        <v>03</v>
      </c>
      <c r="U73" s="5" t="str">
        <f t="shared" si="12"/>
        <v>Mar</v>
      </c>
      <c r="V73" s="5" t="str">
        <f t="shared" si="13"/>
        <v>05</v>
      </c>
      <c r="W73" s="4" t="s">
        <v>63</v>
      </c>
      <c r="X73" s="4" t="s">
        <v>723</v>
      </c>
      <c r="Y73" s="6" t="str">
        <f t="shared" si="14"/>
        <v>SB 2.1.17__मृत्यु की तैयारी के लिए मन का नियंत्रण अवश्यम्भावी, 05 Mar 2021, CODE - 0248……….[ 27 min ] | Mrityu Ki Taiyari Ke Liye Mann Ka Niyantran Avashyambhavi | yr:2021-03-05 | ct:SB2.1.17 | L:HIN | cty:x | &amp;lt;30 &amp;lt;40 &amp;lt;50 &amp;lt;60 &amp;lt;70 &amp;lt;80 &amp;lt;90 | @unheard</v>
      </c>
      <c r="Z73" s="4" t="s">
        <v>3452</v>
      </c>
      <c r="AA73" s="4" t="s">
        <v>55</v>
      </c>
      <c r="AB73" s="4" t="s">
        <v>3453</v>
      </c>
      <c r="AC73" s="4" t="s">
        <v>2586</v>
      </c>
      <c r="AD73" s="4" t="s">
        <v>3454</v>
      </c>
      <c r="AE73" s="5"/>
      <c r="AF73" s="5" t="str">
        <f t="shared" si="15"/>
        <v>ok</v>
      </c>
      <c r="AG73" s="5" t="str">
        <f t="shared" si="16"/>
        <v>&lt;tr id="0248"&gt;&lt;td&gt;&lt;button onclick="playme(this)"&gt;▶&lt;/button&gt;&lt;/td&gt;&lt;td&gt;&lt;button onclick="heard(this)"&gt;Heard&lt;/button&gt;&lt;a href="http://archive.org/download/ssdbpl-02-sbh/0338.00%20SB%2002.01.17%20%20Mrityu%20Ki%20Taiyari%20Ke%20Liye%20Mann%20Ka%20Niyantran%20Avashyambhavi,%202021-03-05,%20CODE%20-%200248.mp3" class="nclk" onclick="playme(this)" id="nclk-0248"&gt;SB 2.1.17__मृत्यु की तैयारी के लिए मन का नियंत्रण अवश्यम्भावी, 05 Mar 2021, CODE - 0248……….[ 27 min ]&lt;/a&gt;&lt;/td&gt;&lt;td&gt;27&lt;/td&gt;&lt;td&gt;2021-03-05&lt;/td&gt;&lt;td&gt;SB 2.1.17__मृत्यु की तैयारी के लिए मन का नियंत्रण अवश्यम्भावी, 05 Mar 2021, CODE - 0248……….[ 27 min ] | Mrityu Ki Taiyari Ke Liye Mann Ka Niyantran Avashyambhavi | yr:2021-03-05 | ct:SB2.1.17 | L:HIN | cty:x | &amp;lt;30 &amp;lt;40 &amp;lt;50 &amp;lt;60 &amp;lt;70 &amp;lt;80 &amp;lt;90 | @unheard&lt;/td&gt;&lt;td&gt;http://archive.org/download/ssdbpl-02-sbh/0338.00%20SB%2002.01.17%20%20Mrityu%20Ki%20Taiyari%20Ke%20Liye%20Mann%20Ka%20Niyantran%20Avashyambhavi,%202021-03-05,%20CODE%20-%200248.mp3&lt;/td&gt;&lt;td&gt;0248&lt;/td&gt;&lt;td&gt;02SB_02.01.17|0338.00|20210305&lt;/td&gt;&lt;td&gt;&lt;/td&gt;&lt;td&gt;</v>
      </c>
    </row>
    <row r="74" ht="15.75" customHeight="1">
      <c r="A74" s="4" t="s">
        <v>3455</v>
      </c>
      <c r="B74" s="4" t="s">
        <v>2781</v>
      </c>
      <c r="C74" s="4" t="s">
        <v>3456</v>
      </c>
      <c r="D74" s="5" t="str">
        <f t="shared" si="1"/>
        <v>02</v>
      </c>
      <c r="E74" s="5">
        <f t="shared" si="2"/>
        <v>2</v>
      </c>
      <c r="F74" s="5" t="str">
        <f t="shared" si="3"/>
        <v>01</v>
      </c>
      <c r="G74" s="5">
        <f t="shared" si="4"/>
        <v>1</v>
      </c>
      <c r="H74" s="5" t="str">
        <f t="shared" si="5"/>
        <v>18</v>
      </c>
      <c r="I74" s="5">
        <f t="shared" si="6"/>
        <v>18</v>
      </c>
      <c r="J74" s="4" t="s">
        <v>3457</v>
      </c>
      <c r="K74" s="4" t="s">
        <v>3458</v>
      </c>
      <c r="L74" s="5" t="str">
        <f t="shared" si="7"/>
        <v>SB 2.1.18__मन के नियंत्रण में बुद्धि की भूमिका, 06 Mar 2021, CODE - 0249……….[ 22 min ]</v>
      </c>
      <c r="M74" s="4" t="s">
        <v>3459</v>
      </c>
      <c r="N74" s="5">
        <f t="shared" si="8"/>
        <v>22</v>
      </c>
      <c r="O74" s="4" t="s">
        <v>780</v>
      </c>
      <c r="P74" s="5" t="str">
        <f t="shared" si="9"/>
        <v>&amp;lt;30 &amp;lt;40 &amp;lt;50 &amp;lt;60 &amp;lt;70 &amp;lt;80 &amp;lt;90</v>
      </c>
      <c r="Q74" s="4" t="s">
        <v>3460</v>
      </c>
      <c r="R74" s="4" t="s">
        <v>3461</v>
      </c>
      <c r="S74" s="5" t="str">
        <f t="shared" si="10"/>
        <v>2021</v>
      </c>
      <c r="T74" s="5" t="str">
        <f t="shared" si="11"/>
        <v>03</v>
      </c>
      <c r="U74" s="5" t="str">
        <f t="shared" si="12"/>
        <v>Mar</v>
      </c>
      <c r="V74" s="5" t="str">
        <f t="shared" si="13"/>
        <v>06</v>
      </c>
      <c r="W74" s="4" t="s">
        <v>63</v>
      </c>
      <c r="X74" s="4" t="s">
        <v>723</v>
      </c>
      <c r="Y74" s="6" t="str">
        <f t="shared" si="14"/>
        <v>SB 2.1.18__मन के नियंत्रण में बुद्धि की भूमिका, 06 Mar 2021, CODE - 0249……….[ 22 min ] | Mann Ke Niyantran Me Buddhi Ki Bhumika | yr:2021-03-06 | ct:SB2.1.18 | L:HIN | cty:x | &amp;lt;30 &amp;lt;40 &amp;lt;50 &amp;lt;60 &amp;lt;70 &amp;lt;80 &amp;lt;90 | @unheard</v>
      </c>
      <c r="Z74" s="4" t="s">
        <v>3462</v>
      </c>
      <c r="AA74" s="4" t="s">
        <v>55</v>
      </c>
      <c r="AB74" s="4" t="s">
        <v>3463</v>
      </c>
      <c r="AC74" s="4" t="s">
        <v>2597</v>
      </c>
      <c r="AD74" s="4" t="s">
        <v>3464</v>
      </c>
      <c r="AE74" s="5"/>
      <c r="AF74" s="5" t="str">
        <f t="shared" si="15"/>
        <v>ok</v>
      </c>
      <c r="AG74" s="5" t="str">
        <f t="shared" si="16"/>
        <v>&lt;tr id="0249"&gt;&lt;td&gt;&lt;button onclick="playme(this)"&gt;▶&lt;/button&gt;&lt;/td&gt;&lt;td&gt;&lt;button onclick="heard(this)"&gt;Heard&lt;/button&gt;&lt;a href="http://archive.org/download/ssdbpl-02-sbh/0339.00%20SB%2002.01.18%20%20Mann%20Ke%20Niyantran%20Me%20Buddhi%20Ki%20Bhumika,%202021-03-06,%20CODE%20-%200249.mp3" class="nclk" onclick="playme(this)" id="nclk-0249"&gt;SB 2.1.18__मन के नियंत्रण में बुद्धि की भूमिका, 06 Mar 2021, CODE - 0249……….[ 22 min ]&lt;/a&gt;&lt;/td&gt;&lt;td&gt;22&lt;/td&gt;&lt;td&gt;2021-03-06&lt;/td&gt;&lt;td&gt;SB 2.1.18__मन के नियंत्रण में बुद्धि की भूमिका, 06 Mar 2021, CODE - 0249……….[ 22 min ] | Mann Ke Niyantran Me Buddhi Ki Bhumika | yr:2021-03-06 | ct:SB2.1.18 | L:HIN | cty:x | &amp;lt;30 &amp;lt;40 &amp;lt;50 &amp;lt;60 &amp;lt;70 &amp;lt;80 &amp;lt;90 | @unheard&lt;/td&gt;&lt;td&gt;http://archive.org/download/ssdbpl-02-sbh/0339.00%20SB%2002.01.18%20%20Mann%20Ke%20Niyantran%20Me%20Buddhi%20Ki%20Bhumika,%202021-03-06,%20CODE%20-%200249.mp3&lt;/td&gt;&lt;td&gt;0249&lt;/td&gt;&lt;td&gt;02SB_02.01.18|0339.00|20210306&lt;/td&gt;&lt;td&gt;&lt;/td&gt;&lt;td&gt;</v>
      </c>
    </row>
    <row r="75" ht="15.75" customHeight="1">
      <c r="A75" s="4" t="s">
        <v>3465</v>
      </c>
      <c r="B75" s="4" t="s">
        <v>2781</v>
      </c>
      <c r="C75" s="4" t="s">
        <v>3466</v>
      </c>
      <c r="D75" s="5" t="str">
        <f t="shared" si="1"/>
        <v>02</v>
      </c>
      <c r="E75" s="5">
        <f t="shared" si="2"/>
        <v>2</v>
      </c>
      <c r="F75" s="5" t="str">
        <f t="shared" si="3"/>
        <v>01</v>
      </c>
      <c r="G75" s="5">
        <f t="shared" si="4"/>
        <v>1</v>
      </c>
      <c r="H75" s="5" t="str">
        <f t="shared" si="5"/>
        <v>23</v>
      </c>
      <c r="I75" s="5">
        <f t="shared" si="6"/>
        <v>23</v>
      </c>
      <c r="J75" s="4" t="s">
        <v>3467</v>
      </c>
      <c r="K75" s="4" t="s">
        <v>3468</v>
      </c>
      <c r="L75" s="5" t="str">
        <f t="shared" si="7"/>
        <v>SB 2.1.23__भौतिक जगत से परे कुछ नहीं, 28 Nov 2015, Bhopal, MP (India), CODE - 0250……….[ 56 min ]</v>
      </c>
      <c r="M75" s="4" t="s">
        <v>3469</v>
      </c>
      <c r="N75" s="5">
        <f t="shared" si="8"/>
        <v>56</v>
      </c>
      <c r="O75" s="4" t="s">
        <v>789</v>
      </c>
      <c r="P75" s="5" t="str">
        <f t="shared" si="9"/>
        <v>&amp;lt;60 &amp;lt;70 &amp;lt;80 &amp;lt;90</v>
      </c>
      <c r="Q75" s="4" t="s">
        <v>3470</v>
      </c>
      <c r="R75" s="4" t="s">
        <v>3471</v>
      </c>
      <c r="S75" s="5" t="str">
        <f t="shared" si="10"/>
        <v>2015</v>
      </c>
      <c r="T75" s="5" t="str">
        <f t="shared" si="11"/>
        <v>11</v>
      </c>
      <c r="U75" s="5" t="str">
        <f t="shared" si="12"/>
        <v>Nov</v>
      </c>
      <c r="V75" s="5" t="str">
        <f t="shared" si="13"/>
        <v>28</v>
      </c>
      <c r="W75" s="4" t="s">
        <v>52</v>
      </c>
      <c r="X75" s="4" t="s">
        <v>64</v>
      </c>
      <c r="Y75" s="6" t="str">
        <f t="shared" si="14"/>
        <v>SB 2.1.23__भौतिक जगत से परे कुछ नहीं, 28 Nov 2015, Bhopal, MP (India), CODE - 0250……….[ 56 min ] | Bhautik Jagat Se Pare Kuch Nahi | yr:2015-11-28 | ct:SB2.1.23 | L:HIN | cty:Bhopal, MP (India) | &amp;lt;60 &amp;lt;70 &amp;lt;80 &amp;lt;90 | @unheard</v>
      </c>
      <c r="Z75" s="4" t="s">
        <v>3472</v>
      </c>
      <c r="AA75" s="4" t="s">
        <v>55</v>
      </c>
      <c r="AC75" s="4" t="s">
        <v>2607</v>
      </c>
      <c r="AD75" s="4" t="s">
        <v>3473</v>
      </c>
      <c r="AE75" s="5"/>
      <c r="AF75" s="5" t="str">
        <f t="shared" si="15"/>
        <v>ok</v>
      </c>
      <c r="AG75" s="5" t="str">
        <f t="shared" si="16"/>
        <v>&lt;tr id="0250"&gt;&lt;td&gt;&lt;button onclick="playme(this)"&gt;▶&lt;/button&gt;&lt;/td&gt;&lt;td&gt;&lt;button onclick="heard(this)"&gt;Heard&lt;/button&gt;&lt;a href="http://archive.org/download/ssdbpl-02-sbh/0340.00%20SB%2002.01.23%20%20Bhautik%20Jagat%20Se%20Pare%20Kuch%20Nahi,%202015-11-28,%20Bhopal,%20MP%20(India),%20CODE%20-%200250.mp3" class="nclk" onclick="playme(this)" id="nclk-0250"&gt;SB 2.1.23__भौतिक जगत से परे कुछ नहीं, 28 Nov 2015, Bhopal, MP (India), CODE - 0250……….[ 56 min ]&lt;/a&gt;&lt;/td&gt;&lt;td&gt;56&lt;/td&gt;&lt;td&gt;2015-11-28&lt;/td&gt;&lt;td&gt;SB 2.1.23__भौतिक जगत से परे कुछ नहीं, 28 Nov 2015, Bhopal, MP (India), CODE - 0250……….[ 56 min ] | Bhautik Jagat Se Pare Kuch Nahi | yr:2015-11-28 | ct:SB2.1.23 | L:HIN | cty:Bhopal, MP (India) | &amp;lt;60 &amp;lt;70 &amp;lt;80 &amp;lt;90 | @unheard&lt;/td&gt;&lt;td&gt;http://archive.org/download/ssdbpl-02-sbh/0340.00%20SB%2002.01.23%20%20Bhautik%20Jagat%20Se%20Pare%20Kuch%20Nahi,%202015-11-28,%20Bhopal,%20MP%20(India),%20CODE%20-%200250.mp3&lt;/td&gt;&lt;td&gt;0250&lt;/td&gt;&lt;td&gt;02SB_02.01.23|0340.00|20151128&lt;/td&gt;&lt;td&gt;&lt;/td&gt;&lt;td&gt;</v>
      </c>
    </row>
    <row r="76" ht="15.75" customHeight="1">
      <c r="A76" s="4" t="s">
        <v>3474</v>
      </c>
      <c r="B76" s="4" t="s">
        <v>2781</v>
      </c>
      <c r="C76" s="4" t="s">
        <v>3475</v>
      </c>
      <c r="D76" s="5" t="str">
        <f t="shared" si="1"/>
        <v>02</v>
      </c>
      <c r="E76" s="5">
        <f t="shared" si="2"/>
        <v>2</v>
      </c>
      <c r="F76" s="5" t="str">
        <f t="shared" si="3"/>
        <v>01</v>
      </c>
      <c r="G76" s="5">
        <f t="shared" si="4"/>
        <v>1</v>
      </c>
      <c r="H76" s="5" t="str">
        <f t="shared" si="5"/>
        <v>24</v>
      </c>
      <c r="I76" s="5">
        <f t="shared" si="6"/>
        <v>24</v>
      </c>
      <c r="J76" s="4" t="s">
        <v>3476</v>
      </c>
      <c r="K76" s="4" t="s">
        <v>3477</v>
      </c>
      <c r="L76" s="5" t="str">
        <f t="shared" si="7"/>
        <v>SB 2.1.24__यदि तुम भगवान हो तो अपना विराट रूप दिखाओ !, 29 Nov 2015, Bhopal, MP (India), CODE - 0252……….[ 79 min ]</v>
      </c>
      <c r="M76" s="4" t="s">
        <v>3478</v>
      </c>
      <c r="N76" s="5">
        <f t="shared" si="8"/>
        <v>79</v>
      </c>
      <c r="O76" s="4" t="s">
        <v>797</v>
      </c>
      <c r="P76" s="5" t="str">
        <f t="shared" si="9"/>
        <v>&amp;lt;80 &amp;lt;90</v>
      </c>
      <c r="Q76" s="4" t="s">
        <v>3479</v>
      </c>
      <c r="R76" s="4" t="s">
        <v>3480</v>
      </c>
      <c r="S76" s="5" t="str">
        <f t="shared" si="10"/>
        <v>2015</v>
      </c>
      <c r="T76" s="5" t="str">
        <f t="shared" si="11"/>
        <v>11</v>
      </c>
      <c r="U76" s="5" t="str">
        <f t="shared" si="12"/>
        <v>Nov</v>
      </c>
      <c r="V76" s="5" t="str">
        <f t="shared" si="13"/>
        <v>29</v>
      </c>
      <c r="W76" s="4" t="s">
        <v>52</v>
      </c>
      <c r="X76" s="4" t="s">
        <v>398</v>
      </c>
      <c r="Y76" s="6" t="str">
        <f t="shared" si="14"/>
        <v>SB 2.1.24__यदि तुम भगवान हो तो अपना विराट रूप दिखाओ !, 29 Nov 2015, Bhopal, MP (India), CODE - 0252……….[ 79 min ] | Yadi Tum Bhagavan Ho To Apna Virat Rup Dikhao ! | yr:2015-11-29 | ct:SB2.1.24 | L:HIN | cty:Bhopal, MP (India) | &amp;lt;80 &amp;lt;90 | @unheard</v>
      </c>
      <c r="Z76" s="4" t="s">
        <v>3481</v>
      </c>
      <c r="AA76" s="4" t="s">
        <v>55</v>
      </c>
      <c r="AC76" s="4" t="s">
        <v>2624</v>
      </c>
      <c r="AD76" s="4" t="s">
        <v>3482</v>
      </c>
      <c r="AE76" s="5"/>
      <c r="AF76" s="5" t="str">
        <f t="shared" si="15"/>
        <v>ok</v>
      </c>
      <c r="AG76" s="5" t="str">
        <f t="shared" si="16"/>
        <v>&lt;tr id="0252"&gt;&lt;td&gt;&lt;button onclick="playme(this)"&gt;▶&lt;/button&gt;&lt;/td&gt;&lt;td&gt;&lt;button onclick="heard(this)"&gt;Heard&lt;/button&gt;&lt;a href="http://archive.org/download/ssdbpl-02-sbh/0341.00%20SB%2002.01.24%20%20Yadi%20Tum%20Bhagavan%20Ho%20To%20Apna%20Virat%20Rup%20Dikhao%20!,%202015-11-29,%20Bhopal,%20MP%20(India),%20CODE%20-%200252.mp3" class="nclk" onclick="playme(this)" id="nclk-0252"&gt;SB 2.1.24__यदि तुम भगवान हो तो अपना विराट रूप दिखाओ !, 29 Nov 2015, Bhopal, MP (India), CODE - 0252……….[ 79 min ]&lt;/a&gt;&lt;/td&gt;&lt;td&gt;79&lt;/td&gt;&lt;td&gt;2015-11-29&lt;/td&gt;&lt;td&gt;SB 2.1.24__यदि तुम भगवान हो तो अपना विराट रूप दिखाओ !, 29 Nov 2015, Bhopal, MP (India), CODE - 0252……….[ 79 min ] | Yadi Tum Bhagavan Ho To Apna Virat Rup Dikhao ! | yr:2015-11-29 | ct:SB2.1.24 | L:HIN | cty:Bhopal, MP (India) | &amp;lt;80 &amp;lt;90 | @unheard&lt;/td&gt;&lt;td&gt;http://archive.org/download/ssdbpl-02-sbh/0341.00%20SB%2002.01.24%20%20Yadi%20Tum%20Bhagavan%20Ho%20To%20Apna%20Virat%20Rup%20Dikhao%20!,%202015-11-29,%20Bhopal,%20MP%20(India),%20CODE%20-%200252.mp3&lt;/td&gt;&lt;td&gt;0252&lt;/td&gt;&lt;td&gt;02SB_02.01.24|0341.00|20151129&lt;/td&gt;&lt;td&gt;&lt;/td&gt;&lt;td&gt;</v>
      </c>
    </row>
    <row r="77" ht="15.75" customHeight="1">
      <c r="A77" s="4" t="s">
        <v>3483</v>
      </c>
      <c r="B77" s="4" t="s">
        <v>2781</v>
      </c>
      <c r="C77" s="4" t="s">
        <v>3484</v>
      </c>
      <c r="D77" s="5" t="str">
        <f t="shared" si="1"/>
        <v>02</v>
      </c>
      <c r="E77" s="5">
        <f t="shared" si="2"/>
        <v>2</v>
      </c>
      <c r="F77" s="5" t="str">
        <f t="shared" si="3"/>
        <v>02</v>
      </c>
      <c r="G77" s="5">
        <f t="shared" si="4"/>
        <v>2</v>
      </c>
      <c r="H77" s="5" t="str">
        <f t="shared" si="5"/>
        <v>03</v>
      </c>
      <c r="I77" s="5">
        <f t="shared" si="6"/>
        <v>3</v>
      </c>
      <c r="J77" s="4" t="s">
        <v>3485</v>
      </c>
      <c r="K77" s="4" t="s">
        <v>3486</v>
      </c>
      <c r="L77" s="5" t="str">
        <f t="shared" si="7"/>
        <v>SB 2.2.3__अनर्थ में प्रवृत्ति की सभ्यता, 23 Mar 2020, Nandagram Farm, Gujarat (India), CODE - 0254……….[ 46 min ]</v>
      </c>
      <c r="M77" s="4" t="s">
        <v>3487</v>
      </c>
      <c r="N77" s="5">
        <f t="shared" si="8"/>
        <v>46</v>
      </c>
      <c r="O77" s="4" t="s">
        <v>808</v>
      </c>
      <c r="P77" s="5" t="str">
        <f t="shared" si="9"/>
        <v>&amp;lt;50 &amp;lt;60 &amp;lt;70 &amp;lt;80 &amp;lt;90</v>
      </c>
      <c r="Q77" s="4" t="s">
        <v>3488</v>
      </c>
      <c r="R77" s="4" t="s">
        <v>3489</v>
      </c>
      <c r="S77" s="5" t="str">
        <f t="shared" si="10"/>
        <v>2020</v>
      </c>
      <c r="T77" s="5" t="str">
        <f t="shared" si="11"/>
        <v>03</v>
      </c>
      <c r="U77" s="5" t="str">
        <f t="shared" si="12"/>
        <v>Mar</v>
      </c>
      <c r="V77" s="5" t="str">
        <f t="shared" si="13"/>
        <v>23</v>
      </c>
      <c r="W77" s="4" t="s">
        <v>1419</v>
      </c>
      <c r="X77" s="4" t="s">
        <v>723</v>
      </c>
      <c r="Y77" s="6" t="str">
        <f t="shared" si="14"/>
        <v>SB 2.2.3__अनर्थ में प्रवृत्ति की सभ्यता, 23 Mar 2020, Nandagram Farm, Gujarat (India), CODE - 0254……….[ 46 min ] | Anartha Me Pravritti Ki Sabhyata | yr:2020-03-23 | ct:SB2.2.3 | L:HIN | cty:Nandagram Farm, Gujarat (India) | &amp;lt;50 &amp;lt;60 &amp;lt;70 &amp;lt;80 &amp;lt;90 | @unheard</v>
      </c>
      <c r="Z77" s="4" t="s">
        <v>3490</v>
      </c>
      <c r="AA77" s="4" t="s">
        <v>55</v>
      </c>
      <c r="AB77" s="4" t="s">
        <v>3491</v>
      </c>
      <c r="AC77" s="4" t="s">
        <v>2646</v>
      </c>
      <c r="AD77" s="4" t="s">
        <v>3492</v>
      </c>
      <c r="AE77" s="5"/>
      <c r="AF77" s="5" t="str">
        <f t="shared" si="15"/>
        <v>ok</v>
      </c>
      <c r="AG77" s="5" t="str">
        <f t="shared" si="16"/>
        <v>&lt;tr id="0254"&gt;&lt;td&gt;&lt;button onclick="playme(this)"&gt;▶&lt;/button&gt;&lt;/td&gt;&lt;td&gt;&lt;button onclick="heard(this)"&gt;Heard&lt;/button&gt;&lt;a href="http://archive.org/download/ssdbpl-02-sbh/0342.00%20SB%2002.02.03%20%20Anartha%20Me%20Pravritti%20Ki%20Sabhyata,%202020-03-23,%20Nandagram%20Farm,%20Gujarat%20(India),%20CODE%20-%200254.mp3" class="nclk" onclick="playme(this)" id="nclk-0254"&gt;SB 2.2.3__अनर्थ में प्रवृत्ति की सभ्यता, 23 Mar 2020, Nandagram Farm, Gujarat (India), CODE - 0254……….[ 46 min ]&lt;/a&gt;&lt;/td&gt;&lt;td&gt;46&lt;/td&gt;&lt;td&gt;2020-03-23&lt;/td&gt;&lt;td&gt;SB 2.2.3__अनर्थ में प्रवृत्ति की सभ्यता, 23 Mar 2020, Nandagram Farm, Gujarat (India), CODE - 0254……….[ 46 min ] | Anartha Me Pravritti Ki Sabhyata | yr:2020-03-23 | ct:SB2.2.3 | L:HIN | cty:Nandagram Farm, Gujarat (India) | &amp;lt;50 &amp;lt;60 &amp;lt;70 &amp;lt;80 &amp;lt;90 | @unheard&lt;/td&gt;&lt;td&gt;http://archive.org/download/ssdbpl-02-sbh/0342.00%20SB%2002.02.03%20%20Anartha%20Me%20Pravritti%20Ki%20Sabhyata,%202020-03-23,%20Nandagram%20Farm,%20Gujarat%20(India),%20CODE%20-%200254.mp3&lt;/td&gt;&lt;td&gt;0254&lt;/td&gt;&lt;td&gt;02SB_02.02.03|0342.00|20200323&lt;/td&gt;&lt;td&gt;&lt;/td&gt;&lt;td&gt;</v>
      </c>
    </row>
    <row r="78" ht="15.75" customHeight="1">
      <c r="A78" s="4" t="s">
        <v>3493</v>
      </c>
      <c r="B78" s="4" t="s">
        <v>2781</v>
      </c>
      <c r="C78" s="4" t="s">
        <v>3494</v>
      </c>
      <c r="D78" s="5" t="str">
        <f t="shared" si="1"/>
        <v>02</v>
      </c>
      <c r="E78" s="5">
        <f t="shared" si="2"/>
        <v>2</v>
      </c>
      <c r="F78" s="5" t="str">
        <f t="shared" si="3"/>
        <v>02</v>
      </c>
      <c r="G78" s="5">
        <f t="shared" si="4"/>
        <v>2</v>
      </c>
      <c r="H78" s="5" t="str">
        <f t="shared" si="5"/>
        <v>08</v>
      </c>
      <c r="I78" s="5">
        <f t="shared" si="6"/>
        <v>8</v>
      </c>
      <c r="J78" s="4" t="s">
        <v>3495</v>
      </c>
      <c r="K78" s="4" t="s">
        <v>3496</v>
      </c>
      <c r="L78" s="5" t="str">
        <f t="shared" si="7"/>
        <v>SB 2.2.8__कैसे निर्णय करें कि आवश्यकता से अधिक क्या है?, 31 Mar 2020, Nandagram Farm, Gujarat (India), CODE - 0255……….[ 69 min ]</v>
      </c>
      <c r="M78" s="4" t="s">
        <v>3497</v>
      </c>
      <c r="N78" s="5">
        <f t="shared" si="8"/>
        <v>69</v>
      </c>
      <c r="O78" s="4" t="s">
        <v>818</v>
      </c>
      <c r="P78" s="5" t="str">
        <f t="shared" si="9"/>
        <v>&amp;lt;70 &amp;lt;80 &amp;lt;90</v>
      </c>
      <c r="Q78" s="4" t="s">
        <v>3498</v>
      </c>
      <c r="R78" s="4" t="s">
        <v>3499</v>
      </c>
      <c r="S78" s="5" t="str">
        <f t="shared" si="10"/>
        <v>2020</v>
      </c>
      <c r="T78" s="5" t="str">
        <f t="shared" si="11"/>
        <v>03</v>
      </c>
      <c r="U78" s="5" t="str">
        <f t="shared" si="12"/>
        <v>Mar</v>
      </c>
      <c r="V78" s="5" t="str">
        <f t="shared" si="13"/>
        <v>31</v>
      </c>
      <c r="W78" s="4" t="s">
        <v>1419</v>
      </c>
      <c r="X78" s="4" t="s">
        <v>723</v>
      </c>
      <c r="Y78" s="6" t="str">
        <f t="shared" si="14"/>
        <v>SB 2.2.8__कैसे निर्णय करें कि आवश्यकता से अधिक क्या है?, 31 Mar 2020, Nandagram Farm, Gujarat (India), CODE - 0255……….[ 69 min ] | Kaise Nirnaya Kare Ki Avashyakata Se Adhik Kya Hai? | yr:2020-03-31 | ct:SB2.2.8 | L:HIN | cty:Nandagram Farm, Gujarat (India) | &amp;lt;70 &amp;lt;80 &amp;lt;90 | @unheard</v>
      </c>
      <c r="Z78" s="4" t="s">
        <v>3500</v>
      </c>
      <c r="AA78" s="4" t="s">
        <v>55</v>
      </c>
      <c r="AB78" s="4" t="s">
        <v>3501</v>
      </c>
      <c r="AC78" s="4" t="s">
        <v>2655</v>
      </c>
      <c r="AD78" s="4" t="s">
        <v>3502</v>
      </c>
      <c r="AE78" s="5"/>
      <c r="AF78" s="5" t="str">
        <f t="shared" si="15"/>
        <v>ok</v>
      </c>
      <c r="AG78" s="5" t="str">
        <f t="shared" si="16"/>
        <v>&lt;tr id="0255"&gt;&lt;td&gt;&lt;button onclick="playme(this)"&gt;▶&lt;/button&gt;&lt;/td&gt;&lt;td&gt;&lt;button onclick="heard(this)"&gt;Heard&lt;/button&gt;&lt;a href="http://archive.org/download/ssdbpl-02-sbh/0343.00%20SB%2002.02.08%20%20Kaise%20Nirnaya%20Kare%20Ki%20Avashyakata%20Se%20Adhik%20Kya%20Hai,%202020-03-31,%20Nandagram%20Farm,%20Gujarat%20(India),%20CODE%20-%200255.mp3" class="nclk" onclick="playme(this)" id="nclk-0255"&gt;SB 2.2.8__कैसे निर्णय करें कि आवश्यकता से अधिक क्या है?, 31 Mar 2020, Nandagram Farm, Gujarat (India), CODE - 0255……….[ 69 min ]&lt;/a&gt;&lt;/td&gt;&lt;td&gt;69&lt;/td&gt;&lt;td&gt;2020-03-31&lt;/td&gt;&lt;td&gt;SB 2.2.8__कैसे निर्णय करें कि आवश्यकता से अधिक क्या है?, 31 Mar 2020, Nandagram Farm, Gujarat (India), CODE - 0255……….[ 69 min ] | Kaise Nirnaya Kare Ki Avashyakata Se Adhik Kya Hai? | yr:2020-03-31 | ct:SB2.2.8 | L:HIN | cty:Nandagram Farm, Gujarat (India) | &amp;lt;70 &amp;lt;80 &amp;lt;90 | @unheard&lt;/td&gt;&lt;td&gt;http://archive.org/download/ssdbpl-02-sbh/0343.00%20SB%2002.02.08%20%20Kaise%20Nirnaya%20Kare%20Ki%20Avashyakata%20Se%20Adhik%20Kya%20Hai,%202020-03-31,%20Nandagram%20Farm,%20Gujarat%20(India),%20CODE%20-%200255.mp3&lt;/td&gt;&lt;td&gt;0255&lt;/td&gt;&lt;td&gt;02SB_02.02.08|0343.00|20200331&lt;/td&gt;&lt;td&gt;&lt;/td&gt;&lt;td&gt;</v>
      </c>
    </row>
    <row r="79" ht="15.75" customHeight="1">
      <c r="A79" s="4" t="s">
        <v>3503</v>
      </c>
      <c r="B79" s="4" t="s">
        <v>2781</v>
      </c>
      <c r="C79" s="4" t="s">
        <v>3504</v>
      </c>
      <c r="D79" s="5" t="str">
        <f t="shared" si="1"/>
        <v>02</v>
      </c>
      <c r="E79" s="5">
        <f t="shared" si="2"/>
        <v>2</v>
      </c>
      <c r="F79" s="5" t="str">
        <f t="shared" si="3"/>
        <v>03</v>
      </c>
      <c r="G79" s="5">
        <f t="shared" si="4"/>
        <v>3</v>
      </c>
      <c r="H79" s="5" t="str">
        <f t="shared" si="5"/>
        <v>10</v>
      </c>
      <c r="I79" s="5">
        <f t="shared" si="6"/>
        <v>10</v>
      </c>
      <c r="J79" s="4" t="s">
        <v>3505</v>
      </c>
      <c r="K79" s="4" t="s">
        <v>3506</v>
      </c>
      <c r="L79" s="5" t="str">
        <f t="shared" si="7"/>
        <v>SB 2.3.10__तीव्र भक्ति का अर्थ, 09 Jun 2020, CODE - 0256……….[ 62 min ]</v>
      </c>
      <c r="M79" s="4" t="s">
        <v>1030</v>
      </c>
      <c r="N79" s="5">
        <f t="shared" si="8"/>
        <v>62</v>
      </c>
      <c r="O79" s="4" t="s">
        <v>829</v>
      </c>
      <c r="P79" s="5" t="str">
        <f t="shared" si="9"/>
        <v>&amp;lt;70 &amp;lt;80 &amp;lt;90</v>
      </c>
      <c r="Q79" s="4" t="s">
        <v>3507</v>
      </c>
      <c r="R79" s="4" t="s">
        <v>3508</v>
      </c>
      <c r="S79" s="5" t="str">
        <f t="shared" si="10"/>
        <v>2020</v>
      </c>
      <c r="T79" s="5" t="str">
        <f t="shared" si="11"/>
        <v>06</v>
      </c>
      <c r="U79" s="5" t="str">
        <f t="shared" si="12"/>
        <v>Jun</v>
      </c>
      <c r="V79" s="5" t="str">
        <f t="shared" si="13"/>
        <v>09</v>
      </c>
      <c r="W79" s="4" t="s">
        <v>63</v>
      </c>
      <c r="X79" s="4" t="s">
        <v>723</v>
      </c>
      <c r="Y79" s="6" t="str">
        <f t="shared" si="14"/>
        <v>SB 2.3.10__तीव्र भक्ति का अर्थ, 09 Jun 2020, CODE - 0256……….[ 62 min ] | Tivra Bhakti Ka Arth | yr:2020-06-09 | ct:SB2.3.10 | L:HIN | cty:x | &amp;lt;70 &amp;lt;80 &amp;lt;90 | @unheard</v>
      </c>
      <c r="Z79" s="4" t="s">
        <v>3509</v>
      </c>
      <c r="AA79" s="4" t="s">
        <v>55</v>
      </c>
      <c r="AB79" s="4" t="s">
        <v>3510</v>
      </c>
      <c r="AC79" s="4" t="s">
        <v>2665</v>
      </c>
      <c r="AD79" s="4" t="s">
        <v>3511</v>
      </c>
      <c r="AE79" s="5"/>
      <c r="AF79" s="5" t="str">
        <f t="shared" si="15"/>
        <v>ok</v>
      </c>
      <c r="AG79" s="5" t="str">
        <f t="shared" si="16"/>
        <v>&lt;tr id="0256"&gt;&lt;td&gt;&lt;button onclick="playme(this)"&gt;▶&lt;/button&gt;&lt;/td&gt;&lt;td&gt;&lt;button onclick="heard(this)"&gt;Heard&lt;/button&gt;&lt;a href="http://archive.org/download/ssdbpl-02-sbh/0344.00%20SB%2002.03.10%20%20Tivra%20Bhakti%20Ka%20Arth,%202020-06-09,%20CODE%20-%200256.mp3" class="nclk" onclick="playme(this)" id="nclk-0256"&gt;SB 2.3.10__तीव्र भक्ति का अर्थ, 09 Jun 2020, CODE - 0256……….[ 62 min ]&lt;/a&gt;&lt;/td&gt;&lt;td&gt;62&lt;/td&gt;&lt;td&gt;2020-06-09&lt;/td&gt;&lt;td&gt;SB 2.3.10__तीव्र भक्ति का अर्थ, 09 Jun 2020, CODE - 0256……….[ 62 min ] | Tivra Bhakti Ka Arth | yr:2020-06-09 | ct:SB2.3.10 | L:HIN | cty:x | &amp;lt;70 &amp;lt;80 &amp;lt;90 | @unheard&lt;/td&gt;&lt;td&gt;http://archive.org/download/ssdbpl-02-sbh/0344.00%20SB%2002.03.10%20%20Tivra%20Bhakti%20Ka%20Arth,%202020-06-09,%20CODE%20-%200256.mp3&lt;/td&gt;&lt;td&gt;0256&lt;/td&gt;&lt;td&gt;02SB_02.03.10|0344.00|20200609&lt;/td&gt;&lt;td&gt;&lt;/td&gt;&lt;td&gt;</v>
      </c>
    </row>
    <row r="80" ht="15.75" customHeight="1">
      <c r="A80" s="4" t="s">
        <v>3512</v>
      </c>
      <c r="B80" s="4" t="s">
        <v>2781</v>
      </c>
      <c r="C80" s="4" t="s">
        <v>3513</v>
      </c>
      <c r="D80" s="5" t="str">
        <f t="shared" si="1"/>
        <v>02</v>
      </c>
      <c r="E80" s="5">
        <f t="shared" si="2"/>
        <v>2</v>
      </c>
      <c r="F80" s="5" t="str">
        <f t="shared" si="3"/>
        <v>03</v>
      </c>
      <c r="G80" s="5">
        <f t="shared" si="4"/>
        <v>3</v>
      </c>
      <c r="H80" s="5" t="str">
        <f t="shared" si="5"/>
        <v>20</v>
      </c>
      <c r="I80" s="5">
        <f t="shared" si="6"/>
        <v>20</v>
      </c>
      <c r="J80" s="4" t="s">
        <v>3514</v>
      </c>
      <c r="K80" s="4" t="s">
        <v>3515</v>
      </c>
      <c r="L80" s="5" t="str">
        <f t="shared" si="7"/>
        <v>SB 2.3.20__मायावादियों के कान हैं सांप के बिल, और आवाज है मेंढक की, 05 Apr 2016, Bhopal, MP (India), CODE - 0257……….[ 59 min ]</v>
      </c>
      <c r="M80" s="4" t="s">
        <v>3516</v>
      </c>
      <c r="N80" s="5">
        <f t="shared" si="8"/>
        <v>59</v>
      </c>
      <c r="O80" s="4" t="s">
        <v>838</v>
      </c>
      <c r="P80" s="5" t="str">
        <f t="shared" si="9"/>
        <v>&amp;lt;60 &amp;lt;70 &amp;lt;80 &amp;lt;90</v>
      </c>
      <c r="Q80" s="4" t="s">
        <v>3517</v>
      </c>
      <c r="R80" s="4" t="s">
        <v>3518</v>
      </c>
      <c r="S80" s="5" t="str">
        <f t="shared" si="10"/>
        <v>2016</v>
      </c>
      <c r="T80" s="5" t="str">
        <f t="shared" si="11"/>
        <v>04</v>
      </c>
      <c r="U80" s="5" t="str">
        <f t="shared" si="12"/>
        <v>Apr</v>
      </c>
      <c r="V80" s="5" t="str">
        <f t="shared" si="13"/>
        <v>05</v>
      </c>
      <c r="W80" s="4" t="s">
        <v>52</v>
      </c>
      <c r="X80" s="4" t="s">
        <v>142</v>
      </c>
      <c r="Y80" s="6" t="str">
        <f t="shared" si="14"/>
        <v>SB 2.3.20__मायावादियों के कान हैं सांप के बिल, और आवाज है मेंढक की, 05 Apr 2016, Bhopal, MP (India), CODE - 0257……….[ 59 min ] | Mayavadiyon Ke Kaan Hai Saap Ke Bil, Aur Avaz Hai Mendhak Ki | yr:2016-04-05 | ct:SB2.3.20 | L:HIN | cty:Bhopal, MP (India) | &amp;lt;60 &amp;lt;70 &amp;lt;80 &amp;lt;90 | @unheard</v>
      </c>
      <c r="Z80" s="4" t="s">
        <v>3519</v>
      </c>
      <c r="AA80" s="4" t="s">
        <v>55</v>
      </c>
      <c r="AB80" s="4" t="s">
        <v>3520</v>
      </c>
      <c r="AC80" s="4" t="s">
        <v>2673</v>
      </c>
      <c r="AD80" s="4" t="s">
        <v>3521</v>
      </c>
      <c r="AE80" s="5"/>
      <c r="AF80" s="5" t="str">
        <f t="shared" si="15"/>
        <v>ok</v>
      </c>
      <c r="AG80" s="5" t="str">
        <f t="shared" si="16"/>
        <v>&lt;tr id="0257"&gt;&lt;td&gt;&lt;button onclick="playme(this)"&gt;▶&lt;/button&gt;&lt;/td&gt;&lt;td&gt;&lt;button onclick="heard(this)"&gt;Heard&lt;/button&gt;&lt;a href="http://archive.org/download/ssdbpl-02-sbh/0345.00%20SB%2002.03.20%20%20Mayavadiyon%20Ke%20Kaan%20Hai%20Saap%20Ke%20Bil,%20Aur%20Avaz%20Hai%20Mendhak%20Ki,%202016-04-05,%20Bhopal,%20MP%20(India),%20CODE%20-%200257.mp3" class="nclk" onclick="playme(this)" id="nclk-0257"&gt;SB 2.3.20__मायावादियों के कान हैं सांप के बिल, और आवाज है मेंढक की, 05 Apr 2016, Bhopal, MP (India), CODE - 0257……….[ 59 min ]&lt;/a&gt;&lt;/td&gt;&lt;td&gt;59&lt;/td&gt;&lt;td&gt;2016-04-05&lt;/td&gt;&lt;td&gt;SB 2.3.20__मायावादियों के कान हैं सांप के बिल, और आवाज है मेंढक की, 05 Apr 2016, Bhopal, MP (India), CODE - 0257……….[ 59 min ] | Mayavadiyon Ke Kaan Hai Saap Ke Bil, Aur Avaz Hai Mendhak Ki | yr:2016-04-05 | ct:SB2.3.20 | L:HIN | cty:Bhopal, MP (India) | &amp;lt;60 &amp;lt;70 &amp;lt;80 &amp;lt;90 | @unheard&lt;/td&gt;&lt;td&gt;http://archive.org/download/ssdbpl-02-sbh/0345.00%20SB%2002.03.20%20%20Mayavadiyon%20Ke%20Kaan%20Hai%20Saap%20Ke%20Bil,%20Aur%20Avaz%20Hai%20Mendhak%20Ki,%202016-04-05,%20Bhopal,%20MP%20(India),%20CODE%20-%200257.mp3&lt;/td&gt;&lt;td&gt;0257&lt;/td&gt;&lt;td&gt;02SB_02.03.20|0345.00|20160405&lt;/td&gt;&lt;td&gt;&lt;/td&gt;&lt;td&gt;</v>
      </c>
    </row>
    <row r="81" ht="15.75" customHeight="1">
      <c r="A81" s="4" t="s">
        <v>3522</v>
      </c>
      <c r="B81" s="4" t="s">
        <v>2781</v>
      </c>
      <c r="C81" s="4" t="s">
        <v>3523</v>
      </c>
      <c r="D81" s="5" t="str">
        <f t="shared" si="1"/>
        <v>02</v>
      </c>
      <c r="E81" s="5">
        <f t="shared" si="2"/>
        <v>2</v>
      </c>
      <c r="F81" s="5" t="str">
        <f t="shared" si="3"/>
        <v>03</v>
      </c>
      <c r="G81" s="5">
        <f t="shared" si="4"/>
        <v>3</v>
      </c>
      <c r="H81" s="5" t="str">
        <f t="shared" si="5"/>
        <v>22</v>
      </c>
      <c r="I81" s="5">
        <f t="shared" si="6"/>
        <v>22</v>
      </c>
      <c r="J81" s="4" t="s">
        <v>3524</v>
      </c>
      <c r="K81" s="4" t="s">
        <v>3525</v>
      </c>
      <c r="L81" s="5" t="str">
        <f t="shared" si="7"/>
        <v>SB 2.3.22__अर्चा विग्रह पूजन का महात्त्व और पद्धति, 07 Mar 2016, Bhopal, MP (India), CODE - 0258……….[ 47 min ]</v>
      </c>
      <c r="M81" s="4" t="s">
        <v>3526</v>
      </c>
      <c r="N81" s="5">
        <f t="shared" si="8"/>
        <v>47</v>
      </c>
      <c r="O81" s="4" t="s">
        <v>849</v>
      </c>
      <c r="P81" s="5" t="str">
        <f t="shared" si="9"/>
        <v>&amp;lt;50 &amp;lt;60 &amp;lt;70 &amp;lt;80 &amp;lt;90</v>
      </c>
      <c r="Q81" s="4" t="s">
        <v>3527</v>
      </c>
      <c r="R81" s="4" t="s">
        <v>3528</v>
      </c>
      <c r="S81" s="5" t="str">
        <f t="shared" si="10"/>
        <v>2016</v>
      </c>
      <c r="T81" s="5" t="str">
        <f t="shared" si="11"/>
        <v>03</v>
      </c>
      <c r="U81" s="5" t="str">
        <f t="shared" si="12"/>
        <v>Mar</v>
      </c>
      <c r="V81" s="5" t="str">
        <f t="shared" si="13"/>
        <v>07</v>
      </c>
      <c r="W81" s="4" t="s">
        <v>52</v>
      </c>
      <c r="X81" s="4" t="s">
        <v>64</v>
      </c>
      <c r="Y81" s="6" t="str">
        <f t="shared" si="14"/>
        <v>SB 2.3.22__अर्चा विग्रह पूजन का महात्त्व और पद्धति, 07 Mar 2016, Bhopal, MP (India), CODE - 0258……….[ 47 min ] | Archa Vigraha Pujan Ka Mahattva Aur Paddhatti | yr:2016-03-07 | ct:SB2.3.22 | L:HIN | cty:Bhopal, MP (India) | &amp;lt;50 &amp;lt;60 &amp;lt;70 &amp;lt;80 &amp;lt;90 | @unheard</v>
      </c>
      <c r="Z81" s="4" t="s">
        <v>3529</v>
      </c>
      <c r="AA81" s="4" t="s">
        <v>55</v>
      </c>
      <c r="AB81" s="4" t="s">
        <v>3530</v>
      </c>
      <c r="AC81" s="4" t="s">
        <v>2682</v>
      </c>
      <c r="AD81" s="4" t="s">
        <v>3531</v>
      </c>
      <c r="AE81" s="5"/>
      <c r="AF81" s="5" t="str">
        <f t="shared" si="15"/>
        <v>ok</v>
      </c>
      <c r="AG81" s="5" t="str">
        <f t="shared" si="16"/>
        <v>&lt;tr id="0258"&gt;&lt;td&gt;&lt;button onclick="playme(this)"&gt;▶&lt;/button&gt;&lt;/td&gt;&lt;td&gt;&lt;button onclick="heard(this)"&gt;Heard&lt;/button&gt;&lt;a href="http://archive.org/download/ssdbpl-02-sbh/0346.00%20SB%2002.03.22%20%20Archa%20Vigraha%20Pujan%20Ka%20Mahattva%20Aur%20Paddhatti,%202016-03-07,%20Bhopal,%20MP%20(India),%20CODE%20-%200258.mp3" class="nclk" onclick="playme(this)" id="nclk-0258"&gt;SB 2.3.22__अर्चा विग्रह पूजन का महात्त्व और पद्धति, 07 Mar 2016, Bhopal, MP (India), CODE - 0258……….[ 47 min ]&lt;/a&gt;&lt;/td&gt;&lt;td&gt;47&lt;/td&gt;&lt;td&gt;2016-03-07&lt;/td&gt;&lt;td&gt;SB 2.3.22__अर्चा विग्रह पूजन का महात्त्व और पद्धति, 07 Mar 2016, Bhopal, MP (India), CODE - 0258……….[ 47 min ] | Archa Vigraha Pujan Ka Mahattva Aur Paddhatti | yr:2016-03-07 | ct:SB2.3.22 | L:HIN | cty:Bhopal, MP (India) | &amp;lt;50 &amp;lt;60 &amp;lt;70 &amp;lt;80 &amp;lt;90 | @unheard&lt;/td&gt;&lt;td&gt;http://archive.org/download/ssdbpl-02-sbh/0346.00%20SB%2002.03.22%20%20Archa%20Vigraha%20Pujan%20Ka%20Mahattva%20Aur%20Paddhatti,%202016-03-07,%20Bhopal,%20MP%20(India),%20CODE%20-%200258.mp3&lt;/td&gt;&lt;td&gt;0258&lt;/td&gt;&lt;td&gt;02SB_02.03.22|0346.00|20160307&lt;/td&gt;&lt;td&gt;&lt;/td&gt;&lt;td&gt;</v>
      </c>
    </row>
    <row r="82" ht="15.75" customHeight="1">
      <c r="A82" s="4" t="s">
        <v>3532</v>
      </c>
      <c r="B82" s="4" t="s">
        <v>2781</v>
      </c>
      <c r="C82" s="4" t="s">
        <v>3533</v>
      </c>
      <c r="D82" s="5" t="str">
        <f t="shared" si="1"/>
        <v>02</v>
      </c>
      <c r="E82" s="5">
        <f t="shared" si="2"/>
        <v>2</v>
      </c>
      <c r="F82" s="5" t="str">
        <f t="shared" si="3"/>
        <v>04</v>
      </c>
      <c r="G82" s="5">
        <f t="shared" si="4"/>
        <v>4</v>
      </c>
      <c r="H82" s="5" t="str">
        <f t="shared" si="5"/>
        <v>07</v>
      </c>
      <c r="I82" s="5">
        <f t="shared" si="6"/>
        <v>7</v>
      </c>
      <c r="J82" s="4" t="s">
        <v>3534</v>
      </c>
      <c r="K82" s="4" t="s">
        <v>3535</v>
      </c>
      <c r="L82" s="5" t="str">
        <f t="shared" si="7"/>
        <v>SB 2.4.7__भगवान की अचिंत्य योग शक्ति, Bhopal, MP (India), CODE - 0259+……….[ 48 min ]</v>
      </c>
      <c r="M82" s="4" t="s">
        <v>3536</v>
      </c>
      <c r="N82" s="5">
        <f t="shared" si="8"/>
        <v>48</v>
      </c>
      <c r="O82" s="4" t="s">
        <v>859</v>
      </c>
      <c r="P82" s="5" t="str">
        <f t="shared" si="9"/>
        <v>&amp;lt;50 &amp;lt;60 &amp;lt;70 &amp;lt;80 &amp;lt;90</v>
      </c>
      <c r="Q82" s="4" t="s">
        <v>3537</v>
      </c>
      <c r="R82" s="4" t="s">
        <v>49</v>
      </c>
      <c r="S82" s="5" t="str">
        <f t="shared" si="10"/>
        <v>0000</v>
      </c>
      <c r="T82" s="5" t="str">
        <f t="shared" si="11"/>
        <v>00</v>
      </c>
      <c r="U82" s="5" t="str">
        <f t="shared" si="12"/>
        <v>___</v>
      </c>
      <c r="V82" s="5" t="str">
        <f t="shared" si="13"/>
        <v>00</v>
      </c>
      <c r="W82" s="4" t="s">
        <v>52</v>
      </c>
      <c r="X82" s="4" t="s">
        <v>398</v>
      </c>
      <c r="Y82" s="6" t="str">
        <f t="shared" si="14"/>
        <v>SB 2.4.7__भगवान की अचिंत्य योग शक्ति, Bhopal, MP (India), CODE - 0259+……….[ 48 min ] | Bhagavan Ki Achintya Yog Shakti | yr:0000-00-00 | ct:SB2.4.7 | L:HIN | cty:Bhopal, MP (India) | &amp;lt;50 &amp;lt;60 &amp;lt;70 &amp;lt;80 &amp;lt;90 | @unheard</v>
      </c>
      <c r="Z82" s="4" t="s">
        <v>3538</v>
      </c>
      <c r="AA82" s="4" t="s">
        <v>55</v>
      </c>
      <c r="AC82" s="4" t="s">
        <v>3539</v>
      </c>
      <c r="AD82" s="4" t="s">
        <v>3540</v>
      </c>
      <c r="AE82" s="5"/>
      <c r="AF82" s="5" t="str">
        <f t="shared" si="15"/>
        <v>ok</v>
      </c>
      <c r="AG82" s="5" t="str">
        <f t="shared" si="16"/>
        <v>&lt;tr id="0259+"&gt;&lt;td&gt;&lt;button onclick="playme(this)"&gt;▶&lt;/button&gt;&lt;/td&gt;&lt;td&gt;&lt;button onclick="heard(this)"&gt;Heard&lt;/button&gt;&lt;a href="http://archive.org/download/ssdbpl-02-sbh/0347.00%20SB%2002.04.07%20%20Bhagavan%20Ki%20Achintya%20Yog%20Shakti,%20Bhopal,%20MP%20(India),%20CODE%20-%200259+.mp3" class="nclk" onclick="playme(this)" id="nclk-0259+"&gt;SB 2.4.7__भगवान की अचिंत्य योग शक्ति, Bhopal, MP (India), CODE - 0259+……….[ 48 min ]&lt;/a&gt;&lt;/td&gt;&lt;td&gt;48&lt;/td&gt;&lt;td&gt;0000-00-00&lt;/td&gt;&lt;td&gt;SB 2.4.7__भगवान की अचिंत्य योग शक्ति, Bhopal, MP (India), CODE - 0259+……….[ 48 min ] | Bhagavan Ki Achintya Yog Shakti | yr:0000-00-00 | ct:SB2.4.7 | L:HIN | cty:Bhopal, MP (India) | &amp;lt;50 &amp;lt;60 &amp;lt;70 &amp;lt;80 &amp;lt;90 | @unheard&lt;/td&gt;&lt;td&gt;http://archive.org/download/ssdbpl-02-sbh/0347.00%20SB%2002.04.07%20%20Bhagavan%20Ki%20Achintya%20Yog%20Shakti,%20Bhopal,%20MP%20(India),%20CODE%20-%200259+.mp3&lt;/td&gt;&lt;td&gt;0259+&lt;/td&gt;&lt;td&gt;02SB_02.04.07|0347.00|0&lt;/td&gt;&lt;td&gt;&lt;/td&gt;&lt;td&gt;</v>
      </c>
    </row>
    <row r="83" ht="15.75" customHeight="1">
      <c r="A83" s="4" t="s">
        <v>3541</v>
      </c>
      <c r="B83" s="4" t="s">
        <v>2781</v>
      </c>
      <c r="C83" s="4" t="s">
        <v>3542</v>
      </c>
      <c r="D83" s="5" t="str">
        <f t="shared" si="1"/>
        <v>02</v>
      </c>
      <c r="E83" s="5">
        <f t="shared" si="2"/>
        <v>2</v>
      </c>
      <c r="F83" s="5" t="str">
        <f t="shared" si="3"/>
        <v>04</v>
      </c>
      <c r="G83" s="5">
        <f t="shared" si="4"/>
        <v>4</v>
      </c>
      <c r="H83" s="5" t="str">
        <f t="shared" si="5"/>
        <v>12</v>
      </c>
      <c r="I83" s="5">
        <f t="shared" si="6"/>
        <v>12</v>
      </c>
      <c r="J83" s="4" t="s">
        <v>3543</v>
      </c>
      <c r="K83" s="4" t="s">
        <v>3544</v>
      </c>
      <c r="L83" s="5" t="str">
        <f t="shared" si="7"/>
        <v>SB 2.4.12__सृष्टि क्रम, Bhopal, MP (India), CODE - 0260……….[ 67 min ]</v>
      </c>
      <c r="M83" s="4" t="s">
        <v>3545</v>
      </c>
      <c r="N83" s="5">
        <f t="shared" si="8"/>
        <v>67</v>
      </c>
      <c r="O83" s="4" t="s">
        <v>868</v>
      </c>
      <c r="P83" s="5" t="str">
        <f t="shared" si="9"/>
        <v>&amp;lt;70 &amp;lt;80 &amp;lt;90</v>
      </c>
      <c r="Q83" s="4" t="s">
        <v>3546</v>
      </c>
      <c r="R83" s="4" t="s">
        <v>49</v>
      </c>
      <c r="S83" s="5" t="str">
        <f t="shared" si="10"/>
        <v>0000</v>
      </c>
      <c r="T83" s="5" t="str">
        <f t="shared" si="11"/>
        <v>00</v>
      </c>
      <c r="U83" s="5" t="str">
        <f t="shared" si="12"/>
        <v>___</v>
      </c>
      <c r="V83" s="5" t="str">
        <f t="shared" si="13"/>
        <v>00</v>
      </c>
      <c r="W83" s="4" t="s">
        <v>52</v>
      </c>
      <c r="X83" s="4" t="s">
        <v>64</v>
      </c>
      <c r="Y83" s="6" t="str">
        <f t="shared" si="14"/>
        <v>SB 2.4.12__सृष्टि क्रम, Bhopal, MP (India), CODE - 0260……….[ 67 min ] | Srishti Prakram | yr:0000-00-00 | ct:SB2.4.12 | L:HIN | cty:Bhopal, MP (India) | &amp;lt;70 &amp;lt;80 &amp;lt;90 | @unheard</v>
      </c>
      <c r="Z83" s="4" t="s">
        <v>3547</v>
      </c>
      <c r="AA83" s="4" t="s">
        <v>55</v>
      </c>
      <c r="AC83" s="4" t="s">
        <v>2702</v>
      </c>
      <c r="AD83" s="4" t="s">
        <v>3548</v>
      </c>
      <c r="AE83" s="5"/>
      <c r="AF83" s="5" t="str">
        <f t="shared" si="15"/>
        <v>ok</v>
      </c>
      <c r="AG83" s="5" t="str">
        <f t="shared" si="16"/>
        <v>&lt;tr id="0260"&gt;&lt;td&gt;&lt;button onclick="playme(this)"&gt;▶&lt;/button&gt;&lt;/td&gt;&lt;td&gt;&lt;button onclick="heard(this)"&gt;Heard&lt;/button&gt;&lt;a href="http://archive.org/download/ssdbpl-02-sbh/0348.00%20SB%2002.04.12%20%20Srishti%20Prakram,%20Bhopal,%20MP%20(India),%20CODE%20-%200260.mp3" class="nclk" onclick="playme(this)" id="nclk-0260"&gt;SB 2.4.12__सृष्टि क्रम, Bhopal, MP (India), CODE - 0260……….[ 67 min ]&lt;/a&gt;&lt;/td&gt;&lt;td&gt;67&lt;/td&gt;&lt;td&gt;0000-00-00&lt;/td&gt;&lt;td&gt;SB 2.4.12__सृष्टि क्रम, Bhopal, MP (India), CODE - 0260……….[ 67 min ] | Srishti Prakram | yr:0000-00-00 | ct:SB2.4.12 | L:HIN | cty:Bhopal, MP (India) | &amp;lt;70 &amp;lt;80 &amp;lt;90 | @unheard&lt;/td&gt;&lt;td&gt;http://archive.org/download/ssdbpl-02-sbh/0348.00%20SB%2002.04.12%20%20Srishti%20Prakram,%20Bhopal,%20MP%20(India),%20CODE%20-%200260.mp3&lt;/td&gt;&lt;td&gt;0260&lt;/td&gt;&lt;td&gt;02SB_02.04.12|0348.00|0&lt;/td&gt;&lt;td&gt;&lt;/td&gt;&lt;td&gt;</v>
      </c>
    </row>
    <row r="84" ht="15.75" customHeight="1">
      <c r="A84" s="4" t="s">
        <v>3549</v>
      </c>
      <c r="B84" s="4" t="s">
        <v>2781</v>
      </c>
      <c r="C84" s="4" t="s">
        <v>3550</v>
      </c>
      <c r="D84" s="5" t="str">
        <f t="shared" si="1"/>
        <v>02</v>
      </c>
      <c r="E84" s="5">
        <f t="shared" si="2"/>
        <v>2</v>
      </c>
      <c r="F84" s="5" t="str">
        <f t="shared" si="3"/>
        <v>04</v>
      </c>
      <c r="G84" s="5">
        <f t="shared" si="4"/>
        <v>4</v>
      </c>
      <c r="H84" s="5" t="str">
        <f t="shared" si="5"/>
        <v>18</v>
      </c>
      <c r="I84" s="5">
        <f t="shared" si="6"/>
        <v>18</v>
      </c>
      <c r="J84" s="4" t="s">
        <v>3551</v>
      </c>
      <c r="K84" s="4" t="s">
        <v>3552</v>
      </c>
      <c r="L84" s="5" t="str">
        <f t="shared" si="7"/>
        <v>SB 2.4.18__भक्ति का प्रभाव, Bhopal, MP (India), CODE - 0261……….[ 72 min ]</v>
      </c>
      <c r="M84" s="4" t="s">
        <v>1068</v>
      </c>
      <c r="N84" s="5">
        <f t="shared" si="8"/>
        <v>72</v>
      </c>
      <c r="O84" s="4" t="s">
        <v>878</v>
      </c>
      <c r="P84" s="5" t="str">
        <f t="shared" si="9"/>
        <v>&amp;lt;80 &amp;lt;90</v>
      </c>
      <c r="Q84" s="4" t="s">
        <v>3553</v>
      </c>
      <c r="R84" s="4" t="s">
        <v>49</v>
      </c>
      <c r="S84" s="5" t="str">
        <f t="shared" si="10"/>
        <v>0000</v>
      </c>
      <c r="T84" s="5" t="str">
        <f t="shared" si="11"/>
        <v>00</v>
      </c>
      <c r="U84" s="5" t="str">
        <f t="shared" si="12"/>
        <v>___</v>
      </c>
      <c r="V84" s="5" t="str">
        <f t="shared" si="13"/>
        <v>00</v>
      </c>
      <c r="W84" s="4" t="s">
        <v>52</v>
      </c>
      <c r="X84" s="4" t="s">
        <v>64</v>
      </c>
      <c r="Y84" s="6" t="str">
        <f t="shared" si="14"/>
        <v>SB 2.4.18__भक्ति का प्रभाव, Bhopal, MP (India), CODE - 0261……….[ 72 min ] | Bhakti Ka Prabhav | yr:0000-00-00 | ct:SB2.4.18 | L:HIN | cty:Bhopal, MP (India) | &amp;lt;80 &amp;lt;90 | @unheard</v>
      </c>
      <c r="Z84" s="4" t="s">
        <v>3554</v>
      </c>
      <c r="AA84" s="4" t="s">
        <v>55</v>
      </c>
      <c r="AC84" s="4" t="s">
        <v>2713</v>
      </c>
      <c r="AD84" s="4" t="s">
        <v>3555</v>
      </c>
      <c r="AE84" s="5"/>
      <c r="AF84" s="5" t="str">
        <f t="shared" si="15"/>
        <v>ok</v>
      </c>
      <c r="AG84" s="5" t="str">
        <f t="shared" si="16"/>
        <v>&lt;tr id="0261"&gt;&lt;td&gt;&lt;button onclick="playme(this)"&gt;▶&lt;/button&gt;&lt;/td&gt;&lt;td&gt;&lt;button onclick="heard(this)"&gt;Heard&lt;/button&gt;&lt;a href="http://archive.org/download/ssdbpl-02-sbh/0349.00%20SB%2002.04.18%20%20Bhakti%20Ka%20Prabhav,%20Bhopal,%20MP%20(India),%20CODE%20-%200261.mp3" class="nclk" onclick="playme(this)" id="nclk-0261"&gt;SB 2.4.18__भक्ति का प्रभाव, Bhopal, MP (India), CODE - 0261……….[ 72 min ]&lt;/a&gt;&lt;/td&gt;&lt;td&gt;72&lt;/td&gt;&lt;td&gt;0000-00-00&lt;/td&gt;&lt;td&gt;SB 2.4.18__भक्ति का प्रभाव, Bhopal, MP (India), CODE - 0261……….[ 72 min ] | Bhakti Ka Prabhav | yr:0000-00-00 | ct:SB2.4.18 | L:HIN | cty:Bhopal, MP (India) | &amp;lt;80 &amp;lt;90 | @unheard&lt;/td&gt;&lt;td&gt;http://archive.org/download/ssdbpl-02-sbh/0349.00%20SB%2002.04.18%20%20Bhakti%20Ka%20Prabhav,%20Bhopal,%20MP%20(India),%20CODE%20-%200261.mp3&lt;/td&gt;&lt;td&gt;0261&lt;/td&gt;&lt;td&gt;02SB_02.04.18|0349.00|0&lt;/td&gt;&lt;td&gt;&lt;/td&gt;&lt;td&gt;</v>
      </c>
    </row>
    <row r="85" ht="15.75" customHeight="1">
      <c r="A85" s="4" t="s">
        <v>3556</v>
      </c>
      <c r="B85" s="4" t="s">
        <v>2781</v>
      </c>
      <c r="C85" s="4" t="s">
        <v>3557</v>
      </c>
      <c r="D85" s="5" t="str">
        <f t="shared" si="1"/>
        <v>02</v>
      </c>
      <c r="E85" s="5">
        <f t="shared" si="2"/>
        <v>2</v>
      </c>
      <c r="F85" s="5" t="str">
        <f t="shared" si="3"/>
        <v>04</v>
      </c>
      <c r="G85" s="5">
        <f t="shared" si="4"/>
        <v>4</v>
      </c>
      <c r="H85" s="5" t="str">
        <f t="shared" si="5"/>
        <v>22</v>
      </c>
      <c r="I85" s="5">
        <f t="shared" si="6"/>
        <v>22</v>
      </c>
      <c r="J85" s="4" t="s">
        <v>3558</v>
      </c>
      <c r="K85" s="4" t="s">
        <v>3559</v>
      </c>
      <c r="L85" s="5" t="str">
        <f t="shared" si="7"/>
        <v>SB 2.4.22__ध्वनि की शक्ति, 24 Aug 2020, CODE - 0262……….[ 51 min ]</v>
      </c>
      <c r="M85" s="4" t="s">
        <v>3560</v>
      </c>
      <c r="N85" s="5">
        <f t="shared" si="8"/>
        <v>51</v>
      </c>
      <c r="O85" s="4" t="s">
        <v>500</v>
      </c>
      <c r="P85" s="5" t="str">
        <f t="shared" si="9"/>
        <v>&amp;lt;60 &amp;lt;70 &amp;lt;80 &amp;lt;90</v>
      </c>
      <c r="Q85" s="4" t="s">
        <v>3561</v>
      </c>
      <c r="R85" s="4" t="s">
        <v>3562</v>
      </c>
      <c r="S85" s="5" t="str">
        <f t="shared" si="10"/>
        <v>2020</v>
      </c>
      <c r="T85" s="5" t="str">
        <f t="shared" si="11"/>
        <v>08</v>
      </c>
      <c r="U85" s="5" t="str">
        <f t="shared" si="12"/>
        <v>Aug</v>
      </c>
      <c r="V85" s="5" t="str">
        <f t="shared" si="13"/>
        <v>24</v>
      </c>
      <c r="W85" s="4" t="s">
        <v>63</v>
      </c>
      <c r="X85" s="4" t="s">
        <v>723</v>
      </c>
      <c r="Y85" s="6" t="str">
        <f t="shared" si="14"/>
        <v>SB 2.4.22__ध्वनि की शक्ति, 24 Aug 2020, CODE - 0262……….[ 51 min ] | Dhvani Ki Shakti | yr:2020-08-24 | ct:SB2.4.22 | L:HIN | cty:x | &amp;lt;60 &amp;lt;70 &amp;lt;80 &amp;lt;90 | @unheard</v>
      </c>
      <c r="Z85" s="4" t="s">
        <v>3563</v>
      </c>
      <c r="AA85" s="4" t="s">
        <v>55</v>
      </c>
      <c r="AB85" s="4" t="s">
        <v>3564</v>
      </c>
      <c r="AC85" s="4" t="s">
        <v>2725</v>
      </c>
      <c r="AD85" s="4" t="s">
        <v>3565</v>
      </c>
      <c r="AE85" s="5"/>
      <c r="AF85" s="5" t="str">
        <f t="shared" si="15"/>
        <v>ok</v>
      </c>
      <c r="AG85" s="5" t="str">
        <f t="shared" si="16"/>
        <v>&lt;tr id="0262"&gt;&lt;td&gt;&lt;button onclick="playme(this)"&gt;▶&lt;/button&gt;&lt;/td&gt;&lt;td&gt;&lt;button onclick="heard(this)"&gt;Heard&lt;/button&gt;&lt;a href="http://archive.org/download/ssdbpl-02-sbh/0350.00%20SB%2002.04.22%20%20Dhvani%20Ki%20Shakti,%202020-08-24,%20CODE%20-%200262.mp3" class="nclk" onclick="playme(this)" id="nclk-0262"&gt;SB 2.4.22__ध्वनि की शक्ति, 24 Aug 2020, CODE - 0262……….[ 51 min ]&lt;/a&gt;&lt;/td&gt;&lt;td&gt;51&lt;/td&gt;&lt;td&gt;2020-08-24&lt;/td&gt;&lt;td&gt;SB 2.4.22__ध्वनि की शक्ति, 24 Aug 2020, CODE - 0262……….[ 51 min ] | Dhvani Ki Shakti | yr:2020-08-24 | ct:SB2.4.22 | L:HIN | cty:x | &amp;lt;60 &amp;lt;70 &amp;lt;80 &amp;lt;90 | @unheard&lt;/td&gt;&lt;td&gt;http://archive.org/download/ssdbpl-02-sbh/0350.00%20SB%2002.04.22%20%20Dhvani%20Ki%20Shakti,%202020-08-24,%20CODE%20-%200262.mp3&lt;/td&gt;&lt;td&gt;0262&lt;/td&gt;&lt;td&gt;02SB_02.04.22|0350.00|20200824&lt;/td&gt;&lt;td&gt;&lt;/td&gt;&lt;td&gt;</v>
      </c>
    </row>
    <row r="86" ht="15.75" customHeight="1">
      <c r="A86" s="4" t="s">
        <v>3566</v>
      </c>
      <c r="B86" s="4" t="s">
        <v>2781</v>
      </c>
      <c r="C86" s="4" t="s">
        <v>3567</v>
      </c>
      <c r="D86" s="5" t="str">
        <f t="shared" si="1"/>
        <v>02</v>
      </c>
      <c r="E86" s="5">
        <f t="shared" si="2"/>
        <v>2</v>
      </c>
      <c r="F86" s="5" t="str">
        <f t="shared" si="3"/>
        <v>05</v>
      </c>
      <c r="G86" s="5">
        <f t="shared" si="4"/>
        <v>5</v>
      </c>
      <c r="H86" s="5" t="str">
        <f t="shared" si="5"/>
        <v>02</v>
      </c>
      <c r="I86" s="5">
        <f t="shared" si="6"/>
        <v>2</v>
      </c>
      <c r="J86" s="4" t="s">
        <v>3568</v>
      </c>
      <c r="K86" s="4" t="s">
        <v>3569</v>
      </c>
      <c r="L86" s="5" t="str">
        <f t="shared" si="7"/>
        <v>SB 2.5.2__गुमराह हुए वैज्ञानिक दूसरो को भी गुमराह करते हैं, Bhopal, MP (India), CODE - 0263……….[ 50 min ]</v>
      </c>
      <c r="M86" s="4" t="s">
        <v>3570</v>
      </c>
      <c r="N86" s="5">
        <f t="shared" si="8"/>
        <v>50</v>
      </c>
      <c r="O86" s="4" t="s">
        <v>897</v>
      </c>
      <c r="P86" s="5" t="str">
        <f t="shared" si="9"/>
        <v>&amp;lt;60 &amp;lt;70 &amp;lt;80 &amp;lt;90</v>
      </c>
      <c r="Q86" s="4" t="s">
        <v>3571</v>
      </c>
      <c r="R86" s="4" t="s">
        <v>49</v>
      </c>
      <c r="S86" s="5" t="str">
        <f t="shared" si="10"/>
        <v>0000</v>
      </c>
      <c r="T86" s="5" t="str">
        <f t="shared" si="11"/>
        <v>00</v>
      </c>
      <c r="U86" s="5" t="str">
        <f t="shared" si="12"/>
        <v>___</v>
      </c>
      <c r="V86" s="5" t="str">
        <f t="shared" si="13"/>
        <v>00</v>
      </c>
      <c r="W86" s="4" t="s">
        <v>52</v>
      </c>
      <c r="X86" s="4" t="s">
        <v>64</v>
      </c>
      <c r="Y86" s="6" t="str">
        <f t="shared" si="14"/>
        <v>SB 2.5.2__गुमराह हुए वैज्ञानिक दूसरो को भी गुमराह करते हैं, Bhopal, MP (India), CODE - 0263……….[ 50 min ] | Gumraah Hue Vaigyanik Dusro Ko Bhi Gumraah Karte Hai | yr:0000-00-00 | ct:SB2.5.2 | L:HIN | cty:Bhopal, MP (India) | &amp;lt;60 &amp;lt;70 &amp;lt;80 &amp;lt;90 | @unheard</v>
      </c>
      <c r="Z86" s="4" t="s">
        <v>3572</v>
      </c>
      <c r="AA86" s="4" t="s">
        <v>55</v>
      </c>
      <c r="AB86" s="4" t="s">
        <v>87</v>
      </c>
      <c r="AC86" s="4" t="s">
        <v>2733</v>
      </c>
      <c r="AD86" s="4" t="s">
        <v>3573</v>
      </c>
      <c r="AE86" s="5"/>
      <c r="AF86" s="5" t="str">
        <f t="shared" si="15"/>
        <v>ok</v>
      </c>
      <c r="AG86" s="5" t="str">
        <f t="shared" si="16"/>
        <v>&lt;tr id="0263"&gt;&lt;td&gt;&lt;button onclick="playme(this)"&gt;▶&lt;/button&gt;&lt;/td&gt;&lt;td&gt;&lt;button onclick="heard(this)"&gt;Heard&lt;/button&gt;&lt;a href="http://archive.org/download/ssdbpl-02-sbh/0351.00%20SB%2002.05.02%20%20Gumraah%20Hue%20Vaigyanik%20Dusro%20Ko%20Bhi%20Gumraah%20Karte%20Hai,%20Bhopal,%20MP%20(India),%20CODE%20-%200263.mp3" class="nclk" onclick="playme(this)" id="nclk-0263"&gt;SB 2.5.2__गुमराह हुए वैज्ञानिक दूसरो को भी गुमराह करते हैं, Bhopal, MP (India), CODE - 0263……….[ 50 min ]&lt;/a&gt;&lt;/td&gt;&lt;td&gt;50&lt;/td&gt;&lt;td&gt;0000-00-00&lt;/td&gt;&lt;td&gt;SB 2.5.2__गुमराह हुए वैज्ञानिक दूसरो को भी गुमराह करते हैं, Bhopal, MP (India), CODE - 0263……….[ 50 min ] | Gumraah Hue Vaigyanik Dusro Ko Bhi Gumraah Karte Hai | yr:0000-00-00 | ct:SB2.5.2 | L:HIN | cty:Bhopal, MP (India) | &amp;lt;60 &amp;lt;70 &amp;lt;80 &amp;lt;90 | @unheard&lt;/td&gt;&lt;td&gt;http://archive.org/download/ssdbpl-02-sbh/0351.00%20SB%2002.05.02%20%20Gumraah%20Hue%20Vaigyanik%20Dusro%20Ko%20Bhi%20Gumraah%20Karte%20Hai,%20Bhopal,%20MP%20(India),%20CODE%20-%200263.mp3&lt;/td&gt;&lt;td&gt;0263&lt;/td&gt;&lt;td&gt;02SB_02.05.02|0351.00|0&lt;/td&gt;&lt;td&gt;&lt;/td&gt;&lt;td&gt;</v>
      </c>
    </row>
    <row r="87" ht="15.75" customHeight="1">
      <c r="A87" s="4" t="s">
        <v>3574</v>
      </c>
      <c r="B87" s="4" t="s">
        <v>2781</v>
      </c>
      <c r="C87" s="4" t="s">
        <v>3575</v>
      </c>
      <c r="D87" s="5" t="str">
        <f t="shared" si="1"/>
        <v>02</v>
      </c>
      <c r="E87" s="5">
        <f t="shared" si="2"/>
        <v>2</v>
      </c>
      <c r="F87" s="5" t="str">
        <f t="shared" si="3"/>
        <v>05</v>
      </c>
      <c r="G87" s="5">
        <f t="shared" si="4"/>
        <v>5</v>
      </c>
      <c r="H87" s="5" t="str">
        <f t="shared" si="5"/>
        <v>04</v>
      </c>
      <c r="I87" s="5">
        <f t="shared" si="6"/>
        <v>4</v>
      </c>
      <c r="J87" s="4" t="s">
        <v>3576</v>
      </c>
      <c r="K87" s="4" t="s">
        <v>3577</v>
      </c>
      <c r="L87" s="5" t="str">
        <f t="shared" si="7"/>
        <v>SB 2.5.4__सृजनकर्ता कौन? -- एक आवश्यक प्रश्न, 02 Sep 2020, CODE - 0259……….[ 55 min ]</v>
      </c>
      <c r="M87" s="4" t="s">
        <v>3578</v>
      </c>
      <c r="N87" s="5">
        <f t="shared" si="8"/>
        <v>55</v>
      </c>
      <c r="O87" s="4" t="s">
        <v>128</v>
      </c>
      <c r="P87" s="5" t="str">
        <f t="shared" si="9"/>
        <v>&amp;lt;60 &amp;lt;70 &amp;lt;80 &amp;lt;90</v>
      </c>
      <c r="Q87" s="4" t="s">
        <v>3579</v>
      </c>
      <c r="R87" s="4" t="s">
        <v>3580</v>
      </c>
      <c r="S87" s="5" t="str">
        <f t="shared" si="10"/>
        <v>2020</v>
      </c>
      <c r="T87" s="5" t="str">
        <f t="shared" si="11"/>
        <v>09</v>
      </c>
      <c r="U87" s="5" t="str">
        <f t="shared" si="12"/>
        <v>Sep</v>
      </c>
      <c r="V87" s="5" t="str">
        <f t="shared" si="13"/>
        <v>02</v>
      </c>
      <c r="W87" s="4" t="s">
        <v>63</v>
      </c>
      <c r="X87" s="4" t="s">
        <v>723</v>
      </c>
      <c r="Y87" s="6" t="str">
        <f t="shared" si="14"/>
        <v>SB 2.5.4__सृजनकर्ता कौन? -- एक आवश्यक प्रश्न, 02 Sep 2020, CODE - 0259……….[ 55 min ] | Srijankarta Kaun? -- Ek Avashyak Prashna | yr:2020-09-02 | ct:SB2.5.4 | L:HIN | cty:x | &amp;lt;60 &amp;lt;70 &amp;lt;80 &amp;lt;90 | @unheard</v>
      </c>
      <c r="Z87" s="4" t="s">
        <v>3581</v>
      </c>
      <c r="AA87" s="4" t="s">
        <v>55</v>
      </c>
      <c r="AB87" s="4" t="s">
        <v>3582</v>
      </c>
      <c r="AC87" s="4" t="s">
        <v>2692</v>
      </c>
      <c r="AD87" s="4" t="s">
        <v>3583</v>
      </c>
      <c r="AE87" s="5"/>
      <c r="AF87" s="5" t="str">
        <f t="shared" si="15"/>
        <v>ok</v>
      </c>
      <c r="AG87" s="5" t="str">
        <f t="shared" si="16"/>
        <v>&lt;tr id="0259"&gt;&lt;td&gt;&lt;button onclick="playme(this)"&gt;▶&lt;/button&gt;&lt;/td&gt;&lt;td&gt;&lt;button onclick="heard(this)"&gt;Heard&lt;/button&gt;&lt;a href="http://archive.org/download/ssdbpl-02-sbh/0352.00%20SB%2002.05.04%20%20Srijankarta%20Kaun%20--%20Ek%20Avashyak%20Prashna,%202020-09-02,%20CODE%20-%200259.mp3" class="nclk" onclick="playme(this)" id="nclk-0259"&gt;SB 2.5.4__सृजनकर्ता कौन? -- एक आवश्यक प्रश्न, 02 Sep 2020, CODE - 0259……….[ 55 min ]&lt;/a&gt;&lt;/td&gt;&lt;td&gt;55&lt;/td&gt;&lt;td&gt;2020-09-02&lt;/td&gt;&lt;td&gt;SB 2.5.4__सृजनकर्ता कौन? -- एक आवश्यक प्रश्न, 02 Sep 2020, CODE - 0259……….[ 55 min ] | Srijankarta Kaun? -- Ek Avashyak Prashna | yr:2020-09-02 | ct:SB2.5.4 | L:HIN | cty:x | &amp;lt;60 &amp;lt;70 &amp;lt;80 &amp;lt;90 | @unheard&lt;/td&gt;&lt;td&gt;http://archive.org/download/ssdbpl-02-sbh/0352.00%20SB%2002.05.04%20%20Srijankarta%20Kaun%20--%20Ek%20Avashyak%20Prashna,%202020-09-02,%20CODE%20-%200259.mp3&lt;/td&gt;&lt;td&gt;0259&lt;/td&gt;&lt;td&gt;02SB_02.05.04|0352.00|20200902&lt;/td&gt;&lt;td&gt;&lt;/td&gt;&lt;td&gt;</v>
      </c>
    </row>
    <row r="88" ht="15.75" customHeight="1">
      <c r="A88" s="4" t="s">
        <v>3584</v>
      </c>
      <c r="B88" s="4" t="s">
        <v>2781</v>
      </c>
      <c r="C88" s="4" t="s">
        <v>3585</v>
      </c>
      <c r="D88" s="5" t="str">
        <f t="shared" si="1"/>
        <v>02</v>
      </c>
      <c r="E88" s="5">
        <f t="shared" si="2"/>
        <v>2</v>
      </c>
      <c r="F88" s="5" t="str">
        <f t="shared" si="3"/>
        <v>05</v>
      </c>
      <c r="G88" s="5">
        <f t="shared" si="4"/>
        <v>5</v>
      </c>
      <c r="H88" s="5" t="str">
        <f t="shared" si="5"/>
        <v>19</v>
      </c>
      <c r="I88" s="5">
        <f t="shared" si="6"/>
        <v>19</v>
      </c>
      <c r="J88" s="4" t="s">
        <v>3586</v>
      </c>
      <c r="K88" s="4" t="s">
        <v>3587</v>
      </c>
      <c r="L88" s="5" t="str">
        <f t="shared" si="7"/>
        <v>SB 2.5.19__जीव का पतन कैसे होता है?, 24 Sep 2020, CODE - 0264……….[ 63 min ]</v>
      </c>
      <c r="M88" s="4" t="s">
        <v>3588</v>
      </c>
      <c r="N88" s="5">
        <f t="shared" si="8"/>
        <v>63</v>
      </c>
      <c r="O88" s="4" t="s">
        <v>916</v>
      </c>
      <c r="P88" s="5" t="str">
        <f t="shared" si="9"/>
        <v>&amp;lt;70 &amp;lt;80 &amp;lt;90</v>
      </c>
      <c r="Q88" s="4" t="s">
        <v>3589</v>
      </c>
      <c r="R88" s="4" t="s">
        <v>3590</v>
      </c>
      <c r="S88" s="5" t="str">
        <f t="shared" si="10"/>
        <v>2020</v>
      </c>
      <c r="T88" s="5" t="str">
        <f t="shared" si="11"/>
        <v>09</v>
      </c>
      <c r="U88" s="5" t="str">
        <f t="shared" si="12"/>
        <v>Sep</v>
      </c>
      <c r="V88" s="5" t="str">
        <f t="shared" si="13"/>
        <v>24</v>
      </c>
      <c r="W88" s="4" t="s">
        <v>63</v>
      </c>
      <c r="X88" s="4" t="s">
        <v>64</v>
      </c>
      <c r="Y88" s="6" t="str">
        <f t="shared" si="14"/>
        <v>SB 2.5.19__जीव का पतन कैसे होता है?, 24 Sep 2020, CODE - 0264……….[ 63 min ] | Jiv Ka Patan Kaise Hota Hai? | yr:2020-09-24 | ct:SB2.5.19 | L:HIN | cty:x | &amp;lt;70 &amp;lt;80 &amp;lt;90 | @unheard</v>
      </c>
      <c r="Z88" s="4" t="s">
        <v>3591</v>
      </c>
      <c r="AA88" s="4" t="s">
        <v>55</v>
      </c>
      <c r="AB88" s="4" t="s">
        <v>3592</v>
      </c>
      <c r="AC88" s="4" t="s">
        <v>2745</v>
      </c>
      <c r="AD88" s="4" t="s">
        <v>3593</v>
      </c>
      <c r="AE88" s="5"/>
      <c r="AF88" s="5" t="str">
        <f t="shared" si="15"/>
        <v>ok</v>
      </c>
      <c r="AG88" s="5" t="str">
        <f t="shared" si="16"/>
        <v>&lt;tr id="0264"&gt;&lt;td&gt;&lt;button onclick="playme(this)"&gt;▶&lt;/button&gt;&lt;/td&gt;&lt;td&gt;&lt;button onclick="heard(this)"&gt;Heard&lt;/button&gt;&lt;a href="http://archive.org/download/ssdbpl-02-sbh/0353.00%20SB%2002.05.19%20%20Jiv%20Ka%20Patan%20Kaise%20Hota%20Hai,%202020-09-24,%20CODE%20-%200264.mp3" class="nclk" onclick="playme(this)" id="nclk-0264"&gt;SB 2.5.19__जीव का पतन कैसे होता है?, 24 Sep 2020, CODE - 0264……….[ 63 min ]&lt;/a&gt;&lt;/td&gt;&lt;td&gt;63&lt;/td&gt;&lt;td&gt;2020-09-24&lt;/td&gt;&lt;td&gt;SB 2.5.19__जीव का पतन कैसे होता है?, 24 Sep 2020, CODE - 0264……….[ 63 min ] | Jiv Ka Patan Kaise Hota Hai? | yr:2020-09-24 | ct:SB2.5.19 | L:HIN | cty:x | &amp;lt;70 &amp;lt;80 &amp;lt;90 | @unheard&lt;/td&gt;&lt;td&gt;http://archive.org/download/ssdbpl-02-sbh/0353.00%20SB%2002.05.19%20%20Jiv%20Ka%20Patan%20Kaise%20Hota%20Hai,%202020-09-24,%20CODE%20-%200264.mp3&lt;/td&gt;&lt;td&gt;0264&lt;/td&gt;&lt;td&gt;02SB_02.05.19|0353.00|20200924&lt;/td&gt;&lt;td&gt;&lt;/td&gt;&lt;td&gt;</v>
      </c>
    </row>
    <row r="89" ht="15.75" customHeight="1">
      <c r="A89" s="4" t="s">
        <v>3594</v>
      </c>
      <c r="B89" s="4" t="s">
        <v>2781</v>
      </c>
      <c r="C89" s="4" t="s">
        <v>3595</v>
      </c>
      <c r="D89" s="5" t="str">
        <f t="shared" si="1"/>
        <v>02</v>
      </c>
      <c r="E89" s="5">
        <f t="shared" si="2"/>
        <v>2</v>
      </c>
      <c r="F89" s="5" t="str">
        <f t="shared" si="3"/>
        <v>05</v>
      </c>
      <c r="G89" s="5">
        <f t="shared" si="4"/>
        <v>5</v>
      </c>
      <c r="H89" s="5" t="str">
        <f t="shared" si="5"/>
        <v>24</v>
      </c>
      <c r="I89" s="5">
        <f t="shared" si="6"/>
        <v>24</v>
      </c>
      <c r="J89" s="4" t="s">
        <v>3596</v>
      </c>
      <c r="K89" s="4" t="s">
        <v>3597</v>
      </c>
      <c r="L89" s="5" t="str">
        <f t="shared" si="7"/>
        <v>SB 2.5.24__परिणाम वाद क्या है? विवर्त वाद क्या है?, 29 Sep 2020, CODE - 0265……….[ 56 min ]</v>
      </c>
      <c r="M89" s="4" t="s">
        <v>190</v>
      </c>
      <c r="N89" s="5">
        <f t="shared" si="8"/>
        <v>56</v>
      </c>
      <c r="O89" s="4" t="s">
        <v>927</v>
      </c>
      <c r="P89" s="5" t="str">
        <f t="shared" si="9"/>
        <v>&amp;lt;60 &amp;lt;70 &amp;lt;80 &amp;lt;90</v>
      </c>
      <c r="Q89" s="4" t="s">
        <v>3598</v>
      </c>
      <c r="R89" s="4" t="s">
        <v>3599</v>
      </c>
      <c r="S89" s="5" t="str">
        <f t="shared" si="10"/>
        <v>2020</v>
      </c>
      <c r="T89" s="5" t="str">
        <f t="shared" si="11"/>
        <v>09</v>
      </c>
      <c r="U89" s="5" t="str">
        <f t="shared" si="12"/>
        <v>Sep</v>
      </c>
      <c r="V89" s="5" t="str">
        <f t="shared" si="13"/>
        <v>29</v>
      </c>
      <c r="W89" s="4" t="s">
        <v>63</v>
      </c>
      <c r="X89" s="4" t="s">
        <v>64</v>
      </c>
      <c r="Y89" s="6" t="str">
        <f t="shared" si="14"/>
        <v>SB 2.5.24__परिणाम वाद क्या है? विवर्त वाद क्या है?, 29 Sep 2020, CODE - 0265……….[ 56 min ] | Parinam Vad Kya Hai? Vivarta Vad Kya Hai? | yr:2020-09-29 | ct:SB2.5.24 | L:HIN | cty:x | &amp;lt;60 &amp;lt;70 &amp;lt;80 &amp;lt;90 | @unheard</v>
      </c>
      <c r="Z89" s="4" t="s">
        <v>3600</v>
      </c>
      <c r="AA89" s="4" t="s">
        <v>55</v>
      </c>
      <c r="AB89" s="4" t="s">
        <v>3601</v>
      </c>
      <c r="AC89" s="4" t="s">
        <v>2756</v>
      </c>
      <c r="AD89" s="4" t="s">
        <v>3602</v>
      </c>
      <c r="AE89" s="5"/>
      <c r="AF89" s="5" t="str">
        <f t="shared" si="15"/>
        <v>ok</v>
      </c>
      <c r="AG89" s="5" t="str">
        <f t="shared" si="16"/>
        <v>&lt;tr id="0265"&gt;&lt;td&gt;&lt;button onclick="playme(this)"&gt;▶&lt;/button&gt;&lt;/td&gt;&lt;td&gt;&lt;button onclick="heard(this)"&gt;Heard&lt;/button&gt;&lt;a href="http://archive.org/download/ssdbpl-02-sbh/0354.00%20SB%2002.05.24%20%20Parinam%20Vad%20Kya%20Hai%20Vivarta%20Vad%20Kya%20Hai,%202020-09-29,%20CODE%20-%200265.mp3" class="nclk" onclick="playme(this)" id="nclk-0265"&gt;SB 2.5.24__परिणाम वाद क्या है? विवर्त वाद क्या है?, 29 Sep 2020, CODE - 0265……….[ 56 min ]&lt;/a&gt;&lt;/td&gt;&lt;td&gt;56&lt;/td&gt;&lt;td&gt;2020-09-29&lt;/td&gt;&lt;td&gt;SB 2.5.24__परिणाम वाद क्या है? विवर्त वाद क्या है?, 29 Sep 2020, CODE - 0265……….[ 56 min ] | Parinam Vad Kya Hai? Vivarta Vad Kya Hai? | yr:2020-09-29 | ct:SB2.5.24 | L:HIN | cty:x | &amp;lt;60 &amp;lt;70 &amp;lt;80 &amp;lt;90 | @unheard&lt;/td&gt;&lt;td&gt;http://archive.org/download/ssdbpl-02-sbh/0354.00%20SB%2002.05.24%20%20Parinam%20Vad%20Kya%20Hai%20Vivarta%20Vad%20Kya%20Hai,%202020-09-29,%20CODE%20-%200265.mp3&lt;/td&gt;&lt;td&gt;0265&lt;/td&gt;&lt;td&gt;02SB_02.05.24|0354.00|20200929&lt;/td&gt;&lt;td&gt;&lt;/td&gt;&lt;td&gt;</v>
      </c>
    </row>
    <row r="90" ht="15.75" customHeight="1">
      <c r="A90" s="4" t="s">
        <v>3603</v>
      </c>
      <c r="B90" s="4" t="s">
        <v>2781</v>
      </c>
      <c r="C90" s="4" t="s">
        <v>3604</v>
      </c>
      <c r="D90" s="5" t="str">
        <f t="shared" si="1"/>
        <v>02</v>
      </c>
      <c r="E90" s="5">
        <f t="shared" si="2"/>
        <v>2</v>
      </c>
      <c r="F90" s="5" t="str">
        <f t="shared" si="3"/>
        <v>06</v>
      </c>
      <c r="G90" s="5">
        <f t="shared" si="4"/>
        <v>6</v>
      </c>
      <c r="H90" s="5" t="str">
        <f t="shared" si="5"/>
        <v>01</v>
      </c>
      <c r="I90" s="5">
        <f t="shared" si="6"/>
        <v>1</v>
      </c>
      <c r="J90" s="4" t="s">
        <v>3605</v>
      </c>
      <c r="K90" s="4" t="s">
        <v>3606</v>
      </c>
      <c r="L90" s="5" t="str">
        <f t="shared" si="7"/>
        <v>SB 2.6.1__विराट रूप और भगवद भक्ति, 19 Oct 2020, CODE - 0266……….[ 48 min ]</v>
      </c>
      <c r="M90" s="4" t="s">
        <v>3607</v>
      </c>
      <c r="N90" s="5">
        <f t="shared" si="8"/>
        <v>48</v>
      </c>
      <c r="O90" s="4" t="s">
        <v>938</v>
      </c>
      <c r="P90" s="5" t="str">
        <f t="shared" si="9"/>
        <v>&amp;lt;50 &amp;lt;60 &amp;lt;70 &amp;lt;80 &amp;lt;90</v>
      </c>
      <c r="Q90" s="4" t="s">
        <v>3608</v>
      </c>
      <c r="R90" s="4" t="s">
        <v>3609</v>
      </c>
      <c r="S90" s="5" t="str">
        <f t="shared" si="10"/>
        <v>2020</v>
      </c>
      <c r="T90" s="5" t="str">
        <f t="shared" si="11"/>
        <v>10</v>
      </c>
      <c r="U90" s="5" t="str">
        <f t="shared" si="12"/>
        <v>Oct</v>
      </c>
      <c r="V90" s="5" t="str">
        <f t="shared" si="13"/>
        <v>19</v>
      </c>
      <c r="W90" s="4" t="s">
        <v>63</v>
      </c>
      <c r="X90" s="4" t="s">
        <v>142</v>
      </c>
      <c r="Y90" s="6" t="str">
        <f t="shared" si="14"/>
        <v>SB 2.6.1__विराट रूप और भगवद भक्ति, 19 Oct 2020, CODE - 0266……….[ 48 min ] | Virat Rup Aur Bhagavad Bhakti | yr:2020-10-19 | ct:SB2.6.1 | L:HIN | cty:x | &amp;lt;50 &amp;lt;60 &amp;lt;70 &amp;lt;80 &amp;lt;90 | @unheard</v>
      </c>
      <c r="Z90" s="4" t="s">
        <v>3610</v>
      </c>
      <c r="AA90" s="4" t="s">
        <v>55</v>
      </c>
      <c r="AB90" s="4" t="s">
        <v>3611</v>
      </c>
      <c r="AC90" s="4" t="s">
        <v>2768</v>
      </c>
      <c r="AD90" s="4" t="s">
        <v>3612</v>
      </c>
      <c r="AE90" s="5"/>
      <c r="AF90" s="5" t="str">
        <f t="shared" si="15"/>
        <v>ok</v>
      </c>
      <c r="AG90" s="5" t="str">
        <f t="shared" si="16"/>
        <v>&lt;tr id="0266"&gt;&lt;td&gt;&lt;button onclick="playme(this)"&gt;▶&lt;/button&gt;&lt;/td&gt;&lt;td&gt;&lt;button onclick="heard(this)"&gt;Heard&lt;/button&gt;&lt;a href="http://archive.org/download/ssdbpl-02-sbh/0355.00%20SB%2002.06.01%20%20Virat%20Rup%20Aur%20Bhagavad%20Bhakti,%202020-10-19,%20CODE%20-%200266.mp3" class="nclk" onclick="playme(this)" id="nclk-0266"&gt;SB 2.6.1__विराट रूप और भगवद भक्ति, 19 Oct 2020, CODE - 0266……….[ 48 min ]&lt;/a&gt;&lt;/td&gt;&lt;td&gt;48&lt;/td&gt;&lt;td&gt;2020-10-19&lt;/td&gt;&lt;td&gt;SB 2.6.1__विराट रूप और भगवद भक्ति, 19 Oct 2020, CODE - 0266……….[ 48 min ] | Virat Rup Aur Bhagavad Bhakti | yr:2020-10-19 | ct:SB2.6.1 | L:HIN | cty:x | &amp;lt;50 &amp;lt;60 &amp;lt;70 &amp;lt;80 &amp;lt;90 | @unheard&lt;/td&gt;&lt;td&gt;http://archive.org/download/ssdbpl-02-sbh/0355.00%20SB%2002.06.01%20%20Virat%20Rup%20Aur%20Bhagavad%20Bhakti,%202020-10-19,%20CODE%20-%200266.mp3&lt;/td&gt;&lt;td&gt;0266&lt;/td&gt;&lt;td&gt;02SB_02.06.01|0355.00|20201019&lt;/td&gt;&lt;td&gt;&lt;/td&gt;&lt;td&gt;</v>
      </c>
    </row>
    <row r="91" ht="15.75" customHeight="1">
      <c r="A91" s="4" t="s">
        <v>3613</v>
      </c>
      <c r="B91" s="4" t="s">
        <v>2781</v>
      </c>
      <c r="C91" s="4" t="s">
        <v>3614</v>
      </c>
      <c r="D91" s="5" t="str">
        <f t="shared" si="1"/>
        <v>02</v>
      </c>
      <c r="E91" s="5">
        <f t="shared" si="2"/>
        <v>2</v>
      </c>
      <c r="F91" s="5" t="str">
        <f t="shared" si="3"/>
        <v>07</v>
      </c>
      <c r="G91" s="5">
        <f t="shared" si="4"/>
        <v>7</v>
      </c>
      <c r="H91" s="5" t="str">
        <f t="shared" si="5"/>
        <v>03</v>
      </c>
      <c r="I91" s="5">
        <f t="shared" si="6"/>
        <v>3</v>
      </c>
      <c r="J91" s="4" t="s">
        <v>3615</v>
      </c>
      <c r="K91" s="4" t="s">
        <v>3616</v>
      </c>
      <c r="L91" s="5" t="str">
        <f t="shared" si="7"/>
        <v>SB 2.7.3__शास्त्रो में भगवान के अवतार कथा का उद्देश्य क्या है?, Bhopal, MP (India), CODE - 0267……….[ 38 min ]</v>
      </c>
      <c r="M91" s="4" t="s">
        <v>3617</v>
      </c>
      <c r="N91" s="5">
        <f t="shared" si="8"/>
        <v>38</v>
      </c>
      <c r="O91" s="4" t="s">
        <v>949</v>
      </c>
      <c r="P91" s="5" t="str">
        <f t="shared" si="9"/>
        <v>&amp;lt;40 &amp;lt;50 &amp;lt;60 &amp;lt;70 &amp;lt;80 &amp;lt;90</v>
      </c>
      <c r="Q91" s="4" t="s">
        <v>3618</v>
      </c>
      <c r="R91" s="4" t="s">
        <v>49</v>
      </c>
      <c r="S91" s="5" t="str">
        <f t="shared" si="10"/>
        <v>0000</v>
      </c>
      <c r="T91" s="5" t="str">
        <f t="shared" si="11"/>
        <v>00</v>
      </c>
      <c r="U91" s="5" t="str">
        <f t="shared" si="12"/>
        <v>___</v>
      </c>
      <c r="V91" s="5" t="str">
        <f t="shared" si="13"/>
        <v>00</v>
      </c>
      <c r="W91" s="4" t="s">
        <v>52</v>
      </c>
      <c r="X91" s="4" t="s">
        <v>3619</v>
      </c>
      <c r="Y91" s="6" t="str">
        <f t="shared" si="14"/>
        <v>SB 2.7.3__शास्त्रो में भगवान के अवतार कथा का उद्देश्य क्या है?, Bhopal, MP (India), CODE - 0267……….[ 38 min ] | Sastro Me Bhagavan Ke Avatar Kathan Ka Uddeshya Kya Hai? | yr:0000-00-00 | ct:SB2.7.3 | L:HIN | cty:Bhopal, MP (India) | &amp;lt;40 &amp;lt;50 &amp;lt;60 &amp;lt;70 &amp;lt;80 &amp;lt;90 | @unheard</v>
      </c>
      <c r="Z91" s="4" t="s">
        <v>3620</v>
      </c>
      <c r="AA91" s="4" t="s">
        <v>55</v>
      </c>
      <c r="AB91" s="4" t="s">
        <v>87</v>
      </c>
      <c r="AC91" s="4" t="s">
        <v>2780</v>
      </c>
      <c r="AD91" s="4" t="s">
        <v>3621</v>
      </c>
      <c r="AE91" s="5"/>
      <c r="AF91" s="5" t="str">
        <f t="shared" si="15"/>
        <v>ok</v>
      </c>
      <c r="AG91" s="5" t="str">
        <f t="shared" si="16"/>
        <v>&lt;tr id="0267"&gt;&lt;td&gt;&lt;button onclick="playme(this)"&gt;▶&lt;/button&gt;&lt;/td&gt;&lt;td&gt;&lt;button onclick="heard(this)"&gt;Heard&lt;/button&gt;&lt;a href="http://archive.org/download/ssdbpl-02-sbh/0356.00%20SB%2002.07.03%20%20Sastro%20Me%20Bhagavan%20Ke%20Avatar%20Kathan%20Ka%20Uddeshya%20Kya%20Hai,%20Bhopal,%20MP%20(India),%20CODE%20-%200267.mp3" class="nclk" onclick="playme(this)" id="nclk-0267"&gt;SB 2.7.3__शास्त्रो में भगवान के अवतार कथा का उद्देश्य क्या है?, Bhopal, MP (India), CODE - 0267……….[ 38 min ]&lt;/a&gt;&lt;/td&gt;&lt;td&gt;38&lt;/td&gt;&lt;td&gt;0000-00-00&lt;/td&gt;&lt;td&gt;SB 2.7.3__शास्त्रो में भगवान के अवतार कथा का उद्देश्य क्या है?, Bhopal, MP (India), CODE - 0267……….[ 38 min ] | Sastro Me Bhagavan Ke Avatar Kathan Ka Uddeshya Kya Hai? | yr:0000-00-00 | ct:SB2.7.3 | L:HIN | cty:Bhopal, MP (India) | &amp;lt;40 &amp;lt;50 &amp;lt;60 &amp;lt;70 &amp;lt;80 &amp;lt;90 | @unheard&lt;/td&gt;&lt;td&gt;http://archive.org/download/ssdbpl-02-sbh/0356.00%20SB%2002.07.03%20%20Sastro%20Me%20Bhagavan%20Ke%20Avatar%20Kathan%20Ka%20Uddeshya%20Kya%20Hai,%20Bhopal,%20MP%20(India),%20CODE%20-%200267.mp3&lt;/td&gt;&lt;td&gt;0267&lt;/td&gt;&lt;td&gt;02SB_02.07.03|0356.00|0&lt;/td&gt;&lt;td&gt;&lt;/td&gt;&lt;td&gt;</v>
      </c>
    </row>
    <row r="92" ht="15.75" customHeight="1">
      <c r="A92" s="4" t="s">
        <v>3622</v>
      </c>
      <c r="B92" s="4" t="s">
        <v>2781</v>
      </c>
      <c r="C92" s="4" t="s">
        <v>3623</v>
      </c>
      <c r="D92" s="5" t="str">
        <f t="shared" si="1"/>
        <v>02</v>
      </c>
      <c r="E92" s="5">
        <f t="shared" si="2"/>
        <v>2</v>
      </c>
      <c r="F92" s="5" t="str">
        <f t="shared" si="3"/>
        <v>07</v>
      </c>
      <c r="G92" s="5">
        <f t="shared" si="4"/>
        <v>7</v>
      </c>
      <c r="H92" s="5" t="str">
        <f t="shared" si="5"/>
        <v>06</v>
      </c>
      <c r="I92" s="5">
        <f t="shared" si="6"/>
        <v>6</v>
      </c>
      <c r="J92" s="4" t="s">
        <v>3624</v>
      </c>
      <c r="K92" s="4" t="s">
        <v>3625</v>
      </c>
      <c r="L92" s="5" t="str">
        <f t="shared" si="7"/>
        <v>SB 2.7.6__स्त्री-पुरुष आकर्षण से कैसे बचें, 23 Sep 2016, Bhopal, MP (India), CODE - 0268……….[ 84 min ]</v>
      </c>
      <c r="M92" s="4" t="s">
        <v>3626</v>
      </c>
      <c r="N92" s="5">
        <f t="shared" si="8"/>
        <v>84</v>
      </c>
      <c r="O92" s="4" t="s">
        <v>960</v>
      </c>
      <c r="P92" s="5" t="str">
        <f t="shared" si="9"/>
        <v>&amp;lt;90</v>
      </c>
      <c r="Q92" s="4" t="s">
        <v>3627</v>
      </c>
      <c r="R92" s="4" t="s">
        <v>3628</v>
      </c>
      <c r="S92" s="5" t="str">
        <f t="shared" si="10"/>
        <v>2016</v>
      </c>
      <c r="T92" s="5" t="str">
        <f t="shared" si="11"/>
        <v>09</v>
      </c>
      <c r="U92" s="5" t="str">
        <f t="shared" si="12"/>
        <v>Sep</v>
      </c>
      <c r="V92" s="5" t="str">
        <f t="shared" si="13"/>
        <v>23</v>
      </c>
      <c r="W92" s="4" t="s">
        <v>52</v>
      </c>
      <c r="X92" s="4" t="s">
        <v>398</v>
      </c>
      <c r="Y92" s="6" t="str">
        <f t="shared" si="14"/>
        <v>SB 2.7.6__स्त्री-पुरुष आकर्षण से कैसे बचें, 23 Sep 2016, Bhopal, MP (India), CODE - 0268……….[ 84 min ] | Stri-purush Akarshan Se Kaise Bachen | yr:2016-09-23 | ct:SB2.7.6 | L:HIN | cty:Bhopal, MP (India) | &amp;lt;90 | @unheard</v>
      </c>
      <c r="Z92" s="4" t="s">
        <v>3629</v>
      </c>
      <c r="AA92" s="4" t="s">
        <v>55</v>
      </c>
      <c r="AC92" s="4" t="s">
        <v>2789</v>
      </c>
      <c r="AD92" s="4" t="s">
        <v>3630</v>
      </c>
      <c r="AE92" s="5"/>
      <c r="AF92" s="5" t="str">
        <f t="shared" si="15"/>
        <v>ok</v>
      </c>
      <c r="AG92" s="5" t="str">
        <f t="shared" si="16"/>
        <v>&lt;tr id="0268"&gt;&lt;td&gt;&lt;button onclick="playme(this)"&gt;▶&lt;/button&gt;&lt;/td&gt;&lt;td&gt;&lt;button onclick="heard(this)"&gt;Heard&lt;/button&gt;&lt;a href="http://archive.org/download/ssdbpl-02-sbh/0357.00%20SB%2002.07.06%20%20Stri-purush%20Akarshan%20Se%20Kaise%20Bachen,%202016-09-23,%20Bhopal,%20MP%20(India),%20CODE%20-%200268.mp3" class="nclk" onclick="playme(this)" id="nclk-0268"&gt;SB 2.7.6__स्त्री-पुरुष आकर्षण से कैसे बचें, 23 Sep 2016, Bhopal, MP (India), CODE - 0268……….[ 84 min ]&lt;/a&gt;&lt;/td&gt;&lt;td&gt;84&lt;/td&gt;&lt;td&gt;2016-09-23&lt;/td&gt;&lt;td&gt;SB 2.7.6__स्त्री-पुरुष आकर्षण से कैसे बचें, 23 Sep 2016, Bhopal, MP (India), CODE - 0268……….[ 84 min ] | Stri-purush Akarshan Se Kaise Bachen | yr:2016-09-23 | ct:SB2.7.6 | L:HIN | cty:Bhopal, MP (India) | &amp;lt;90 | @unheard&lt;/td&gt;&lt;td&gt;http://archive.org/download/ssdbpl-02-sbh/0357.00%20SB%2002.07.06%20%20Stri-purush%20Akarshan%20Se%20Kaise%20Bachen,%202016-09-23,%20Bhopal,%20MP%20(India),%20CODE%20-%200268.mp3&lt;/td&gt;&lt;td&gt;0268&lt;/td&gt;&lt;td&gt;02SB_02.07.06|0357.00|20160923&lt;/td&gt;&lt;td&gt;&lt;/td&gt;&lt;td&gt;</v>
      </c>
    </row>
    <row r="93" ht="15.75" customHeight="1">
      <c r="A93" s="4" t="s">
        <v>3631</v>
      </c>
      <c r="B93" s="4" t="s">
        <v>2781</v>
      </c>
      <c r="C93" s="4" t="s">
        <v>3632</v>
      </c>
      <c r="D93" s="5" t="str">
        <f t="shared" si="1"/>
        <v>02</v>
      </c>
      <c r="E93" s="5">
        <f t="shared" si="2"/>
        <v>2</v>
      </c>
      <c r="F93" s="5" t="str">
        <f t="shared" si="3"/>
        <v>07</v>
      </c>
      <c r="G93" s="5">
        <f t="shared" si="4"/>
        <v>7</v>
      </c>
      <c r="H93" s="5" t="str">
        <f t="shared" si="5"/>
        <v>15</v>
      </c>
      <c r="I93" s="5">
        <f t="shared" si="6"/>
        <v>15</v>
      </c>
      <c r="J93" s="4" t="s">
        <v>3633</v>
      </c>
      <c r="K93" s="4" t="s">
        <v>3634</v>
      </c>
      <c r="L93" s="5" t="str">
        <f t="shared" si="7"/>
        <v>SB 2.7.15__शुद्ध भक्ति --- सर्वोत्कृष्ट सौदागर, Bhopal, MP (India), CODE - 0269……….[ 61 min ]</v>
      </c>
      <c r="M93" s="4" t="s">
        <v>3635</v>
      </c>
      <c r="N93" s="5">
        <f t="shared" si="8"/>
        <v>61</v>
      </c>
      <c r="O93" s="4" t="s">
        <v>971</v>
      </c>
      <c r="P93" s="5" t="str">
        <f t="shared" si="9"/>
        <v>&amp;lt;70 &amp;lt;80 &amp;lt;90</v>
      </c>
      <c r="Q93" s="4" t="s">
        <v>3636</v>
      </c>
      <c r="R93" s="4" t="s">
        <v>49</v>
      </c>
      <c r="S93" s="5" t="str">
        <f t="shared" si="10"/>
        <v>0000</v>
      </c>
      <c r="T93" s="5" t="str">
        <f t="shared" si="11"/>
        <v>00</v>
      </c>
      <c r="U93" s="5" t="str">
        <f t="shared" si="12"/>
        <v>___</v>
      </c>
      <c r="V93" s="5" t="str">
        <f t="shared" si="13"/>
        <v>00</v>
      </c>
      <c r="W93" s="4" t="s">
        <v>52</v>
      </c>
      <c r="X93" s="4" t="s">
        <v>398</v>
      </c>
      <c r="Y93" s="6" t="str">
        <f t="shared" si="14"/>
        <v>SB 2.7.15__शुद्ध भक्ति --- सर्वोत्कृष्ट सौदागर, Bhopal, MP (India), CODE - 0269……….[ 61 min ] | Shuddha Bhakti --- Sarvotkrishta Saudagar | yr:0000-00-00 | ct:SB2.7.15 | L:HIN | cty:Bhopal, MP (India) | &amp;lt;70 &amp;lt;80 &amp;lt;90 | @unheard</v>
      </c>
      <c r="Z93" s="4" t="s">
        <v>3637</v>
      </c>
      <c r="AA93" s="4" t="s">
        <v>55</v>
      </c>
      <c r="AC93" s="4" t="s">
        <v>2797</v>
      </c>
      <c r="AD93" s="4" t="s">
        <v>3638</v>
      </c>
      <c r="AE93" s="5"/>
      <c r="AF93" s="5" t="str">
        <f t="shared" si="15"/>
        <v>ok</v>
      </c>
      <c r="AG93" s="5" t="str">
        <f t="shared" si="16"/>
        <v>&lt;tr id="0269"&gt;&lt;td&gt;&lt;button onclick="playme(this)"&gt;▶&lt;/button&gt;&lt;/td&gt;&lt;td&gt;&lt;button onclick="heard(this)"&gt;Heard&lt;/button&gt;&lt;a href="http://archive.org/download/ssdbpl-02-sbh/0358.00%20SB%2002.07.15%20%20Shuddha%20Bhakti%20---%20Sarvotkrishta%20Saudagar,%20Bhopal,%20MP%20(India),%20CODE%20-%200269.mp3" class="nclk" onclick="playme(this)" id="nclk-0269"&gt;SB 2.7.15__शुद्ध भक्ति --- सर्वोत्कृष्ट सौदागर, Bhopal, MP (India), CODE - 0269……….[ 61 min ]&lt;/a&gt;&lt;/td&gt;&lt;td&gt;61&lt;/td&gt;&lt;td&gt;0000-00-00&lt;/td&gt;&lt;td&gt;SB 2.7.15__शुद्ध भक्ति --- सर्वोत्कृष्ट सौदागर, Bhopal, MP (India), CODE - 0269……….[ 61 min ] | Shuddha Bhakti --- Sarvotkrishta Saudagar | yr:0000-00-00 | ct:SB2.7.15 | L:HIN | cty:Bhopal, MP (India) | &amp;lt;70 &amp;lt;80 &amp;lt;90 | @unheard&lt;/td&gt;&lt;td&gt;http://archive.org/download/ssdbpl-02-sbh/0358.00%20SB%2002.07.15%20%20Shuddha%20Bhakti%20---%20Sarvotkrishta%20Saudagar,%20Bhopal,%20MP%20(India),%20CODE%20-%200269.mp3&lt;/td&gt;&lt;td&gt;0269&lt;/td&gt;&lt;td&gt;02SB_02.07.15|0358.00|0&lt;/td&gt;&lt;td&gt;&lt;/td&gt;&lt;td&gt;</v>
      </c>
    </row>
    <row r="94" ht="15.75" customHeight="1">
      <c r="A94" s="4" t="s">
        <v>3639</v>
      </c>
      <c r="B94" s="4" t="s">
        <v>2781</v>
      </c>
      <c r="C94" s="4" t="s">
        <v>3640</v>
      </c>
      <c r="D94" s="5" t="str">
        <f t="shared" si="1"/>
        <v>02</v>
      </c>
      <c r="E94" s="5">
        <f t="shared" si="2"/>
        <v>2</v>
      </c>
      <c r="F94" s="5" t="str">
        <f t="shared" si="3"/>
        <v>07</v>
      </c>
      <c r="G94" s="5">
        <f t="shared" si="4"/>
        <v>7</v>
      </c>
      <c r="H94" s="5" t="str">
        <f t="shared" si="5"/>
        <v>53</v>
      </c>
      <c r="I94" s="5">
        <f t="shared" si="6"/>
        <v>53</v>
      </c>
      <c r="J94" s="4" t="s">
        <v>3641</v>
      </c>
      <c r="K94" s="4" t="s">
        <v>3642</v>
      </c>
      <c r="L94" s="5" t="str">
        <f t="shared" si="7"/>
        <v>SB 2.7.53__भागवत श्रवण का लाभ, CODE - 0270……….[ 73 min ]</v>
      </c>
      <c r="M94" s="4" t="s">
        <v>3643</v>
      </c>
      <c r="N94" s="5">
        <f t="shared" si="8"/>
        <v>73</v>
      </c>
      <c r="O94" s="4" t="s">
        <v>980</v>
      </c>
      <c r="P94" s="5" t="str">
        <f t="shared" si="9"/>
        <v>&amp;lt;80 &amp;lt;90</v>
      </c>
      <c r="Q94" s="4" t="s">
        <v>3644</v>
      </c>
      <c r="R94" s="4" t="s">
        <v>49</v>
      </c>
      <c r="S94" s="5" t="str">
        <f t="shared" si="10"/>
        <v>0000</v>
      </c>
      <c r="T94" s="5" t="str">
        <f t="shared" si="11"/>
        <v>00</v>
      </c>
      <c r="U94" s="5" t="str">
        <f t="shared" si="12"/>
        <v>___</v>
      </c>
      <c r="V94" s="5" t="str">
        <f t="shared" si="13"/>
        <v>00</v>
      </c>
      <c r="W94" s="4" t="s">
        <v>63</v>
      </c>
      <c r="X94" s="4" t="s">
        <v>64</v>
      </c>
      <c r="Y94" s="6" t="str">
        <f t="shared" si="14"/>
        <v>SB 2.7.53__भागवत श्रवण का लाभ, CODE - 0270……….[ 73 min ] | Bhagavata Shravan Ka Laabh | yr:0000-00-00 | ct:SB2.7.53 | L:HIN | cty:x | &amp;lt;80 &amp;lt;90 | @unheard</v>
      </c>
      <c r="Z94" s="4" t="s">
        <v>3645</v>
      </c>
      <c r="AA94" s="4" t="s">
        <v>55</v>
      </c>
      <c r="AC94" s="4" t="s">
        <v>2805</v>
      </c>
      <c r="AD94" s="4" t="s">
        <v>3646</v>
      </c>
      <c r="AE94" s="5"/>
      <c r="AF94" s="5" t="str">
        <f t="shared" si="15"/>
        <v>ok</v>
      </c>
      <c r="AG94" s="5" t="str">
        <f t="shared" si="16"/>
        <v>&lt;tr id="0270"&gt;&lt;td&gt;&lt;button onclick="playme(this)"&gt;▶&lt;/button&gt;&lt;/td&gt;&lt;td&gt;&lt;button onclick="heard(this)"&gt;Heard&lt;/button&gt;&lt;a href="http://archive.org/download/ssdbpl-02-sbh/0359.00%20SB%2002.07.53%20%20Bhagavata%20Shravan%20Ka%20Laabh,%20CODE%20-%200270.mp3" class="nclk" onclick="playme(this)" id="nclk-0270"&gt;SB 2.7.53__भागवत श्रवण का लाभ, CODE - 0270……….[ 73 min ]&lt;/a&gt;&lt;/td&gt;&lt;td&gt;73&lt;/td&gt;&lt;td&gt;0000-00-00&lt;/td&gt;&lt;td&gt;SB 2.7.53__भागवत श्रवण का लाभ, CODE - 0270……….[ 73 min ] | Bhagavata Shravan Ka Laabh | yr:0000-00-00 | ct:SB2.7.53 | L:HIN | cty:x | &amp;lt;80 &amp;lt;90 | @unheard&lt;/td&gt;&lt;td&gt;http://archive.org/download/ssdbpl-02-sbh/0359.00%20SB%2002.07.53%20%20Bhagavata%20Shravan%20Ka%20Laabh,%20CODE%20-%200270.mp3&lt;/td&gt;&lt;td&gt;0270&lt;/td&gt;&lt;td&gt;02SB_02.07.53|0359.00|0&lt;/td&gt;&lt;td&gt;&lt;/td&gt;&lt;td&gt;</v>
      </c>
    </row>
    <row r="95" ht="15.75" customHeight="1">
      <c r="A95" s="4" t="s">
        <v>3647</v>
      </c>
      <c r="B95" s="4" t="s">
        <v>2781</v>
      </c>
      <c r="C95" s="4" t="s">
        <v>3648</v>
      </c>
      <c r="D95" s="5" t="str">
        <f t="shared" si="1"/>
        <v>02</v>
      </c>
      <c r="E95" s="5">
        <f t="shared" si="2"/>
        <v>2</v>
      </c>
      <c r="F95" s="5" t="str">
        <f t="shared" si="3"/>
        <v>08</v>
      </c>
      <c r="G95" s="5">
        <f t="shared" si="4"/>
        <v>8</v>
      </c>
      <c r="H95" s="5" t="str">
        <f t="shared" si="5"/>
        <v>04</v>
      </c>
      <c r="I95" s="5">
        <f t="shared" si="6"/>
        <v>4</v>
      </c>
      <c r="J95" s="4" t="s">
        <v>3649</v>
      </c>
      <c r="K95" s="4" t="s">
        <v>3650</v>
      </c>
      <c r="L95" s="5" t="str">
        <f t="shared" si="7"/>
        <v>SB 2.8.4__स्वाध्याय का समय कैसे निकाले?, 17 Mar 2020, Dibrugarh, Assam (India), CODE - 1321……….[ 63 min ]</v>
      </c>
      <c r="M95" s="4" t="s">
        <v>3651</v>
      </c>
      <c r="N95" s="5">
        <f t="shared" si="8"/>
        <v>63</v>
      </c>
      <c r="O95" s="4" t="s">
        <v>990</v>
      </c>
      <c r="P95" s="5" t="str">
        <f t="shared" si="9"/>
        <v>&amp;lt;70 &amp;lt;80 &amp;lt;90</v>
      </c>
      <c r="Q95" s="4" t="s">
        <v>3652</v>
      </c>
      <c r="R95" s="4" t="s">
        <v>152</v>
      </c>
      <c r="S95" s="5" t="str">
        <f t="shared" si="10"/>
        <v>2020</v>
      </c>
      <c r="T95" s="5" t="str">
        <f t="shared" si="11"/>
        <v>03</v>
      </c>
      <c r="U95" s="5" t="str">
        <f t="shared" si="12"/>
        <v>Mar</v>
      </c>
      <c r="V95" s="5" t="str">
        <f t="shared" si="13"/>
        <v>17</v>
      </c>
      <c r="W95" s="4" t="s">
        <v>153</v>
      </c>
      <c r="X95" s="4" t="s">
        <v>131</v>
      </c>
      <c r="Y95" s="6" t="str">
        <f t="shared" si="14"/>
        <v>SB 2.8.4__स्वाध्याय का समय कैसे निकाले?, 17 Mar 2020, Dibrugarh, Assam (India), CODE - 1321……….[ 63 min ] | Svadhyay Ka Samay Kaise Nikale? | yr:2020-03-17 | ct:SB2.8.4 | L:HIN | cty:Dibrugarh, Assam (India) | &amp;lt;70 &amp;lt;80 &amp;lt;90 | @video | @unheard</v>
      </c>
      <c r="Z95" s="4" t="s">
        <v>3653</v>
      </c>
      <c r="AA95" s="4" t="s">
        <v>55</v>
      </c>
      <c r="AC95" s="4" t="s">
        <v>3654</v>
      </c>
      <c r="AD95" s="4" t="s">
        <v>3655</v>
      </c>
      <c r="AE95" s="7" t="s">
        <v>3656</v>
      </c>
      <c r="AF95" s="5" t="str">
        <f t="shared" si="15"/>
        <v>ok</v>
      </c>
      <c r="AG95" s="5" t="str">
        <f t="shared" si="16"/>
        <v>&lt;tr id="1321"&gt;&lt;td&gt;&lt;button onclick="playme(this)"&gt;▶&lt;/button&gt;&lt;/td&gt;&lt;td&gt;&lt;button onclick="heard(this)"&gt;Heard&lt;/button&gt;&lt;a href="http://archive.org/download/ssdbpl-02-sbh/0360.00%20SB%2002.08.04%20%20Svadhyay%20Ka%20Samay%20Kaise%20Nikale,%202020-03-17,%20Dibrugarh,%20Assam%20(India),%20CODE%20-%201321.mp3" class="nclk" onclick="playme(this)" id="nclk-1321"&gt;SB 2.8.4__स्वाध्याय का समय कैसे निकाले?, 17 Mar 2020, Dibrugarh, Assam (India), CODE - 1321……….[ 63 min ]&lt;/a&gt;…………&lt;a style="color: red; text-decoration: none;" target="_blank" href="https://www.youtube.com/watch?v=TdDiHHt7DXw"&gt;[▶YouTube]&lt;/a&gt;&lt;/td&gt;&lt;td&gt;63&lt;/td&gt;&lt;td&gt;2020-03-17&lt;/td&gt;&lt;td&gt;SB 2.8.4__स्वाध्याय का समय कैसे निकाले?, 17 Mar 2020, Dibrugarh, Assam (India), CODE - 1321……….[ 63 min ] | Svadhyay Ka Samay Kaise Nikale? | yr:2020-03-17 | ct:SB2.8.4 | L:HIN | cty:Dibrugarh, Assam (India) | &amp;lt;70 &amp;lt;80 &amp;lt;90 | @video | @unheard&lt;/td&gt;&lt;td&gt;http://archive.org/download/ssdbpl-02-sbh/0360.00%20SB%2002.08.04%20%20Svadhyay%20Ka%20Samay%20Kaise%20Nikale,%202020-03-17,%20Dibrugarh,%20Assam%20(India),%20CODE%20-%201321.mp3&lt;/td&gt;&lt;td&gt;1321&lt;/td&gt;&lt;td&gt;02SB_02.08.04|0360.00|20200317&lt;/td&gt;&lt;td&gt;https://www.youtube.com/watch?v=TdDiHHt7DXw&lt;/td&gt;&lt;td&gt;</v>
      </c>
    </row>
    <row r="96" ht="15.75" customHeight="1">
      <c r="A96" s="4" t="s">
        <v>3657</v>
      </c>
      <c r="B96" s="4" t="s">
        <v>2781</v>
      </c>
      <c r="C96" s="4" t="s">
        <v>3658</v>
      </c>
      <c r="D96" s="5" t="str">
        <f t="shared" si="1"/>
        <v>02</v>
      </c>
      <c r="E96" s="5">
        <f t="shared" si="2"/>
        <v>2</v>
      </c>
      <c r="F96" s="5" t="str">
        <f t="shared" si="3"/>
        <v>09</v>
      </c>
      <c r="G96" s="5">
        <f t="shared" si="4"/>
        <v>9</v>
      </c>
      <c r="H96" s="5" t="str">
        <f t="shared" si="5"/>
        <v>15</v>
      </c>
      <c r="I96" s="5">
        <f t="shared" si="6"/>
        <v>15</v>
      </c>
      <c r="J96" s="4" t="s">
        <v>3659</v>
      </c>
      <c r="K96" s="4" t="s">
        <v>3660</v>
      </c>
      <c r="L96" s="5" t="str">
        <f t="shared" si="7"/>
        <v>SB 2.9.15__आध्यात्मिक जीवन में विविधता है, CODE - 2050……….[ 33 min ]</v>
      </c>
      <c r="M96" s="4" t="s">
        <v>3661</v>
      </c>
      <c r="N96" s="5">
        <f t="shared" si="8"/>
        <v>33</v>
      </c>
      <c r="O96" s="4" t="s">
        <v>1000</v>
      </c>
      <c r="P96" s="5" t="str">
        <f t="shared" si="9"/>
        <v>&amp;lt;40 &amp;lt;50 &amp;lt;60 &amp;lt;70 &amp;lt;80 &amp;lt;90</v>
      </c>
      <c r="Q96" s="4" t="s">
        <v>3662</v>
      </c>
      <c r="R96" s="4" t="s">
        <v>49</v>
      </c>
      <c r="S96" s="5" t="str">
        <f t="shared" si="10"/>
        <v>0000</v>
      </c>
      <c r="T96" s="5" t="str">
        <f t="shared" si="11"/>
        <v>00</v>
      </c>
      <c r="U96" s="5" t="str">
        <f t="shared" si="12"/>
        <v>___</v>
      </c>
      <c r="V96" s="5" t="str">
        <f t="shared" si="13"/>
        <v>00</v>
      </c>
      <c r="W96" s="4" t="s">
        <v>63</v>
      </c>
      <c r="X96" s="4" t="s">
        <v>426</v>
      </c>
      <c r="Y96" s="6" t="str">
        <f t="shared" si="14"/>
        <v>SB 2.9.15__आध्यात्मिक जीवन में विविधता है, CODE - 2050……….[ 33 min ] | Adhyatamik Jivan Me Vividhata Hai | yr:0000-00-00 | ct:SB2.9.15 | L:HIN | cty:x | &amp;lt;40 &amp;lt;50 &amp;lt;60 &amp;lt;70 &amp;lt;80 &amp;lt;90 | @unheard</v>
      </c>
      <c r="Z96" s="4" t="s">
        <v>3663</v>
      </c>
      <c r="AA96" s="4" t="s">
        <v>55</v>
      </c>
      <c r="AB96" s="4" t="s">
        <v>3664</v>
      </c>
      <c r="AC96" s="4" t="s">
        <v>3665</v>
      </c>
      <c r="AD96" s="4" t="s">
        <v>3666</v>
      </c>
      <c r="AE96" s="5"/>
      <c r="AF96" s="5" t="str">
        <f t="shared" si="15"/>
        <v>ok</v>
      </c>
      <c r="AG96" s="5" t="str">
        <f t="shared" si="16"/>
        <v>&lt;tr id="2050"&gt;&lt;td&gt;&lt;button onclick="playme(this)"&gt;▶&lt;/button&gt;&lt;/td&gt;&lt;td&gt;&lt;button onclick="heard(this)"&gt;Heard&lt;/button&gt;&lt;a href="http://archive.org/download/ssdbpl-02-sbh/0361.00%20SB%2002.09.15%20%20Adhyatamik%20Jivan%20Me%20Vividhata%20Hai,%20CODE%20-%202050.mp3" class="nclk" onclick="playme(this)" id="nclk-2050"&gt;SB 2.9.15__आध्यात्मिक जीवन में विविधता है, CODE - 2050……….[ 33 min ]&lt;/a&gt;&lt;/td&gt;&lt;td&gt;33&lt;/td&gt;&lt;td&gt;0000-00-00&lt;/td&gt;&lt;td&gt;SB 2.9.15__आध्यात्मिक जीवन में विविधता है, CODE - 2050……….[ 33 min ] | Adhyatamik Jivan Me Vividhata Hai | yr:0000-00-00 | ct:SB2.9.15 | L:HIN | cty:x | &amp;lt;40 &amp;lt;50 &amp;lt;60 &amp;lt;70 &amp;lt;80 &amp;lt;90 | @unheard&lt;/td&gt;&lt;td&gt;http://archive.org/download/ssdbpl-02-sbh/0361.00%20SB%2002.09.15%20%20Adhyatamik%20Jivan%20Me%20Vividhata%20Hai,%20CODE%20-%202050.mp3&lt;/td&gt;&lt;td&gt;2050&lt;/td&gt;&lt;td&gt;02SB_02.09.15|0361.00|0&lt;/td&gt;&lt;td&gt;&lt;/td&gt;&lt;td&gt;</v>
      </c>
    </row>
    <row r="97" ht="15.75" customHeight="1">
      <c r="A97" s="4" t="s">
        <v>3667</v>
      </c>
      <c r="B97" s="4" t="s">
        <v>2781</v>
      </c>
      <c r="C97" s="4" t="s">
        <v>3668</v>
      </c>
      <c r="D97" s="5" t="str">
        <f t="shared" si="1"/>
        <v>02</v>
      </c>
      <c r="E97" s="5">
        <f t="shared" si="2"/>
        <v>2</v>
      </c>
      <c r="F97" s="5" t="str">
        <f t="shared" si="3"/>
        <v>09</v>
      </c>
      <c r="G97" s="5">
        <f t="shared" si="4"/>
        <v>9</v>
      </c>
      <c r="H97" s="5" t="str">
        <f t="shared" si="5"/>
        <v>25</v>
      </c>
      <c r="I97" s="5">
        <f t="shared" si="6"/>
        <v>25</v>
      </c>
      <c r="J97" s="4" t="s">
        <v>3669</v>
      </c>
      <c r="K97" s="4" t="s">
        <v>3670</v>
      </c>
      <c r="L97" s="5" t="str">
        <f t="shared" si="7"/>
        <v>SB 2.9.25__क्या हमारे अच्छे बुरे का जिम्मेदार भगवान है?, Bhopal, MP (India), CODE - 0271……….[ 63 min ]</v>
      </c>
      <c r="M97" s="4" t="s">
        <v>3671</v>
      </c>
      <c r="N97" s="5">
        <f t="shared" si="8"/>
        <v>63</v>
      </c>
      <c r="O97" s="4" t="s">
        <v>1012</v>
      </c>
      <c r="P97" s="5" t="str">
        <f t="shared" si="9"/>
        <v>&amp;lt;70 &amp;lt;80 &amp;lt;90</v>
      </c>
      <c r="Q97" s="4" t="s">
        <v>3672</v>
      </c>
      <c r="R97" s="4" t="s">
        <v>49</v>
      </c>
      <c r="S97" s="5" t="str">
        <f t="shared" si="10"/>
        <v>0000</v>
      </c>
      <c r="T97" s="5" t="str">
        <f t="shared" si="11"/>
        <v>00</v>
      </c>
      <c r="U97" s="5" t="str">
        <f t="shared" si="12"/>
        <v>___</v>
      </c>
      <c r="V97" s="5" t="str">
        <f t="shared" si="13"/>
        <v>00</v>
      </c>
      <c r="W97" s="4" t="s">
        <v>52</v>
      </c>
      <c r="X97" s="4" t="s">
        <v>64</v>
      </c>
      <c r="Y97" s="6" t="str">
        <f t="shared" si="14"/>
        <v>SB 2.9.25__क्या हमारे अच्छे बुरे का जिम्मेदार भगवान है?, Bhopal, MP (India), CODE - 0271……….[ 63 min ] | Kya Hamare Acche Bure Ka Jimmedar Bhagavan Hai? | yr:0000-00-00 | ct:SB2.9.25 | L:HIN | cty:Bhopal, MP (India) | &amp;lt;70 &amp;lt;80 &amp;lt;90 | @unheard</v>
      </c>
      <c r="Z97" s="4" t="s">
        <v>3673</v>
      </c>
      <c r="AA97" s="4" t="s">
        <v>55</v>
      </c>
      <c r="AC97" s="4" t="s">
        <v>2813</v>
      </c>
      <c r="AD97" s="4" t="s">
        <v>3674</v>
      </c>
      <c r="AE97" s="5"/>
      <c r="AF97" s="5" t="str">
        <f t="shared" si="15"/>
        <v>ok</v>
      </c>
      <c r="AG97" s="5" t="str">
        <f t="shared" si="16"/>
        <v>&lt;tr id="0271"&gt;&lt;td&gt;&lt;button onclick="playme(this)"&gt;▶&lt;/button&gt;&lt;/td&gt;&lt;td&gt;&lt;button onclick="heard(this)"&gt;Heard&lt;/button&gt;&lt;a href="http://archive.org/download/ssdbpl-02-sbh/0362.00%20SB%2002.09.25%20%20Kya%20Hamare%20Acche%20Bure%20Ka%20Jimmedar%20Bhagavan%20Hai,%20Bhopal,%20MP%20(India),%20CODE%20-%200271.mp3" class="nclk" onclick="playme(this)" id="nclk-0271"&gt;SB 2.9.25__क्या हमारे अच्छे बुरे का जिम्मेदार भगवान है?, Bhopal, MP (India), CODE - 0271……….[ 63 min ]&lt;/a&gt;&lt;/td&gt;&lt;td&gt;63&lt;/td&gt;&lt;td&gt;0000-00-00&lt;/td&gt;&lt;td&gt;SB 2.9.25__क्या हमारे अच्छे बुरे का जिम्मेदार भगवान है?, Bhopal, MP (India), CODE - 0271……….[ 63 min ] | Kya Hamare Acche Bure Ka Jimmedar Bhagavan Hai? | yr:0000-00-00 | ct:SB2.9.25 | L:HIN | cty:Bhopal, MP (India) | &amp;lt;70 &amp;lt;80 &amp;lt;90 | @unheard&lt;/td&gt;&lt;td&gt;http://archive.org/download/ssdbpl-02-sbh/0362.00%20SB%2002.09.25%20%20Kya%20Hamare%20Acche%20Bure%20Ka%20Jimmedar%20Bhagavan%20Hai,%20Bhopal,%20MP%20(India),%20CODE%20-%200271.mp3&lt;/td&gt;&lt;td&gt;0271&lt;/td&gt;&lt;td&gt;02SB_02.09.25|0362.00|0&lt;/td&gt;&lt;td&gt;&lt;/td&gt;&lt;td&gt;</v>
      </c>
    </row>
    <row r="98" ht="15.75" customHeight="1">
      <c r="A98" s="4" t="s">
        <v>3675</v>
      </c>
      <c r="B98" s="4" t="s">
        <v>2781</v>
      </c>
      <c r="C98" s="4" t="s">
        <v>3676</v>
      </c>
      <c r="D98" s="5" t="str">
        <f t="shared" si="1"/>
        <v>02</v>
      </c>
      <c r="E98" s="5">
        <f t="shared" si="2"/>
        <v>2</v>
      </c>
      <c r="F98" s="5" t="str">
        <f t="shared" si="3"/>
        <v>09</v>
      </c>
      <c r="G98" s="5">
        <f t="shared" si="4"/>
        <v>9</v>
      </c>
      <c r="H98" s="5" t="str">
        <f t="shared" si="5"/>
        <v>28</v>
      </c>
      <c r="I98" s="5">
        <f t="shared" si="6"/>
        <v>28</v>
      </c>
      <c r="J98" s="4" t="s">
        <v>3677</v>
      </c>
      <c r="K98" s="4" t="s">
        <v>3678</v>
      </c>
      <c r="L98" s="5" t="str">
        <f t="shared" si="7"/>
        <v>SB 2.9.28__भगवान से निर्देश प्राप्त करने का सु-अवसर, 09 Aug 2021, CODE - 0272……….[ 179 min ]</v>
      </c>
      <c r="M98" s="4" t="s">
        <v>3679</v>
      </c>
      <c r="N98" s="5">
        <f t="shared" si="8"/>
        <v>179</v>
      </c>
      <c r="O98" s="4" t="s">
        <v>1021</v>
      </c>
      <c r="P98" s="5" t="str">
        <f t="shared" si="9"/>
        <v>&amp;gt;90</v>
      </c>
      <c r="Q98" s="4" t="s">
        <v>3680</v>
      </c>
      <c r="R98" s="4" t="s">
        <v>3681</v>
      </c>
      <c r="S98" s="5" t="str">
        <f t="shared" si="10"/>
        <v>2021</v>
      </c>
      <c r="T98" s="5" t="str">
        <f t="shared" si="11"/>
        <v>08</v>
      </c>
      <c r="U98" s="5" t="str">
        <f t="shared" si="12"/>
        <v>Aug</v>
      </c>
      <c r="V98" s="5" t="str">
        <f t="shared" si="13"/>
        <v>09</v>
      </c>
      <c r="W98" s="4" t="s">
        <v>63</v>
      </c>
      <c r="X98" s="4" t="s">
        <v>723</v>
      </c>
      <c r="Y98" s="6" t="str">
        <f t="shared" si="14"/>
        <v>SB 2.9.28__भगवान से निर्देश प्राप्त करने का सु-अवसर, 09 Aug 2021, CODE - 0272……….[ 179 min ] | Bhagavan Se Nirdesh Prapt Karne Ka Su-avasar | yr:2021-08-09 | ct:SB2.9.28 | L:HIN | cty:x | &amp;gt;90 | @unheard</v>
      </c>
      <c r="Z98" s="4" t="s">
        <v>3682</v>
      </c>
      <c r="AA98" s="4" t="s">
        <v>55</v>
      </c>
      <c r="AC98" s="4" t="s">
        <v>2822</v>
      </c>
      <c r="AD98" s="4" t="s">
        <v>3683</v>
      </c>
      <c r="AE98" s="5"/>
      <c r="AF98" s="5" t="str">
        <f t="shared" si="15"/>
        <v>ok</v>
      </c>
      <c r="AG98" s="5" t="str">
        <f t="shared" si="16"/>
        <v>&lt;tr id="0272"&gt;&lt;td&gt;&lt;button onclick="playme(this)"&gt;▶&lt;/button&gt;&lt;/td&gt;&lt;td&gt;&lt;button onclick="heard(this)"&gt;Heard&lt;/button&gt;&lt;a href="http://archive.org/download/ssdbpl-02-sbh/0363.00%20SB%2002.09.28%20%20Bhagavan%20Se%20Nirdesh%20Prapt%20Karne%20Ka%20Su-avasar,%202021-08-09,%20CODE%20-%200272.mp3" class="nclk" onclick="playme(this)" id="nclk-0272"&gt;SB 2.9.28__भगवान से निर्देश प्राप्त करने का सु-अवसर, 09 Aug 2021, CODE - 0272……….[ 179 min ]&lt;/a&gt;&lt;/td&gt;&lt;td&gt;179&lt;/td&gt;&lt;td&gt;2021-08-09&lt;/td&gt;&lt;td&gt;SB 2.9.28__भगवान से निर्देश प्राप्त करने का सु-अवसर, 09 Aug 2021, CODE - 0272……….[ 179 min ] | Bhagavan Se Nirdesh Prapt Karne Ka Su-avasar | yr:2021-08-09 | ct:SB2.9.28 | L:HIN | cty:x | &amp;gt;90 | @unheard&lt;/td&gt;&lt;td&gt;http://archive.org/download/ssdbpl-02-sbh/0363.00%20SB%2002.09.28%20%20Bhagavan%20Se%20Nirdesh%20Prapt%20Karne%20Ka%20Su-avasar,%202021-08-09,%20CODE%20-%200272.mp3&lt;/td&gt;&lt;td&gt;0272&lt;/td&gt;&lt;td&gt;02SB_02.09.28|0363.00|20210809&lt;/td&gt;&lt;td&gt;&lt;/td&gt;&lt;td&gt;</v>
      </c>
    </row>
    <row r="99" ht="15.75" customHeight="1">
      <c r="A99" s="4" t="s">
        <v>3684</v>
      </c>
      <c r="B99" s="4" t="s">
        <v>2781</v>
      </c>
      <c r="C99" s="4" t="s">
        <v>3685</v>
      </c>
      <c r="D99" s="5" t="str">
        <f t="shared" si="1"/>
        <v>02</v>
      </c>
      <c r="E99" s="5">
        <f t="shared" si="2"/>
        <v>2</v>
      </c>
      <c r="F99" s="5" t="str">
        <f t="shared" si="3"/>
        <v>09</v>
      </c>
      <c r="G99" s="5">
        <f t="shared" si="4"/>
        <v>9</v>
      </c>
      <c r="H99" s="5" t="str">
        <f t="shared" si="5"/>
        <v>33</v>
      </c>
      <c r="I99" s="5">
        <f t="shared" si="6"/>
        <v>33</v>
      </c>
      <c r="J99" s="4" t="s">
        <v>3686</v>
      </c>
      <c r="K99" s="4" t="s">
        <v>3687</v>
      </c>
      <c r="L99" s="5" t="str">
        <f t="shared" si="7"/>
        <v>SB 2.9.33__कृष्ण --- सभी कारणों के कारण, 09 Apr 2017, Bhopal, MP (India), CODE - 0273……….[ 36 min ]</v>
      </c>
      <c r="M99" s="4" t="s">
        <v>3688</v>
      </c>
      <c r="N99" s="5">
        <f t="shared" si="8"/>
        <v>36</v>
      </c>
      <c r="O99" s="4" t="s">
        <v>1031</v>
      </c>
      <c r="P99" s="5" t="str">
        <f t="shared" si="9"/>
        <v>&amp;lt;40 &amp;lt;50 &amp;lt;60 &amp;lt;70 &amp;lt;80 &amp;lt;90</v>
      </c>
      <c r="Q99" s="4" t="s">
        <v>3689</v>
      </c>
      <c r="R99" s="4" t="s">
        <v>3690</v>
      </c>
      <c r="S99" s="5" t="str">
        <f t="shared" si="10"/>
        <v>2017</v>
      </c>
      <c r="T99" s="5" t="str">
        <f t="shared" si="11"/>
        <v>04</v>
      </c>
      <c r="U99" s="5" t="str">
        <f t="shared" si="12"/>
        <v>Apr</v>
      </c>
      <c r="V99" s="5" t="str">
        <f t="shared" si="13"/>
        <v>09</v>
      </c>
      <c r="W99" s="4" t="s">
        <v>52</v>
      </c>
      <c r="X99" s="4" t="s">
        <v>142</v>
      </c>
      <c r="Y99" s="6" t="str">
        <f t="shared" si="14"/>
        <v>SB 2.9.33__कृष्ण --- सभी कारणों के कारण, 09 Apr 2017, Bhopal, MP (India), CODE - 0273……….[ 36 min ] | Krishna --- Sabhi Karano Ke Karan | yr:2017-04-09 | ct:SB2.9.33 | L:HIN | cty:Bhopal, MP (India) | &amp;lt;40 &amp;lt;50 &amp;lt;60 &amp;lt;70 &amp;lt;80 &amp;lt;90 | @unheard</v>
      </c>
      <c r="Z99" s="4" t="s">
        <v>3691</v>
      </c>
      <c r="AA99" s="4" t="s">
        <v>55</v>
      </c>
      <c r="AC99" s="4" t="s">
        <v>2829</v>
      </c>
      <c r="AD99" s="4" t="s">
        <v>3692</v>
      </c>
      <c r="AE99" s="5"/>
      <c r="AF99" s="5" t="str">
        <f t="shared" si="15"/>
        <v>ok</v>
      </c>
      <c r="AG99" s="5" t="str">
        <f t="shared" si="16"/>
        <v>&lt;tr id="0273"&gt;&lt;td&gt;&lt;button onclick="playme(this)"&gt;▶&lt;/button&gt;&lt;/td&gt;&lt;td&gt;&lt;button onclick="heard(this)"&gt;Heard&lt;/button&gt;&lt;a href="http://archive.org/download/ssdbpl-02-sbh/0364.00%20SB%2002.09.33%20%20Krishna%20---%20Sabhi%20Karano%20Ke%20Karan,%202017-04-09,%20Bhopal,%20MP%20(India),%20CODE%20-%200273.mp3" class="nclk" onclick="playme(this)" id="nclk-0273"&gt;SB 2.9.33__कृष्ण --- सभी कारणों के कारण, 09 Apr 2017, Bhopal, MP (India), CODE - 0273……….[ 36 min ]&lt;/a&gt;&lt;/td&gt;&lt;td&gt;36&lt;/td&gt;&lt;td&gt;2017-04-09&lt;/td&gt;&lt;td&gt;SB 2.9.33__कृष्ण --- सभी कारणों के कारण, 09 Apr 2017, Bhopal, MP (India), CODE - 0273……….[ 36 min ] | Krishna --- Sabhi Karano Ke Karan | yr:2017-04-09 | ct:SB2.9.33 | L:HIN | cty:Bhopal, MP (India) | &amp;lt;40 &amp;lt;50 &amp;lt;60 &amp;lt;70 &amp;lt;80 &amp;lt;90 | @unheard&lt;/td&gt;&lt;td&gt;http://archive.org/download/ssdbpl-02-sbh/0364.00%20SB%2002.09.33%20%20Krishna%20---%20Sabhi%20Karano%20Ke%20Karan,%202017-04-09,%20Bhopal,%20MP%20(India),%20CODE%20-%200273.mp3&lt;/td&gt;&lt;td&gt;0273&lt;/td&gt;&lt;td&gt;02SB_02.09.33|0364.00|20170409&lt;/td&gt;&lt;td&gt;&lt;/td&gt;&lt;td&gt;</v>
      </c>
    </row>
    <row r="100" ht="15.75" customHeight="1">
      <c r="A100" s="4" t="s">
        <v>3693</v>
      </c>
      <c r="B100" s="4" t="s">
        <v>2781</v>
      </c>
      <c r="C100" s="4" t="s">
        <v>3694</v>
      </c>
      <c r="D100" s="5" t="str">
        <f t="shared" si="1"/>
        <v>02</v>
      </c>
      <c r="E100" s="5">
        <f t="shared" si="2"/>
        <v>2</v>
      </c>
      <c r="F100" s="5" t="str">
        <f t="shared" si="3"/>
        <v>09</v>
      </c>
      <c r="G100" s="5">
        <f t="shared" si="4"/>
        <v>9</v>
      </c>
      <c r="H100" s="5" t="str">
        <f t="shared" si="5"/>
        <v>36</v>
      </c>
      <c r="I100" s="5">
        <f t="shared" si="6"/>
        <v>36</v>
      </c>
      <c r="J100" s="4" t="s">
        <v>3695</v>
      </c>
      <c r="K100" s="4" t="s">
        <v>3696</v>
      </c>
      <c r="L100" s="5" t="str">
        <f t="shared" si="7"/>
        <v>SB 2.9.36__भक्ति प्राप्त करने की योग्यता, 18 Apr 2017, Bhopal, MP (India), CODE - 0274……….[ 54 min ]</v>
      </c>
      <c r="M100" s="4" t="s">
        <v>3697</v>
      </c>
      <c r="N100" s="5">
        <f t="shared" si="8"/>
        <v>54</v>
      </c>
      <c r="O100" s="4" t="s">
        <v>1041</v>
      </c>
      <c r="P100" s="5" t="str">
        <f t="shared" si="9"/>
        <v>&amp;lt;60 &amp;lt;70 &amp;lt;80 &amp;lt;90</v>
      </c>
      <c r="Q100" s="4" t="s">
        <v>3698</v>
      </c>
      <c r="R100" s="4" t="s">
        <v>3699</v>
      </c>
      <c r="S100" s="5" t="str">
        <f t="shared" si="10"/>
        <v>2017</v>
      </c>
      <c r="T100" s="5" t="str">
        <f t="shared" si="11"/>
        <v>04</v>
      </c>
      <c r="U100" s="5" t="str">
        <f t="shared" si="12"/>
        <v>Apr</v>
      </c>
      <c r="V100" s="5" t="str">
        <f t="shared" si="13"/>
        <v>18</v>
      </c>
      <c r="W100" s="4" t="s">
        <v>52</v>
      </c>
      <c r="X100" s="4" t="s">
        <v>64</v>
      </c>
      <c r="Y100" s="6" t="str">
        <f t="shared" si="14"/>
        <v>SB 2.9.36__भक्ति प्राप्त करने की योग्यता, 18 Apr 2017, Bhopal, MP (India), CODE - 0274……….[ 54 min ] | Bhakti Prapt Karne Ki Yogyata | yr:2017-04-18 | ct:SB2.9.36 | L:HIN | cty:Bhopal, MP (India) | &amp;lt;60 &amp;lt;70 &amp;lt;80 &amp;lt;90 | @unheard</v>
      </c>
      <c r="Z100" s="4" t="s">
        <v>3700</v>
      </c>
      <c r="AA100" s="4" t="s">
        <v>55</v>
      </c>
      <c r="AB100" s="4" t="s">
        <v>3701</v>
      </c>
      <c r="AC100" s="4" t="s">
        <v>2837</v>
      </c>
      <c r="AD100" s="4" t="s">
        <v>3702</v>
      </c>
      <c r="AE100" s="5"/>
      <c r="AF100" s="5" t="str">
        <f t="shared" si="15"/>
        <v>ok</v>
      </c>
      <c r="AG100" s="5" t="str">
        <f t="shared" si="16"/>
        <v>&lt;tr id="0274"&gt;&lt;td&gt;&lt;button onclick="playme(this)"&gt;▶&lt;/button&gt;&lt;/td&gt;&lt;td&gt;&lt;button onclick="heard(this)"&gt;Heard&lt;/button&gt;&lt;a href="http://archive.org/download/ssdbpl-02-sbh/0365.00%20SB%2002.09.36%20%20Bhakti%20Prapt%20Karne%20Ki%20Yogyata,%202017-04-18,%20Bhopal,%20MP%20(India),%20CODE%20-%200274.mp3" class="nclk" onclick="playme(this)" id="nclk-0274"&gt;SB 2.9.36__भक्ति प्राप्त करने की योग्यता, 18 Apr 2017, Bhopal, MP (India), CODE - 0274……….[ 54 min ]&lt;/a&gt;&lt;/td&gt;&lt;td&gt;54&lt;/td&gt;&lt;td&gt;2017-04-18&lt;/td&gt;&lt;td&gt;SB 2.9.36__भक्ति प्राप्त करने की योग्यता, 18 Apr 2017, Bhopal, MP (India), CODE - 0274……….[ 54 min ] | Bhakti Prapt Karne Ki Yogyata | yr:2017-04-18 | ct:SB2.9.36 | L:HIN | cty:Bhopal, MP (India) | &amp;lt;60 &amp;lt;70 &amp;lt;80 &amp;lt;90 | @unheard&lt;/td&gt;&lt;td&gt;http://archive.org/download/ssdbpl-02-sbh/0365.00%20SB%2002.09.36%20%20Bhakti%20Prapt%20Karne%20Ki%20Yogyata,%202017-04-18,%20Bhopal,%20MP%20(India),%20CODE%20-%200274.mp3&lt;/td&gt;&lt;td&gt;0274&lt;/td&gt;&lt;td&gt;02SB_02.09.36|0365.00|20170418&lt;/td&gt;&lt;td&gt;&lt;/td&gt;&lt;td&gt;</v>
      </c>
    </row>
    <row r="101" ht="15.75" customHeight="1">
      <c r="A101" s="4" t="s">
        <v>3703</v>
      </c>
      <c r="B101" s="4" t="s">
        <v>2781</v>
      </c>
      <c r="C101" s="4" t="s">
        <v>3704</v>
      </c>
      <c r="D101" s="5" t="str">
        <f t="shared" si="1"/>
        <v>02</v>
      </c>
      <c r="E101" s="5">
        <f t="shared" si="2"/>
        <v>2</v>
      </c>
      <c r="F101" s="5" t="str">
        <f t="shared" si="3"/>
        <v>09</v>
      </c>
      <c r="G101" s="5">
        <f t="shared" si="4"/>
        <v>9</v>
      </c>
      <c r="H101" s="5" t="str">
        <f t="shared" si="5"/>
        <v>41</v>
      </c>
      <c r="I101" s="5">
        <f t="shared" si="6"/>
        <v>41</v>
      </c>
      <c r="J101" s="4" t="s">
        <v>3705</v>
      </c>
      <c r="K101" s="4" t="s">
        <v>3706</v>
      </c>
      <c r="L101" s="5" t="str">
        <f t="shared" si="7"/>
        <v>SB 2.9.41__गुरु शिष्य का सम्बन्ध, 26 Apr 2017, Bhopal, MP (India), CODE - 0275……….[ 76 min ]</v>
      </c>
      <c r="M101" s="4" t="s">
        <v>3707</v>
      </c>
      <c r="N101" s="5">
        <f t="shared" si="8"/>
        <v>76</v>
      </c>
      <c r="O101" s="4" t="s">
        <v>1051</v>
      </c>
      <c r="P101" s="5" t="str">
        <f t="shared" si="9"/>
        <v>&amp;lt;80 &amp;lt;90</v>
      </c>
      <c r="Q101" s="4" t="s">
        <v>3708</v>
      </c>
      <c r="R101" s="4" t="s">
        <v>3709</v>
      </c>
      <c r="S101" s="5" t="str">
        <f t="shared" si="10"/>
        <v>2017</v>
      </c>
      <c r="T101" s="5" t="str">
        <f t="shared" si="11"/>
        <v>04</v>
      </c>
      <c r="U101" s="5" t="str">
        <f t="shared" si="12"/>
        <v>Apr</v>
      </c>
      <c r="V101" s="5" t="str">
        <f t="shared" si="13"/>
        <v>26</v>
      </c>
      <c r="W101" s="4" t="s">
        <v>52</v>
      </c>
      <c r="X101" s="4" t="s">
        <v>64</v>
      </c>
      <c r="Y101" s="6" t="str">
        <f t="shared" si="14"/>
        <v>SB 2.9.41__गुरु शिष्य का सम्बन्ध, 26 Apr 2017, Bhopal, MP (India), CODE - 0275……….[ 76 min ] | Guru Sisya Ka Sambandh | yr:2017-04-26 | ct:SB2.9.41 | L:HIN | cty:Bhopal, MP (India) | &amp;lt;80 &amp;lt;90 | @unheard</v>
      </c>
      <c r="Z101" s="4" t="s">
        <v>3710</v>
      </c>
      <c r="AA101" s="4" t="s">
        <v>55</v>
      </c>
      <c r="AB101" s="4" t="s">
        <v>3711</v>
      </c>
      <c r="AC101" s="4" t="s">
        <v>2845</v>
      </c>
      <c r="AD101" s="4" t="s">
        <v>3712</v>
      </c>
      <c r="AE101" s="5"/>
      <c r="AF101" s="5" t="str">
        <f t="shared" si="15"/>
        <v>ok</v>
      </c>
      <c r="AG101" s="5" t="str">
        <f t="shared" si="16"/>
        <v>&lt;tr id="0275"&gt;&lt;td&gt;&lt;button onclick="playme(this)"&gt;▶&lt;/button&gt;&lt;/td&gt;&lt;td&gt;&lt;button onclick="heard(this)"&gt;Heard&lt;/button&gt;&lt;a href="http://archive.org/download/ssdbpl-02-sbh/0366.00%20SB%2002.09.41%20%20Guru%20Sisya%20Ka%20Sambandh,%202017-04-26,%20Bhopal,%20MP%20(India),%20CODE%20-%200275.mp3" class="nclk" onclick="playme(this)" id="nclk-0275"&gt;SB 2.9.41__गुरु शिष्य का सम्बन्ध, 26 Apr 2017, Bhopal, MP (India), CODE - 0275……….[ 76 min ]&lt;/a&gt;&lt;/td&gt;&lt;td&gt;76&lt;/td&gt;&lt;td&gt;2017-04-26&lt;/td&gt;&lt;td&gt;SB 2.9.41__गुरु शिष्य का सम्बन्ध, 26 Apr 2017, Bhopal, MP (India), CODE - 0275……….[ 76 min ] | Guru Sisya Ka Sambandh | yr:2017-04-26 | ct:SB2.9.41 | L:HIN | cty:Bhopal, MP (India) | &amp;lt;80 &amp;lt;90 | @unheard&lt;/td&gt;&lt;td&gt;http://archive.org/download/ssdbpl-02-sbh/0366.00%20SB%2002.09.41%20%20Guru%20Sisya%20Ka%20Sambandh,%202017-04-26,%20Bhopal,%20MP%20(India),%20CODE%20-%200275.mp3&lt;/td&gt;&lt;td&gt;0275&lt;/td&gt;&lt;td&gt;02SB_02.09.41|0366.00|20170426&lt;/td&gt;&lt;td&gt;&lt;/td&gt;&lt;td&gt;</v>
      </c>
    </row>
    <row r="102" ht="15.75" customHeight="1">
      <c r="A102" s="4" t="s">
        <v>3713</v>
      </c>
      <c r="B102" s="4" t="s">
        <v>2781</v>
      </c>
      <c r="C102" s="4" t="s">
        <v>3714</v>
      </c>
      <c r="D102" s="5" t="str">
        <f t="shared" si="1"/>
        <v>02</v>
      </c>
      <c r="E102" s="5">
        <f t="shared" si="2"/>
        <v>2</v>
      </c>
      <c r="F102" s="5" t="str">
        <f t="shared" si="3"/>
        <v>09</v>
      </c>
      <c r="G102" s="5">
        <f t="shared" si="4"/>
        <v>9</v>
      </c>
      <c r="H102" s="5" t="str">
        <f t="shared" si="5"/>
        <v>46</v>
      </c>
      <c r="I102" s="5">
        <f t="shared" si="6"/>
        <v>46</v>
      </c>
      <c r="J102" s="4" t="s">
        <v>3715</v>
      </c>
      <c r="K102" s="4" t="s">
        <v>3716</v>
      </c>
      <c r="L102" s="5" t="str">
        <f t="shared" si="7"/>
        <v>SB 2.9.46__भागवत --- सभी प्रश्नों का उत्तर, Bhopal, MP (India), CODE - 0276……….[ 80 min ]</v>
      </c>
      <c r="M102" s="4" t="s">
        <v>3717</v>
      </c>
      <c r="N102" s="5">
        <f t="shared" si="8"/>
        <v>80</v>
      </c>
      <c r="O102" s="4" t="s">
        <v>1060</v>
      </c>
      <c r="P102" s="5" t="str">
        <f t="shared" si="9"/>
        <v>&amp;lt;90</v>
      </c>
      <c r="Q102" s="4" t="s">
        <v>3718</v>
      </c>
      <c r="R102" s="4" t="s">
        <v>49</v>
      </c>
      <c r="S102" s="5" t="str">
        <f t="shared" si="10"/>
        <v>0000</v>
      </c>
      <c r="T102" s="5" t="str">
        <f t="shared" si="11"/>
        <v>00</v>
      </c>
      <c r="U102" s="5" t="str">
        <f t="shared" si="12"/>
        <v>___</v>
      </c>
      <c r="V102" s="5" t="str">
        <f t="shared" si="13"/>
        <v>00</v>
      </c>
      <c r="W102" s="4" t="s">
        <v>52</v>
      </c>
      <c r="X102" s="4" t="s">
        <v>64</v>
      </c>
      <c r="Y102" s="6" t="str">
        <f t="shared" si="14"/>
        <v>SB 2.9.46__भागवत --- सभी प्रश्नों का उत्तर, Bhopal, MP (India), CODE - 0276……….[ 80 min ] | Bhagavata --- Sabhi Prashno Ka Uttar | yr:0000-00-00 | ct:SB2.9.46 | L:HIN | cty:Bhopal, MP (India) | &amp;lt;90 | @unheard</v>
      </c>
      <c r="Z102" s="4" t="s">
        <v>3719</v>
      </c>
      <c r="AA102" s="4" t="s">
        <v>55</v>
      </c>
      <c r="AC102" s="4" t="s">
        <v>2853</v>
      </c>
      <c r="AD102" s="4" t="s">
        <v>3720</v>
      </c>
      <c r="AE102" s="5"/>
      <c r="AF102" s="5" t="str">
        <f t="shared" si="15"/>
        <v>ok</v>
      </c>
      <c r="AG102" s="5" t="str">
        <f t="shared" si="16"/>
        <v>&lt;tr id="0276"&gt;&lt;td&gt;&lt;button onclick="playme(this)"&gt;▶&lt;/button&gt;&lt;/td&gt;&lt;td&gt;&lt;button onclick="heard(this)"&gt;Heard&lt;/button&gt;&lt;a href="http://archive.org/download/ssdbpl-02-sbh/0367.00%20SB%2002.09.46%20%20Bhagavata%20---%20Sabhi%20Prashno%20Ka%20Uttar,%20Bhopal,%20MP%20(India),%20CODE%20-%200276.mp3" class="nclk" onclick="playme(this)" id="nclk-0276"&gt;SB 2.9.46__भागवत --- सभी प्रश्नों का उत्तर, Bhopal, MP (India), CODE - 0276……….[ 80 min ]&lt;/a&gt;&lt;/td&gt;&lt;td&gt;80&lt;/td&gt;&lt;td&gt;0000-00-00&lt;/td&gt;&lt;td&gt;SB 2.9.46__भागवत --- सभी प्रश्नों का उत्तर, Bhopal, MP (India), CODE - 0276……….[ 80 min ] | Bhagavata --- Sabhi Prashno Ka Uttar | yr:0000-00-00 | ct:SB2.9.46 | L:HIN | cty:Bhopal, MP (India) | &amp;lt;90 | @unheard&lt;/td&gt;&lt;td&gt;http://archive.org/download/ssdbpl-02-sbh/0367.00%20SB%2002.09.46%20%20Bhagavata%20---%20Sabhi%20Prashno%20Ka%20Uttar,%20Bhopal,%20MP%20(India),%20CODE%20-%200276.mp3&lt;/td&gt;&lt;td&gt;0276&lt;/td&gt;&lt;td&gt;02SB_02.09.46|0367.00|0&lt;/td&gt;&lt;td&gt;&lt;/td&gt;&lt;td&gt;</v>
      </c>
    </row>
    <row r="103" ht="15.75" customHeight="1">
      <c r="A103" s="4" t="s">
        <v>3721</v>
      </c>
      <c r="B103" s="4" t="s">
        <v>2781</v>
      </c>
      <c r="C103" s="4" t="s">
        <v>3722</v>
      </c>
      <c r="D103" s="5" t="str">
        <f t="shared" si="1"/>
        <v>02</v>
      </c>
      <c r="E103" s="5">
        <f t="shared" si="2"/>
        <v>2</v>
      </c>
      <c r="F103" s="5" t="str">
        <f t="shared" si="3"/>
        <v>10</v>
      </c>
      <c r="G103" s="5">
        <f t="shared" si="4"/>
        <v>10</v>
      </c>
      <c r="H103" s="5" t="str">
        <f t="shared" si="5"/>
        <v>07</v>
      </c>
      <c r="I103" s="5">
        <f t="shared" si="6"/>
        <v>7</v>
      </c>
      <c r="J103" s="4" t="s">
        <v>3723</v>
      </c>
      <c r="K103" s="4" t="s">
        <v>3724</v>
      </c>
      <c r="L103" s="5" t="str">
        <f t="shared" si="7"/>
        <v>SB 2.10.7__परम सत्य कौन है?, Bhopal, MP (India), CODE - 0277……….[ 56 min ]</v>
      </c>
      <c r="M103" s="4" t="s">
        <v>3725</v>
      </c>
      <c r="N103" s="5">
        <f t="shared" si="8"/>
        <v>56</v>
      </c>
      <c r="O103" s="4" t="s">
        <v>1069</v>
      </c>
      <c r="P103" s="5" t="str">
        <f t="shared" si="9"/>
        <v>&amp;lt;60 &amp;lt;70 &amp;lt;80 &amp;lt;90</v>
      </c>
      <c r="Q103" s="4" t="s">
        <v>3726</v>
      </c>
      <c r="R103" s="4" t="s">
        <v>49</v>
      </c>
      <c r="S103" s="5" t="str">
        <f t="shared" si="10"/>
        <v>0000</v>
      </c>
      <c r="T103" s="5" t="str">
        <f t="shared" si="11"/>
        <v>00</v>
      </c>
      <c r="U103" s="5" t="str">
        <f t="shared" si="12"/>
        <v>___</v>
      </c>
      <c r="V103" s="5" t="str">
        <f t="shared" si="13"/>
        <v>00</v>
      </c>
      <c r="W103" s="4" t="s">
        <v>52</v>
      </c>
      <c r="X103" s="4" t="s">
        <v>142</v>
      </c>
      <c r="Y103" s="6" t="str">
        <f t="shared" si="14"/>
        <v>SB 2.10.7__परम सत्य कौन है?, Bhopal, MP (India), CODE - 0277……….[ 56 min ] | Param Satya Kaun Hai | yr:0000-00-00 | ct:SB2.10.7 | L:HIN | cty:Bhopal, MP (India) | &amp;lt;60 &amp;lt;70 &amp;lt;80 &amp;lt;90 | @unheard</v>
      </c>
      <c r="Z103" s="4" t="s">
        <v>3727</v>
      </c>
      <c r="AA103" s="4" t="s">
        <v>55</v>
      </c>
      <c r="AC103" s="4" t="s">
        <v>2864</v>
      </c>
      <c r="AD103" s="4" t="s">
        <v>3728</v>
      </c>
      <c r="AE103" s="5"/>
      <c r="AF103" s="5" t="str">
        <f t="shared" si="15"/>
        <v>ok</v>
      </c>
      <c r="AG103" s="5" t="str">
        <f t="shared" si="16"/>
        <v>&lt;tr id="0277"&gt;&lt;td&gt;&lt;button onclick="playme(this)"&gt;▶&lt;/button&gt;&lt;/td&gt;&lt;td&gt;&lt;button onclick="heard(this)"&gt;Heard&lt;/button&gt;&lt;a href="http://archive.org/download/ssdbpl-02-sbh/0368.00%20SB%2002.10.07%20%20Param%20Satya%20Kaun%20Hai,%20Bhopal,%20MP%20(India),%20CODE%20-%200277.mp3" class="nclk" onclick="playme(this)" id="nclk-0277"&gt;SB 2.10.7__परम सत्य कौन है?, Bhopal, MP (India), CODE - 0277……….[ 56 min ]&lt;/a&gt;&lt;/td&gt;&lt;td&gt;56&lt;/td&gt;&lt;td&gt;0000-00-00&lt;/td&gt;&lt;td&gt;SB 2.10.7__परम सत्य कौन है?, Bhopal, MP (India), CODE - 0277……….[ 56 min ] | Param Satya Kaun Hai | yr:0000-00-00 | ct:SB2.10.7 | L:HIN | cty:Bhopal, MP (India) | &amp;lt;60 &amp;lt;70 &amp;lt;80 &amp;lt;90 | @unheard&lt;/td&gt;&lt;td&gt;http://archive.org/download/ssdbpl-02-sbh/0368.00%20SB%2002.10.07%20%20Param%20Satya%20Kaun%20Hai,%20Bhopal,%20MP%20(India),%20CODE%20-%200277.mp3&lt;/td&gt;&lt;td&gt;0277&lt;/td&gt;&lt;td&gt;02SB_02.10.07|0368.00|0&lt;/td&gt;&lt;td&gt;&lt;/td&gt;&lt;td&gt;</v>
      </c>
    </row>
    <row r="104" ht="15.75" customHeight="1">
      <c r="A104" s="4" t="s">
        <v>3729</v>
      </c>
      <c r="B104" s="4" t="s">
        <v>2781</v>
      </c>
      <c r="C104" s="4" t="s">
        <v>3730</v>
      </c>
      <c r="D104" s="5" t="str">
        <f t="shared" si="1"/>
        <v>02</v>
      </c>
      <c r="E104" s="5">
        <f t="shared" si="2"/>
        <v>2</v>
      </c>
      <c r="F104" s="5" t="str">
        <f t="shared" si="3"/>
        <v>10</v>
      </c>
      <c r="G104" s="5">
        <f t="shared" si="4"/>
        <v>10</v>
      </c>
      <c r="H104" s="5" t="str">
        <f t="shared" si="5"/>
        <v>17</v>
      </c>
      <c r="I104" s="5">
        <f t="shared" si="6"/>
        <v>17</v>
      </c>
      <c r="J104" s="4" t="s">
        <v>3731</v>
      </c>
      <c r="K104" s="4" t="s">
        <v>3732</v>
      </c>
      <c r="L104" s="5" t="str">
        <f t="shared" si="7"/>
        <v>SB 2.10.17__भगवान और प्रकृति, CODE - 2051……….[ 36 min ]</v>
      </c>
      <c r="M104" s="4" t="s">
        <v>3733</v>
      </c>
      <c r="N104" s="5">
        <f t="shared" si="8"/>
        <v>36</v>
      </c>
      <c r="O104" s="4" t="s">
        <v>1078</v>
      </c>
      <c r="P104" s="5" t="str">
        <f t="shared" si="9"/>
        <v>&amp;lt;40 &amp;lt;50 &amp;lt;60 &amp;lt;70 &amp;lt;80 &amp;lt;90</v>
      </c>
      <c r="Q104" s="4" t="s">
        <v>3734</v>
      </c>
      <c r="R104" s="4" t="s">
        <v>49</v>
      </c>
      <c r="S104" s="5" t="str">
        <f t="shared" si="10"/>
        <v>0000</v>
      </c>
      <c r="T104" s="5" t="str">
        <f t="shared" si="11"/>
        <v>00</v>
      </c>
      <c r="U104" s="5" t="str">
        <f t="shared" si="12"/>
        <v>___</v>
      </c>
      <c r="V104" s="5" t="str">
        <f t="shared" si="13"/>
        <v>00</v>
      </c>
      <c r="W104" s="4" t="s">
        <v>63</v>
      </c>
      <c r="X104" s="4" t="s">
        <v>426</v>
      </c>
      <c r="Y104" s="6" t="str">
        <f t="shared" si="14"/>
        <v>SB 2.10.17__भगवान और प्रकृति, CODE - 2051……….[ 36 min ] | Bhagvan Aur Prakruti | yr:0000-00-00 | ct:SB2.10.17 | L:HIN | cty:x | &amp;lt;40 &amp;lt;50 &amp;lt;60 &amp;lt;70 &amp;lt;80 &amp;lt;90 | @unheard</v>
      </c>
      <c r="Z104" s="4" t="s">
        <v>3735</v>
      </c>
      <c r="AA104" s="4" t="s">
        <v>55</v>
      </c>
      <c r="AB104" s="4" t="s">
        <v>3736</v>
      </c>
      <c r="AC104" s="4" t="s">
        <v>3737</v>
      </c>
      <c r="AD104" s="4" t="s">
        <v>3738</v>
      </c>
      <c r="AE104" s="5"/>
      <c r="AF104" s="5" t="str">
        <f t="shared" si="15"/>
        <v>ok</v>
      </c>
      <c r="AG104" s="5" t="str">
        <f t="shared" si="16"/>
        <v>&lt;tr id="2051"&gt;&lt;td&gt;&lt;button onclick="playme(this)"&gt;▶&lt;/button&gt;&lt;/td&gt;&lt;td&gt;&lt;button onclick="heard(this)"&gt;Heard&lt;/button&gt;&lt;a href="http://archive.org/download/ssdbpl-02-sbh/0369.00%20SB%2002.10.17%20%20Bhagvan%20Aur%20Prakruti,%20CODE%20-%202051.mp3" class="nclk" onclick="playme(this)" id="nclk-2051"&gt;SB 2.10.17__भगवान और प्रकृति, CODE - 2051……….[ 36 min ]&lt;/a&gt;&lt;/td&gt;&lt;td&gt;36&lt;/td&gt;&lt;td&gt;0000-00-00&lt;/td&gt;&lt;td&gt;SB 2.10.17__भगवान और प्रकृति, CODE - 2051……….[ 36 min ] | Bhagvan Aur Prakruti | yr:0000-00-00 | ct:SB2.10.17 | L:HIN | cty:x | &amp;lt;40 &amp;lt;50 &amp;lt;60 &amp;lt;70 &amp;lt;80 &amp;lt;90 | @unheard&lt;/td&gt;&lt;td&gt;http://archive.org/download/ssdbpl-02-sbh/0369.00%20SB%2002.10.17%20%20Bhagvan%20Aur%20Prakruti,%20CODE%20-%202051.mp3&lt;/td&gt;&lt;td&gt;2051&lt;/td&gt;&lt;td&gt;02SB_02.10.17|0369.00|0&lt;/td&gt;&lt;td&gt;&lt;/td&gt;&lt;td&gt;</v>
      </c>
    </row>
    <row r="105" ht="15.75" customHeight="1">
      <c r="A105" s="4" t="s">
        <v>3739</v>
      </c>
      <c r="B105" s="4" t="s">
        <v>2781</v>
      </c>
      <c r="C105" s="4" t="s">
        <v>3740</v>
      </c>
      <c r="D105" s="5" t="str">
        <f t="shared" si="1"/>
        <v>02</v>
      </c>
      <c r="E105" s="5">
        <f t="shared" si="2"/>
        <v>2</v>
      </c>
      <c r="F105" s="5" t="str">
        <f t="shared" si="3"/>
        <v>10</v>
      </c>
      <c r="G105" s="5">
        <f t="shared" si="4"/>
        <v>10</v>
      </c>
      <c r="H105" s="5" t="str">
        <f t="shared" si="5"/>
        <v>28</v>
      </c>
      <c r="I105" s="5">
        <f t="shared" si="6"/>
        <v>28</v>
      </c>
      <c r="J105" s="4" t="s">
        <v>3741</v>
      </c>
      <c r="K105" s="4" t="s">
        <v>3742</v>
      </c>
      <c r="L105" s="5" t="str">
        <f t="shared" si="7"/>
        <v>SB 2.10.28__जीवात्मा स्वतंत्र नहीं है, CODE - 2052……….[ 40 min ]</v>
      </c>
      <c r="M105" s="4" t="s">
        <v>3743</v>
      </c>
      <c r="N105" s="5">
        <f t="shared" si="8"/>
        <v>40</v>
      </c>
      <c r="O105" s="4" t="s">
        <v>1089</v>
      </c>
      <c r="P105" s="5" t="str">
        <f t="shared" si="9"/>
        <v>&amp;lt;50 &amp;lt;60 &amp;lt;70 &amp;lt;80 &amp;lt;90</v>
      </c>
      <c r="Q105" s="4" t="s">
        <v>3744</v>
      </c>
      <c r="R105" s="4" t="s">
        <v>49</v>
      </c>
      <c r="S105" s="5" t="str">
        <f t="shared" si="10"/>
        <v>0000</v>
      </c>
      <c r="T105" s="5" t="str">
        <f t="shared" si="11"/>
        <v>00</v>
      </c>
      <c r="U105" s="5" t="str">
        <f t="shared" si="12"/>
        <v>___</v>
      </c>
      <c r="V105" s="5" t="str">
        <f t="shared" si="13"/>
        <v>00</v>
      </c>
      <c r="W105" s="4" t="s">
        <v>63</v>
      </c>
      <c r="X105" s="4" t="s">
        <v>426</v>
      </c>
      <c r="Y105" s="6" t="str">
        <f t="shared" si="14"/>
        <v>SB 2.10.28__जीवात्मा स्वतंत्र नहीं है, CODE - 2052……….[ 40 min ] | Jivatama Swatantra Nahi Hai | yr:0000-00-00 | ct:SB2.10.28 | L:HIN | cty:x | &amp;lt;50 &amp;lt;60 &amp;lt;70 &amp;lt;80 &amp;lt;90 | @unheard</v>
      </c>
      <c r="Z105" s="4" t="s">
        <v>3745</v>
      </c>
      <c r="AA105" s="4" t="s">
        <v>55</v>
      </c>
      <c r="AB105" s="4" t="s">
        <v>3746</v>
      </c>
      <c r="AC105" s="4" t="s">
        <v>3747</v>
      </c>
      <c r="AD105" s="4" t="s">
        <v>3748</v>
      </c>
      <c r="AE105" s="5"/>
      <c r="AF105" s="5" t="str">
        <f t="shared" si="15"/>
        <v>ok</v>
      </c>
      <c r="AG105" s="5" t="str">
        <f t="shared" si="16"/>
        <v>&lt;tr id="2052"&gt;&lt;td&gt;&lt;button onclick="playme(this)"&gt;▶&lt;/button&gt;&lt;/td&gt;&lt;td&gt;&lt;button onclick="heard(this)"&gt;Heard&lt;/button&gt;&lt;a href="http://archive.org/download/ssdbpl-02-sbh/0370.00%20SB%2002.10.28%20%20Jivatama%20Swatantra%20Nahi%20Hai,%20CODE%20-%202052.mp3" class="nclk" onclick="playme(this)" id="nclk-2052"&gt;SB 2.10.28__जीवात्मा स्वतंत्र नहीं है, CODE - 2052……….[ 40 min ]&lt;/a&gt;&lt;/td&gt;&lt;td&gt;40&lt;/td&gt;&lt;td&gt;0000-00-00&lt;/td&gt;&lt;td&gt;SB 2.10.28__जीवात्मा स्वतंत्र नहीं है, CODE - 2052……….[ 40 min ] | Jivatama Swatantra Nahi Hai | yr:0000-00-00 | ct:SB2.10.28 | L:HIN | cty:x | &amp;lt;50 &amp;lt;60 &amp;lt;70 &amp;lt;80 &amp;lt;90 | @unheard&lt;/td&gt;&lt;td&gt;http://archive.org/download/ssdbpl-02-sbh/0370.00%20SB%2002.10.28%20%20Jivatama%20Swatantra%20Nahi%20Hai,%20CODE%20-%202052.mp3&lt;/td&gt;&lt;td&gt;2052&lt;/td&gt;&lt;td&gt;02SB_02.10.28|0370.00|0&lt;/td&gt;&lt;td&gt;&lt;/td&gt;&lt;td&gt;</v>
      </c>
    </row>
    <row r="106" ht="15.75" customHeight="1">
      <c r="A106" s="4" t="s">
        <v>3749</v>
      </c>
      <c r="B106" s="4" t="s">
        <v>2781</v>
      </c>
      <c r="C106" s="4" t="s">
        <v>3750</v>
      </c>
      <c r="D106" s="5" t="str">
        <f t="shared" si="1"/>
        <v>02</v>
      </c>
      <c r="E106" s="5">
        <f t="shared" si="2"/>
        <v>2</v>
      </c>
      <c r="F106" s="5" t="str">
        <f t="shared" si="3"/>
        <v>10</v>
      </c>
      <c r="G106" s="5">
        <f t="shared" si="4"/>
        <v>10</v>
      </c>
      <c r="H106" s="5" t="str">
        <f t="shared" si="5"/>
        <v>29</v>
      </c>
      <c r="I106" s="5">
        <f t="shared" si="6"/>
        <v>29</v>
      </c>
      <c r="J106" s="4" t="s">
        <v>3751</v>
      </c>
      <c r="K106" s="4" t="s">
        <v>3752</v>
      </c>
      <c r="L106" s="5" t="str">
        <f t="shared" si="7"/>
        <v>SB 2.10.29__सृष्टि का उत्सर्जन, Bhopal, MP (India), CODE - 0278……….[ 33 min ]</v>
      </c>
      <c r="M106" s="4" t="s">
        <v>429</v>
      </c>
      <c r="N106" s="5">
        <f t="shared" si="8"/>
        <v>33</v>
      </c>
      <c r="O106" s="4" t="s">
        <v>1098</v>
      </c>
      <c r="P106" s="5" t="str">
        <f t="shared" si="9"/>
        <v>&amp;lt;40 &amp;lt;50 &amp;lt;60 &amp;lt;70 &amp;lt;80 &amp;lt;90</v>
      </c>
      <c r="Q106" s="4" t="s">
        <v>3753</v>
      </c>
      <c r="R106" s="4" t="s">
        <v>49</v>
      </c>
      <c r="S106" s="5" t="str">
        <f t="shared" si="10"/>
        <v>0000</v>
      </c>
      <c r="T106" s="5" t="str">
        <f t="shared" si="11"/>
        <v>00</v>
      </c>
      <c r="U106" s="5" t="str">
        <f t="shared" si="12"/>
        <v>___</v>
      </c>
      <c r="V106" s="5" t="str">
        <f t="shared" si="13"/>
        <v>00</v>
      </c>
      <c r="W106" s="4" t="s">
        <v>52</v>
      </c>
      <c r="X106" s="4" t="s">
        <v>398</v>
      </c>
      <c r="Y106" s="6" t="str">
        <f t="shared" si="14"/>
        <v>SB 2.10.29__सृष्टि का उत्सर्जन, Bhopal, MP (India), CODE - 0278……….[ 33 min ] | Srishti Ka Utsarjan | yr:0000-00-00 | ct:SB2.10.29 | L:HIN | cty:Bhopal, MP (India) | &amp;lt;40 &amp;lt;50 &amp;lt;60 &amp;lt;70 &amp;lt;80 &amp;lt;90 | @unheard</v>
      </c>
      <c r="Z106" s="4" t="s">
        <v>3754</v>
      </c>
      <c r="AA106" s="4" t="s">
        <v>55</v>
      </c>
      <c r="AC106" s="4" t="s">
        <v>2875</v>
      </c>
      <c r="AD106" s="4" t="s">
        <v>3755</v>
      </c>
      <c r="AE106" s="5"/>
      <c r="AF106" s="5" t="str">
        <f t="shared" si="15"/>
        <v>ok</v>
      </c>
      <c r="AG106" s="5" t="str">
        <f t="shared" si="16"/>
        <v>&lt;tr id="0278"&gt;&lt;td&gt;&lt;button onclick="playme(this)"&gt;▶&lt;/button&gt;&lt;/td&gt;&lt;td&gt;&lt;button onclick="heard(this)"&gt;Heard&lt;/button&gt;&lt;a href="http://archive.org/download/ssdbpl-02-sbh/0371.00%20SB%2002.10.29%20%20Srishti%20Ka%20Utsarjan,%20Bhopal,%20MP%20(India),%20CODE%20-%200278.mp3" class="nclk" onclick="playme(this)" id="nclk-0278"&gt;SB 2.10.29__सृष्टि का उत्सर्जन, Bhopal, MP (India), CODE - 0278……….[ 33 min ]&lt;/a&gt;&lt;/td&gt;&lt;td&gt;33&lt;/td&gt;&lt;td&gt;0000-00-00&lt;/td&gt;&lt;td&gt;SB 2.10.29__सृष्टि का उत्सर्जन, Bhopal, MP (India), CODE - 0278……….[ 33 min ] | Srishti Ka Utsarjan | yr:0000-00-00 | ct:SB2.10.29 | L:HIN | cty:Bhopal, MP (India) | &amp;lt;40 &amp;lt;50 &amp;lt;60 &amp;lt;70 &amp;lt;80 &amp;lt;90 | @unheard&lt;/td&gt;&lt;td&gt;http://archive.org/download/ssdbpl-02-sbh/0371.00%20SB%2002.10.29%20%20Srishti%20Ka%20Utsarjan,%20Bhopal,%20MP%20(India),%20CODE%20-%200278.mp3&lt;/td&gt;&lt;td&gt;0278&lt;/td&gt;&lt;td&gt;02SB_02.10.29|0371.00|0&lt;/td&gt;&lt;td&gt;&lt;/td&gt;&lt;td&gt;</v>
      </c>
    </row>
    <row r="107" ht="15.75" customHeight="1">
      <c r="A107" s="4" t="s">
        <v>3756</v>
      </c>
      <c r="B107" s="4" t="s">
        <v>2781</v>
      </c>
      <c r="C107" s="4" t="s">
        <v>3757</v>
      </c>
      <c r="D107" s="5" t="str">
        <f t="shared" si="1"/>
        <v>02</v>
      </c>
      <c r="E107" s="5">
        <f t="shared" si="2"/>
        <v>2</v>
      </c>
      <c r="F107" s="5" t="str">
        <f t="shared" si="3"/>
        <v>10</v>
      </c>
      <c r="G107" s="5">
        <f t="shared" si="4"/>
        <v>10</v>
      </c>
      <c r="H107" s="5" t="str">
        <f t="shared" si="5"/>
        <v>35</v>
      </c>
      <c r="I107" s="5">
        <f t="shared" si="6"/>
        <v>35</v>
      </c>
      <c r="J107" s="4" t="s">
        <v>3758</v>
      </c>
      <c r="K107" s="4" t="s">
        <v>3759</v>
      </c>
      <c r="L107" s="5" t="str">
        <f t="shared" si="7"/>
        <v>SB 2.10.35__मायावाद से बचने का तरीका, Bhopal, MP (India), CODE - 0279……….[ 55 min ]</v>
      </c>
      <c r="M107" s="4" t="s">
        <v>1782</v>
      </c>
      <c r="N107" s="5">
        <f t="shared" si="8"/>
        <v>55</v>
      </c>
      <c r="O107" s="4" t="s">
        <v>1109</v>
      </c>
      <c r="P107" s="5" t="str">
        <f t="shared" si="9"/>
        <v>&amp;lt;60 &amp;lt;70 &amp;lt;80 &amp;lt;90</v>
      </c>
      <c r="Q107" s="4" t="s">
        <v>3760</v>
      </c>
      <c r="R107" s="4" t="s">
        <v>49</v>
      </c>
      <c r="S107" s="5" t="str">
        <f t="shared" si="10"/>
        <v>0000</v>
      </c>
      <c r="T107" s="5" t="str">
        <f t="shared" si="11"/>
        <v>00</v>
      </c>
      <c r="U107" s="5" t="str">
        <f t="shared" si="12"/>
        <v>___</v>
      </c>
      <c r="V107" s="5" t="str">
        <f t="shared" si="13"/>
        <v>00</v>
      </c>
      <c r="W107" s="4" t="s">
        <v>52</v>
      </c>
      <c r="X107" s="4" t="s">
        <v>64</v>
      </c>
      <c r="Y107" s="6" t="str">
        <f t="shared" si="14"/>
        <v>SB 2.10.35__मायावाद से बचने का तरीका, Bhopal, MP (India), CODE - 0279……….[ 55 min ] | Mayavad Se Bachne Ka Tarika | yr:0000-00-00 | ct:SB2.10.35 | L:HIN | cty:Bhopal, MP (India) | &amp;lt;60 &amp;lt;70 &amp;lt;80 &amp;lt;90 | @unheard</v>
      </c>
      <c r="Z107" s="4" t="s">
        <v>3761</v>
      </c>
      <c r="AA107" s="4" t="s">
        <v>55</v>
      </c>
      <c r="AC107" s="4" t="s">
        <v>2883</v>
      </c>
      <c r="AD107" s="4" t="s">
        <v>3762</v>
      </c>
      <c r="AE107" s="5"/>
      <c r="AF107" s="5" t="str">
        <f t="shared" si="15"/>
        <v>ok</v>
      </c>
      <c r="AG107" s="5" t="str">
        <f t="shared" si="16"/>
        <v>&lt;tr id="0279"&gt;&lt;td&gt;&lt;button onclick="playme(this)"&gt;▶&lt;/button&gt;&lt;/td&gt;&lt;td&gt;&lt;button onclick="heard(this)"&gt;Heard&lt;/button&gt;&lt;a href="http://archive.org/download/ssdbpl-02-sbh/0372.00%20SB%2002.10.35%20%20Mayavad%20Se%20Bachne%20Ka%20Tarika,%20Bhopal,%20MP%20(India),%20CODE%20-%200279.mp3" class="nclk" onclick="playme(this)" id="nclk-0279"&gt;SB 2.10.35__मायावाद से बचने का तरीका, Bhopal, MP (India), CODE - 0279……….[ 55 min ]&lt;/a&gt;&lt;/td&gt;&lt;td&gt;55&lt;/td&gt;&lt;td&gt;0000-00-00&lt;/td&gt;&lt;td&gt;SB 2.10.35__मायावाद से बचने का तरीका, Bhopal, MP (India), CODE - 0279……….[ 55 min ] | Mayavad Se Bachne Ka Tarika | yr:0000-00-00 | ct:SB2.10.35 | L:HIN | cty:Bhopal, MP (India) | &amp;lt;60 &amp;lt;70 &amp;lt;80 &amp;lt;90 | @unheard&lt;/td&gt;&lt;td&gt;http://archive.org/download/ssdbpl-02-sbh/0372.00%20SB%2002.10.35%20%20Mayavad%20Se%20Bachne%20Ka%20Tarika,%20Bhopal,%20MP%20(India),%20CODE%20-%200279.mp3&lt;/td&gt;&lt;td&gt;0279&lt;/td&gt;&lt;td&gt;02SB_02.10.35|0372.00|0&lt;/td&gt;&lt;td&gt;&lt;/td&gt;&lt;td&gt;</v>
      </c>
    </row>
    <row r="108" ht="15.75" customHeight="1">
      <c r="A108" s="4" t="s">
        <v>3763</v>
      </c>
      <c r="B108" s="4" t="s">
        <v>2781</v>
      </c>
      <c r="C108" s="4" t="s">
        <v>3764</v>
      </c>
      <c r="D108" s="5" t="str">
        <f t="shared" si="1"/>
        <v>02</v>
      </c>
      <c r="E108" s="5">
        <f t="shared" si="2"/>
        <v>2</v>
      </c>
      <c r="F108" s="5" t="str">
        <f t="shared" si="3"/>
        <v>10</v>
      </c>
      <c r="G108" s="5">
        <f t="shared" si="4"/>
        <v>10</v>
      </c>
      <c r="H108" s="5" t="str">
        <f t="shared" si="5"/>
        <v>37</v>
      </c>
      <c r="I108" s="5">
        <f t="shared" si="6"/>
        <v>37</v>
      </c>
      <c r="J108" s="4" t="s">
        <v>3765</v>
      </c>
      <c r="K108" s="4" t="s">
        <v>3766</v>
      </c>
      <c r="L108" s="5" t="str">
        <f t="shared" si="7"/>
        <v>SB 2.10.37__क्या है वास्तविक सुख, CODE - 2053……….[ 34 min ]</v>
      </c>
      <c r="M108" s="4" t="s">
        <v>3767</v>
      </c>
      <c r="N108" s="5">
        <f t="shared" si="8"/>
        <v>34</v>
      </c>
      <c r="O108" s="4" t="s">
        <v>1119</v>
      </c>
      <c r="P108" s="5" t="str">
        <f t="shared" si="9"/>
        <v>&amp;lt;40 &amp;lt;50 &amp;lt;60 &amp;lt;70 &amp;lt;80 &amp;lt;90</v>
      </c>
      <c r="Q108" s="4" t="s">
        <v>3768</v>
      </c>
      <c r="R108" s="4" t="s">
        <v>49</v>
      </c>
      <c r="S108" s="5" t="str">
        <f t="shared" si="10"/>
        <v>0000</v>
      </c>
      <c r="T108" s="5" t="str">
        <f t="shared" si="11"/>
        <v>00</v>
      </c>
      <c r="U108" s="5" t="str">
        <f t="shared" si="12"/>
        <v>___</v>
      </c>
      <c r="V108" s="5" t="str">
        <f t="shared" si="13"/>
        <v>00</v>
      </c>
      <c r="W108" s="4" t="s">
        <v>63</v>
      </c>
      <c r="X108" s="4" t="s">
        <v>426</v>
      </c>
      <c r="Y108" s="6" t="str">
        <f t="shared" si="14"/>
        <v>SB 2.10.37__क्या है वास्तविक सुख, CODE - 2053……….[ 34 min ] | Kya Hai Vastvik Sukh | yr:0000-00-00 | ct:SB2.10.37 | L:HIN | cty:x | &amp;lt;40 &amp;lt;50 &amp;lt;60 &amp;lt;70 &amp;lt;80 &amp;lt;90 | @unheard</v>
      </c>
      <c r="Z108" s="4" t="s">
        <v>3769</v>
      </c>
      <c r="AA108" s="4" t="s">
        <v>55</v>
      </c>
      <c r="AB108" s="4" t="s">
        <v>3770</v>
      </c>
      <c r="AC108" s="4" t="s">
        <v>3767</v>
      </c>
      <c r="AD108" s="4" t="s">
        <v>3771</v>
      </c>
      <c r="AE108" s="5"/>
      <c r="AF108" s="5" t="str">
        <f t="shared" si="15"/>
        <v>ok</v>
      </c>
      <c r="AG108" s="5" t="str">
        <f t="shared" si="16"/>
        <v>&lt;tr id="2053"&gt;&lt;td&gt;&lt;button onclick="playme(this)"&gt;▶&lt;/button&gt;&lt;/td&gt;&lt;td&gt;&lt;button onclick="heard(this)"&gt;Heard&lt;/button&gt;&lt;a href="http://archive.org/download/ssdbpl-02-sbh/0373.00%20SB%2002.10.37%20%20Kya%20Hai%20Vastvik%20Sukh,%20CODE%20-%202053.mp3" class="nclk" onclick="playme(this)" id="nclk-2053"&gt;SB 2.10.37__क्या है वास्तविक सुख, CODE - 2053……….[ 34 min ]&lt;/a&gt;&lt;/td&gt;&lt;td&gt;34&lt;/td&gt;&lt;td&gt;0000-00-00&lt;/td&gt;&lt;td&gt;SB 2.10.37__क्या है वास्तविक सुख, CODE - 2053……….[ 34 min ] | Kya Hai Vastvik Sukh | yr:0000-00-00 | ct:SB2.10.37 | L:HIN | cty:x | &amp;lt;40 &amp;lt;50 &amp;lt;60 &amp;lt;70 &amp;lt;80 &amp;lt;90 | @unheard&lt;/td&gt;&lt;td&gt;http://archive.org/download/ssdbpl-02-sbh/0373.00%20SB%2002.10.37%20%20Kya%20Hai%20Vastvik%20Sukh,%20CODE%20-%202053.mp3&lt;/td&gt;&lt;td&gt;2053&lt;/td&gt;&lt;td&gt;02SB_02.10.37|0373.00|0&lt;/td&gt;&lt;td&gt;&lt;/td&gt;&lt;td&gt;</v>
      </c>
    </row>
    <row r="109" ht="15.75" customHeight="1">
      <c r="A109" s="4" t="s">
        <v>3772</v>
      </c>
      <c r="B109" s="4" t="s">
        <v>2781</v>
      </c>
      <c r="C109" s="4" t="s">
        <v>3773</v>
      </c>
      <c r="D109" s="5" t="str">
        <f t="shared" si="1"/>
        <v>03</v>
      </c>
      <c r="E109" s="5">
        <f t="shared" si="2"/>
        <v>3</v>
      </c>
      <c r="F109" s="5" t="str">
        <f t="shared" si="3"/>
        <v>01</v>
      </c>
      <c r="G109" s="5">
        <f t="shared" si="4"/>
        <v>1</v>
      </c>
      <c r="H109" s="5" t="str">
        <f t="shared" si="5"/>
        <v>24</v>
      </c>
      <c r="I109" s="5">
        <f t="shared" si="6"/>
        <v>24</v>
      </c>
      <c r="J109" s="4" t="s">
        <v>3774</v>
      </c>
      <c r="K109" s="4" t="s">
        <v>3775</v>
      </c>
      <c r="L109" s="5" t="str">
        <f t="shared" si="7"/>
        <v>SB 3.1.24__विश्व-शांति कैसे संभव है, 22 Jul 2008, Ahmedabad, Gujarat (India), CODE - 2054……….[ 24 min ]</v>
      </c>
      <c r="M109" s="4" t="s">
        <v>3776</v>
      </c>
      <c r="N109" s="5">
        <f t="shared" si="8"/>
        <v>24</v>
      </c>
      <c r="O109" s="4" t="s">
        <v>1130</v>
      </c>
      <c r="P109" s="5" t="str">
        <f t="shared" si="9"/>
        <v>&amp;lt;30 &amp;lt;40 &amp;lt;50 &amp;lt;60 &amp;lt;70 &amp;lt;80 &amp;lt;90</v>
      </c>
      <c r="Q109" s="4" t="s">
        <v>3777</v>
      </c>
      <c r="R109" s="4" t="s">
        <v>3778</v>
      </c>
      <c r="S109" s="5" t="str">
        <f t="shared" si="10"/>
        <v>2008</v>
      </c>
      <c r="T109" s="5" t="str">
        <f t="shared" si="11"/>
        <v>07</v>
      </c>
      <c r="U109" s="5" t="str">
        <f t="shared" si="12"/>
        <v>Jul</v>
      </c>
      <c r="V109" s="5" t="str">
        <f t="shared" si="13"/>
        <v>22</v>
      </c>
      <c r="W109" s="4" t="s">
        <v>549</v>
      </c>
      <c r="X109" s="4" t="s">
        <v>426</v>
      </c>
      <c r="Y109" s="6" t="str">
        <f t="shared" si="14"/>
        <v>SB 3.1.24__विश्व-शांति कैसे संभव है, 22 Jul 2008, Ahmedabad, Gujarat (India), CODE - 2054……….[ 24 min ] | Vishva-Shanti Kaise Sambhav Hai | yr:2008-07-22 | ct:SB3.1.24 | L:HIN | cty:Ahmedabad, Gujarat (India) | &amp;lt;30 &amp;lt;40 &amp;lt;50 &amp;lt;60 &amp;lt;70 &amp;lt;80 &amp;lt;90 | @unheard</v>
      </c>
      <c r="Z109" s="4" t="s">
        <v>3779</v>
      </c>
      <c r="AA109" s="4" t="s">
        <v>55</v>
      </c>
      <c r="AB109" s="4" t="s">
        <v>3780</v>
      </c>
      <c r="AC109" s="4" t="s">
        <v>3781</v>
      </c>
      <c r="AD109" s="4" t="s">
        <v>3782</v>
      </c>
      <c r="AE109" s="5"/>
      <c r="AF109" s="5" t="str">
        <f t="shared" si="15"/>
        <v>ok</v>
      </c>
      <c r="AG109" s="5" t="str">
        <f t="shared" si="16"/>
        <v>&lt;tr id="2054"&gt;&lt;td&gt;&lt;button onclick="playme(this)"&gt;▶&lt;/button&gt;&lt;/td&gt;&lt;td&gt;&lt;button onclick="heard(this)"&gt;Heard&lt;/button&gt;&lt;a href="http://archive.org/download/ssdbpl-02-sbh/0374.00%20SB%2003.01.24%20%20Vishva-Shanti%20Kaise%20Sambhav%20Hai,%202008-07-22,%20Ahmedabad,%20Gujarat%20(India),%20CODE%20-%202054.mp3" class="nclk" onclick="playme(this)" id="nclk-2054"&gt;SB 3.1.24__विश्व-शांति कैसे संभव है, 22 Jul 2008, Ahmedabad, Gujarat (India), CODE - 2054……….[ 24 min ]&lt;/a&gt;&lt;/td&gt;&lt;td&gt;24&lt;/td&gt;&lt;td&gt;2008-07-22&lt;/td&gt;&lt;td&gt;SB 3.1.24__विश्व-शांति कैसे संभव है, 22 Jul 2008, Ahmedabad, Gujarat (India), CODE - 2054……….[ 24 min ] | Vishva-Shanti Kaise Sambhav Hai | yr:2008-07-22 | ct:SB3.1.24 | L:HIN | cty:Ahmedabad, Gujarat (India) | &amp;lt;30 &amp;lt;40 &amp;lt;50 &amp;lt;60 &amp;lt;70 &amp;lt;80 &amp;lt;90 | @unheard&lt;/td&gt;&lt;td&gt;http://archive.org/download/ssdbpl-02-sbh/0374.00%20SB%2003.01.24%20%20Vishva-Shanti%20Kaise%20Sambhav%20Hai,%202008-07-22,%20Ahmedabad,%20Gujarat%20(India),%20CODE%20-%202054.mp3&lt;/td&gt;&lt;td&gt;2054&lt;/td&gt;&lt;td&gt;02SB_03.01.24|0374.00|20080722&lt;/td&gt;&lt;td&gt;&lt;/td&gt;&lt;td&gt;</v>
      </c>
    </row>
    <row r="110" ht="15.75" customHeight="1">
      <c r="A110" s="4" t="s">
        <v>3783</v>
      </c>
      <c r="B110" s="4" t="s">
        <v>2781</v>
      </c>
      <c r="C110" s="4" t="s">
        <v>3784</v>
      </c>
      <c r="D110" s="5" t="str">
        <f t="shared" si="1"/>
        <v>03</v>
      </c>
      <c r="E110" s="5">
        <f t="shared" si="2"/>
        <v>3</v>
      </c>
      <c r="F110" s="5" t="str">
        <f t="shared" si="3"/>
        <v>01</v>
      </c>
      <c r="G110" s="5">
        <f t="shared" si="4"/>
        <v>1</v>
      </c>
      <c r="H110" s="5" t="str">
        <f t="shared" si="5"/>
        <v>30</v>
      </c>
      <c r="I110" s="5">
        <f t="shared" si="6"/>
        <v>30</v>
      </c>
      <c r="J110" s="4" t="s">
        <v>3785</v>
      </c>
      <c r="K110" s="4" t="s">
        <v>3786</v>
      </c>
      <c r="L110" s="5" t="str">
        <f t="shared" si="7"/>
        <v>SB 3.1.30__शास्त्र, तर्क, और भगवान के अवतार, Bhopal, MP (India), CODE - 0280……….[ 49 min ]</v>
      </c>
      <c r="M110" s="4" t="s">
        <v>3787</v>
      </c>
      <c r="N110" s="5">
        <f t="shared" si="8"/>
        <v>49</v>
      </c>
      <c r="O110" s="4" t="s">
        <v>679</v>
      </c>
      <c r="P110" s="5" t="str">
        <f t="shared" si="9"/>
        <v>&amp;lt;50 &amp;lt;60 &amp;lt;70 &amp;lt;80 &amp;lt;90</v>
      </c>
      <c r="Q110" s="4" t="s">
        <v>3788</v>
      </c>
      <c r="R110" s="4" t="s">
        <v>49</v>
      </c>
      <c r="S110" s="5" t="str">
        <f t="shared" si="10"/>
        <v>0000</v>
      </c>
      <c r="T110" s="5" t="str">
        <f t="shared" si="11"/>
        <v>00</v>
      </c>
      <c r="U110" s="5" t="str">
        <f t="shared" si="12"/>
        <v>___</v>
      </c>
      <c r="V110" s="5" t="str">
        <f t="shared" si="13"/>
        <v>00</v>
      </c>
      <c r="W110" s="4" t="s">
        <v>52</v>
      </c>
      <c r="X110" s="4" t="s">
        <v>64</v>
      </c>
      <c r="Y110" s="6" t="str">
        <f t="shared" si="14"/>
        <v>SB 3.1.30__शास्त्र, तर्क, और भगवान के अवतार, Bhopal, MP (India), CODE - 0280……….[ 49 min ] | Sastra, Tarka, Aur Bhagavan Ke Avatar | yr:0000-00-00 | ct:SB3.1.30 | L:HIN | cty:Bhopal, MP (India) | &amp;lt;50 &amp;lt;60 &amp;lt;70 &amp;lt;80 &amp;lt;90 | @unheard</v>
      </c>
      <c r="Z110" s="4" t="s">
        <v>3789</v>
      </c>
      <c r="AA110" s="4" t="s">
        <v>55</v>
      </c>
      <c r="AB110" s="4" t="s">
        <v>87</v>
      </c>
      <c r="AC110" s="4" t="s">
        <v>2893</v>
      </c>
      <c r="AD110" s="4" t="s">
        <v>3790</v>
      </c>
      <c r="AE110" s="5"/>
      <c r="AF110" s="5" t="str">
        <f t="shared" si="15"/>
        <v>ok</v>
      </c>
      <c r="AG110" s="5" t="str">
        <f t="shared" si="16"/>
        <v>&lt;tr id="0280"&gt;&lt;td&gt;&lt;button onclick="playme(this)"&gt;▶&lt;/button&gt;&lt;/td&gt;&lt;td&gt;&lt;button onclick="heard(this)"&gt;Heard&lt;/button&gt;&lt;a href="http://archive.org/download/ssdbpl-02-sbh/0375.00%20SB%2003.01.30%20%20Sastra,%20Tarka,%20Aur%20Bhagavan%20Ke%20Avatar,%20Bhopal,%20MP%20(India),%20CODE%20-%200280.mp3" class="nclk" onclick="playme(this)" id="nclk-0280"&gt;SB 3.1.30__शास्त्र, तर्क, और भगवान के अवतार, Bhopal, MP (India), CODE - 0280……….[ 49 min ]&lt;/a&gt;&lt;/td&gt;&lt;td&gt;49&lt;/td&gt;&lt;td&gt;0000-00-00&lt;/td&gt;&lt;td&gt;SB 3.1.30__शास्त्र, तर्क, और भगवान के अवतार, Bhopal, MP (India), CODE - 0280……….[ 49 min ] | Sastra, Tarka, Aur Bhagavan Ke Avatar | yr:0000-00-00 | ct:SB3.1.30 | L:HIN | cty:Bhopal, MP (India) | &amp;lt;50 &amp;lt;60 &amp;lt;70 &amp;lt;80 &amp;lt;90 | @unheard&lt;/td&gt;&lt;td&gt;http://archive.org/download/ssdbpl-02-sbh/0375.00%20SB%2003.01.30%20%20Sastra,%20Tarka,%20Aur%20Bhagavan%20Ke%20Avatar,%20Bhopal,%20MP%20(India),%20CODE%20-%200280.mp3&lt;/td&gt;&lt;td&gt;0280&lt;/td&gt;&lt;td&gt;02SB_03.01.30|0375.00|0&lt;/td&gt;&lt;td&gt;&lt;/td&gt;&lt;td&gt;</v>
      </c>
    </row>
    <row r="111" ht="15.75" customHeight="1">
      <c r="A111" s="4" t="s">
        <v>3791</v>
      </c>
      <c r="B111" s="4" t="s">
        <v>2781</v>
      </c>
      <c r="C111" s="4" t="s">
        <v>3792</v>
      </c>
      <c r="D111" s="5" t="str">
        <f t="shared" si="1"/>
        <v>03</v>
      </c>
      <c r="E111" s="5">
        <f t="shared" si="2"/>
        <v>3</v>
      </c>
      <c r="F111" s="5" t="str">
        <f t="shared" si="3"/>
        <v>01</v>
      </c>
      <c r="G111" s="5">
        <f t="shared" si="4"/>
        <v>1</v>
      </c>
      <c r="H111" s="5" t="str">
        <f t="shared" si="5"/>
        <v>42</v>
      </c>
      <c r="I111" s="5">
        <f t="shared" si="6"/>
        <v>42</v>
      </c>
      <c r="J111" s="4" t="s">
        <v>3793</v>
      </c>
      <c r="K111" s="4" t="s">
        <v>3794</v>
      </c>
      <c r="L111" s="5" t="str">
        <f t="shared" si="7"/>
        <v>SB 3.1.42__डर से कैसे जीते, Bhopal, MP (India), CODE - 0281……….[ 39 min ]</v>
      </c>
      <c r="M111" s="4" t="s">
        <v>3795</v>
      </c>
      <c r="N111" s="5">
        <f t="shared" si="8"/>
        <v>39</v>
      </c>
      <c r="O111" s="4" t="s">
        <v>1149</v>
      </c>
      <c r="P111" s="5" t="str">
        <f t="shared" si="9"/>
        <v>&amp;lt;40 &amp;lt;50 &amp;lt;60 &amp;lt;70 &amp;lt;80 &amp;lt;90</v>
      </c>
      <c r="Q111" s="4" t="s">
        <v>3796</v>
      </c>
      <c r="R111" s="4" t="s">
        <v>49</v>
      </c>
      <c r="S111" s="5" t="str">
        <f t="shared" si="10"/>
        <v>0000</v>
      </c>
      <c r="T111" s="5" t="str">
        <f t="shared" si="11"/>
        <v>00</v>
      </c>
      <c r="U111" s="5" t="str">
        <f t="shared" si="12"/>
        <v>___</v>
      </c>
      <c r="V111" s="5" t="str">
        <f t="shared" si="13"/>
        <v>00</v>
      </c>
      <c r="W111" s="4" t="s">
        <v>52</v>
      </c>
      <c r="X111" s="4" t="s">
        <v>142</v>
      </c>
      <c r="Y111" s="6" t="str">
        <f t="shared" si="14"/>
        <v>SB 3.1.42__डर से कैसे जीते, Bhopal, MP (India), CODE - 0281……….[ 39 min ] | Darr Se Kaise Jite | yr:0000-00-00 | ct:SB3.1.42 | L:HIN | cty:Bhopal, MP (India) | &amp;lt;40 &amp;lt;50 &amp;lt;60 &amp;lt;70 &amp;lt;80 &amp;lt;90 | @unheard</v>
      </c>
      <c r="Z111" s="4" t="s">
        <v>3797</v>
      </c>
      <c r="AA111" s="4" t="s">
        <v>55</v>
      </c>
      <c r="AC111" s="4" t="s">
        <v>2903</v>
      </c>
      <c r="AD111" s="4" t="s">
        <v>3798</v>
      </c>
      <c r="AE111" s="5"/>
      <c r="AF111" s="5" t="str">
        <f t="shared" si="15"/>
        <v>ok</v>
      </c>
      <c r="AG111" s="5" t="str">
        <f t="shared" si="16"/>
        <v>&lt;tr id="0281"&gt;&lt;td&gt;&lt;button onclick="playme(this)"&gt;▶&lt;/button&gt;&lt;/td&gt;&lt;td&gt;&lt;button onclick="heard(this)"&gt;Heard&lt;/button&gt;&lt;a href="http://archive.org/download/ssdbpl-02-sbh/0376.00%20SB%2003.01.42%20%20Darr%20Se%20Kaise%20Jite,%20Bhopal,%20MP%20(India),%20CODE%20-%200281.mp3" class="nclk" onclick="playme(this)" id="nclk-0281"&gt;SB 3.1.42__डर से कैसे जीते, Bhopal, MP (India), CODE - 0281……….[ 39 min ]&lt;/a&gt;&lt;/td&gt;&lt;td&gt;39&lt;/td&gt;&lt;td&gt;0000-00-00&lt;/td&gt;&lt;td&gt;SB 3.1.42__डर से कैसे जीते, Bhopal, MP (India), CODE - 0281……….[ 39 min ] | Darr Se Kaise Jite | yr:0000-00-00 | ct:SB3.1.42 | L:HIN | cty:Bhopal, MP (India) | &amp;lt;40 &amp;lt;50 &amp;lt;60 &amp;lt;70 &amp;lt;80 &amp;lt;90 | @unheard&lt;/td&gt;&lt;td&gt;http://archive.org/download/ssdbpl-02-sbh/0376.00%20SB%2003.01.42%20%20Darr%20Se%20Kaise%20Jite,%20Bhopal,%20MP%20(India),%20CODE%20-%200281.mp3&lt;/td&gt;&lt;td&gt;0281&lt;/td&gt;&lt;td&gt;02SB_03.01.42|0376.00|0&lt;/td&gt;&lt;td&gt;&lt;/td&gt;&lt;td&gt;</v>
      </c>
    </row>
    <row r="112" ht="15.75" customHeight="1">
      <c r="A112" s="4" t="s">
        <v>3799</v>
      </c>
      <c r="B112" s="4" t="s">
        <v>2781</v>
      </c>
      <c r="C112" s="4" t="s">
        <v>3800</v>
      </c>
      <c r="D112" s="5" t="str">
        <f t="shared" si="1"/>
        <v>03</v>
      </c>
      <c r="E112" s="5">
        <f t="shared" si="2"/>
        <v>3</v>
      </c>
      <c r="F112" s="5" t="str">
        <f t="shared" si="3"/>
        <v>02</v>
      </c>
      <c r="G112" s="5">
        <f t="shared" si="4"/>
        <v>2</v>
      </c>
      <c r="H112" s="5" t="str">
        <f t="shared" si="5"/>
        <v>03</v>
      </c>
      <c r="I112" s="5">
        <f t="shared" si="6"/>
        <v>3</v>
      </c>
      <c r="J112" s="4" t="s">
        <v>3801</v>
      </c>
      <c r="K112" s="4" t="s">
        <v>3802</v>
      </c>
      <c r="L112" s="5" t="str">
        <f t="shared" si="7"/>
        <v>SB 3.2.3__दिव्य सेवा में निवृत्ति नहीं होती, CODE - 2055……….[ 25 min ]</v>
      </c>
      <c r="M112" s="4" t="s">
        <v>3803</v>
      </c>
      <c r="N112" s="5">
        <f t="shared" si="8"/>
        <v>25</v>
      </c>
      <c r="O112" s="4" t="s">
        <v>1160</v>
      </c>
      <c r="P112" s="5" t="str">
        <f t="shared" si="9"/>
        <v>&amp;lt;30 &amp;lt;40 &amp;lt;50 &amp;lt;60 &amp;lt;70 &amp;lt;80 &amp;lt;90</v>
      </c>
      <c r="Q112" s="4" t="s">
        <v>3804</v>
      </c>
      <c r="R112" s="4" t="s">
        <v>49</v>
      </c>
      <c r="S112" s="5" t="str">
        <f t="shared" si="10"/>
        <v>0000</v>
      </c>
      <c r="T112" s="5" t="str">
        <f t="shared" si="11"/>
        <v>00</v>
      </c>
      <c r="U112" s="5" t="str">
        <f t="shared" si="12"/>
        <v>___</v>
      </c>
      <c r="V112" s="5" t="str">
        <f t="shared" si="13"/>
        <v>00</v>
      </c>
      <c r="W112" s="4" t="s">
        <v>63</v>
      </c>
      <c r="X112" s="4" t="s">
        <v>426</v>
      </c>
      <c r="Y112" s="6" t="str">
        <f t="shared" si="14"/>
        <v>SB 3.2.3__दिव्य सेवा में निवृत्ति नहीं होती, CODE - 2055……….[ 25 min ] | Divya Seva Me Nivritti Nahi Hoti | yr:0000-00-00 | ct:SB3.2.3 | L:HIN | cty:x | &amp;lt;30 &amp;lt;40 &amp;lt;50 &amp;lt;60 &amp;lt;70 &amp;lt;80 &amp;lt;90 | @unheard</v>
      </c>
      <c r="Z112" s="4" t="s">
        <v>3805</v>
      </c>
      <c r="AA112" s="4" t="s">
        <v>55</v>
      </c>
      <c r="AB112" s="4" t="s">
        <v>3806</v>
      </c>
      <c r="AC112" s="4" t="s">
        <v>3807</v>
      </c>
      <c r="AD112" s="4" t="s">
        <v>3808</v>
      </c>
      <c r="AE112" s="5"/>
      <c r="AF112" s="5" t="str">
        <f t="shared" si="15"/>
        <v>ok</v>
      </c>
      <c r="AG112" s="5" t="str">
        <f t="shared" si="16"/>
        <v>&lt;tr id="2055"&gt;&lt;td&gt;&lt;button onclick="playme(this)"&gt;▶&lt;/button&gt;&lt;/td&gt;&lt;td&gt;&lt;button onclick="heard(this)"&gt;Heard&lt;/button&gt;&lt;a href="http://archive.org/download/ssdbpl-02-sbh/0377.00%20SB%2003.02.03%20%20Divya%20Seva%20Me%20Nivritti%20Nahi%20Hoti,%20CODE%20-%202055.mp3" class="nclk" onclick="playme(this)" id="nclk-2055"&gt;SB 3.2.3__दिव्य सेवा में निवृत्ति नहीं होती, CODE - 2055……….[ 25 min ]&lt;/a&gt;&lt;/td&gt;&lt;td&gt;25&lt;/td&gt;&lt;td&gt;0000-00-00&lt;/td&gt;&lt;td&gt;SB 3.2.3__दिव्य सेवा में निवृत्ति नहीं होती, CODE - 2055……….[ 25 min ] | Divya Seva Me Nivritti Nahi Hoti | yr:0000-00-00 | ct:SB3.2.3 | L:HIN | cty:x | &amp;lt;30 &amp;lt;40 &amp;lt;50 &amp;lt;60 &amp;lt;70 &amp;lt;80 &amp;lt;90 | @unheard&lt;/td&gt;&lt;td&gt;http://archive.org/download/ssdbpl-02-sbh/0377.00%20SB%2003.02.03%20%20Divya%20Seva%20Me%20Nivritti%20Nahi%20Hoti,%20CODE%20-%202055.mp3&lt;/td&gt;&lt;td&gt;2055&lt;/td&gt;&lt;td&gt;02SB_03.02.03|0377.00|0&lt;/td&gt;&lt;td&gt;&lt;/td&gt;&lt;td&gt;</v>
      </c>
    </row>
    <row r="113" ht="15.75" customHeight="1">
      <c r="A113" s="4" t="s">
        <v>3809</v>
      </c>
      <c r="B113" s="4" t="s">
        <v>2781</v>
      </c>
      <c r="C113" s="4" t="s">
        <v>3810</v>
      </c>
      <c r="D113" s="5" t="str">
        <f t="shared" si="1"/>
        <v>03</v>
      </c>
      <c r="E113" s="5">
        <f t="shared" si="2"/>
        <v>3</v>
      </c>
      <c r="F113" s="5" t="str">
        <f t="shared" si="3"/>
        <v>02</v>
      </c>
      <c r="G113" s="5">
        <f t="shared" si="4"/>
        <v>2</v>
      </c>
      <c r="H113" s="5" t="str">
        <f t="shared" si="5"/>
        <v>05</v>
      </c>
      <c r="I113" s="5">
        <f t="shared" si="6"/>
        <v>5</v>
      </c>
      <c r="J113" s="4" t="s">
        <v>3811</v>
      </c>
      <c r="K113" s="4" t="s">
        <v>3812</v>
      </c>
      <c r="L113" s="5" t="str">
        <f t="shared" si="7"/>
        <v>SB 3.2.5__भक्ति का क्रमिक विकास, CODE - 2056……….[ 43 min ]</v>
      </c>
      <c r="M113" s="4" t="s">
        <v>3813</v>
      </c>
      <c r="N113" s="5">
        <f t="shared" si="8"/>
        <v>43</v>
      </c>
      <c r="O113" s="4" t="s">
        <v>1172</v>
      </c>
      <c r="P113" s="5" t="str">
        <f t="shared" si="9"/>
        <v>&amp;lt;50 &amp;lt;60 &amp;lt;70 &amp;lt;80 &amp;lt;90</v>
      </c>
      <c r="Q113" s="4" t="s">
        <v>3814</v>
      </c>
      <c r="R113" s="4" t="s">
        <v>49</v>
      </c>
      <c r="S113" s="5" t="str">
        <f t="shared" si="10"/>
        <v>0000</v>
      </c>
      <c r="T113" s="5" t="str">
        <f t="shared" si="11"/>
        <v>00</v>
      </c>
      <c r="U113" s="5" t="str">
        <f t="shared" si="12"/>
        <v>___</v>
      </c>
      <c r="V113" s="5" t="str">
        <f t="shared" si="13"/>
        <v>00</v>
      </c>
      <c r="W113" s="4" t="s">
        <v>63</v>
      </c>
      <c r="X113" s="4" t="s">
        <v>426</v>
      </c>
      <c r="Y113" s="6" t="str">
        <f t="shared" si="14"/>
        <v>SB 3.2.5__भक्ति का क्रमिक विकास, CODE - 2056……….[ 43 min ] | Bhakti Ka Kramik Vikas | yr:0000-00-00 | ct:SB3.2.5 | L:HIN | cty:x | &amp;lt;50 &amp;lt;60 &amp;lt;70 &amp;lt;80 &amp;lt;90 | @unheard</v>
      </c>
      <c r="Z113" s="4" t="s">
        <v>3815</v>
      </c>
      <c r="AA113" s="4" t="s">
        <v>55</v>
      </c>
      <c r="AB113" s="4" t="s">
        <v>3816</v>
      </c>
      <c r="AC113" s="4" t="s">
        <v>3817</v>
      </c>
      <c r="AD113" s="4" t="s">
        <v>3818</v>
      </c>
      <c r="AE113" s="5"/>
      <c r="AF113" s="5" t="str">
        <f t="shared" si="15"/>
        <v>ok</v>
      </c>
      <c r="AG113" s="5" t="str">
        <f t="shared" si="16"/>
        <v>&lt;tr id="2056"&gt;&lt;td&gt;&lt;button onclick="playme(this)"&gt;▶&lt;/button&gt;&lt;/td&gt;&lt;td&gt;&lt;button onclick="heard(this)"&gt;Heard&lt;/button&gt;&lt;a href="http://archive.org/download/ssdbpl-02-sbh/0378.00%20SB%2003.02.05%20%20Bhakti%20Ka%20Kramik%20Vikas,%20CODE%20-%202056.mp3" class="nclk" onclick="playme(this)" id="nclk-2056"&gt;SB 3.2.5__भक्ति का क्रमिक विकास, CODE - 2056……….[ 43 min ]&lt;/a&gt;&lt;/td&gt;&lt;td&gt;43&lt;/td&gt;&lt;td&gt;0000-00-00&lt;/td&gt;&lt;td&gt;SB 3.2.5__भक्ति का क्रमिक विकास, CODE - 2056……….[ 43 min ] | Bhakti Ka Kramik Vikas | yr:0000-00-00 | ct:SB3.2.5 | L:HIN | cty:x | &amp;lt;50 &amp;lt;60 &amp;lt;70 &amp;lt;80 &amp;lt;90 | @unheard&lt;/td&gt;&lt;td&gt;http://archive.org/download/ssdbpl-02-sbh/0378.00%20SB%2003.02.05%20%20Bhakti%20Ka%20Kramik%20Vikas,%20CODE%20-%202056.mp3&lt;/td&gt;&lt;td&gt;2056&lt;/td&gt;&lt;td&gt;02SB_03.02.05|0378.00|0&lt;/td&gt;&lt;td&gt;&lt;/td&gt;&lt;td&gt;</v>
      </c>
    </row>
    <row r="114" ht="15.75" customHeight="1">
      <c r="A114" s="4" t="s">
        <v>3819</v>
      </c>
      <c r="B114" s="4" t="s">
        <v>2781</v>
      </c>
      <c r="C114" s="4" t="s">
        <v>3820</v>
      </c>
      <c r="D114" s="5" t="str">
        <f t="shared" si="1"/>
        <v>03</v>
      </c>
      <c r="E114" s="5">
        <f t="shared" si="2"/>
        <v>3</v>
      </c>
      <c r="F114" s="5" t="str">
        <f t="shared" si="3"/>
        <v>02</v>
      </c>
      <c r="G114" s="5">
        <f t="shared" si="4"/>
        <v>2</v>
      </c>
      <c r="H114" s="5" t="str">
        <f t="shared" si="5"/>
        <v>14</v>
      </c>
      <c r="I114" s="5">
        <f t="shared" si="6"/>
        <v>14</v>
      </c>
      <c r="J114" s="4" t="s">
        <v>3821</v>
      </c>
      <c r="K114" s="4" t="s">
        <v>3822</v>
      </c>
      <c r="L114" s="5" t="str">
        <f t="shared" si="7"/>
        <v>SB 3.2.14__गोपियों के प्रेम विलास को कौन समझ सकता है?, 26 Sep 2017, Bhopal, MP (India), CODE - 0282……….[ 32 min ]</v>
      </c>
      <c r="M114" s="4" t="s">
        <v>3823</v>
      </c>
      <c r="N114" s="5">
        <f t="shared" si="8"/>
        <v>32</v>
      </c>
      <c r="O114" s="4" t="s">
        <v>1182</v>
      </c>
      <c r="P114" s="5" t="str">
        <f t="shared" si="9"/>
        <v>&amp;lt;40 &amp;lt;50 &amp;lt;60 &amp;lt;70 &amp;lt;80 &amp;lt;90</v>
      </c>
      <c r="Q114" s="4" t="s">
        <v>3824</v>
      </c>
      <c r="R114" s="4" t="s">
        <v>3825</v>
      </c>
      <c r="S114" s="5" t="str">
        <f t="shared" si="10"/>
        <v>2017</v>
      </c>
      <c r="T114" s="5" t="str">
        <f t="shared" si="11"/>
        <v>09</v>
      </c>
      <c r="U114" s="5" t="str">
        <f t="shared" si="12"/>
        <v>Sep</v>
      </c>
      <c r="V114" s="5" t="str">
        <f t="shared" si="13"/>
        <v>26</v>
      </c>
      <c r="W114" s="4" t="s">
        <v>52</v>
      </c>
      <c r="X114" s="4" t="s">
        <v>142</v>
      </c>
      <c r="Y114" s="6" t="str">
        <f t="shared" si="14"/>
        <v>SB 3.2.14__गोपियों के प्रेम विलास को कौन समझ सकता है?, 26 Sep 2017, Bhopal, MP (India), CODE - 0282……….[ 32 min ] | Gopiyon Ke Prem Vilas Ko Kaun Samajh Sakta Hai? | yr:2017-09-26 | ct:SB3.2.14 | L:HIN | cty:Bhopal, MP (India) | &amp;lt;40 &amp;lt;50 &amp;lt;60 &amp;lt;70 &amp;lt;80 &amp;lt;90 | @unheard</v>
      </c>
      <c r="Z114" s="4" t="s">
        <v>3826</v>
      </c>
      <c r="AA114" s="4" t="s">
        <v>55</v>
      </c>
      <c r="AB114" s="4" t="s">
        <v>87</v>
      </c>
      <c r="AC114" s="4" t="s">
        <v>2913</v>
      </c>
      <c r="AD114" s="4" t="s">
        <v>3827</v>
      </c>
      <c r="AE114" s="5"/>
      <c r="AF114" s="5" t="str">
        <f t="shared" si="15"/>
        <v>ok</v>
      </c>
      <c r="AG114" s="5" t="str">
        <f t="shared" si="16"/>
        <v>&lt;tr id="0282"&gt;&lt;td&gt;&lt;button onclick="playme(this)"&gt;▶&lt;/button&gt;&lt;/td&gt;&lt;td&gt;&lt;button onclick="heard(this)"&gt;Heard&lt;/button&gt;&lt;a href="http://archive.org/download/ssdbpl-02-sbh/0379.00%20SB%2003.02.14%20%20Gopiyon%20Ke%20Prem%20Vilas%20Ko%20Kaun%20Samajh%20Sakta%20Hai,%202017-09-26,%20Bhopal,%20MP%20(India),%20CODE%20-%200282.mp3" class="nclk" onclick="playme(this)" id="nclk-0282"&gt;SB 3.2.14__गोपियों के प्रेम विलास को कौन समझ सकता है?, 26 Sep 2017, Bhopal, MP (India), CODE - 0282……….[ 32 min ]&lt;/a&gt;&lt;/td&gt;&lt;td&gt;32&lt;/td&gt;&lt;td&gt;2017-09-26&lt;/td&gt;&lt;td&gt;SB 3.2.14__गोपियों के प्रेम विलास को कौन समझ सकता है?, 26 Sep 2017, Bhopal, MP (India), CODE - 0282……….[ 32 min ] | Gopiyon Ke Prem Vilas Ko Kaun Samajh Sakta Hai? | yr:2017-09-26 | ct:SB3.2.14 | L:HIN | cty:Bhopal, MP (India) | &amp;lt;40 &amp;lt;50 &amp;lt;60 &amp;lt;70 &amp;lt;80 &amp;lt;90 | @unheard&lt;/td&gt;&lt;td&gt;http://archive.org/download/ssdbpl-02-sbh/0379.00%20SB%2003.02.14%20%20Gopiyon%20Ke%20Prem%20Vilas%20Ko%20Kaun%20Samajh%20Sakta%20Hai,%202017-09-26,%20Bhopal,%20MP%20(India),%20CODE%20-%200282.mp3&lt;/td&gt;&lt;td&gt;0282&lt;/td&gt;&lt;td&gt;02SB_03.02.14|0379.00|20170926&lt;/td&gt;&lt;td&gt;&lt;/td&gt;&lt;td&gt;</v>
      </c>
    </row>
    <row r="115" ht="15.75" customHeight="1">
      <c r="A115" s="4" t="s">
        <v>3828</v>
      </c>
      <c r="B115" s="4" t="s">
        <v>2781</v>
      </c>
      <c r="C115" s="4" t="s">
        <v>3829</v>
      </c>
      <c r="D115" s="5" t="str">
        <f t="shared" si="1"/>
        <v>03</v>
      </c>
      <c r="E115" s="5">
        <f t="shared" si="2"/>
        <v>3</v>
      </c>
      <c r="F115" s="5" t="str">
        <f t="shared" si="3"/>
        <v>02</v>
      </c>
      <c r="G115" s="5">
        <f t="shared" si="4"/>
        <v>2</v>
      </c>
      <c r="H115" s="5" t="str">
        <f t="shared" si="5"/>
        <v>27</v>
      </c>
      <c r="I115" s="5">
        <f t="shared" si="6"/>
        <v>27</v>
      </c>
      <c r="J115" s="4" t="s">
        <v>3830</v>
      </c>
      <c r="K115" s="4" t="s">
        <v>3831</v>
      </c>
      <c r="L115" s="5" t="str">
        <f t="shared" si="7"/>
        <v>SB 3.2.27__ग्वालो की जीवन शैली कैसी होती थी, 12 Oct 2017, Bhopal, MP (India), CODE - 0283……….[ 45 min ]</v>
      </c>
      <c r="M115" s="4" t="s">
        <v>3832</v>
      </c>
      <c r="N115" s="5">
        <f t="shared" si="8"/>
        <v>45</v>
      </c>
      <c r="O115" s="4" t="s">
        <v>1194</v>
      </c>
      <c r="P115" s="5" t="str">
        <f t="shared" si="9"/>
        <v>&amp;lt;50 &amp;lt;60 &amp;lt;70 &amp;lt;80 &amp;lt;90</v>
      </c>
      <c r="Q115" s="4" t="s">
        <v>3833</v>
      </c>
      <c r="R115" s="4" t="s">
        <v>3834</v>
      </c>
      <c r="S115" s="5" t="str">
        <f t="shared" si="10"/>
        <v>2017</v>
      </c>
      <c r="T115" s="5" t="str">
        <f t="shared" si="11"/>
        <v>10</v>
      </c>
      <c r="U115" s="5" t="str">
        <f t="shared" si="12"/>
        <v>Oct</v>
      </c>
      <c r="V115" s="5" t="str">
        <f t="shared" si="13"/>
        <v>12</v>
      </c>
      <c r="W115" s="4" t="s">
        <v>52</v>
      </c>
      <c r="X115" s="4" t="s">
        <v>142</v>
      </c>
      <c r="Y115" s="6" t="str">
        <f t="shared" si="14"/>
        <v>SB 3.2.27__ग्वालो की जीवन शैली कैसी होती थी, 12 Oct 2017, Bhopal, MP (India), CODE - 0283……….[ 45 min ] | Gvalo Ki Jivan Shaili Kaisi Hoti Thi | yr:2017-10-12 | ct:SB3.2.27 | L:HIN | cty:Bhopal, MP (India) | &amp;lt;50 &amp;lt;60 &amp;lt;70 &amp;lt;80 &amp;lt;90 | @unheard</v>
      </c>
      <c r="Z115" s="4" t="s">
        <v>3835</v>
      </c>
      <c r="AA115" s="4" t="s">
        <v>55</v>
      </c>
      <c r="AB115" s="4" t="s">
        <v>87</v>
      </c>
      <c r="AC115" s="4" t="s">
        <v>2921</v>
      </c>
      <c r="AD115" s="4" t="s">
        <v>3836</v>
      </c>
      <c r="AE115" s="5"/>
      <c r="AF115" s="5" t="str">
        <f t="shared" si="15"/>
        <v>ok</v>
      </c>
      <c r="AG115" s="5" t="str">
        <f t="shared" si="16"/>
        <v>&lt;tr id="0283"&gt;&lt;td&gt;&lt;button onclick="playme(this)"&gt;▶&lt;/button&gt;&lt;/td&gt;&lt;td&gt;&lt;button onclick="heard(this)"&gt;Heard&lt;/button&gt;&lt;a href="http://archive.org/download/ssdbpl-02-sbh/0380.00%20SB%2003.02.27%20%20Gvalo%20Ki%20Jivan%20Shaili%20Kaisi%20Hoti%20Thi,%202017-10-12,%20Bhopal,%20MP%20(India),%20CODE%20-%200283.mp3" class="nclk" onclick="playme(this)" id="nclk-0283"&gt;SB 3.2.27__ग्वालो की जीवन शैली कैसी होती थी, 12 Oct 2017, Bhopal, MP (India), CODE - 0283……….[ 45 min ]&lt;/a&gt;&lt;/td&gt;&lt;td&gt;45&lt;/td&gt;&lt;td&gt;2017-10-12&lt;/td&gt;&lt;td&gt;SB 3.2.27__ग्वालो की जीवन शैली कैसी होती थी, 12 Oct 2017, Bhopal, MP (India), CODE - 0283……….[ 45 min ] | Gvalo Ki Jivan Shaili Kaisi Hoti Thi | yr:2017-10-12 | ct:SB3.2.27 | L:HIN | cty:Bhopal, MP (India) | &amp;lt;50 &amp;lt;60 &amp;lt;70 &amp;lt;80 &amp;lt;90 | @unheard&lt;/td&gt;&lt;td&gt;http://archive.org/download/ssdbpl-02-sbh/0380.00%20SB%2003.02.27%20%20Gvalo%20Ki%20Jivan%20Shaili%20Kaisi%20Hoti%20Thi,%202017-10-12,%20Bhopal,%20MP%20(India),%20CODE%20-%200283.mp3&lt;/td&gt;&lt;td&gt;0283&lt;/td&gt;&lt;td&gt;02SB_03.02.27|0380.00|20171012&lt;/td&gt;&lt;td&gt;&lt;/td&gt;&lt;td&gt;</v>
      </c>
    </row>
    <row r="116" ht="15.75" customHeight="1">
      <c r="A116" s="4" t="s">
        <v>3837</v>
      </c>
      <c r="B116" s="4" t="s">
        <v>2781</v>
      </c>
      <c r="C116" s="4" t="s">
        <v>3838</v>
      </c>
      <c r="D116" s="5" t="str">
        <f t="shared" si="1"/>
        <v>03</v>
      </c>
      <c r="E116" s="5">
        <f t="shared" si="2"/>
        <v>3</v>
      </c>
      <c r="F116" s="5" t="str">
        <f t="shared" si="3"/>
        <v>03</v>
      </c>
      <c r="G116" s="5">
        <f t="shared" si="4"/>
        <v>3</v>
      </c>
      <c r="H116" s="5" t="str">
        <f t="shared" si="5"/>
        <v>07</v>
      </c>
      <c r="I116" s="5">
        <f t="shared" si="6"/>
        <v>7</v>
      </c>
      <c r="J116" s="4" t="s">
        <v>3839</v>
      </c>
      <c r="K116" s="4" t="s">
        <v>3840</v>
      </c>
      <c r="L116" s="5" t="str">
        <f t="shared" si="7"/>
        <v>SB 3.3.7__कौन थी कृष्ण की 16,000 रानियाँ?, 02 Nov 2017, Bhopal, MP (India), CODE - 0284……….[ 36 min ]</v>
      </c>
      <c r="M116" s="4" t="s">
        <v>3841</v>
      </c>
      <c r="N116" s="5">
        <f t="shared" si="8"/>
        <v>36</v>
      </c>
      <c r="O116" s="4" t="s">
        <v>1203</v>
      </c>
      <c r="P116" s="5" t="str">
        <f t="shared" si="9"/>
        <v>&amp;lt;40 &amp;lt;50 &amp;lt;60 &amp;lt;70 &amp;lt;80 &amp;lt;90</v>
      </c>
      <c r="Q116" s="4" t="s">
        <v>3842</v>
      </c>
      <c r="R116" s="4" t="s">
        <v>3843</v>
      </c>
      <c r="S116" s="5" t="str">
        <f t="shared" si="10"/>
        <v>2017</v>
      </c>
      <c r="T116" s="5" t="str">
        <f t="shared" si="11"/>
        <v>11</v>
      </c>
      <c r="U116" s="5" t="str">
        <f t="shared" si="12"/>
        <v>Nov</v>
      </c>
      <c r="V116" s="5" t="str">
        <f t="shared" si="13"/>
        <v>02</v>
      </c>
      <c r="W116" s="4" t="s">
        <v>52</v>
      </c>
      <c r="X116" s="4" t="s">
        <v>64</v>
      </c>
      <c r="Y116" s="6" t="str">
        <f t="shared" si="14"/>
        <v>SB 3.3.7__कौन थी कृष्ण की 16,000 रानियाँ?, 02 Nov 2017, Bhopal, MP (India), CODE - 0284……….[ 36 min ] | Kaun Thi Krishna Ki 16,000 Raniyaan | yr:2017-11-02 | ct:SB3.3.7 | L:HIN | cty:Bhopal, MP (India) | &amp;lt;40 &amp;lt;50 &amp;lt;60 &amp;lt;70 &amp;lt;80 &amp;lt;90 | @unheard</v>
      </c>
      <c r="Z116" s="4" t="s">
        <v>3844</v>
      </c>
      <c r="AA116" s="4" t="s">
        <v>55</v>
      </c>
      <c r="AC116" s="4" t="s">
        <v>2931</v>
      </c>
      <c r="AD116" s="4" t="s">
        <v>3845</v>
      </c>
      <c r="AE116" s="5"/>
      <c r="AF116" s="5" t="str">
        <f t="shared" si="15"/>
        <v>ok</v>
      </c>
      <c r="AG116" s="5" t="str">
        <f t="shared" si="16"/>
        <v>&lt;tr id="0284"&gt;&lt;td&gt;&lt;button onclick="playme(this)"&gt;▶&lt;/button&gt;&lt;/td&gt;&lt;td&gt;&lt;button onclick="heard(this)"&gt;Heard&lt;/button&gt;&lt;a href="http://archive.org/download/ssdbpl-02-sbh/0381.00%20SB%2003.03.07%20%20Kaun%20Thi%20Krishna%20Ki%2016,000%20Raniyaan,%202017-11-02,%20Bhopal,%20MP%20(India),%20CODE%20-%200284.mp3" class="nclk" onclick="playme(this)" id="nclk-0284"&gt;SB 3.3.7__कौन थी कृष्ण की 16,000 रानियाँ?, 02 Nov 2017, Bhopal, MP (India), CODE - 0284……….[ 36 min ]&lt;/a&gt;&lt;/td&gt;&lt;td&gt;36&lt;/td&gt;&lt;td&gt;2017-11-02&lt;/td&gt;&lt;td&gt;SB 3.3.7__कौन थी कृष्ण की 16,000 रानियाँ?, 02 Nov 2017, Bhopal, MP (India), CODE - 0284……….[ 36 min ] | Kaun Thi Krishna Ki 16,000 Raniyaan | yr:2017-11-02 | ct:SB3.3.7 | L:HIN | cty:Bhopal, MP (India) | &amp;lt;40 &amp;lt;50 &amp;lt;60 &amp;lt;70 &amp;lt;80 &amp;lt;90 | @unheard&lt;/td&gt;&lt;td&gt;http://archive.org/download/ssdbpl-02-sbh/0381.00%20SB%2003.03.07%20%20Kaun%20Thi%20Krishna%20Ki%2016,000%20Raniyaan,%202017-11-02,%20Bhopal,%20MP%20(India),%20CODE%20-%200284.mp3&lt;/td&gt;&lt;td&gt;0284&lt;/td&gt;&lt;td&gt;02SB_03.03.07|0381.00|20171102&lt;/td&gt;&lt;td&gt;&lt;/td&gt;&lt;td&gt;</v>
      </c>
    </row>
    <row r="117" ht="15.75" customHeight="1">
      <c r="A117" s="4" t="s">
        <v>3846</v>
      </c>
      <c r="B117" s="4" t="s">
        <v>2781</v>
      </c>
      <c r="C117" s="4" t="s">
        <v>3847</v>
      </c>
      <c r="D117" s="5" t="str">
        <f t="shared" si="1"/>
        <v>03</v>
      </c>
      <c r="E117" s="5">
        <f t="shared" si="2"/>
        <v>3</v>
      </c>
      <c r="F117" s="5" t="str">
        <f t="shared" si="3"/>
        <v>03</v>
      </c>
      <c r="G117" s="5">
        <f t="shared" si="4"/>
        <v>3</v>
      </c>
      <c r="H117" s="5" t="str">
        <f t="shared" si="5"/>
        <v>14</v>
      </c>
      <c r="I117" s="5">
        <f t="shared" si="6"/>
        <v>14</v>
      </c>
      <c r="J117" s="4" t="s">
        <v>3848</v>
      </c>
      <c r="K117" s="4" t="s">
        <v>3849</v>
      </c>
      <c r="L117" s="5" t="str">
        <f t="shared" si="7"/>
        <v>SB 3.3.14__भूमि माता सबका भरण पोषण करने में सक्षम, 09 Nov 2017, Bhopal, MP (India), CODE - 0285……….[ 57 min ]</v>
      </c>
      <c r="M117" s="4" t="s">
        <v>3850</v>
      </c>
      <c r="N117" s="5">
        <f t="shared" si="8"/>
        <v>57</v>
      </c>
      <c r="O117" s="4" t="s">
        <v>1213</v>
      </c>
      <c r="P117" s="5" t="str">
        <f t="shared" si="9"/>
        <v>&amp;lt;60 &amp;lt;70 &amp;lt;80 &amp;lt;90</v>
      </c>
      <c r="Q117" s="4" t="s">
        <v>3851</v>
      </c>
      <c r="R117" s="4" t="s">
        <v>3852</v>
      </c>
      <c r="S117" s="5" t="str">
        <f t="shared" si="10"/>
        <v>2017</v>
      </c>
      <c r="T117" s="5" t="str">
        <f t="shared" si="11"/>
        <v>11</v>
      </c>
      <c r="U117" s="5" t="str">
        <f t="shared" si="12"/>
        <v>Nov</v>
      </c>
      <c r="V117" s="5" t="str">
        <f t="shared" si="13"/>
        <v>09</v>
      </c>
      <c r="W117" s="4" t="s">
        <v>52</v>
      </c>
      <c r="X117" s="4" t="s">
        <v>64</v>
      </c>
      <c r="Y117" s="6" t="str">
        <f t="shared" si="14"/>
        <v>SB 3.3.14__भूमि माता सबका भरण पोषण करने में सक्षम, 09 Nov 2017, Bhopal, MP (India), CODE - 0285……….[ 57 min ] | Bhumi Mata Sabka Bharan Poshan Karne Me Saksham | yr:2017-11-09 | ct:SB3.3.14 | L:HIN | cty:Bhopal, MP (India) | &amp;lt;60 &amp;lt;70 &amp;lt;80 &amp;lt;90 | @unheard</v>
      </c>
      <c r="Z117" s="4" t="s">
        <v>3853</v>
      </c>
      <c r="AA117" s="4" t="s">
        <v>55</v>
      </c>
      <c r="AC117" s="4" t="s">
        <v>2941</v>
      </c>
      <c r="AD117" s="4" t="s">
        <v>3854</v>
      </c>
      <c r="AE117" s="5"/>
      <c r="AF117" s="5" t="str">
        <f t="shared" si="15"/>
        <v>ok</v>
      </c>
      <c r="AG117" s="5" t="str">
        <f t="shared" si="16"/>
        <v>&lt;tr id="0285"&gt;&lt;td&gt;&lt;button onclick="playme(this)"&gt;▶&lt;/button&gt;&lt;/td&gt;&lt;td&gt;&lt;button onclick="heard(this)"&gt;Heard&lt;/button&gt;&lt;a href="http://archive.org/download/ssdbpl-02-sbh/0382.00%20SB%2003.03.14%20%20Bhumi%20Mata%20Sabka%20Bharan%20Poshan%20Karne%20Me%20Saksham,%202017-11-09,%20Bhopal,%20MP%20(India),%20CODE%20-%200285.mp3" class="nclk" onclick="playme(this)" id="nclk-0285"&gt;SB 3.3.14__भूमि माता सबका भरण पोषण करने में सक्षम, 09 Nov 2017, Bhopal, MP (India), CODE - 0285……….[ 57 min ]&lt;/a&gt;&lt;/td&gt;&lt;td&gt;57&lt;/td&gt;&lt;td&gt;2017-11-09&lt;/td&gt;&lt;td&gt;SB 3.3.14__भूमि माता सबका भरण पोषण करने में सक्षम, 09 Nov 2017, Bhopal, MP (India), CODE - 0285……….[ 57 min ] | Bhumi Mata Sabka Bharan Poshan Karne Me Saksham | yr:2017-11-09 | ct:SB3.3.14 | L:HIN | cty:Bhopal, MP (India) | &amp;lt;60 &amp;lt;70 &amp;lt;80 &amp;lt;90 | @unheard&lt;/td&gt;&lt;td&gt;http://archive.org/download/ssdbpl-02-sbh/0382.00%20SB%2003.03.14%20%20Bhumi%20Mata%20Sabka%20Bharan%20Poshan%20Karne%20Me%20Saksham,%202017-11-09,%20Bhopal,%20MP%20(India),%20CODE%20-%200285.mp3&lt;/td&gt;&lt;td&gt;0285&lt;/td&gt;&lt;td&gt;02SB_03.03.14|0382.00|20171109&lt;/td&gt;&lt;td&gt;&lt;/td&gt;&lt;td&gt;</v>
      </c>
    </row>
    <row r="118" ht="15.75" customHeight="1">
      <c r="A118" s="4" t="s">
        <v>3855</v>
      </c>
      <c r="B118" s="4" t="s">
        <v>2781</v>
      </c>
      <c r="C118" s="4" t="s">
        <v>3856</v>
      </c>
      <c r="D118" s="5" t="str">
        <f t="shared" si="1"/>
        <v>03</v>
      </c>
      <c r="E118" s="5">
        <f t="shared" si="2"/>
        <v>3</v>
      </c>
      <c r="F118" s="5" t="str">
        <f t="shared" si="3"/>
        <v>03</v>
      </c>
      <c r="G118" s="5">
        <f t="shared" si="4"/>
        <v>3</v>
      </c>
      <c r="H118" s="5" t="str">
        <f t="shared" si="5"/>
        <v>20</v>
      </c>
      <c r="I118" s="5">
        <f t="shared" si="6"/>
        <v>20</v>
      </c>
      <c r="J118" s="4" t="s">
        <v>3857</v>
      </c>
      <c r="K118" s="4" t="s">
        <v>3858</v>
      </c>
      <c r="L118" s="5" t="str">
        <f t="shared" si="7"/>
        <v>SB 3.3.20__मायावादी दिव्य आनंद से वंचित होता है, 15 Nov 2017, Bhopal, MP (India), CODE - 0286……….[ 28 min ]</v>
      </c>
      <c r="M118" s="4" t="s">
        <v>3859</v>
      </c>
      <c r="N118" s="5">
        <f t="shared" si="8"/>
        <v>28</v>
      </c>
      <c r="O118" s="4" t="s">
        <v>1223</v>
      </c>
      <c r="P118" s="5" t="str">
        <f t="shared" si="9"/>
        <v>&amp;lt;30 &amp;lt;40 &amp;lt;50 &amp;lt;60 &amp;lt;70 &amp;lt;80 &amp;lt;90</v>
      </c>
      <c r="Q118" s="4" t="s">
        <v>3860</v>
      </c>
      <c r="R118" s="4" t="s">
        <v>3861</v>
      </c>
      <c r="S118" s="5" t="str">
        <f t="shared" si="10"/>
        <v>2017</v>
      </c>
      <c r="T118" s="5" t="str">
        <f t="shared" si="11"/>
        <v>11</v>
      </c>
      <c r="U118" s="5" t="str">
        <f t="shared" si="12"/>
        <v>Nov</v>
      </c>
      <c r="V118" s="5" t="str">
        <f t="shared" si="13"/>
        <v>15</v>
      </c>
      <c r="W118" s="4" t="s">
        <v>52</v>
      </c>
      <c r="X118" s="4" t="s">
        <v>64</v>
      </c>
      <c r="Y118" s="6" t="str">
        <f t="shared" si="14"/>
        <v>SB 3.3.20__मायावादी दिव्य आनंद से वंचित होता है, 15 Nov 2017, Bhopal, MP (India), CODE - 0286……….[ 28 min ] | Mayavadi Divya Anand Se Vanchit Hota Hai | yr:2017-11-15 | ct:SB3.3.20 | L:HIN | cty:Bhopal, MP (India) | &amp;lt;30 &amp;lt;40 &amp;lt;50 &amp;lt;60 &amp;lt;70 &amp;lt;80 &amp;lt;90 | @unheard</v>
      </c>
      <c r="Z118" s="4" t="s">
        <v>3862</v>
      </c>
      <c r="AA118" s="4" t="s">
        <v>55</v>
      </c>
      <c r="AC118" s="4" t="s">
        <v>2951</v>
      </c>
      <c r="AD118" s="4" t="s">
        <v>3863</v>
      </c>
      <c r="AE118" s="5"/>
      <c r="AF118" s="5" t="str">
        <f t="shared" si="15"/>
        <v>ok</v>
      </c>
      <c r="AG118" s="5" t="str">
        <f t="shared" si="16"/>
        <v>&lt;tr id="0286"&gt;&lt;td&gt;&lt;button onclick="playme(this)"&gt;▶&lt;/button&gt;&lt;/td&gt;&lt;td&gt;&lt;button onclick="heard(this)"&gt;Heard&lt;/button&gt;&lt;a href="http://archive.org/download/ssdbpl-02-sbh/0383.00%20SB%2003.03.20%20%20Mayavadi%20Divya%20Anand%20Se%20Vanchit%20Hota%20Hai,%202017-11-15,%20Bhopal,%20MP%20(India),%20CODE%20-%200286.mp3" class="nclk" onclick="playme(this)" id="nclk-0286"&gt;SB 3.3.20__मायावादी दिव्य आनंद से वंचित होता है, 15 Nov 2017, Bhopal, MP (India), CODE - 0286……….[ 28 min ]&lt;/a&gt;&lt;/td&gt;&lt;td&gt;28&lt;/td&gt;&lt;td&gt;2017-11-15&lt;/td&gt;&lt;td&gt;SB 3.3.20__मायावादी दिव्य आनंद से वंचित होता है, 15 Nov 2017, Bhopal, MP (India), CODE - 0286……….[ 28 min ] | Mayavadi Divya Anand Se Vanchit Hota Hai | yr:2017-11-15 | ct:SB3.3.20 | L:HIN | cty:Bhopal, MP (India) | &amp;lt;30 &amp;lt;40 &amp;lt;50 &amp;lt;60 &amp;lt;70 &amp;lt;80 &amp;lt;90 | @unheard&lt;/td&gt;&lt;td&gt;http://archive.org/download/ssdbpl-02-sbh/0383.00%20SB%2003.03.20%20%20Mayavadi%20Divya%20Anand%20Se%20Vanchit%20Hota%20Hai,%202017-11-15,%20Bhopal,%20MP%20(India),%20CODE%20-%200286.mp3&lt;/td&gt;&lt;td&gt;0286&lt;/td&gt;&lt;td&gt;02SB_03.03.20|0383.00|20171115&lt;/td&gt;&lt;td&gt;&lt;/td&gt;&lt;td&gt;</v>
      </c>
    </row>
    <row r="119" ht="15.75" customHeight="1">
      <c r="A119" s="4" t="s">
        <v>3864</v>
      </c>
      <c r="B119" s="4" t="s">
        <v>2781</v>
      </c>
      <c r="C119" s="4" t="s">
        <v>3865</v>
      </c>
      <c r="D119" s="5" t="str">
        <f t="shared" si="1"/>
        <v>03</v>
      </c>
      <c r="E119" s="5">
        <f t="shared" si="2"/>
        <v>3</v>
      </c>
      <c r="F119" s="5" t="str">
        <f t="shared" si="3"/>
        <v>03</v>
      </c>
      <c r="G119" s="5">
        <f t="shared" si="4"/>
        <v>3</v>
      </c>
      <c r="H119" s="5" t="str">
        <f t="shared" si="5"/>
        <v>25</v>
      </c>
      <c r="I119" s="5">
        <f t="shared" si="6"/>
        <v>25</v>
      </c>
      <c r="J119" s="4" t="s">
        <v>3866</v>
      </c>
      <c r="K119" s="4" t="s">
        <v>3867</v>
      </c>
      <c r="L119" s="5" t="str">
        <f t="shared" si="7"/>
        <v>SB 3.3.25__परिपूर्ण भक्ति मार्ग, 21 Nov 2017, Bhopal, MP (India), CODE - 0287……….[ 34 min ]</v>
      </c>
      <c r="M119" s="4" t="s">
        <v>3868</v>
      </c>
      <c r="N119" s="5">
        <f t="shared" si="8"/>
        <v>34</v>
      </c>
      <c r="O119" s="4" t="s">
        <v>1232</v>
      </c>
      <c r="P119" s="5" t="str">
        <f t="shared" si="9"/>
        <v>&amp;lt;40 &amp;lt;50 &amp;lt;60 &amp;lt;70 &amp;lt;80 &amp;lt;90</v>
      </c>
      <c r="Q119" s="4" t="s">
        <v>3869</v>
      </c>
      <c r="R119" s="4" t="s">
        <v>561</v>
      </c>
      <c r="S119" s="5" t="str">
        <f t="shared" si="10"/>
        <v>2017</v>
      </c>
      <c r="T119" s="5" t="str">
        <f t="shared" si="11"/>
        <v>11</v>
      </c>
      <c r="U119" s="5" t="str">
        <f t="shared" si="12"/>
        <v>Nov</v>
      </c>
      <c r="V119" s="5" t="str">
        <f t="shared" si="13"/>
        <v>21</v>
      </c>
      <c r="W119" s="4" t="s">
        <v>52</v>
      </c>
      <c r="X119" s="4" t="s">
        <v>142</v>
      </c>
      <c r="Y119" s="6" t="str">
        <f t="shared" si="14"/>
        <v>SB 3.3.25__परिपूर्ण भक्ति मार्ग, 21 Nov 2017, Bhopal, MP (India), CODE - 0287……….[ 34 min ] | Paripurna Bhakti Marg | yr:2017-11-21 | ct:SB3.3.25 | L:HIN | cty:Bhopal, MP (India) | &amp;lt;40 &amp;lt;50 &amp;lt;60 &amp;lt;70 &amp;lt;80 &amp;lt;90 | @unheard</v>
      </c>
      <c r="Z119" s="4" t="s">
        <v>3870</v>
      </c>
      <c r="AA119" s="4" t="s">
        <v>55</v>
      </c>
      <c r="AC119" s="4" t="s">
        <v>2961</v>
      </c>
      <c r="AD119" s="4" t="s">
        <v>3871</v>
      </c>
      <c r="AE119" s="5"/>
      <c r="AF119" s="5" t="str">
        <f t="shared" si="15"/>
        <v>ok</v>
      </c>
      <c r="AG119" s="5" t="str">
        <f t="shared" si="16"/>
        <v>&lt;tr id="0287"&gt;&lt;td&gt;&lt;button onclick="playme(this)"&gt;▶&lt;/button&gt;&lt;/td&gt;&lt;td&gt;&lt;button onclick="heard(this)"&gt;Heard&lt;/button&gt;&lt;a href="http://archive.org/download/ssdbpl-02-sbh/0384.00%20SB%2003.03.25%20%20Paripurna%20Bhakti%20Marg,%202017-11-21,%20Bhopal,%20MP%20(India),%20CODE%20-%200287.mp3" class="nclk" onclick="playme(this)" id="nclk-0287"&gt;SB 3.3.25__परिपूर्ण भक्ति मार्ग, 21 Nov 2017, Bhopal, MP (India), CODE - 0287……….[ 34 min ]&lt;/a&gt;&lt;/td&gt;&lt;td&gt;34&lt;/td&gt;&lt;td&gt;2017-11-21&lt;/td&gt;&lt;td&gt;SB 3.3.25__परिपूर्ण भक्ति मार्ग, 21 Nov 2017, Bhopal, MP (India), CODE - 0287……….[ 34 min ] | Paripurna Bhakti Marg | yr:2017-11-21 | ct:SB3.3.25 | L:HIN | cty:Bhopal, MP (India) | &amp;lt;40 &amp;lt;50 &amp;lt;60 &amp;lt;70 &amp;lt;80 &amp;lt;90 | @unheard&lt;/td&gt;&lt;td&gt;http://archive.org/download/ssdbpl-02-sbh/0384.00%20SB%2003.03.25%20%20Paripurna%20Bhakti%20Marg,%202017-11-21,%20Bhopal,%20MP%20(India),%20CODE%20-%200287.mp3&lt;/td&gt;&lt;td&gt;0287&lt;/td&gt;&lt;td&gt;02SB_03.03.25|0384.00|20171121&lt;/td&gt;&lt;td&gt;&lt;/td&gt;&lt;td&gt;</v>
      </c>
    </row>
    <row r="120" ht="15.75" customHeight="1">
      <c r="A120" s="4" t="s">
        <v>3872</v>
      </c>
      <c r="B120" s="4" t="s">
        <v>2781</v>
      </c>
      <c r="C120" s="4" t="s">
        <v>3873</v>
      </c>
      <c r="D120" s="5" t="str">
        <f t="shared" si="1"/>
        <v>03</v>
      </c>
      <c r="E120" s="5">
        <f t="shared" si="2"/>
        <v>3</v>
      </c>
      <c r="F120" s="5" t="str">
        <f t="shared" si="3"/>
        <v>04</v>
      </c>
      <c r="G120" s="5">
        <f t="shared" si="4"/>
        <v>4</v>
      </c>
      <c r="H120" s="5" t="str">
        <f t="shared" si="5"/>
        <v>20</v>
      </c>
      <c r="I120" s="5">
        <f t="shared" si="6"/>
        <v>20</v>
      </c>
      <c r="J120" s="4" t="s">
        <v>3874</v>
      </c>
      <c r="K120" s="4" t="s">
        <v>3875</v>
      </c>
      <c r="L120" s="5" t="str">
        <f t="shared" si="7"/>
        <v>SB 3.4.20__मायावाद --- एक भ्रम से भरा सिद्धांत, 13 Feb 2018, Bhopal, MP (India), CODE - 0288……….[ 39 min ]</v>
      </c>
      <c r="M120" s="4" t="s">
        <v>3876</v>
      </c>
      <c r="N120" s="5">
        <f t="shared" si="8"/>
        <v>39</v>
      </c>
      <c r="O120" s="4" t="s">
        <v>1243</v>
      </c>
      <c r="P120" s="5" t="str">
        <f t="shared" si="9"/>
        <v>&amp;lt;40 &amp;lt;50 &amp;lt;60 &amp;lt;70 &amp;lt;80 &amp;lt;90</v>
      </c>
      <c r="Q120" s="4" t="s">
        <v>3877</v>
      </c>
      <c r="R120" s="4" t="s">
        <v>3878</v>
      </c>
      <c r="S120" s="5" t="str">
        <f t="shared" si="10"/>
        <v>2018</v>
      </c>
      <c r="T120" s="5" t="str">
        <f t="shared" si="11"/>
        <v>02</v>
      </c>
      <c r="U120" s="5" t="str">
        <f t="shared" si="12"/>
        <v>Feb</v>
      </c>
      <c r="V120" s="5" t="str">
        <f t="shared" si="13"/>
        <v>13</v>
      </c>
      <c r="W120" s="4" t="s">
        <v>52</v>
      </c>
      <c r="X120" s="4" t="s">
        <v>723</v>
      </c>
      <c r="Y120" s="6" t="str">
        <f t="shared" si="14"/>
        <v>SB 3.4.20__मायावाद --- एक भ्रम से भरा सिद्धांत, 13 Feb 2018, Bhopal, MP (India), CODE - 0288……….[ 39 min ] | Mayavad --- Ek Bhramatmak Siddhant | yr:2018-02-13 | ct:SB3.4.20 | L:HIN | cty:Bhopal, MP (India) | &amp;lt;40 &amp;lt;50 &amp;lt;60 &amp;lt;70 &amp;lt;80 &amp;lt;90 | @unheard</v>
      </c>
      <c r="Z120" s="4" t="s">
        <v>3879</v>
      </c>
      <c r="AA120" s="4" t="s">
        <v>55</v>
      </c>
      <c r="AC120" s="4" t="s">
        <v>2971</v>
      </c>
      <c r="AD120" s="4" t="s">
        <v>3880</v>
      </c>
      <c r="AE120" s="5"/>
      <c r="AF120" s="5" t="str">
        <f t="shared" si="15"/>
        <v>ok</v>
      </c>
      <c r="AG120" s="5" t="str">
        <f t="shared" si="16"/>
        <v>&lt;tr id="0288"&gt;&lt;td&gt;&lt;button onclick="playme(this)"&gt;▶&lt;/button&gt;&lt;/td&gt;&lt;td&gt;&lt;button onclick="heard(this)"&gt;Heard&lt;/button&gt;&lt;a href="http://archive.org/download/ssdbpl-02-sbh/0385.00%20SB%2003.04.20%20%20Mayavad%20---%20Ek%20Bhramatmak%20Siddhant,%202018-02-13,%20Bhopal,%20MP%20(India),%20CODE%20-%200288.mp3" class="nclk" onclick="playme(this)" id="nclk-0288"&gt;SB 3.4.20__मायावाद --- एक भ्रम से भरा सिद्धांत, 13 Feb 2018, Bhopal, MP (India), CODE - 0288……….[ 39 min ]&lt;/a&gt;&lt;/td&gt;&lt;td&gt;39&lt;/td&gt;&lt;td&gt;2018-02-13&lt;/td&gt;&lt;td&gt;SB 3.4.20__मायावाद --- एक भ्रम से भरा सिद्धांत, 13 Feb 2018, Bhopal, MP (India), CODE - 0288……….[ 39 min ] | Mayavad --- Ek Bhramatmak Siddhant | yr:2018-02-13 | ct:SB3.4.20 | L:HIN | cty:Bhopal, MP (India) | &amp;lt;40 &amp;lt;50 &amp;lt;60 &amp;lt;70 &amp;lt;80 &amp;lt;90 | @unheard&lt;/td&gt;&lt;td&gt;http://archive.org/download/ssdbpl-02-sbh/0385.00%20SB%2003.04.20%20%20Mayavad%20---%20Ek%20Bhramatmak%20Siddhant,%202018-02-13,%20Bhopal,%20MP%20(India),%20CODE%20-%200288.mp3&lt;/td&gt;&lt;td&gt;0288&lt;/td&gt;&lt;td&gt;02SB_03.04.20|0385.00|20180213&lt;/td&gt;&lt;td&gt;&lt;/td&gt;&lt;td&gt;</v>
      </c>
    </row>
    <row r="121" ht="15.75" customHeight="1">
      <c r="A121" s="4" t="s">
        <v>3881</v>
      </c>
      <c r="B121" s="4" t="s">
        <v>2781</v>
      </c>
      <c r="C121" s="4" t="s">
        <v>3882</v>
      </c>
      <c r="D121" s="5" t="str">
        <f t="shared" si="1"/>
        <v>03</v>
      </c>
      <c r="E121" s="5">
        <f t="shared" si="2"/>
        <v>3</v>
      </c>
      <c r="F121" s="5" t="str">
        <f t="shared" si="3"/>
        <v>05</v>
      </c>
      <c r="G121" s="5">
        <f t="shared" si="4"/>
        <v>5</v>
      </c>
      <c r="H121" s="5" t="str">
        <f t="shared" si="5"/>
        <v>03</v>
      </c>
      <c r="I121" s="5">
        <f t="shared" si="6"/>
        <v>3</v>
      </c>
      <c r="J121" s="4" t="s">
        <v>3883</v>
      </c>
      <c r="K121" s="4" t="s">
        <v>3884</v>
      </c>
      <c r="L121" s="5" t="str">
        <f t="shared" si="7"/>
        <v>SB 3.5.3__भक्तों का प्रयास है सबका कल्याण हो, 19 Mar 2018, Bhopal, MP (India), CODE - 0289……….[ 70 min ]</v>
      </c>
      <c r="M121" s="4" t="s">
        <v>3885</v>
      </c>
      <c r="N121" s="5">
        <f t="shared" si="8"/>
        <v>70</v>
      </c>
      <c r="O121" s="4" t="s">
        <v>1256</v>
      </c>
      <c r="P121" s="5" t="str">
        <f t="shared" si="9"/>
        <v>&amp;lt;80 &amp;lt;90</v>
      </c>
      <c r="Q121" s="4" t="s">
        <v>3886</v>
      </c>
      <c r="R121" s="4" t="s">
        <v>3887</v>
      </c>
      <c r="S121" s="5" t="str">
        <f t="shared" si="10"/>
        <v>2018</v>
      </c>
      <c r="T121" s="5" t="str">
        <f t="shared" si="11"/>
        <v>03</v>
      </c>
      <c r="U121" s="5" t="str">
        <f t="shared" si="12"/>
        <v>Mar</v>
      </c>
      <c r="V121" s="5" t="str">
        <f t="shared" si="13"/>
        <v>19</v>
      </c>
      <c r="W121" s="4" t="s">
        <v>52</v>
      </c>
      <c r="X121" s="4" t="s">
        <v>142</v>
      </c>
      <c r="Y121" s="6" t="str">
        <f t="shared" si="14"/>
        <v>SB 3.5.3__भक्तों का प्रयास है सबका कल्याण हो, 19 Mar 2018, Bhopal, MP (India), CODE - 0289……….[ 70 min ] | Bhakta Ka Prayas Hai Sabka Kalyan Ho | yr:2018-03-19 | ct:SB3.5.3 | L:HIN | cty:Bhopal, MP (India) | &amp;lt;80 &amp;lt;90 | @unheard</v>
      </c>
      <c r="Z121" s="4" t="s">
        <v>3888</v>
      </c>
      <c r="AA121" s="4" t="s">
        <v>55</v>
      </c>
      <c r="AC121" s="4" t="s">
        <v>2981</v>
      </c>
      <c r="AD121" s="4" t="s">
        <v>3889</v>
      </c>
      <c r="AE121" s="5"/>
      <c r="AF121" s="5" t="str">
        <f t="shared" si="15"/>
        <v>ok</v>
      </c>
      <c r="AG121" s="5" t="str">
        <f t="shared" si="16"/>
        <v>&lt;tr id="0289"&gt;&lt;td&gt;&lt;button onclick="playme(this)"&gt;▶&lt;/button&gt;&lt;/td&gt;&lt;td&gt;&lt;button onclick="heard(this)"&gt;Heard&lt;/button&gt;&lt;a href="http://archive.org/download/ssdbpl-02-sbh/0386.00%20SB%2003.05.03%20%20Bhakta%20Ka%20Prayas%20Hai%20Sabka%20Kalyan%20Ho,%202018-03-19,%20Bhopal,%20MP%20(India),%20CODE%20-%200289.mp3" class="nclk" onclick="playme(this)" id="nclk-0289"&gt;SB 3.5.3__भक्तों का प्रयास है सबका कल्याण हो, 19 Mar 2018, Bhopal, MP (India), CODE - 0289……….[ 70 min ]&lt;/a&gt;&lt;/td&gt;&lt;td&gt;70&lt;/td&gt;&lt;td&gt;2018-03-19&lt;/td&gt;&lt;td&gt;SB 3.5.3__भक्तों का प्रयास है सबका कल्याण हो, 19 Mar 2018, Bhopal, MP (India), CODE - 0289……….[ 70 min ] | Bhakta Ka Prayas Hai Sabka Kalyan Ho | yr:2018-03-19 | ct:SB3.5.3 | L:HIN | cty:Bhopal, MP (India) | &amp;lt;80 &amp;lt;90 | @unheard&lt;/td&gt;&lt;td&gt;http://archive.org/download/ssdbpl-02-sbh/0386.00%20SB%2003.05.03%20%20Bhakta%20Ka%20Prayas%20Hai%20Sabka%20Kalyan%20Ho,%202018-03-19,%20Bhopal,%20MP%20(India),%20CODE%20-%200289.mp3&lt;/td&gt;&lt;td&gt;0289&lt;/td&gt;&lt;td&gt;02SB_03.05.03|0386.00|20180319&lt;/td&gt;&lt;td&gt;&lt;/td&gt;&lt;td&gt;</v>
      </c>
    </row>
    <row r="122" ht="15.75" customHeight="1">
      <c r="A122" s="4" t="s">
        <v>3890</v>
      </c>
      <c r="B122" s="4" t="s">
        <v>2781</v>
      </c>
      <c r="C122" s="4" t="s">
        <v>3891</v>
      </c>
      <c r="D122" s="5" t="str">
        <f t="shared" si="1"/>
        <v>03</v>
      </c>
      <c r="E122" s="5">
        <f t="shared" si="2"/>
        <v>3</v>
      </c>
      <c r="F122" s="5" t="str">
        <f t="shared" si="3"/>
        <v>05</v>
      </c>
      <c r="G122" s="5">
        <f t="shared" si="4"/>
        <v>5</v>
      </c>
      <c r="H122" s="5" t="str">
        <f t="shared" si="5"/>
        <v>15</v>
      </c>
      <c r="I122" s="5">
        <f t="shared" si="6"/>
        <v>15</v>
      </c>
      <c r="J122" s="4" t="s">
        <v>3892</v>
      </c>
      <c r="K122" s="4" t="s">
        <v>3893</v>
      </c>
      <c r="L122" s="5" t="str">
        <f t="shared" si="7"/>
        <v>SB 3.5.15__सभी कथाओं का सार है कृष्ण, 02 Apr 2018, Bhopal, MP (India), CODE - 0290……….[ 53 min ]</v>
      </c>
      <c r="M122" s="4" t="s">
        <v>3894</v>
      </c>
      <c r="N122" s="5">
        <f t="shared" si="8"/>
        <v>53</v>
      </c>
      <c r="O122" s="4" t="s">
        <v>1265</v>
      </c>
      <c r="P122" s="5" t="str">
        <f t="shared" si="9"/>
        <v>&amp;lt;60 &amp;lt;70 &amp;lt;80 &amp;lt;90</v>
      </c>
      <c r="Q122" s="4" t="s">
        <v>3895</v>
      </c>
      <c r="R122" s="4" t="s">
        <v>3896</v>
      </c>
      <c r="S122" s="5" t="str">
        <f t="shared" si="10"/>
        <v>2018</v>
      </c>
      <c r="T122" s="5" t="str">
        <f t="shared" si="11"/>
        <v>04</v>
      </c>
      <c r="U122" s="5" t="str">
        <f t="shared" si="12"/>
        <v>Apr</v>
      </c>
      <c r="V122" s="5" t="str">
        <f t="shared" si="13"/>
        <v>02</v>
      </c>
      <c r="W122" s="4" t="s">
        <v>52</v>
      </c>
      <c r="X122" s="4" t="s">
        <v>64</v>
      </c>
      <c r="Y122" s="6" t="str">
        <f t="shared" si="14"/>
        <v>SB 3.5.15__सभी कथाओं का सार है कृष्ण, 02 Apr 2018, Bhopal, MP (India), CODE - 0290……….[ 53 min ] | Sabhi Kathaon Ka Saar Hai Krishna | yr:2018-04-02 | ct:SB3.5.15 | L:HIN | cty:Bhopal, MP (India) | &amp;lt;60 &amp;lt;70 &amp;lt;80 &amp;lt;90 | @unheard</v>
      </c>
      <c r="Z122" s="4" t="s">
        <v>3897</v>
      </c>
      <c r="AA122" s="4" t="s">
        <v>55</v>
      </c>
      <c r="AC122" s="4" t="s">
        <v>2989</v>
      </c>
      <c r="AD122" s="4" t="s">
        <v>3898</v>
      </c>
      <c r="AE122" s="5"/>
      <c r="AF122" s="5" t="str">
        <f t="shared" si="15"/>
        <v>ok</v>
      </c>
      <c r="AG122" s="5" t="str">
        <f t="shared" si="16"/>
        <v>&lt;tr id="0290"&gt;&lt;td&gt;&lt;button onclick="playme(this)"&gt;▶&lt;/button&gt;&lt;/td&gt;&lt;td&gt;&lt;button onclick="heard(this)"&gt;Heard&lt;/button&gt;&lt;a href="http://archive.org/download/ssdbpl-02-sbh/0387.00%20SB%2003.05.15%20%20Sabhi%20Kathaon%20Ka%20Saar%20Hai%20Krishna,%202018-04-02,%20Bhopal,%20MP%20(India),%20CODE%20-%200290.mp3" class="nclk" onclick="playme(this)" id="nclk-0290"&gt;SB 3.5.15__सभी कथाओं का सार है कृष्ण, 02 Apr 2018, Bhopal, MP (India), CODE - 0290……….[ 53 min ]&lt;/a&gt;&lt;/td&gt;&lt;td&gt;53&lt;/td&gt;&lt;td&gt;2018-04-02&lt;/td&gt;&lt;td&gt;SB 3.5.15__सभी कथाओं का सार है कृष्ण, 02 Apr 2018, Bhopal, MP (India), CODE - 0290……….[ 53 min ] | Sabhi Kathaon Ka Saar Hai Krishna | yr:2018-04-02 | ct:SB3.5.15 | L:HIN | cty:Bhopal, MP (India) | &amp;lt;60 &amp;lt;70 &amp;lt;80 &amp;lt;90 | @unheard&lt;/td&gt;&lt;td&gt;http://archive.org/download/ssdbpl-02-sbh/0387.00%20SB%2003.05.15%20%20Sabhi%20Kathaon%20Ka%20Saar%20Hai%20Krishna,%202018-04-02,%20Bhopal,%20MP%20(India),%20CODE%20-%200290.mp3&lt;/td&gt;&lt;td&gt;0290&lt;/td&gt;&lt;td&gt;02SB_03.05.15|0387.00|20180402&lt;/td&gt;&lt;td&gt;&lt;/td&gt;&lt;td&gt;</v>
      </c>
    </row>
    <row r="123" ht="15.75" customHeight="1">
      <c r="A123" s="4" t="s">
        <v>3899</v>
      </c>
      <c r="B123" s="4" t="s">
        <v>2781</v>
      </c>
      <c r="C123" s="4" t="s">
        <v>3900</v>
      </c>
      <c r="D123" s="5" t="str">
        <f t="shared" si="1"/>
        <v>03</v>
      </c>
      <c r="E123" s="5">
        <f t="shared" si="2"/>
        <v>3</v>
      </c>
      <c r="F123" s="5" t="str">
        <f t="shared" si="3"/>
        <v>05</v>
      </c>
      <c r="G123" s="5">
        <f t="shared" si="4"/>
        <v>5</v>
      </c>
      <c r="H123" s="5" t="str">
        <f t="shared" si="5"/>
        <v>17</v>
      </c>
      <c r="I123" s="5">
        <f t="shared" si="6"/>
        <v>17</v>
      </c>
      <c r="J123" s="4" t="s">
        <v>3901</v>
      </c>
      <c r="K123" s="4" t="s">
        <v>3902</v>
      </c>
      <c r="L123" s="5" t="str">
        <f t="shared" si="7"/>
        <v>SB 3.5.17__वास्तविक कल्याण, 17 May 2018, Bhopal, MP (India), CODE - 0291……….[ 65 min ]</v>
      </c>
      <c r="M123" s="4" t="s">
        <v>3903</v>
      </c>
      <c r="N123" s="5">
        <f t="shared" si="8"/>
        <v>65</v>
      </c>
      <c r="O123" s="4" t="s">
        <v>1274</v>
      </c>
      <c r="P123" s="5" t="str">
        <f t="shared" si="9"/>
        <v>&amp;lt;70 &amp;lt;80 &amp;lt;90</v>
      </c>
      <c r="Q123" s="4" t="s">
        <v>3904</v>
      </c>
      <c r="R123" s="4" t="s">
        <v>3905</v>
      </c>
      <c r="S123" s="5" t="str">
        <f t="shared" si="10"/>
        <v>2018</v>
      </c>
      <c r="T123" s="5" t="str">
        <f t="shared" si="11"/>
        <v>05</v>
      </c>
      <c r="U123" s="5" t="str">
        <f t="shared" si="12"/>
        <v>May</v>
      </c>
      <c r="V123" s="5" t="str">
        <f t="shared" si="13"/>
        <v>17</v>
      </c>
      <c r="W123" s="4" t="s">
        <v>52</v>
      </c>
      <c r="X123" s="4" t="s">
        <v>142</v>
      </c>
      <c r="Y123" s="6" t="str">
        <f t="shared" si="14"/>
        <v>SB 3.5.17__वास्तविक कल्याण, 17 May 2018, Bhopal, MP (India), CODE - 0291……….[ 65 min ] | Vastavik Kalyan | yr:2018-05-17 | ct:SB3.5.17 | L:HIN | cty:Bhopal, MP (India) | &amp;lt;70 &amp;lt;80 &amp;lt;90 | @unheard</v>
      </c>
      <c r="Z123" s="4" t="s">
        <v>3906</v>
      </c>
      <c r="AA123" s="4" t="s">
        <v>55</v>
      </c>
      <c r="AC123" s="4" t="s">
        <v>3000</v>
      </c>
      <c r="AD123" s="4" t="s">
        <v>3907</v>
      </c>
      <c r="AE123" s="5"/>
      <c r="AF123" s="5" t="str">
        <f t="shared" si="15"/>
        <v>ok</v>
      </c>
      <c r="AG123" s="5" t="str">
        <f t="shared" si="16"/>
        <v>&lt;tr id="0291"&gt;&lt;td&gt;&lt;button onclick="playme(this)"&gt;▶&lt;/button&gt;&lt;/td&gt;&lt;td&gt;&lt;button onclick="heard(this)"&gt;Heard&lt;/button&gt;&lt;a href="http://archive.org/download/ssdbpl-02-sbh/0388.00%20SB%2003.05.17%20%20Vastavik%20Kalyan,%202018-05-17,%20Bhopal,%20MP%20(India),%20CODE%20-%200291.mp3" class="nclk" onclick="playme(this)" id="nclk-0291"&gt;SB 3.5.17__वास्तविक कल्याण, 17 May 2018, Bhopal, MP (India), CODE - 0291……….[ 65 min ]&lt;/a&gt;&lt;/td&gt;&lt;td&gt;65&lt;/td&gt;&lt;td&gt;2018-05-17&lt;/td&gt;&lt;td&gt;SB 3.5.17__वास्तविक कल्याण, 17 May 2018, Bhopal, MP (India), CODE - 0291……….[ 65 min ] | Vastavik Kalyan | yr:2018-05-17 | ct:SB3.5.17 | L:HIN | cty:Bhopal, MP (India) | &amp;lt;70 &amp;lt;80 &amp;lt;90 | @unheard&lt;/td&gt;&lt;td&gt;http://archive.org/download/ssdbpl-02-sbh/0388.00%20SB%2003.05.17%20%20Vastavik%20Kalyan,%202018-05-17,%20Bhopal,%20MP%20(India),%20CODE%20-%200291.mp3&lt;/td&gt;&lt;td&gt;0291&lt;/td&gt;&lt;td&gt;02SB_03.05.17|0388.00|20180517&lt;/td&gt;&lt;td&gt;&lt;/td&gt;&lt;td&gt;</v>
      </c>
    </row>
    <row r="124" ht="15.75" customHeight="1">
      <c r="A124" s="4" t="s">
        <v>3908</v>
      </c>
      <c r="B124" s="4" t="s">
        <v>2781</v>
      </c>
      <c r="C124" s="4" t="s">
        <v>3909</v>
      </c>
      <c r="D124" s="5" t="str">
        <f t="shared" si="1"/>
        <v>03</v>
      </c>
      <c r="E124" s="5">
        <f t="shared" si="2"/>
        <v>3</v>
      </c>
      <c r="F124" s="5" t="str">
        <f t="shared" si="3"/>
        <v>05</v>
      </c>
      <c r="G124" s="5">
        <f t="shared" si="4"/>
        <v>5</v>
      </c>
      <c r="H124" s="5" t="str">
        <f t="shared" si="5"/>
        <v>22-25</v>
      </c>
      <c r="I124" s="5" t="str">
        <f t="shared" si="6"/>
        <v>22-25</v>
      </c>
      <c r="J124" s="4" t="s">
        <v>3910</v>
      </c>
      <c r="K124" s="4" t="s">
        <v>3911</v>
      </c>
      <c r="L124" s="5" t="str">
        <f t="shared" si="7"/>
        <v>SB 3.5.22-25__सृष्टि का वास्तविक प्रयोजन क्या है, 24 May 2018, Bhopal, MP (India), CODE - 0292……….[ 42 min ]</v>
      </c>
      <c r="M124" s="4" t="s">
        <v>406</v>
      </c>
      <c r="N124" s="5">
        <f t="shared" si="8"/>
        <v>42</v>
      </c>
      <c r="O124" s="4" t="s">
        <v>1203</v>
      </c>
      <c r="P124" s="5" t="str">
        <f t="shared" si="9"/>
        <v>&amp;lt;50 &amp;lt;60 &amp;lt;70 &amp;lt;80 &amp;lt;90</v>
      </c>
      <c r="Q124" s="4" t="s">
        <v>3912</v>
      </c>
      <c r="R124" s="4" t="s">
        <v>3913</v>
      </c>
      <c r="S124" s="5" t="str">
        <f t="shared" si="10"/>
        <v>2018</v>
      </c>
      <c r="T124" s="5" t="str">
        <f t="shared" si="11"/>
        <v>05</v>
      </c>
      <c r="U124" s="5" t="str">
        <f t="shared" si="12"/>
        <v>May</v>
      </c>
      <c r="V124" s="5" t="str">
        <f t="shared" si="13"/>
        <v>24</v>
      </c>
      <c r="W124" s="4" t="s">
        <v>52</v>
      </c>
      <c r="X124" s="4" t="s">
        <v>64</v>
      </c>
      <c r="Y124" s="6" t="str">
        <f t="shared" si="14"/>
        <v>SB 3.5.22-25__सृष्टि का वास्तविक प्रयोजन क्या है, 24 May 2018, Bhopal, MP (India), CODE - 0292……….[ 42 min ] | Srishti Ka Vastavik Prayojan Kya Hai | yr:2018-05-24 | ct:SB3.5.22-25 | L:HIN | cty:Bhopal, MP (India) | &amp;lt;50 &amp;lt;60 &amp;lt;70 &amp;lt;80 &amp;lt;90 | @unheard</v>
      </c>
      <c r="Z124" s="4" t="s">
        <v>3914</v>
      </c>
      <c r="AA124" s="4" t="s">
        <v>55</v>
      </c>
      <c r="AC124" s="4" t="s">
        <v>3011</v>
      </c>
      <c r="AD124" s="4" t="s">
        <v>3915</v>
      </c>
      <c r="AE124" s="5"/>
      <c r="AF124" s="5" t="str">
        <f t="shared" si="15"/>
        <v>ok</v>
      </c>
      <c r="AG124" s="5" t="str">
        <f t="shared" si="16"/>
        <v>&lt;tr id="0292"&gt;&lt;td&gt;&lt;button onclick="playme(this)"&gt;▶&lt;/button&gt;&lt;/td&gt;&lt;td&gt;&lt;button onclick="heard(this)"&gt;Heard&lt;/button&gt;&lt;a href="http://archive.org/download/ssdbpl-02-sbh/0389.00%20SB%2003.05.22-25%20%20Srishti%20Ka%20Vastavik%20Prayojan%20Kya%20Hai,%202018-05-24,%20Bhopal,%20MP%20(India),%20CODE%20-%200292.mp3" class="nclk" onclick="playme(this)" id="nclk-0292"&gt;SB 3.5.22-25__सृष्टि का वास्तविक प्रयोजन क्या है, 24 May 2018, Bhopal, MP (India), CODE - 0292……….[ 42 min ]&lt;/a&gt;&lt;/td&gt;&lt;td&gt;42&lt;/td&gt;&lt;td&gt;2018-05-24&lt;/td&gt;&lt;td&gt;SB 3.5.22-25__सृष्टि का वास्तविक प्रयोजन क्या है, 24 May 2018, Bhopal, MP (India), CODE - 0292……….[ 42 min ] | Srishti Ka Vastavik Prayojan Kya Hai | yr:2018-05-24 | ct:SB3.5.22-25 | L:HIN | cty:Bhopal, MP (India) | &amp;lt;50 &amp;lt;60 &amp;lt;70 &amp;lt;80 &amp;lt;90 | @unheard&lt;/td&gt;&lt;td&gt;http://archive.org/download/ssdbpl-02-sbh/0389.00%20SB%2003.05.22-25%20%20Srishti%20Ka%20Vastavik%20Prayojan%20Kya%20Hai,%202018-05-24,%20Bhopal,%20MP%20(India),%20CODE%20-%200292.mp3&lt;/td&gt;&lt;td&gt;0292&lt;/td&gt;&lt;td&gt;02SB_03.05.22-25|0389.00|20180524&lt;/td&gt;&lt;td&gt;&lt;/td&gt;&lt;td&gt;</v>
      </c>
    </row>
    <row r="125" ht="15.75" customHeight="1">
      <c r="A125" s="4" t="s">
        <v>3916</v>
      </c>
      <c r="B125" s="4" t="s">
        <v>2781</v>
      </c>
      <c r="C125" s="4" t="s">
        <v>3917</v>
      </c>
      <c r="D125" s="5" t="str">
        <f t="shared" si="1"/>
        <v>03</v>
      </c>
      <c r="E125" s="5">
        <f t="shared" si="2"/>
        <v>3</v>
      </c>
      <c r="F125" s="5" t="str">
        <f t="shared" si="3"/>
        <v>06</v>
      </c>
      <c r="G125" s="5">
        <f t="shared" si="4"/>
        <v>6</v>
      </c>
      <c r="H125" s="5" t="str">
        <f t="shared" si="5"/>
        <v>35</v>
      </c>
      <c r="I125" s="5">
        <f t="shared" si="6"/>
        <v>35</v>
      </c>
      <c r="J125" s="4" t="s">
        <v>3918</v>
      </c>
      <c r="K125" s="4" t="s">
        <v>3919</v>
      </c>
      <c r="L125" s="5" t="str">
        <f t="shared" si="7"/>
        <v>SB 3.6.35__सत्य को जानने की विधि, CODE - 0293……….[ 39 min ]</v>
      </c>
      <c r="M125" s="4" t="s">
        <v>3920</v>
      </c>
      <c r="N125" s="5">
        <f t="shared" si="8"/>
        <v>39</v>
      </c>
      <c r="O125" s="4" t="s">
        <v>1292</v>
      </c>
      <c r="P125" s="5" t="str">
        <f t="shared" si="9"/>
        <v>&amp;lt;40 &amp;lt;50 &amp;lt;60 &amp;lt;70 &amp;lt;80 &amp;lt;90</v>
      </c>
      <c r="Q125" s="4" t="s">
        <v>3921</v>
      </c>
      <c r="R125" s="4" t="s">
        <v>49</v>
      </c>
      <c r="S125" s="5" t="str">
        <f t="shared" si="10"/>
        <v>0000</v>
      </c>
      <c r="T125" s="5" t="str">
        <f t="shared" si="11"/>
        <v>00</v>
      </c>
      <c r="U125" s="5" t="str">
        <f t="shared" si="12"/>
        <v>___</v>
      </c>
      <c r="V125" s="5" t="str">
        <f t="shared" si="13"/>
        <v>00</v>
      </c>
      <c r="W125" s="4" t="s">
        <v>63</v>
      </c>
      <c r="X125" s="4" t="s">
        <v>64</v>
      </c>
      <c r="Y125" s="6" t="str">
        <f t="shared" si="14"/>
        <v>SB 3.6.35__सत्य को जानने की विधि, CODE - 0293……….[ 39 min ] | Satya Ko Janane Ki Vidhi | yr:0000-00-00 | ct:SB3.6.35 | L:HIN | cty:x | &amp;lt;40 &amp;lt;50 &amp;lt;60 &amp;lt;70 &amp;lt;80 &amp;lt;90 | @unheard</v>
      </c>
      <c r="Z125" s="4" t="s">
        <v>3922</v>
      </c>
      <c r="AA125" s="4" t="s">
        <v>55</v>
      </c>
      <c r="AB125" s="4" t="s">
        <v>3923</v>
      </c>
      <c r="AC125" s="4" t="s">
        <v>3019</v>
      </c>
      <c r="AD125" s="4" t="s">
        <v>3924</v>
      </c>
      <c r="AE125" s="5"/>
      <c r="AF125" s="5" t="str">
        <f t="shared" si="15"/>
        <v>ok</v>
      </c>
      <c r="AG125" s="5" t="str">
        <f t="shared" si="16"/>
        <v>&lt;tr id="0293"&gt;&lt;td&gt;&lt;button onclick="playme(this)"&gt;▶&lt;/button&gt;&lt;/td&gt;&lt;td&gt;&lt;button onclick="heard(this)"&gt;Heard&lt;/button&gt;&lt;a href="http://archive.org/download/ssdbpl-02-sbh/0390.00%20SB%2003.06.35%20%20Satya%20Ko%20Janane%20Ki%20Vidhi,%20CODE%20-%200293.mp3" class="nclk" onclick="playme(this)" id="nclk-0293"&gt;SB 3.6.35__सत्य को जानने की विधि, CODE - 0293……….[ 39 min ]&lt;/a&gt;&lt;/td&gt;&lt;td&gt;39&lt;/td&gt;&lt;td&gt;0000-00-00&lt;/td&gt;&lt;td&gt;SB 3.6.35__सत्य को जानने की विधि, CODE - 0293……….[ 39 min ] | Satya Ko Janane Ki Vidhi | yr:0000-00-00 | ct:SB3.6.35 | L:HIN | cty:x | &amp;lt;40 &amp;lt;50 &amp;lt;60 &amp;lt;70 &amp;lt;80 &amp;lt;90 | @unheard&lt;/td&gt;&lt;td&gt;http://archive.org/download/ssdbpl-02-sbh/0390.00%20SB%2003.06.35%20%20Satya%20Ko%20Janane%20Ki%20Vidhi,%20CODE%20-%200293.mp3&lt;/td&gt;&lt;td&gt;0293&lt;/td&gt;&lt;td&gt;02SB_03.06.35|0390.00|0&lt;/td&gt;&lt;td&gt;&lt;/td&gt;&lt;td&gt;</v>
      </c>
    </row>
    <row r="126" ht="15.75" customHeight="1">
      <c r="A126" s="4" t="s">
        <v>3925</v>
      </c>
      <c r="B126" s="4" t="s">
        <v>2781</v>
      </c>
      <c r="C126" s="4" t="s">
        <v>3926</v>
      </c>
      <c r="D126" s="5" t="str">
        <f t="shared" si="1"/>
        <v>03</v>
      </c>
      <c r="E126" s="5">
        <f t="shared" si="2"/>
        <v>3</v>
      </c>
      <c r="F126" s="5" t="str">
        <f t="shared" si="3"/>
        <v>07</v>
      </c>
      <c r="G126" s="5">
        <f t="shared" si="4"/>
        <v>7</v>
      </c>
      <c r="H126" s="5" t="str">
        <f t="shared" si="5"/>
        <v>04</v>
      </c>
      <c r="I126" s="5">
        <f t="shared" si="6"/>
        <v>4</v>
      </c>
      <c r="J126" s="4" t="s">
        <v>3927</v>
      </c>
      <c r="K126" s="4" t="s">
        <v>3928</v>
      </c>
      <c r="L126" s="5" t="str">
        <f t="shared" si="7"/>
        <v>SB 3.7.4__विज्ञानिको के तर्क द्वार भगवान की व्याख्या हास्यस्पद हो जाती है, CODE - 0296……….[ 31 min ]</v>
      </c>
      <c r="M126" s="4" t="s">
        <v>3929</v>
      </c>
      <c r="N126" s="5">
        <f t="shared" si="8"/>
        <v>31</v>
      </c>
      <c r="O126" s="4" t="s">
        <v>1305</v>
      </c>
      <c r="P126" s="5" t="str">
        <f t="shared" si="9"/>
        <v>&amp;lt;40 &amp;lt;50 &amp;lt;60 &amp;lt;70 &amp;lt;80 &amp;lt;90</v>
      </c>
      <c r="Q126" s="4" t="s">
        <v>3930</v>
      </c>
      <c r="R126" s="4" t="s">
        <v>49</v>
      </c>
      <c r="S126" s="5" t="str">
        <f t="shared" si="10"/>
        <v>0000</v>
      </c>
      <c r="T126" s="5" t="str">
        <f t="shared" si="11"/>
        <v>00</v>
      </c>
      <c r="U126" s="5" t="str">
        <f t="shared" si="12"/>
        <v>___</v>
      </c>
      <c r="V126" s="5" t="str">
        <f t="shared" si="13"/>
        <v>00</v>
      </c>
      <c r="W126" s="4" t="s">
        <v>63</v>
      </c>
      <c r="X126" s="4" t="s">
        <v>64</v>
      </c>
      <c r="Y126" s="6" t="str">
        <f t="shared" si="14"/>
        <v>SB 3.7.4__विज्ञानिको के तर्क द्वार भगवान की व्याख्या हास्यस्पद हो जाती है, CODE - 0296……….[ 31 min ] | Vigyaniko Ke Tark Dwara Bhagavan Ki Vyakhya Hasyaspad Ho Jati Hai | yr:0000-00-00 | ct:SB3.7.4 | L:HIN | cty:x | &amp;lt;40 &amp;lt;50 &amp;lt;60 &amp;lt;70 &amp;lt;80 &amp;lt;90 | @unheard</v>
      </c>
      <c r="Z126" s="4" t="s">
        <v>3931</v>
      </c>
      <c r="AA126" s="4" t="s">
        <v>55</v>
      </c>
      <c r="AC126" s="4" t="s">
        <v>3046</v>
      </c>
      <c r="AD126" s="4" t="s">
        <v>3932</v>
      </c>
      <c r="AE126" s="5"/>
      <c r="AF126" s="5" t="str">
        <f t="shared" si="15"/>
        <v>ok</v>
      </c>
      <c r="AG126" s="5" t="str">
        <f t="shared" si="16"/>
        <v>&lt;tr id="0296"&gt;&lt;td&gt;&lt;button onclick="playme(this)"&gt;▶&lt;/button&gt;&lt;/td&gt;&lt;td&gt;&lt;button onclick="heard(this)"&gt;Heard&lt;/button&gt;&lt;a href="http://archive.org/download/ssdbpl-02-sbh/0391.00%20SB%2003.07.04%20%20Vigyaniko%20Ke%20Tark%20Dwara%20Bhagavan%20Ki%20Vyakhya%20Hasyaspad%20Ho%20Jati%20Hai,%20CODE%20-%200296.mp3" class="nclk" onclick="playme(this)" id="nclk-0296"&gt;SB 3.7.4__विज्ञानिको के तर्क द्वार भगवान की व्याख्या हास्यस्पद हो जाती है, CODE - 0296……….[ 31 min ]&lt;/a&gt;&lt;/td&gt;&lt;td&gt;31&lt;/td&gt;&lt;td&gt;0000-00-00&lt;/td&gt;&lt;td&gt;SB 3.7.4__विज्ञानिको के तर्क द्वार भगवान की व्याख्या हास्यस्पद हो जाती है, CODE - 0296……….[ 31 min ] | Vigyaniko Ke Tark Dwara Bhagavan Ki Vyakhya Hasyaspad Ho Jati Hai | yr:0000-00-00 | ct:SB3.7.4 | L:HIN | cty:x | &amp;lt;40 &amp;lt;50 &amp;lt;60 &amp;lt;70 &amp;lt;80 &amp;lt;90 | @unheard&lt;/td&gt;&lt;td&gt;http://archive.org/download/ssdbpl-02-sbh/0391.00%20SB%2003.07.04%20%20Vigyaniko%20Ke%20Tark%20Dwara%20Bhagavan%20Ki%20Vyakhya%20Hasyaspad%20Ho%20Jati%20Hai,%20CODE%20-%200296.mp3&lt;/td&gt;&lt;td&gt;0296&lt;/td&gt;&lt;td&gt;02SB_03.07.04|0391.00|0&lt;/td&gt;&lt;td&gt;&lt;/td&gt;&lt;td&gt;</v>
      </c>
    </row>
    <row r="127" ht="15.75" customHeight="1">
      <c r="A127" s="4" t="s">
        <v>3933</v>
      </c>
      <c r="B127" s="4" t="s">
        <v>2781</v>
      </c>
      <c r="C127" s="4" t="s">
        <v>3934</v>
      </c>
      <c r="D127" s="5" t="str">
        <f t="shared" si="1"/>
        <v>03</v>
      </c>
      <c r="E127" s="5">
        <f t="shared" si="2"/>
        <v>3</v>
      </c>
      <c r="F127" s="5" t="str">
        <f t="shared" si="3"/>
        <v>07</v>
      </c>
      <c r="G127" s="5">
        <f t="shared" si="4"/>
        <v>7</v>
      </c>
      <c r="H127" s="5" t="str">
        <f t="shared" si="5"/>
        <v>08</v>
      </c>
      <c r="I127" s="5">
        <f t="shared" si="6"/>
        <v>8</v>
      </c>
      <c r="J127" s="4" t="s">
        <v>3935</v>
      </c>
      <c r="K127" s="4" t="s">
        <v>3936</v>
      </c>
      <c r="L127" s="5" t="str">
        <f t="shared" si="7"/>
        <v>SB 3.7.8__भगवान का भक्त हर एक प्रश्न का उत्तर जानता है, CODE - 2057……….[ 18 min ]</v>
      </c>
      <c r="M127" s="4" t="s">
        <v>3937</v>
      </c>
      <c r="N127" s="5">
        <f t="shared" si="8"/>
        <v>18</v>
      </c>
      <c r="O127" s="4" t="s">
        <v>1316</v>
      </c>
      <c r="P127" s="5" t="str">
        <f t="shared" si="9"/>
        <v>&amp;lt;20 &amp;lt;30 &amp;lt;40 &amp;lt;50 &amp;lt;60 &amp;lt;70 &amp;lt;80 &amp;lt;90</v>
      </c>
      <c r="Q127" s="4" t="s">
        <v>3938</v>
      </c>
      <c r="R127" s="4" t="s">
        <v>49</v>
      </c>
      <c r="S127" s="5" t="str">
        <f t="shared" si="10"/>
        <v>0000</v>
      </c>
      <c r="T127" s="5" t="str">
        <f t="shared" si="11"/>
        <v>00</v>
      </c>
      <c r="U127" s="5" t="str">
        <f t="shared" si="12"/>
        <v>___</v>
      </c>
      <c r="V127" s="5" t="str">
        <f t="shared" si="13"/>
        <v>00</v>
      </c>
      <c r="W127" s="4" t="s">
        <v>63</v>
      </c>
      <c r="X127" s="4" t="s">
        <v>426</v>
      </c>
      <c r="Y127" s="6" t="str">
        <f t="shared" si="14"/>
        <v>SB 3.7.8__भगवान का भक्त हर एक प्रश्न का उत्तर जानता है, CODE - 2057……….[ 18 min ] | Bhagvan Ka Bhakta Har Ek Prashna Ka Satik Uttar Janta Hain | yr:0000-00-00 | ct:SB3.7.8 | L:HIN | cty:x | &amp;lt;20 &amp;lt;30 &amp;lt;40 &amp;lt;50 &amp;lt;60 &amp;lt;70 &amp;lt;80 &amp;lt;90 | @unheard</v>
      </c>
      <c r="Z127" s="4" t="s">
        <v>3939</v>
      </c>
      <c r="AA127" s="4" t="s">
        <v>55</v>
      </c>
      <c r="AB127" s="4" t="s">
        <v>3940</v>
      </c>
      <c r="AC127" s="4" t="s">
        <v>3941</v>
      </c>
      <c r="AD127" s="4" t="s">
        <v>3942</v>
      </c>
      <c r="AE127" s="5"/>
      <c r="AF127" s="5" t="str">
        <f t="shared" si="15"/>
        <v>ok</v>
      </c>
      <c r="AG127" s="5" t="str">
        <f t="shared" si="16"/>
        <v>&lt;tr id="2057"&gt;&lt;td&gt;&lt;button onclick="playme(this)"&gt;▶&lt;/button&gt;&lt;/td&gt;&lt;td&gt;&lt;button onclick="heard(this)"&gt;Heard&lt;/button&gt;&lt;a href="http://archive.org/download/ssdbpl-02-sbh/0392.00%20SB%2003.07.08%20%20Bhagvan%20Ka%20Bhakta%20Har%20Ek%20Prashna%20Ka%20Satik%20Uttar%20Janta%20Hain,%20CODE%20-%202057.mp3" class="nclk" onclick="playme(this)" id="nclk-2057"&gt;SB 3.7.8__भगवान का भक्त हर एक प्रश्न का उत्तर जानता है, CODE - 2057……….[ 18 min ]&lt;/a&gt;&lt;/td&gt;&lt;td&gt;18&lt;/td&gt;&lt;td&gt;0000-00-00&lt;/td&gt;&lt;td&gt;SB 3.7.8__भगवान का भक्त हर एक प्रश्न का उत्तर जानता है, CODE - 2057……….[ 18 min ] | Bhagvan Ka Bhakta Har Ek Prashna Ka Satik Uttar Janta Hain | yr:0000-00-00 | ct:SB3.7.8 | L:HIN | cty:x | &amp;lt;20 &amp;lt;30 &amp;lt;40 &amp;lt;50 &amp;lt;60 &amp;lt;70 &amp;lt;80 &amp;lt;90 | @unheard&lt;/td&gt;&lt;td&gt;http://archive.org/download/ssdbpl-02-sbh/0392.00%20SB%2003.07.08%20%20Bhagvan%20Ka%20Bhakta%20Har%20Ek%20Prashna%20Ka%20Satik%20Uttar%20Janta%20Hain,%20CODE%20-%202057.mp3&lt;/td&gt;&lt;td&gt;2057&lt;/td&gt;&lt;td&gt;02SB_03.07.08|0392.00|0&lt;/td&gt;&lt;td&gt;&lt;/td&gt;&lt;td&gt;</v>
      </c>
    </row>
    <row r="128" ht="15.75" customHeight="1">
      <c r="A128" s="4" t="s">
        <v>3943</v>
      </c>
      <c r="B128" s="4" t="s">
        <v>2781</v>
      </c>
      <c r="C128" s="4" t="s">
        <v>3944</v>
      </c>
      <c r="D128" s="5" t="str">
        <f t="shared" si="1"/>
        <v>03</v>
      </c>
      <c r="E128" s="5">
        <f t="shared" si="2"/>
        <v>3</v>
      </c>
      <c r="F128" s="5" t="str">
        <f t="shared" si="3"/>
        <v>07</v>
      </c>
      <c r="G128" s="5">
        <f t="shared" si="4"/>
        <v>7</v>
      </c>
      <c r="H128" s="5" t="str">
        <f t="shared" si="5"/>
        <v>09</v>
      </c>
      <c r="I128" s="5">
        <f t="shared" si="6"/>
        <v>9</v>
      </c>
      <c r="J128" s="4" t="s">
        <v>3945</v>
      </c>
      <c r="K128" s="4" t="s">
        <v>3946</v>
      </c>
      <c r="L128" s="5" t="str">
        <f t="shared" si="7"/>
        <v>SB 3.7.9__मुकुंद आश्रय से माया पर विजय, CODE - 0297……….[ 42 min ]</v>
      </c>
      <c r="M128" s="4" t="s">
        <v>3947</v>
      </c>
      <c r="N128" s="5">
        <f t="shared" si="8"/>
        <v>42</v>
      </c>
      <c r="O128" s="4" t="s">
        <v>1326</v>
      </c>
      <c r="P128" s="5" t="str">
        <f t="shared" si="9"/>
        <v>&amp;lt;50 &amp;lt;60 &amp;lt;70 &amp;lt;80 &amp;lt;90</v>
      </c>
      <c r="Q128" s="4" t="s">
        <v>3948</v>
      </c>
      <c r="R128" s="4" t="s">
        <v>49</v>
      </c>
      <c r="S128" s="5" t="str">
        <f t="shared" si="10"/>
        <v>0000</v>
      </c>
      <c r="T128" s="5" t="str">
        <f t="shared" si="11"/>
        <v>00</v>
      </c>
      <c r="U128" s="5" t="str">
        <f t="shared" si="12"/>
        <v>___</v>
      </c>
      <c r="V128" s="5" t="str">
        <f t="shared" si="13"/>
        <v>00</v>
      </c>
      <c r="W128" s="4" t="s">
        <v>63</v>
      </c>
      <c r="X128" s="4" t="s">
        <v>723</v>
      </c>
      <c r="Y128" s="6" t="str">
        <f t="shared" si="14"/>
        <v>SB 3.7.9__मुकुंद आश्रय से माया पर विजय, CODE - 0297……….[ 42 min ] | Mukund Ashray Se Maya Par Vijay | yr:0000-00-00 | ct:SB3.7.9 | L:HIN | cty:x | &amp;lt;50 &amp;lt;60 &amp;lt;70 &amp;lt;80 &amp;lt;90 | @unheard</v>
      </c>
      <c r="Z128" s="4" t="s">
        <v>3949</v>
      </c>
      <c r="AA128" s="4" t="s">
        <v>55</v>
      </c>
      <c r="AB128" s="4" t="s">
        <v>87</v>
      </c>
      <c r="AC128" s="4" t="s">
        <v>3057</v>
      </c>
      <c r="AD128" s="4" t="s">
        <v>3950</v>
      </c>
      <c r="AE128" s="5"/>
      <c r="AF128" s="5" t="str">
        <f t="shared" si="15"/>
        <v>ok</v>
      </c>
      <c r="AG128" s="5" t="str">
        <f t="shared" si="16"/>
        <v>&lt;tr id="0297"&gt;&lt;td&gt;&lt;button onclick="playme(this)"&gt;▶&lt;/button&gt;&lt;/td&gt;&lt;td&gt;&lt;button onclick="heard(this)"&gt;Heard&lt;/button&gt;&lt;a href="http://archive.org/download/ssdbpl-02-sbh/0393.00%20SB%2003.07.09%20%20Mukund%20Ashray%20Se%20Maya%20Par%20Vijay,%20CODE%20-%200297.mp3" class="nclk" onclick="playme(this)" id="nclk-0297"&gt;SB 3.7.9__मुकुंद आश्रय से माया पर विजय, CODE - 0297……….[ 42 min ]&lt;/a&gt;&lt;/td&gt;&lt;td&gt;42&lt;/td&gt;&lt;td&gt;0000-00-00&lt;/td&gt;&lt;td&gt;SB 3.7.9__मुकुंद आश्रय से माया पर विजय, CODE - 0297……….[ 42 min ] | Mukund Ashray Se Maya Par Vijay | yr:0000-00-00 | ct:SB3.7.9 | L:HIN | cty:x | &amp;lt;50 &amp;lt;60 &amp;lt;70 &amp;lt;80 &amp;lt;90 | @unheard&lt;/td&gt;&lt;td&gt;http://archive.org/download/ssdbpl-02-sbh/0393.00%20SB%2003.07.09%20%20Mukund%20Ashray%20Se%20Maya%20Par%20Vijay,%20CODE%20-%200297.mp3&lt;/td&gt;&lt;td&gt;0297&lt;/td&gt;&lt;td&gt;02SB_03.07.09|0393.00|0&lt;/td&gt;&lt;td&gt;&lt;/td&gt;&lt;td&gt;</v>
      </c>
    </row>
    <row r="129" ht="15.75" customHeight="1">
      <c r="A129" s="4" t="s">
        <v>3951</v>
      </c>
      <c r="B129" s="4" t="s">
        <v>2781</v>
      </c>
      <c r="C129" s="4" t="s">
        <v>3952</v>
      </c>
      <c r="D129" s="5" t="str">
        <f t="shared" si="1"/>
        <v>03</v>
      </c>
      <c r="E129" s="5">
        <f t="shared" si="2"/>
        <v>3</v>
      </c>
      <c r="F129" s="5" t="str">
        <f t="shared" si="3"/>
        <v>07</v>
      </c>
      <c r="G129" s="5">
        <f t="shared" si="4"/>
        <v>7</v>
      </c>
      <c r="H129" s="5" t="str">
        <f t="shared" si="5"/>
        <v>10</v>
      </c>
      <c r="I129" s="5">
        <f t="shared" si="6"/>
        <v>10</v>
      </c>
      <c r="J129" s="4" t="s">
        <v>3953</v>
      </c>
      <c r="K129" s="4" t="s">
        <v>3954</v>
      </c>
      <c r="L129" s="5" t="str">
        <f t="shared" si="7"/>
        <v>SB 3.7.10__माया शक्ति के प्रभाव से निकलो, CODE - 2058……….[ 31 min ]</v>
      </c>
      <c r="M129" s="4" t="s">
        <v>3955</v>
      </c>
      <c r="N129" s="5">
        <f t="shared" si="8"/>
        <v>31</v>
      </c>
      <c r="O129" s="4" t="s">
        <v>356</v>
      </c>
      <c r="P129" s="5" t="str">
        <f t="shared" si="9"/>
        <v>&amp;lt;40 &amp;lt;50 &amp;lt;60 &amp;lt;70 &amp;lt;80 &amp;lt;90</v>
      </c>
      <c r="Q129" s="4" t="s">
        <v>3956</v>
      </c>
      <c r="R129" s="4" t="s">
        <v>49</v>
      </c>
      <c r="S129" s="5" t="str">
        <f t="shared" si="10"/>
        <v>0000</v>
      </c>
      <c r="T129" s="5" t="str">
        <f t="shared" si="11"/>
        <v>00</v>
      </c>
      <c r="U129" s="5" t="str">
        <f t="shared" si="12"/>
        <v>___</v>
      </c>
      <c r="V129" s="5" t="str">
        <f t="shared" si="13"/>
        <v>00</v>
      </c>
      <c r="W129" s="4" t="s">
        <v>63</v>
      </c>
      <c r="X129" s="4" t="s">
        <v>426</v>
      </c>
      <c r="Y129" s="6" t="str">
        <f t="shared" si="14"/>
        <v>SB 3.7.10__माया शक्ति के प्रभाव से निकलो, CODE - 2058……….[ 31 min ] | Maya Shakti Ke Prabhav Se Niklo | yr:0000-00-00 | ct:SB3.7.10 | L:HIN | cty:x | &amp;lt;40 &amp;lt;50 &amp;lt;60 &amp;lt;70 &amp;lt;80 &amp;lt;90 | @unheard</v>
      </c>
      <c r="Z129" s="4" t="s">
        <v>3957</v>
      </c>
      <c r="AA129" s="4" t="s">
        <v>55</v>
      </c>
      <c r="AB129" s="4" t="s">
        <v>3958</v>
      </c>
      <c r="AC129" s="4" t="s">
        <v>2344</v>
      </c>
      <c r="AD129" s="4" t="s">
        <v>3959</v>
      </c>
      <c r="AE129" s="5"/>
      <c r="AF129" s="5" t="str">
        <f t="shared" si="15"/>
        <v>ok</v>
      </c>
      <c r="AG129" s="5" t="str">
        <f t="shared" si="16"/>
        <v>&lt;tr id="2058"&gt;&lt;td&gt;&lt;button onclick="playme(this)"&gt;▶&lt;/button&gt;&lt;/td&gt;&lt;td&gt;&lt;button onclick="heard(this)"&gt;Heard&lt;/button&gt;&lt;a href="http://archive.org/download/ssdbpl-02-sbh/0394.00%20SB%2003.07.10%20%20Maya%20Shakti%20Ke%20Prabhav%20Se%20Niklo,%20CODE%20-%202058.mp3" class="nclk" onclick="playme(this)" id="nclk-2058"&gt;SB 3.7.10__माया शक्ति के प्रभाव से निकलो, CODE - 2058……….[ 31 min ]&lt;/a&gt;&lt;/td&gt;&lt;td&gt;31&lt;/td&gt;&lt;td&gt;0000-00-00&lt;/td&gt;&lt;td&gt;SB 3.7.10__माया शक्ति के प्रभाव से निकलो, CODE - 2058……….[ 31 min ] | Maya Shakti Ke Prabhav Se Niklo | yr:0000-00-00 | ct:SB3.7.10 | L:HIN | cty:x | &amp;lt;40 &amp;lt;50 &amp;lt;60 &amp;lt;70 &amp;lt;80 &amp;lt;90 | @unheard&lt;/td&gt;&lt;td&gt;http://archive.org/download/ssdbpl-02-sbh/0394.00%20SB%2003.07.10%20%20Maya%20Shakti%20Ke%20Prabhav%20Se%20Niklo,%20CODE%20-%202058.mp3&lt;/td&gt;&lt;td&gt;2058&lt;/td&gt;&lt;td&gt;02SB_03.07.10|0394.00|0&lt;/td&gt;&lt;td&gt;&lt;/td&gt;&lt;td&gt;</v>
      </c>
    </row>
    <row r="130" ht="15.75" customHeight="1">
      <c r="A130" s="4" t="s">
        <v>3960</v>
      </c>
      <c r="B130" s="4" t="s">
        <v>2781</v>
      </c>
      <c r="C130" s="4" t="s">
        <v>3961</v>
      </c>
      <c r="D130" s="5" t="str">
        <f t="shared" si="1"/>
        <v>03</v>
      </c>
      <c r="E130" s="5">
        <f t="shared" si="2"/>
        <v>3</v>
      </c>
      <c r="F130" s="5" t="str">
        <f t="shared" si="3"/>
        <v>07</v>
      </c>
      <c r="G130" s="5">
        <f t="shared" si="4"/>
        <v>7</v>
      </c>
      <c r="H130" s="5" t="str">
        <f t="shared" si="5"/>
        <v>13</v>
      </c>
      <c r="I130" s="5">
        <f t="shared" si="6"/>
        <v>13</v>
      </c>
      <c r="J130" s="4" t="s">
        <v>3962</v>
      </c>
      <c r="K130" s="4" t="s">
        <v>3963</v>
      </c>
      <c r="L130" s="5" t="str">
        <f t="shared" si="7"/>
        <v>SB 3.7.13__ईर्ष्या किसको होती है--आत्मा को कि शरीर को?, 12 Sep 2018, Bhopal, MP (India), CODE - 0298……….[ 51 min ]</v>
      </c>
      <c r="M130" s="4" t="s">
        <v>3964</v>
      </c>
      <c r="N130" s="5">
        <f t="shared" si="8"/>
        <v>51</v>
      </c>
      <c r="O130" s="4" t="s">
        <v>1345</v>
      </c>
      <c r="P130" s="5" t="str">
        <f t="shared" si="9"/>
        <v>&amp;lt;60 &amp;lt;70 &amp;lt;80 &amp;lt;90</v>
      </c>
      <c r="Q130" s="4" t="s">
        <v>3965</v>
      </c>
      <c r="R130" s="4" t="s">
        <v>3966</v>
      </c>
      <c r="S130" s="5" t="str">
        <f t="shared" si="10"/>
        <v>2018</v>
      </c>
      <c r="T130" s="5" t="str">
        <f t="shared" si="11"/>
        <v>09</v>
      </c>
      <c r="U130" s="5" t="str">
        <f t="shared" si="12"/>
        <v>Sep</v>
      </c>
      <c r="V130" s="5" t="str">
        <f t="shared" si="13"/>
        <v>12</v>
      </c>
      <c r="W130" s="4" t="s">
        <v>52</v>
      </c>
      <c r="X130" s="4" t="s">
        <v>398</v>
      </c>
      <c r="Y130" s="6" t="str">
        <f t="shared" si="14"/>
        <v>SB 3.7.13__ईर्ष्या किसको होती है--आत्मा को कि शरीर को?, 12 Sep 2018, Bhopal, MP (India), CODE - 0298……….[ 51 min ] | Irsha Kisko Hoti Hai -- Atma Ko Ki Sharir Ko? | yr:2018-09-12 | ct:SB3.7.13 | L:HIN | cty:Bhopal, MP (India) | &amp;lt;60 &amp;lt;70 &amp;lt;80 &amp;lt;90 | @unheard</v>
      </c>
      <c r="Z130" s="4" t="s">
        <v>3967</v>
      </c>
      <c r="AA130" s="4" t="s">
        <v>55</v>
      </c>
      <c r="AB130" s="4" t="s">
        <v>3968</v>
      </c>
      <c r="AC130" s="4" t="s">
        <v>3065</v>
      </c>
      <c r="AD130" s="4" t="s">
        <v>3969</v>
      </c>
      <c r="AE130" s="5"/>
      <c r="AF130" s="5" t="str">
        <f t="shared" si="15"/>
        <v>ok</v>
      </c>
      <c r="AG130" s="5" t="str">
        <f t="shared" si="16"/>
        <v>&lt;tr id="0298"&gt;&lt;td&gt;&lt;button onclick="playme(this)"&gt;▶&lt;/button&gt;&lt;/td&gt;&lt;td&gt;&lt;button onclick="heard(this)"&gt;Heard&lt;/button&gt;&lt;a href="http://archive.org/download/ssdbpl-02-sbh/0395.00%20SB%2003.07.13%20%20Irsha%20Kisko%20Hoti%20Hai%20--%20Atma%20Ko%20Ki%20Sharir%20Ko,%202018-09-12,%20Bhopal,%20MP%20(India),%20CODE%20-%200298.mp3" class="nclk" onclick="playme(this)" id="nclk-0298"&gt;SB 3.7.13__ईर्ष्या किसको होती है--आत्मा को कि शरीर को?, 12 Sep 2018, Bhopal, MP (India), CODE - 0298……….[ 51 min ]&lt;/a&gt;&lt;/td&gt;&lt;td&gt;51&lt;/td&gt;&lt;td&gt;2018-09-12&lt;/td&gt;&lt;td&gt;SB 3.7.13__ईर्ष्या किसको होती है--आत्मा को कि शरीर को?, 12 Sep 2018, Bhopal, MP (India), CODE - 0298……….[ 51 min ] | Irsha Kisko Hoti Hai -- Atma Ko Ki Sharir Ko? | yr:2018-09-12 | ct:SB3.7.13 | L:HIN | cty:Bhopal, MP (India) | &amp;lt;60 &amp;lt;70 &amp;lt;80 &amp;lt;90 | @unheard&lt;/td&gt;&lt;td&gt;http://archive.org/download/ssdbpl-02-sbh/0395.00%20SB%2003.07.13%20%20Irsha%20Kisko%20Hoti%20Hai%20--%20Atma%20Ko%20Ki%20Sharir%20Ko,%202018-09-12,%20Bhopal,%20MP%20(India),%20CODE%20-%200298.mp3&lt;/td&gt;&lt;td&gt;0298&lt;/td&gt;&lt;td&gt;02SB_03.07.13|0395.00|20180912&lt;/td&gt;&lt;td&gt;&lt;/td&gt;&lt;td&gt;</v>
      </c>
    </row>
    <row r="131" ht="15.75" customHeight="1">
      <c r="A131" s="4" t="s">
        <v>3970</v>
      </c>
      <c r="B131" s="4" t="s">
        <v>2781</v>
      </c>
      <c r="C131" s="4" t="s">
        <v>3971</v>
      </c>
      <c r="D131" s="5" t="str">
        <f t="shared" si="1"/>
        <v>03</v>
      </c>
      <c r="E131" s="5">
        <f t="shared" si="2"/>
        <v>3</v>
      </c>
      <c r="F131" s="5" t="str">
        <f t="shared" si="3"/>
        <v>07</v>
      </c>
      <c r="G131" s="5">
        <f t="shared" si="4"/>
        <v>7</v>
      </c>
      <c r="H131" s="5" t="str">
        <f t="shared" si="5"/>
        <v>20</v>
      </c>
      <c r="I131" s="5">
        <f t="shared" si="6"/>
        <v>20</v>
      </c>
      <c r="J131" s="4" t="s">
        <v>3972</v>
      </c>
      <c r="K131" s="4" t="s">
        <v>3973</v>
      </c>
      <c r="L131" s="5" t="str">
        <f t="shared" si="7"/>
        <v>SB 3.7.20__शुद्ध भक्तों की सेवा से भक्ति में प्रगति निश्चित है, 2018, CODE - 0299……….[ 58 min ]</v>
      </c>
      <c r="M131" s="4" t="s">
        <v>3974</v>
      </c>
      <c r="N131" s="5">
        <f t="shared" si="8"/>
        <v>58</v>
      </c>
      <c r="O131" s="4" t="s">
        <v>1354</v>
      </c>
      <c r="P131" s="5" t="str">
        <f t="shared" si="9"/>
        <v>&amp;lt;60 &amp;lt;70 &amp;lt;80 &amp;lt;90</v>
      </c>
      <c r="Q131" s="4" t="s">
        <v>3975</v>
      </c>
      <c r="R131" s="4" t="s">
        <v>253</v>
      </c>
      <c r="S131" s="5" t="str">
        <f t="shared" si="10"/>
        <v>2018</v>
      </c>
      <c r="T131" s="5" t="str">
        <f t="shared" si="11"/>
        <v>00</v>
      </c>
      <c r="U131" s="5" t="str">
        <f t="shared" si="12"/>
        <v>___</v>
      </c>
      <c r="V131" s="5" t="str">
        <f t="shared" si="13"/>
        <v>00</v>
      </c>
      <c r="W131" s="4" t="s">
        <v>63</v>
      </c>
      <c r="X131" s="4" t="s">
        <v>64</v>
      </c>
      <c r="Y131" s="6" t="str">
        <f t="shared" si="14"/>
        <v>SB 3.7.20__शुद्ध भक्तों की सेवा से भक्ति में प्रगति निश्चित है, 2018, CODE - 0299……….[ 58 min ] | Shuddha Bhakton Ki Seva Se Bhakti Me Pragati Nischit Hai | yr:2018-00-00 | ct:SB3.7.20 | L:HIN | cty:x | &amp;lt;60 &amp;lt;70 &amp;lt;80 &amp;lt;90 | @unheard</v>
      </c>
      <c r="Z131" s="4" t="s">
        <v>3976</v>
      </c>
      <c r="AA131" s="4" t="s">
        <v>55</v>
      </c>
      <c r="AC131" s="4" t="s">
        <v>3073</v>
      </c>
      <c r="AD131" s="4" t="s">
        <v>3977</v>
      </c>
      <c r="AE131" s="5"/>
      <c r="AF131" s="5" t="str">
        <f t="shared" si="15"/>
        <v>ok</v>
      </c>
      <c r="AG131" s="5" t="str">
        <f t="shared" si="16"/>
        <v>&lt;tr id="0299"&gt;&lt;td&gt;&lt;button onclick="playme(this)"&gt;▶&lt;/button&gt;&lt;/td&gt;&lt;td&gt;&lt;button onclick="heard(this)"&gt;Heard&lt;/button&gt;&lt;a href="http://archive.org/download/ssdbpl-02-sbh/0396.00%20SB%2003.07.20%20%20Shuddha%20Bhakton%20Ki%20Seva%20Se%20Bhakti%20Me%20Pragati%20Nischit%20Hai,%202018-00-00,%20CODE%20-%200299.mp3" class="nclk" onclick="playme(this)" id="nclk-0299"&gt;SB 3.7.20__शुद्ध भक्तों की सेवा से भक्ति में प्रगति निश्चित है, 2018, CODE - 0299……….[ 58 min ]&lt;/a&gt;&lt;/td&gt;&lt;td&gt;58&lt;/td&gt;&lt;td&gt;2018-00-00&lt;/td&gt;&lt;td&gt;SB 3.7.20__शुद्ध भक्तों की सेवा से भक्ति में प्रगति निश्चित है, 2018, CODE - 0299……….[ 58 min ] | Shuddha Bhakton Ki Seva Se Bhakti Me Pragati Nischit Hai | yr:2018-00-00 | ct:SB3.7.20 | L:HIN | cty:x | &amp;lt;60 &amp;lt;70 &amp;lt;80 &amp;lt;90 | @unheard&lt;/td&gt;&lt;td&gt;http://archive.org/download/ssdbpl-02-sbh/0396.00%20SB%2003.07.20%20%20Shuddha%20Bhakton%20Ki%20Seva%20Se%20Bhakti%20Me%20Pragati%20Nischit%20Hai,%202018-00-00,%20CODE%20-%200299.mp3&lt;/td&gt;&lt;td&gt;0299&lt;/td&gt;&lt;td&gt;02SB_03.07.20|0396.00|20180000&lt;/td&gt;&lt;td&gt;&lt;/td&gt;&lt;td&gt;</v>
      </c>
    </row>
    <row r="132" ht="15.75" customHeight="1">
      <c r="A132" s="4" t="s">
        <v>3978</v>
      </c>
      <c r="B132" s="4" t="s">
        <v>2781</v>
      </c>
      <c r="C132" s="4" t="s">
        <v>3979</v>
      </c>
      <c r="D132" s="5" t="str">
        <f t="shared" si="1"/>
        <v>03</v>
      </c>
      <c r="E132" s="5">
        <f t="shared" si="2"/>
        <v>3</v>
      </c>
      <c r="F132" s="5" t="str">
        <f t="shared" si="3"/>
        <v>07</v>
      </c>
      <c r="G132" s="5">
        <f t="shared" si="4"/>
        <v>7</v>
      </c>
      <c r="H132" s="5" t="str">
        <f t="shared" si="5"/>
        <v>27-28</v>
      </c>
      <c r="I132" s="5" t="str">
        <f t="shared" si="6"/>
        <v>27-28</v>
      </c>
      <c r="J132" s="4" t="s">
        <v>3980</v>
      </c>
      <c r="K132" s="4" t="s">
        <v>3981</v>
      </c>
      <c r="L132" s="5" t="str">
        <f t="shared" si="7"/>
        <v>SB 3.7.27-28__भगवान की कृपा कौन प्राप्त कर सकता है, Bhopal, MP (India), CODE - 0300……….[ 47 min ]</v>
      </c>
      <c r="M132" s="4" t="s">
        <v>3982</v>
      </c>
      <c r="N132" s="5">
        <f t="shared" si="8"/>
        <v>47</v>
      </c>
      <c r="O132" s="4" t="s">
        <v>1365</v>
      </c>
      <c r="P132" s="5" t="str">
        <f t="shared" si="9"/>
        <v>&amp;lt;50 &amp;lt;60 &amp;lt;70 &amp;lt;80 &amp;lt;90</v>
      </c>
      <c r="Q132" s="4" t="s">
        <v>3983</v>
      </c>
      <c r="R132" s="4" t="s">
        <v>49</v>
      </c>
      <c r="S132" s="5" t="str">
        <f t="shared" si="10"/>
        <v>0000</v>
      </c>
      <c r="T132" s="5" t="str">
        <f t="shared" si="11"/>
        <v>00</v>
      </c>
      <c r="U132" s="5" t="str">
        <f t="shared" si="12"/>
        <v>___</v>
      </c>
      <c r="V132" s="5" t="str">
        <f t="shared" si="13"/>
        <v>00</v>
      </c>
      <c r="W132" s="4" t="s">
        <v>52</v>
      </c>
      <c r="X132" s="4" t="s">
        <v>64</v>
      </c>
      <c r="Y132" s="6" t="str">
        <f t="shared" si="14"/>
        <v>SB 3.7.27-28__भगवान की कृपा कौन प्राप्त कर सकता है, Bhopal, MP (India), CODE - 0300……….[ 47 min ] | Bhagavan Ki Kripa Kaun Prapt Kar Sakta Hai | yr:0000-00-00 | ct:SB3.7.27-28 | L:HIN | cty:Bhopal, MP (India) | &amp;lt;50 &amp;lt;60 &amp;lt;70 &amp;lt;80 &amp;lt;90 | @unheard</v>
      </c>
      <c r="Z132" s="4" t="s">
        <v>3984</v>
      </c>
      <c r="AA132" s="4" t="s">
        <v>55</v>
      </c>
      <c r="AB132" s="4" t="s">
        <v>3985</v>
      </c>
      <c r="AC132" s="4" t="s">
        <v>3082</v>
      </c>
      <c r="AD132" s="4" t="s">
        <v>3986</v>
      </c>
      <c r="AE132" s="5"/>
      <c r="AF132" s="5" t="str">
        <f t="shared" si="15"/>
        <v>ok</v>
      </c>
      <c r="AG132" s="5" t="str">
        <f t="shared" si="16"/>
        <v>&lt;tr id="0300"&gt;&lt;td&gt;&lt;button onclick="playme(this)"&gt;▶&lt;/button&gt;&lt;/td&gt;&lt;td&gt;&lt;button onclick="heard(this)"&gt;Heard&lt;/button&gt;&lt;a href="http://archive.org/download/ssdbpl-02-sbh/0397.00%20SB%2003.07.27-28%20%20Bhagavan%20Ki%20Kripa%20Kaun%20Prapt%20Kar%20Sakta%20Hai,%20Bhopal,%20MP%20(India),%20CODE%20-%200300.mp3" class="nclk" onclick="playme(this)" id="nclk-0300"&gt;SB 3.7.27-28__भगवान की कृपा कौन प्राप्त कर सकता है, Bhopal, MP (India), CODE - 0300……….[ 47 min ]&lt;/a&gt;&lt;/td&gt;&lt;td&gt;47&lt;/td&gt;&lt;td&gt;0000-00-00&lt;/td&gt;&lt;td&gt;SB 3.7.27-28__भगवान की कृपा कौन प्राप्त कर सकता है, Bhopal, MP (India), CODE - 0300……….[ 47 min ] | Bhagavan Ki Kripa Kaun Prapt Kar Sakta Hai | yr:0000-00-00 | ct:SB3.7.27-28 | L:HIN | cty:Bhopal, MP (India) | &amp;lt;50 &amp;lt;60 &amp;lt;70 &amp;lt;80 &amp;lt;90 | @unheard&lt;/td&gt;&lt;td&gt;http://archive.org/download/ssdbpl-02-sbh/0397.00%20SB%2003.07.27-28%20%20Bhagavan%20Ki%20Kripa%20Kaun%20Prapt%20Kar%20Sakta%20Hai,%20Bhopal,%20MP%20(India),%20CODE%20-%200300.mp3&lt;/td&gt;&lt;td&gt;0300&lt;/td&gt;&lt;td&gt;02SB_03.07.27-28|0397.00|0&lt;/td&gt;&lt;td&gt;&lt;/td&gt;&lt;td&gt;</v>
      </c>
    </row>
    <row r="133" ht="15.75" customHeight="1">
      <c r="A133" s="4" t="s">
        <v>3987</v>
      </c>
      <c r="B133" s="4" t="s">
        <v>2781</v>
      </c>
      <c r="C133" s="4" t="s">
        <v>3988</v>
      </c>
      <c r="D133" s="5" t="str">
        <f t="shared" si="1"/>
        <v>03</v>
      </c>
      <c r="E133" s="5">
        <f t="shared" si="2"/>
        <v>3</v>
      </c>
      <c r="F133" s="5" t="str">
        <f t="shared" si="3"/>
        <v>07</v>
      </c>
      <c r="G133" s="5">
        <f t="shared" si="4"/>
        <v>7</v>
      </c>
      <c r="H133" s="5" t="str">
        <f t="shared" si="5"/>
        <v>40</v>
      </c>
      <c r="I133" s="5">
        <f t="shared" si="6"/>
        <v>40</v>
      </c>
      <c r="J133" s="4" t="s">
        <v>3989</v>
      </c>
      <c r="K133" s="4" t="s">
        <v>3990</v>
      </c>
      <c r="L133" s="5" t="str">
        <f t="shared" si="7"/>
        <v>SB 3.7.40__शाश्वत माता पिता कौन, Bhopal, MP (India), CODE - 0302……….[ 55 min ]</v>
      </c>
      <c r="M133" s="4" t="s">
        <v>3991</v>
      </c>
      <c r="N133" s="5">
        <f t="shared" si="8"/>
        <v>55</v>
      </c>
      <c r="O133" s="4" t="s">
        <v>1374</v>
      </c>
      <c r="P133" s="5" t="str">
        <f t="shared" si="9"/>
        <v>&amp;lt;60 &amp;lt;70 &amp;lt;80 &amp;lt;90</v>
      </c>
      <c r="Q133" s="4" t="s">
        <v>3992</v>
      </c>
      <c r="R133" s="4" t="s">
        <v>49</v>
      </c>
      <c r="S133" s="5" t="str">
        <f t="shared" si="10"/>
        <v>0000</v>
      </c>
      <c r="T133" s="5" t="str">
        <f t="shared" si="11"/>
        <v>00</v>
      </c>
      <c r="U133" s="5" t="str">
        <f t="shared" si="12"/>
        <v>___</v>
      </c>
      <c r="V133" s="5" t="str">
        <f t="shared" si="13"/>
        <v>00</v>
      </c>
      <c r="W133" s="4" t="s">
        <v>52</v>
      </c>
      <c r="X133" s="4" t="s">
        <v>64</v>
      </c>
      <c r="Y133" s="6" t="str">
        <f t="shared" si="14"/>
        <v>SB 3.7.40__शाश्वत माता पिता कौन, Bhopal, MP (India), CODE - 0302……….[ 55 min ] | Shashvat Mata Pita Kaun | yr:0000-00-00 | ct:SB3.7.40 | L:HIN | cty:Bhopal, MP (India) | &amp;lt;60 &amp;lt;70 &amp;lt;80 &amp;lt;90 | @unheard</v>
      </c>
      <c r="Z133" s="4" t="s">
        <v>3993</v>
      </c>
      <c r="AA133" s="4" t="s">
        <v>55</v>
      </c>
      <c r="AC133" s="4" t="s">
        <v>3100</v>
      </c>
      <c r="AD133" s="4" t="s">
        <v>3994</v>
      </c>
      <c r="AE133" s="5"/>
      <c r="AF133" s="5" t="str">
        <f t="shared" si="15"/>
        <v>ok</v>
      </c>
      <c r="AG133" s="5" t="str">
        <f t="shared" si="16"/>
        <v>&lt;tr id="0302"&gt;&lt;td&gt;&lt;button onclick="playme(this)"&gt;▶&lt;/button&gt;&lt;/td&gt;&lt;td&gt;&lt;button onclick="heard(this)"&gt;Heard&lt;/button&gt;&lt;a href="http://archive.org/download/ssdbpl-02-sbh/0398.00%20SB%2003.07.40%20%20Shashvat%20Mata%20Pita%20Kaun,%20Bhopal,%20MP%20(India),%20CODE%20-%200302.mp3" class="nclk" onclick="playme(this)" id="nclk-0302"&gt;SB 3.7.40__शाश्वत माता पिता कौन, Bhopal, MP (India), CODE - 0302……….[ 55 min ]&lt;/a&gt;&lt;/td&gt;&lt;td&gt;55&lt;/td&gt;&lt;td&gt;0000-00-00&lt;/td&gt;&lt;td&gt;SB 3.7.40__शाश्वत माता पिता कौन, Bhopal, MP (India), CODE - 0302……….[ 55 min ] | Shashvat Mata Pita Kaun | yr:0000-00-00 | ct:SB3.7.40 | L:HIN | cty:Bhopal, MP (India) | &amp;lt;60 &amp;lt;70 &amp;lt;80 &amp;lt;90 | @unheard&lt;/td&gt;&lt;td&gt;http://archive.org/download/ssdbpl-02-sbh/0398.00%20SB%2003.07.40%20%20Shashvat%20Mata%20Pita%20Kaun,%20Bhopal,%20MP%20(India),%20CODE%20-%200302.mp3&lt;/td&gt;&lt;td&gt;0302&lt;/td&gt;&lt;td&gt;02SB_03.07.40|0398.00|0&lt;/td&gt;&lt;td&gt;&lt;/td&gt;&lt;td&gt;</v>
      </c>
    </row>
    <row r="134" ht="15.75" customHeight="1">
      <c r="A134" s="4" t="s">
        <v>3995</v>
      </c>
      <c r="B134" s="4" t="s">
        <v>2781</v>
      </c>
      <c r="C134" s="4" t="s">
        <v>3996</v>
      </c>
      <c r="D134" s="5" t="str">
        <f t="shared" si="1"/>
        <v>03</v>
      </c>
      <c r="E134" s="5">
        <f t="shared" si="2"/>
        <v>3</v>
      </c>
      <c r="F134" s="5" t="str">
        <f t="shared" si="3"/>
        <v>08</v>
      </c>
      <c r="G134" s="5">
        <f t="shared" si="4"/>
        <v>8</v>
      </c>
      <c r="H134" s="5" t="str">
        <f t="shared" si="5"/>
        <v>04-5</v>
      </c>
      <c r="I134" s="5" t="str">
        <f t="shared" si="6"/>
        <v>4-5</v>
      </c>
      <c r="J134" s="4" t="s">
        <v>3997</v>
      </c>
      <c r="K134" s="4" t="s">
        <v>3998</v>
      </c>
      <c r="L134" s="5" t="str">
        <f t="shared" si="7"/>
        <v>SB 3.8.4-5__सेवा में श्रवण कीर्तन नहीं भूलना चाहिए, Bhopal, MP (India), CODE - 0304……….[ 71 min ]</v>
      </c>
      <c r="M134" s="4" t="s">
        <v>3999</v>
      </c>
      <c r="N134" s="5">
        <f t="shared" si="8"/>
        <v>71</v>
      </c>
      <c r="O134" s="4" t="s">
        <v>1383</v>
      </c>
      <c r="P134" s="5" t="str">
        <f t="shared" si="9"/>
        <v>&amp;lt;80 &amp;lt;90</v>
      </c>
      <c r="Q134" s="4" t="s">
        <v>4000</v>
      </c>
      <c r="R134" s="4" t="s">
        <v>49</v>
      </c>
      <c r="S134" s="5" t="str">
        <f t="shared" si="10"/>
        <v>0000</v>
      </c>
      <c r="T134" s="5" t="str">
        <f t="shared" si="11"/>
        <v>00</v>
      </c>
      <c r="U134" s="5" t="str">
        <f t="shared" si="12"/>
        <v>___</v>
      </c>
      <c r="V134" s="5" t="str">
        <f t="shared" si="13"/>
        <v>00</v>
      </c>
      <c r="W134" s="4" t="s">
        <v>52</v>
      </c>
      <c r="X134" s="4" t="s">
        <v>723</v>
      </c>
      <c r="Y134" s="6" t="str">
        <f t="shared" si="14"/>
        <v>SB 3.8.4-5__सेवा में श्रवण कीर्तन नहीं भूलना चाहिए, Bhopal, MP (India), CODE - 0304……….[ 71 min ] | Seva Me Shravan Kirtan Nahi Bhulna Chahiye | yr:0000-00-00 | ct:SB3.8.4-5 | L:HIN | cty:Bhopal, MP (India) | &amp;lt;80 &amp;lt;90 | @unheard</v>
      </c>
      <c r="Z134" s="4" t="s">
        <v>4001</v>
      </c>
      <c r="AA134" s="4" t="s">
        <v>55</v>
      </c>
      <c r="AB134" s="4" t="s">
        <v>4002</v>
      </c>
      <c r="AC134" s="4" t="s">
        <v>3118</v>
      </c>
      <c r="AD134" s="4" t="s">
        <v>4003</v>
      </c>
      <c r="AE134" s="5"/>
      <c r="AF134" s="5" t="str">
        <f t="shared" si="15"/>
        <v>ok</v>
      </c>
      <c r="AG134" s="5" t="str">
        <f t="shared" si="16"/>
        <v>&lt;tr id="0304"&gt;&lt;td&gt;&lt;button onclick="playme(this)"&gt;▶&lt;/button&gt;&lt;/td&gt;&lt;td&gt;&lt;button onclick="heard(this)"&gt;Heard&lt;/button&gt;&lt;a href="http://archive.org/download/ssdbpl-02-sbh/0399.00%20SB%2003.08.04-5%20%20Seva%20Me%20Shravan%20Kirtan%20Nahi%20Bhulna%20Chahiye,%20Bhopal,%20MP%20(India),%20CODE%20-%200304.mp3" class="nclk" onclick="playme(this)" id="nclk-0304"&gt;SB 3.8.4-5__सेवा में श्रवण कीर्तन नहीं भूलना चाहिए, Bhopal, MP (India), CODE - 0304……….[ 71 min ]&lt;/a&gt;&lt;/td&gt;&lt;td&gt;71&lt;/td&gt;&lt;td&gt;0000-00-00&lt;/td&gt;&lt;td&gt;SB 3.8.4-5__सेवा में श्रवण कीर्तन नहीं भूलना चाहिए, Bhopal, MP (India), CODE - 0304……….[ 71 min ] | Seva Me Shravan Kirtan Nahi Bhulna Chahiye | yr:0000-00-00 | ct:SB3.8.4-5 | L:HIN | cty:Bhopal, MP (India) | &amp;lt;80 &amp;lt;90 | @unheard&lt;/td&gt;&lt;td&gt;http://archive.org/download/ssdbpl-02-sbh/0399.00%20SB%2003.08.04-5%20%20Seva%20Me%20Shravan%20Kirtan%20Nahi%20Bhulna%20Chahiye,%20Bhopal,%20MP%20(India),%20CODE%20-%200304.mp3&lt;/td&gt;&lt;td&gt;0304&lt;/td&gt;&lt;td&gt;02SB_03.08.04-5|0399.00|0&lt;/td&gt;&lt;td&gt;&lt;/td&gt;&lt;td&gt;</v>
      </c>
    </row>
    <row r="135" ht="15.75" customHeight="1">
      <c r="A135" s="4" t="s">
        <v>4004</v>
      </c>
      <c r="B135" s="4" t="s">
        <v>2781</v>
      </c>
      <c r="C135" s="4" t="s">
        <v>4005</v>
      </c>
      <c r="D135" s="5" t="str">
        <f t="shared" si="1"/>
        <v>03</v>
      </c>
      <c r="E135" s="5">
        <f t="shared" si="2"/>
        <v>3</v>
      </c>
      <c r="F135" s="5" t="str">
        <f t="shared" si="3"/>
        <v>08</v>
      </c>
      <c r="G135" s="5">
        <f t="shared" si="4"/>
        <v>8</v>
      </c>
      <c r="H135" s="5" t="str">
        <f t="shared" si="5"/>
        <v>27</v>
      </c>
      <c r="I135" s="5">
        <f t="shared" si="6"/>
        <v>27</v>
      </c>
      <c r="J135" s="4" t="s">
        <v>4006</v>
      </c>
      <c r="K135" s="4" t="s">
        <v>4007</v>
      </c>
      <c r="L135" s="5" t="str">
        <f t="shared" si="7"/>
        <v>SB 3.8.27__भगवान हो गये गोपियों के ऋणि !, Bhopal, MP (India), CODE - 0305……….[ 22 min ]</v>
      </c>
      <c r="M135" s="4" t="s">
        <v>4008</v>
      </c>
      <c r="N135" s="5">
        <f t="shared" si="8"/>
        <v>22</v>
      </c>
      <c r="O135" s="4" t="s">
        <v>1394</v>
      </c>
      <c r="P135" s="5" t="str">
        <f t="shared" si="9"/>
        <v>&amp;lt;30 &amp;lt;40 &amp;lt;50 &amp;lt;60 &amp;lt;70 &amp;lt;80 &amp;lt;90</v>
      </c>
      <c r="Q135" s="4" t="s">
        <v>4009</v>
      </c>
      <c r="R135" s="4" t="s">
        <v>49</v>
      </c>
      <c r="S135" s="5" t="str">
        <f t="shared" si="10"/>
        <v>0000</v>
      </c>
      <c r="T135" s="5" t="str">
        <f t="shared" si="11"/>
        <v>00</v>
      </c>
      <c r="U135" s="5" t="str">
        <f t="shared" si="12"/>
        <v>___</v>
      </c>
      <c r="V135" s="5" t="str">
        <f t="shared" si="13"/>
        <v>00</v>
      </c>
      <c r="W135" s="4" t="s">
        <v>52</v>
      </c>
      <c r="X135" s="4" t="s">
        <v>64</v>
      </c>
      <c r="Y135" s="6" t="str">
        <f t="shared" si="14"/>
        <v>SB 3.8.27__भगवान हो गये गोपियों के ऋणि !, Bhopal, MP (India), CODE - 0305……….[ 22 min ] | Bhagavan Ho Gaye Gopiyon Ke Rni | yr:0000-00-00 | ct:SB3.8.27 | L:HIN | cty:Bhopal, MP (India) | &amp;lt;30 &amp;lt;40 &amp;lt;50 &amp;lt;60 &amp;lt;70 &amp;lt;80 &amp;lt;90 | @unheard</v>
      </c>
      <c r="Z135" s="4" t="s">
        <v>4010</v>
      </c>
      <c r="AA135" s="4" t="s">
        <v>55</v>
      </c>
      <c r="AB135" s="4" t="s">
        <v>4011</v>
      </c>
      <c r="AC135" s="4" t="s">
        <v>3127</v>
      </c>
      <c r="AD135" s="4" t="s">
        <v>4012</v>
      </c>
      <c r="AE135" s="5"/>
      <c r="AF135" s="5" t="str">
        <f t="shared" si="15"/>
        <v>ok</v>
      </c>
      <c r="AG135" s="5" t="str">
        <f t="shared" si="16"/>
        <v>&lt;tr id="0305"&gt;&lt;td&gt;&lt;button onclick="playme(this)"&gt;▶&lt;/button&gt;&lt;/td&gt;&lt;td&gt;&lt;button onclick="heard(this)"&gt;Heard&lt;/button&gt;&lt;a href="http://archive.org/download/ssdbpl-02-sbh/0400.00%20SB%2003.08.27%20%20Bhagavan%20Ho%20Gaye%20Gopiyon%20Ke%20Rni,%20Bhopal,%20MP%20(India),%20CODE%20-%200305.mp3" class="nclk" onclick="playme(this)" id="nclk-0305"&gt;SB 3.8.27__भगवान हो गये गोपियों के ऋणि !, Bhopal, MP (India), CODE - 0305……….[ 22 min ]&lt;/a&gt;&lt;/td&gt;&lt;td&gt;22&lt;/td&gt;&lt;td&gt;0000-00-00&lt;/td&gt;&lt;td&gt;SB 3.8.27__भगवान हो गये गोपियों के ऋणि !, Bhopal, MP (India), CODE - 0305……….[ 22 min ] | Bhagavan Ho Gaye Gopiyon Ke Rni | yr:0000-00-00 | ct:SB3.8.27 | L:HIN | cty:Bhopal, MP (India) | &amp;lt;30 &amp;lt;40 &amp;lt;50 &amp;lt;60 &amp;lt;70 &amp;lt;80 &amp;lt;90 | @unheard&lt;/td&gt;&lt;td&gt;http://archive.org/download/ssdbpl-02-sbh/0400.00%20SB%2003.08.27%20%20Bhagavan%20Ho%20Gaye%20Gopiyon%20Ke%20Rni,%20Bhopal,%20MP%20(India),%20CODE%20-%200305.mp3&lt;/td&gt;&lt;td&gt;0305&lt;/td&gt;&lt;td&gt;02SB_03.08.27|0400.00|0&lt;/td&gt;&lt;td&gt;&lt;/td&gt;&lt;td&gt;</v>
      </c>
    </row>
    <row r="136" ht="15.75" customHeight="1">
      <c r="A136" s="4" t="s">
        <v>4013</v>
      </c>
      <c r="B136" s="4" t="s">
        <v>2781</v>
      </c>
      <c r="C136" s="4" t="s">
        <v>4014</v>
      </c>
      <c r="D136" s="5" t="str">
        <f t="shared" si="1"/>
        <v>03</v>
      </c>
      <c r="E136" s="5">
        <f t="shared" si="2"/>
        <v>3</v>
      </c>
      <c r="F136" s="5" t="str">
        <f t="shared" si="3"/>
        <v>09</v>
      </c>
      <c r="G136" s="5">
        <f t="shared" si="4"/>
        <v>9</v>
      </c>
      <c r="H136" s="5" t="str">
        <f t="shared" si="5"/>
        <v>09</v>
      </c>
      <c r="I136" s="5">
        <f t="shared" si="6"/>
        <v>9</v>
      </c>
      <c r="J136" s="4" t="s">
        <v>4015</v>
      </c>
      <c r="K136" s="4" t="s">
        <v>4016</v>
      </c>
      <c r="L136" s="5" t="str">
        <f t="shared" si="7"/>
        <v>SB 3.9.9__स्टैच्यू ऑफ यूनिटी या स्टैच्यू ऑफ गुलामी !, 09 Jan 2018, Bhopal, MP (India), CODE - 0306……….[ 40 min ]</v>
      </c>
      <c r="M136" s="4" t="s">
        <v>4017</v>
      </c>
      <c r="N136" s="5">
        <f t="shared" si="8"/>
        <v>40</v>
      </c>
      <c r="O136" s="4" t="s">
        <v>1404</v>
      </c>
      <c r="P136" s="5" t="str">
        <f t="shared" si="9"/>
        <v>&amp;lt;50 &amp;lt;60 &amp;lt;70 &amp;lt;80 &amp;lt;90</v>
      </c>
      <c r="Q136" s="4" t="s">
        <v>4018</v>
      </c>
      <c r="R136" s="4" t="s">
        <v>4019</v>
      </c>
      <c r="S136" s="5" t="str">
        <f t="shared" si="10"/>
        <v>2018</v>
      </c>
      <c r="T136" s="5" t="str">
        <f t="shared" si="11"/>
        <v>01</v>
      </c>
      <c r="U136" s="5" t="str">
        <f t="shared" si="12"/>
        <v>Jan</v>
      </c>
      <c r="V136" s="5" t="str">
        <f t="shared" si="13"/>
        <v>09</v>
      </c>
      <c r="W136" s="4" t="s">
        <v>52</v>
      </c>
      <c r="X136" s="4" t="s">
        <v>64</v>
      </c>
      <c r="Y136" s="6" t="str">
        <f t="shared" si="14"/>
        <v>SB 3.9.9__स्टैच्यू ऑफ यूनिटी या स्टैच्यू ऑफ गुलामी !, 09 Jan 2018, Bhopal, MP (India), CODE - 0306……….[ 40 min ] | Statue Of Unity Ya Statue Of Gulami ! | yr:2018-01-09 | ct:SB3.9.9 | L:HIN | cty:Bhopal, MP (India) | &amp;lt;50 &amp;lt;60 &amp;lt;70 &amp;lt;80 &amp;lt;90 | @unheard</v>
      </c>
      <c r="Z136" s="4" t="s">
        <v>4020</v>
      </c>
      <c r="AA136" s="4" t="s">
        <v>55</v>
      </c>
      <c r="AB136" s="4" t="s">
        <v>4021</v>
      </c>
      <c r="AC136" s="4" t="s">
        <v>3136</v>
      </c>
      <c r="AD136" s="4" t="s">
        <v>4022</v>
      </c>
      <c r="AE136" s="5"/>
      <c r="AF136" s="5" t="str">
        <f t="shared" si="15"/>
        <v>ok</v>
      </c>
      <c r="AG136" s="5" t="str">
        <f t="shared" si="16"/>
        <v>&lt;tr id="0306"&gt;&lt;td&gt;&lt;button onclick="playme(this)"&gt;▶&lt;/button&gt;&lt;/td&gt;&lt;td&gt;&lt;button onclick="heard(this)"&gt;Heard&lt;/button&gt;&lt;a href="http://archive.org/download/ssdbpl-02-sbh/0401.00%20SB%2003.09.09%20%20Statue%20Of%20Unity%20Ya%20Statue%20Of%20Gulami%20!,%202018-01-09,%20Bhopal,%20MP%20(India),%20CODE%20-%200306.mp3" class="nclk" onclick="playme(this)" id="nclk-0306"&gt;SB 3.9.9__स्टैच्यू ऑफ यूनिटी या स्टैच्यू ऑफ गुलामी !, 09 Jan 2018, Bhopal, MP (India), CODE - 0306……….[ 40 min ]&lt;/a&gt;&lt;/td&gt;&lt;td&gt;40&lt;/td&gt;&lt;td&gt;2018-01-09&lt;/td&gt;&lt;td&gt;SB 3.9.9__स्टैच्यू ऑफ यूनिटी या स्टैच्यू ऑफ गुलामी !, 09 Jan 2018, Bhopal, MP (India), CODE - 0306……….[ 40 min ] | Statue Of Unity Ya Statue Of Gulami ! | yr:2018-01-09 | ct:SB3.9.9 | L:HIN | cty:Bhopal, MP (India) | &amp;lt;50 &amp;lt;60 &amp;lt;70 &amp;lt;80 &amp;lt;90 | @unheard&lt;/td&gt;&lt;td&gt;http://archive.org/download/ssdbpl-02-sbh/0401.00%20SB%2003.09.09%20%20Statue%20Of%20Unity%20Ya%20Statue%20Of%20Gulami%20!,%202018-01-09,%20Bhopal,%20MP%20(India),%20CODE%20-%200306.mp3&lt;/td&gt;&lt;td&gt;0306&lt;/td&gt;&lt;td&gt;02SB_03.09.09|0401.00|20180109&lt;/td&gt;&lt;td&gt;&lt;/td&gt;&lt;td&gt;</v>
      </c>
    </row>
    <row r="137" ht="15.75" customHeight="1">
      <c r="A137" s="4" t="s">
        <v>4023</v>
      </c>
      <c r="B137" s="4" t="s">
        <v>2781</v>
      </c>
      <c r="C137" s="4" t="s">
        <v>4024</v>
      </c>
      <c r="D137" s="5" t="str">
        <f t="shared" si="1"/>
        <v>03</v>
      </c>
      <c r="E137" s="5">
        <f t="shared" si="2"/>
        <v>3</v>
      </c>
      <c r="F137" s="5" t="str">
        <f t="shared" si="3"/>
        <v>09</v>
      </c>
      <c r="G137" s="5">
        <f t="shared" si="4"/>
        <v>9</v>
      </c>
      <c r="H137" s="5" t="str">
        <f t="shared" si="5"/>
        <v>13</v>
      </c>
      <c r="I137" s="5">
        <f t="shared" si="6"/>
        <v>13</v>
      </c>
      <c r="J137" s="4" t="s">
        <v>4025</v>
      </c>
      <c r="K137" s="4" t="s">
        <v>4026</v>
      </c>
      <c r="L137" s="5" t="str">
        <f t="shared" si="7"/>
        <v>SB 3.9.13__सृजनकर्ता ब्रह्मा, 15 Jan 2018, Bhopal, MP (India), CODE - 0309……….[ 61 min ]</v>
      </c>
      <c r="M137" s="4" t="s">
        <v>4027</v>
      </c>
      <c r="N137" s="5">
        <f t="shared" si="8"/>
        <v>61</v>
      </c>
      <c r="O137" s="4" t="s">
        <v>1416</v>
      </c>
      <c r="P137" s="5" t="str">
        <f t="shared" si="9"/>
        <v>&amp;lt;70 &amp;lt;80 &amp;lt;90</v>
      </c>
      <c r="Q137" s="4" t="s">
        <v>4028</v>
      </c>
      <c r="R137" s="4" t="s">
        <v>368</v>
      </c>
      <c r="S137" s="5" t="str">
        <f t="shared" si="10"/>
        <v>2018</v>
      </c>
      <c r="T137" s="5" t="str">
        <f t="shared" si="11"/>
        <v>01</v>
      </c>
      <c r="U137" s="5" t="str">
        <f t="shared" si="12"/>
        <v>Jan</v>
      </c>
      <c r="V137" s="5" t="str">
        <f t="shared" si="13"/>
        <v>15</v>
      </c>
      <c r="W137" s="4" t="s">
        <v>52</v>
      </c>
      <c r="X137" s="4" t="s">
        <v>64</v>
      </c>
      <c r="Y137" s="6" t="str">
        <f t="shared" si="14"/>
        <v>SB 3.9.13__सृजनकर्ता ब्रह्मा, 15 Jan 2018, Bhopal, MP (India), CODE - 0309……….[ 61 min ] | Srijan Karta Brahma | yr:2018-01-15 | ct:SB3.9.13 | L:HIN | cty:Bhopal, MP (India) | &amp;lt;70 &amp;lt;80 &amp;lt;90 | @unheard</v>
      </c>
      <c r="Z137" s="4" t="s">
        <v>4029</v>
      </c>
      <c r="AA137" s="4" t="s">
        <v>55</v>
      </c>
      <c r="AB137" s="4" t="s">
        <v>4030</v>
      </c>
      <c r="AC137" s="4" t="s">
        <v>3161</v>
      </c>
      <c r="AD137" s="4" t="s">
        <v>4031</v>
      </c>
      <c r="AE137" s="5"/>
      <c r="AF137" s="5" t="str">
        <f t="shared" si="15"/>
        <v>ok</v>
      </c>
      <c r="AG137" s="5" t="str">
        <f t="shared" si="16"/>
        <v>&lt;tr id="0309"&gt;&lt;td&gt;&lt;button onclick="playme(this)"&gt;▶&lt;/button&gt;&lt;/td&gt;&lt;td&gt;&lt;button onclick="heard(this)"&gt;Heard&lt;/button&gt;&lt;a href="http://archive.org/download/ssdbpl-02-sbh/0402.00%20SB%2003.09.13%20%20Srijan%20Karta%20Brahma,%202018-01-15,%20Bhopal,%20MP%20(India),%20CODE%20-%200309.mp3" class="nclk" onclick="playme(this)" id="nclk-0309"&gt;SB 3.9.13__सृजनकर्ता ब्रह्मा, 15 Jan 2018, Bhopal, MP (India), CODE - 0309……….[ 61 min ]&lt;/a&gt;&lt;/td&gt;&lt;td&gt;61&lt;/td&gt;&lt;td&gt;2018-01-15&lt;/td&gt;&lt;td&gt;SB 3.9.13__सृजनकर्ता ब्रह्मा, 15 Jan 2018, Bhopal, MP (India), CODE - 0309……….[ 61 min ] | Srijan Karta Brahma | yr:2018-01-15 | ct:SB3.9.13 | L:HIN | cty:Bhopal, MP (India) | &amp;lt;70 &amp;lt;80 &amp;lt;90 | @unheard&lt;/td&gt;&lt;td&gt;http://archive.org/download/ssdbpl-02-sbh/0402.00%20SB%2003.09.13%20%20Srijan%20Karta%20Brahma,%202018-01-15,%20Bhopal,%20MP%20(India),%20CODE%20-%200309.mp3&lt;/td&gt;&lt;td&gt;0309&lt;/td&gt;&lt;td&gt;02SB_03.09.13|0402.00|20180115&lt;/td&gt;&lt;td&gt;&lt;/td&gt;&lt;td&gt;</v>
      </c>
    </row>
    <row r="138" ht="15.75" customHeight="1">
      <c r="A138" s="4" t="s">
        <v>4032</v>
      </c>
      <c r="B138" s="4" t="s">
        <v>2781</v>
      </c>
      <c r="C138" s="4" t="s">
        <v>4033</v>
      </c>
      <c r="D138" s="5" t="str">
        <f t="shared" si="1"/>
        <v>03</v>
      </c>
      <c r="E138" s="5">
        <f t="shared" si="2"/>
        <v>3</v>
      </c>
      <c r="F138" s="5" t="str">
        <f t="shared" si="3"/>
        <v>09</v>
      </c>
      <c r="G138" s="5">
        <f t="shared" si="4"/>
        <v>9</v>
      </c>
      <c r="H138" s="5" t="str">
        <f t="shared" si="5"/>
        <v>25</v>
      </c>
      <c r="I138" s="5">
        <f t="shared" si="6"/>
        <v>25</v>
      </c>
      <c r="J138" s="4" t="s">
        <v>4034</v>
      </c>
      <c r="K138" s="4" t="s">
        <v>4035</v>
      </c>
      <c r="L138" s="5" t="str">
        <f t="shared" si="7"/>
        <v>SB 3.9.25__भगवत सेवा में खतरा, 07 Feb 2019, Bhopal, MP (India), CODE - 1322……….[ 69 min ]</v>
      </c>
      <c r="M138" s="4" t="s">
        <v>4036</v>
      </c>
      <c r="N138" s="5">
        <f t="shared" si="8"/>
        <v>69</v>
      </c>
      <c r="O138" s="4" t="s">
        <v>1427</v>
      </c>
      <c r="P138" s="5" t="str">
        <f t="shared" si="9"/>
        <v>&amp;lt;70 &amp;lt;80 &amp;lt;90</v>
      </c>
      <c r="Q138" s="4" t="s">
        <v>4037</v>
      </c>
      <c r="R138" s="4" t="s">
        <v>4038</v>
      </c>
      <c r="S138" s="5" t="str">
        <f t="shared" si="10"/>
        <v>2019</v>
      </c>
      <c r="T138" s="5" t="str">
        <f t="shared" si="11"/>
        <v>02</v>
      </c>
      <c r="U138" s="5" t="str">
        <f t="shared" si="12"/>
        <v>Feb</v>
      </c>
      <c r="V138" s="5" t="str">
        <f t="shared" si="13"/>
        <v>07</v>
      </c>
      <c r="W138" s="4" t="s">
        <v>52</v>
      </c>
      <c r="X138" s="4" t="s">
        <v>131</v>
      </c>
      <c r="Y138" s="6" t="str">
        <f t="shared" si="14"/>
        <v>SB 3.9.25__भगवत सेवा में खतरा, 07 Feb 2019, Bhopal, MP (India), CODE - 1322……….[ 69 min ] | Bhagavat Seva Me Khatra | yr:2019-02-07 | ct:SB3.9.25 | L:HIN | cty:Bhopal, MP (India) | &amp;lt;70 &amp;lt;80 &amp;lt;90 | @video | @unheard</v>
      </c>
      <c r="Z138" s="4" t="s">
        <v>4039</v>
      </c>
      <c r="AA138" s="4" t="s">
        <v>55</v>
      </c>
      <c r="AC138" s="4" t="s">
        <v>4040</v>
      </c>
      <c r="AD138" s="4" t="s">
        <v>4041</v>
      </c>
      <c r="AE138" s="7" t="s">
        <v>4042</v>
      </c>
      <c r="AF138" s="5" t="str">
        <f t="shared" si="15"/>
        <v>ok</v>
      </c>
      <c r="AG138" s="5" t="str">
        <f t="shared" si="16"/>
        <v>&lt;tr id="1322"&gt;&lt;td&gt;&lt;button onclick="playme(this)"&gt;▶&lt;/button&gt;&lt;/td&gt;&lt;td&gt;&lt;button onclick="heard(this)"&gt;Heard&lt;/button&gt;&lt;a href="http://archive.org/download/ssdbpl-02-sbh/0403.00%20SB%2003.09.25%20%20Bhagavat%20Seva%20Me%20Khatra,%202019-02-07,%20Bhopal,%20MP%20(India),%20CODE%20-%201322.mp3" class="nclk" onclick="playme(this)" id="nclk-1322"&gt;SB 3.9.25__भगवत सेवा में खतरा, 07 Feb 2019, Bhopal, MP (India), CODE - 1322……….[ 69 min ]&lt;/a&gt;…………&lt;a style="color: red; text-decoration: none;" target="_blank" href="https://www.youtube.com/watch?v=oINxq4ck6Rk"&gt;[▶YouTube]&lt;/a&gt;&lt;/td&gt;&lt;td&gt;69&lt;/td&gt;&lt;td&gt;2019-02-07&lt;/td&gt;&lt;td&gt;SB 3.9.25__भगवत सेवा में खतरा, 07 Feb 2019, Bhopal, MP (India), CODE - 1322……….[ 69 min ] | Bhagavat Seva Me Khatra | yr:2019-02-07 | ct:SB3.9.25 | L:HIN | cty:Bhopal, MP (India) | &amp;lt;70 &amp;lt;80 &amp;lt;90 | @video | @unheard&lt;/td&gt;&lt;td&gt;http://archive.org/download/ssdbpl-02-sbh/0403.00%20SB%2003.09.25%20%20Bhagavat%20Seva%20Me%20Khatra,%202019-02-07,%20Bhopal,%20MP%20(India),%20CODE%20-%201322.mp3&lt;/td&gt;&lt;td&gt;1322&lt;/td&gt;&lt;td&gt;02SB_03.09.25|0403.00|20190207&lt;/td&gt;&lt;td&gt;https://www.youtube.com/watch?v=oINxq4ck6Rk&lt;/td&gt;&lt;td&gt;</v>
      </c>
    </row>
    <row r="139" ht="15.75" customHeight="1">
      <c r="A139" s="4" t="s">
        <v>4043</v>
      </c>
      <c r="B139" s="4" t="s">
        <v>2781</v>
      </c>
      <c r="C139" s="4" t="s">
        <v>4044</v>
      </c>
      <c r="D139" s="5" t="str">
        <f t="shared" si="1"/>
        <v>03</v>
      </c>
      <c r="E139" s="5">
        <f t="shared" si="2"/>
        <v>3</v>
      </c>
      <c r="F139" s="5" t="str">
        <f t="shared" si="3"/>
        <v>11</v>
      </c>
      <c r="G139" s="5">
        <f t="shared" si="4"/>
        <v>11</v>
      </c>
      <c r="H139" s="5" t="str">
        <f t="shared" si="5"/>
        <v>16</v>
      </c>
      <c r="I139" s="5">
        <f t="shared" si="6"/>
        <v>16</v>
      </c>
      <c r="J139" s="4" t="s">
        <v>4045</v>
      </c>
      <c r="K139" s="4" t="s">
        <v>4046</v>
      </c>
      <c r="L139" s="5" t="str">
        <f t="shared" si="7"/>
        <v>SB 3.11.16__क्या देवता उपासक को भक्त कह सकते हैं?, CODE - 0310……….[ 39 min ]</v>
      </c>
      <c r="M139" s="4" t="s">
        <v>3795</v>
      </c>
      <c r="N139" s="5">
        <f t="shared" si="8"/>
        <v>39</v>
      </c>
      <c r="O139" s="4" t="s">
        <v>1439</v>
      </c>
      <c r="P139" s="5" t="str">
        <f t="shared" si="9"/>
        <v>&amp;lt;40 &amp;lt;50 &amp;lt;60 &amp;lt;70 &amp;lt;80 &amp;lt;90</v>
      </c>
      <c r="Q139" s="4" t="s">
        <v>4047</v>
      </c>
      <c r="R139" s="4" t="s">
        <v>49</v>
      </c>
      <c r="S139" s="5" t="str">
        <f t="shared" si="10"/>
        <v>0000</v>
      </c>
      <c r="T139" s="5" t="str">
        <f t="shared" si="11"/>
        <v>00</v>
      </c>
      <c r="U139" s="5" t="str">
        <f t="shared" si="12"/>
        <v>___</v>
      </c>
      <c r="V139" s="5" t="str">
        <f t="shared" si="13"/>
        <v>00</v>
      </c>
      <c r="W139" s="4" t="s">
        <v>63</v>
      </c>
      <c r="X139" s="4" t="s">
        <v>142</v>
      </c>
      <c r="Y139" s="6" t="str">
        <f t="shared" si="14"/>
        <v>SB 3.11.16__क्या देवता उपासक को भक्त कह सकते हैं?, CODE - 0310……….[ 39 min ] | Kya Devata Upasak Ko Bhakt Keh Sakte Hai? | yr:0000-00-00 | ct:SB3.11.16 | L:HIN | cty:x | &amp;lt;40 &amp;lt;50 &amp;lt;60 &amp;lt;70 &amp;lt;80 &amp;lt;90 | @unheard</v>
      </c>
      <c r="Z139" s="4" t="s">
        <v>4048</v>
      </c>
      <c r="AA139" s="4" t="s">
        <v>55</v>
      </c>
      <c r="AB139" s="4" t="s">
        <v>87</v>
      </c>
      <c r="AC139" s="4" t="s">
        <v>3171</v>
      </c>
      <c r="AD139" s="4" t="s">
        <v>4049</v>
      </c>
      <c r="AE139" s="5"/>
      <c r="AF139" s="5" t="str">
        <f t="shared" si="15"/>
        <v>ok</v>
      </c>
      <c r="AG139" s="5" t="str">
        <f t="shared" si="16"/>
        <v>&lt;tr id="0310"&gt;&lt;td&gt;&lt;button onclick="playme(this)"&gt;▶&lt;/button&gt;&lt;/td&gt;&lt;td&gt;&lt;button onclick="heard(this)"&gt;Heard&lt;/button&gt;&lt;a href="http://archive.org/download/ssdbpl-02-sbh/0404.00%20SB%2003.11.16%20%20Kya%20Devata%20Upasak%20Ko%20Bhakt%20Keh%20Sakte%20Hai,%20CODE%20-%200310.mp3" class="nclk" onclick="playme(this)" id="nclk-0310"&gt;SB 3.11.16__क्या देवता उपासक को भक्त कह सकते हैं?, CODE - 0310……….[ 39 min ]&lt;/a&gt;&lt;/td&gt;&lt;td&gt;39&lt;/td&gt;&lt;td&gt;0000-00-00&lt;/td&gt;&lt;td&gt;SB 3.11.16__क्या देवता उपासक को भक्त कह सकते हैं?, CODE - 0310……….[ 39 min ] | Kya Devata Upasak Ko Bhakt Keh Sakte Hai? | yr:0000-00-00 | ct:SB3.11.16 | L:HIN | cty:x | &amp;lt;40 &amp;lt;50 &amp;lt;60 &amp;lt;70 &amp;lt;80 &amp;lt;90 | @unheard&lt;/td&gt;&lt;td&gt;http://archive.org/download/ssdbpl-02-sbh/0404.00%20SB%2003.11.16%20%20Kya%20Devata%20Upasak%20Ko%20Bhakt%20Keh%20Sakte%20Hai,%20CODE%20-%200310.mp3&lt;/td&gt;&lt;td&gt;0310&lt;/td&gt;&lt;td&gt;02SB_03.11.16|0404.00|0&lt;/td&gt;&lt;td&gt;&lt;/td&gt;&lt;td&gt;</v>
      </c>
    </row>
    <row r="140" ht="15.75" customHeight="1">
      <c r="A140" s="4" t="s">
        <v>4050</v>
      </c>
      <c r="B140" s="4" t="s">
        <v>2781</v>
      </c>
      <c r="C140" s="4" t="s">
        <v>4051</v>
      </c>
      <c r="D140" s="5" t="str">
        <f t="shared" si="1"/>
        <v>03</v>
      </c>
      <c r="E140" s="5">
        <f t="shared" si="2"/>
        <v>3</v>
      </c>
      <c r="F140" s="5" t="str">
        <f t="shared" si="3"/>
        <v>11</v>
      </c>
      <c r="G140" s="5">
        <f t="shared" si="4"/>
        <v>11</v>
      </c>
      <c r="H140" s="5" t="str">
        <f t="shared" si="5"/>
        <v>42</v>
      </c>
      <c r="I140" s="5">
        <f t="shared" si="6"/>
        <v>42</v>
      </c>
      <c r="J140" s="4" t="s">
        <v>4052</v>
      </c>
      <c r="K140" s="4" t="s">
        <v>4053</v>
      </c>
      <c r="L140" s="5" t="str">
        <f t="shared" si="7"/>
        <v>SB 3.11.42__भक्ति का ऐसा अभ्यास करो कि नींद में भी भक्ति हो, CODE - 0311……….[ 49 min ]</v>
      </c>
      <c r="M140" s="4" t="s">
        <v>4054</v>
      </c>
      <c r="N140" s="5">
        <f t="shared" si="8"/>
        <v>49</v>
      </c>
      <c r="O140" s="4" t="s">
        <v>1450</v>
      </c>
      <c r="P140" s="5" t="str">
        <f t="shared" si="9"/>
        <v>&amp;lt;50 &amp;lt;60 &amp;lt;70 &amp;lt;80 &amp;lt;90</v>
      </c>
      <c r="Q140" s="4" t="s">
        <v>4055</v>
      </c>
      <c r="R140" s="4" t="s">
        <v>49</v>
      </c>
      <c r="S140" s="5" t="str">
        <f t="shared" si="10"/>
        <v>0000</v>
      </c>
      <c r="T140" s="5" t="str">
        <f t="shared" si="11"/>
        <v>00</v>
      </c>
      <c r="U140" s="5" t="str">
        <f t="shared" si="12"/>
        <v>___</v>
      </c>
      <c r="V140" s="5" t="str">
        <f t="shared" si="13"/>
        <v>00</v>
      </c>
      <c r="W140" s="4" t="s">
        <v>63</v>
      </c>
      <c r="X140" s="4" t="s">
        <v>142</v>
      </c>
      <c r="Y140" s="6" t="str">
        <f t="shared" si="14"/>
        <v>SB 3.11.42__भक्ति का ऐसा अभ्यास करो कि नींद में भी भक्ति हो, CODE - 0311……….[ 49 min ] | Bhakti Ka Aisa Abhyas Karo Ki Neend Me Bhi Bhakti Ho | yr:0000-00-00 | ct:SB3.11.42 | L:HIN | cty:x | &amp;lt;50 &amp;lt;60 &amp;lt;70 &amp;lt;80 &amp;lt;90 | @unheard</v>
      </c>
      <c r="Z140" s="4" t="s">
        <v>4056</v>
      </c>
      <c r="AA140" s="4" t="s">
        <v>55</v>
      </c>
      <c r="AB140" s="4" t="s">
        <v>87</v>
      </c>
      <c r="AC140" s="4" t="s">
        <v>3181</v>
      </c>
      <c r="AD140" s="4" t="s">
        <v>4057</v>
      </c>
      <c r="AE140" s="5"/>
      <c r="AF140" s="5" t="str">
        <f t="shared" si="15"/>
        <v>ok</v>
      </c>
      <c r="AG140" s="5" t="str">
        <f t="shared" si="16"/>
        <v>&lt;tr id="0311"&gt;&lt;td&gt;&lt;button onclick="playme(this)"&gt;▶&lt;/button&gt;&lt;/td&gt;&lt;td&gt;&lt;button onclick="heard(this)"&gt;Heard&lt;/button&gt;&lt;a href="http://archive.org/download/ssdbpl-02-sbh/0405.00%20SB%2003.11.42%20%20Bhakti%20Ka%20Aisa%20Abhyas%20Karo%20Ki%20Neend%20Me%20Bhi%20Bhakti%20Ho,%20CODE%20-%200311.mp3" class="nclk" onclick="playme(this)" id="nclk-0311"&gt;SB 3.11.42__भक्ति का ऐसा अभ्यास करो कि नींद में भी भक्ति हो, CODE - 0311……….[ 49 min ]&lt;/a&gt;&lt;/td&gt;&lt;td&gt;49&lt;/td&gt;&lt;td&gt;0000-00-00&lt;/td&gt;&lt;td&gt;SB 3.11.42__भक्ति का ऐसा अभ्यास करो कि नींद में भी भक्ति हो, CODE - 0311……….[ 49 min ] | Bhakti Ka Aisa Abhyas Karo Ki Neend Me Bhi Bhakti Ho | yr:0000-00-00 | ct:SB3.11.42 | L:HIN | cty:x | &amp;lt;50 &amp;lt;60 &amp;lt;70 &amp;lt;80 &amp;lt;90 | @unheard&lt;/td&gt;&lt;td&gt;http://archive.org/download/ssdbpl-02-sbh/0405.00%20SB%2003.11.42%20%20Bhakti%20Ka%20Aisa%20Abhyas%20Karo%20Ki%20Neend%20Me%20Bhi%20Bhakti%20Ho,%20CODE%20-%200311.mp3&lt;/td&gt;&lt;td&gt;0311&lt;/td&gt;&lt;td&gt;02SB_03.11.42|0405.00|0&lt;/td&gt;&lt;td&gt;&lt;/td&gt;&lt;td&gt;</v>
      </c>
    </row>
    <row r="141" ht="15.75" customHeight="1">
      <c r="A141" s="4" t="s">
        <v>4058</v>
      </c>
      <c r="B141" s="4" t="s">
        <v>2781</v>
      </c>
      <c r="C141" s="4" t="s">
        <v>4059</v>
      </c>
      <c r="D141" s="5" t="str">
        <f t="shared" si="1"/>
        <v>03</v>
      </c>
      <c r="E141" s="5">
        <f t="shared" si="2"/>
        <v>3</v>
      </c>
      <c r="F141" s="5" t="str">
        <f t="shared" si="3"/>
        <v>12</v>
      </c>
      <c r="G141" s="5">
        <f t="shared" si="4"/>
        <v>12</v>
      </c>
      <c r="H141" s="5" t="str">
        <f t="shared" si="5"/>
        <v>04</v>
      </c>
      <c r="I141" s="5">
        <f t="shared" si="6"/>
        <v>4</v>
      </c>
      <c r="J141" s="4" t="s">
        <v>4060</v>
      </c>
      <c r="K141" s="4" t="s">
        <v>4061</v>
      </c>
      <c r="L141" s="5" t="str">
        <f t="shared" si="7"/>
        <v>SB 3.12.4__ब्रह्मचर्य के अनगिनत लाभ, CODE - 0312……….[ 58 min ]</v>
      </c>
      <c r="M141" s="4" t="s">
        <v>4062</v>
      </c>
      <c r="N141" s="5">
        <f t="shared" si="8"/>
        <v>58</v>
      </c>
      <c r="O141" s="4" t="s">
        <v>1456</v>
      </c>
      <c r="P141" s="5" t="str">
        <f t="shared" si="9"/>
        <v>&amp;lt;60 &amp;lt;70 &amp;lt;80 &amp;lt;90</v>
      </c>
      <c r="Q141" s="4" t="s">
        <v>4063</v>
      </c>
      <c r="R141" s="4" t="s">
        <v>49</v>
      </c>
      <c r="S141" s="5" t="str">
        <f t="shared" si="10"/>
        <v>0000</v>
      </c>
      <c r="T141" s="5" t="str">
        <f t="shared" si="11"/>
        <v>00</v>
      </c>
      <c r="U141" s="5" t="str">
        <f t="shared" si="12"/>
        <v>___</v>
      </c>
      <c r="V141" s="5" t="str">
        <f t="shared" si="13"/>
        <v>00</v>
      </c>
      <c r="W141" s="4" t="s">
        <v>63</v>
      </c>
      <c r="X141" s="4" t="s">
        <v>64</v>
      </c>
      <c r="Y141" s="6" t="str">
        <f t="shared" si="14"/>
        <v>SB 3.12.4__ब्रह्मचर्य के अनगिनत लाभ, CODE - 0312……….[ 58 min ] | Brahmacharya Ke Anginat Laabh | yr:0000-00-00 | ct:SB3.12.4 | L:HIN | cty:x | &amp;lt;60 &amp;lt;70 &amp;lt;80 &amp;lt;90 | @unheard</v>
      </c>
      <c r="Z141" s="4" t="s">
        <v>4064</v>
      </c>
      <c r="AA141" s="4" t="s">
        <v>55</v>
      </c>
      <c r="AB141" s="4" t="s">
        <v>87</v>
      </c>
      <c r="AC141" s="4" t="s">
        <v>3192</v>
      </c>
      <c r="AD141" s="4" t="s">
        <v>4065</v>
      </c>
      <c r="AE141" s="5"/>
      <c r="AF141" s="5" t="str">
        <f t="shared" si="15"/>
        <v>ok</v>
      </c>
      <c r="AG141" s="5" t="str">
        <f t="shared" si="16"/>
        <v>&lt;tr id="0312"&gt;&lt;td&gt;&lt;button onclick="playme(this)"&gt;▶&lt;/button&gt;&lt;/td&gt;&lt;td&gt;&lt;button onclick="heard(this)"&gt;Heard&lt;/button&gt;&lt;a href="http://archive.org/download/ssdbpl-02-sbh/0406.00%20SB%2003.12.04%20%20Brahmacharya%20Ke%20Anginat%20Laabh,%20CODE%20-%200312.mp3" class="nclk" onclick="playme(this)" id="nclk-0312"&gt;SB 3.12.4__ब्रह्मचर्य के अनगिनत लाभ, CODE - 0312……….[ 58 min ]&lt;/a&gt;&lt;/td&gt;&lt;td&gt;58&lt;/td&gt;&lt;td&gt;0000-00-00&lt;/td&gt;&lt;td&gt;SB 3.12.4__ब्रह्मचर्य के अनगिनत लाभ, CODE - 0312……….[ 58 min ] | Brahmacharya Ke Anginat Laabh | yr:0000-00-00 | ct:SB3.12.4 | L:HIN | cty:x | &amp;lt;60 &amp;lt;70 &amp;lt;80 &amp;lt;90 | @unheard&lt;/td&gt;&lt;td&gt;http://archive.org/download/ssdbpl-02-sbh/0406.00%20SB%2003.12.04%20%20Brahmacharya%20Ke%20Anginat%20Laabh,%20CODE%20-%200312.mp3&lt;/td&gt;&lt;td&gt;0312&lt;/td&gt;&lt;td&gt;02SB_03.12.04|0406.00|0&lt;/td&gt;&lt;td&gt;&lt;/td&gt;&lt;td&gt;</v>
      </c>
    </row>
    <row r="142" ht="15.75" customHeight="1">
      <c r="A142" s="4" t="s">
        <v>4066</v>
      </c>
      <c r="B142" s="4" t="s">
        <v>2781</v>
      </c>
      <c r="C142" s="4" t="s">
        <v>4067</v>
      </c>
      <c r="D142" s="5" t="str">
        <f t="shared" si="1"/>
        <v>03</v>
      </c>
      <c r="E142" s="5">
        <f t="shared" si="2"/>
        <v>3</v>
      </c>
      <c r="F142" s="5" t="str">
        <f t="shared" si="3"/>
        <v>12</v>
      </c>
      <c r="G142" s="5">
        <f t="shared" si="4"/>
        <v>12</v>
      </c>
      <c r="H142" s="5" t="str">
        <f t="shared" si="5"/>
        <v>30</v>
      </c>
      <c r="I142" s="5">
        <f t="shared" si="6"/>
        <v>30</v>
      </c>
      <c r="J142" s="4" t="s">
        <v>4068</v>
      </c>
      <c r="K142" s="4" t="s">
        <v>4069</v>
      </c>
      <c r="L142" s="5" t="str">
        <f t="shared" si="7"/>
        <v>SB 3.12.30__कार्य असुर के करता है लेकिन है भक्त -- कैसे संभव है?, CODE - 0313……….[ 57 min ]</v>
      </c>
      <c r="M142" s="4" t="s">
        <v>4070</v>
      </c>
      <c r="N142" s="5">
        <f t="shared" si="8"/>
        <v>57</v>
      </c>
      <c r="O142" s="4" t="s">
        <v>1467</v>
      </c>
      <c r="P142" s="5" t="str">
        <f t="shared" si="9"/>
        <v>&amp;lt;60 &amp;lt;70 &amp;lt;80 &amp;lt;90</v>
      </c>
      <c r="Q142" s="4" t="s">
        <v>4071</v>
      </c>
      <c r="R142" s="4" t="s">
        <v>49</v>
      </c>
      <c r="S142" s="5" t="str">
        <f t="shared" si="10"/>
        <v>0000</v>
      </c>
      <c r="T142" s="5" t="str">
        <f t="shared" si="11"/>
        <v>00</v>
      </c>
      <c r="U142" s="5" t="str">
        <f t="shared" si="12"/>
        <v>___</v>
      </c>
      <c r="V142" s="5" t="str">
        <f t="shared" si="13"/>
        <v>00</v>
      </c>
      <c r="W142" s="4" t="s">
        <v>63</v>
      </c>
      <c r="X142" s="4" t="s">
        <v>64</v>
      </c>
      <c r="Y142" s="6" t="str">
        <f t="shared" si="14"/>
        <v>SB 3.12.30__कार्य असुर के करता है लेकिन है भक्त -- कैसे संभव है?, CODE - 0313……….[ 57 min ] | Karya Asur Ke Karta Hai Lekin Hai Bhakt -- Kaise Sambhav He? | yr:0000-00-00 | ct:SB3.12.30 | L:HIN | cty:x | &amp;lt;60 &amp;lt;70 &amp;lt;80 &amp;lt;90 | @unheard</v>
      </c>
      <c r="Z142" s="4" t="s">
        <v>4072</v>
      </c>
      <c r="AA142" s="4" t="s">
        <v>55</v>
      </c>
      <c r="AB142" s="4" t="s">
        <v>87</v>
      </c>
      <c r="AC142" s="4" t="s">
        <v>3200</v>
      </c>
      <c r="AD142" s="4" t="s">
        <v>4073</v>
      </c>
      <c r="AE142" s="5"/>
      <c r="AF142" s="5" t="str">
        <f t="shared" si="15"/>
        <v>ok</v>
      </c>
      <c r="AG142" s="5" t="str">
        <f t="shared" si="16"/>
        <v>&lt;tr id="0313"&gt;&lt;td&gt;&lt;button onclick="playme(this)"&gt;▶&lt;/button&gt;&lt;/td&gt;&lt;td&gt;&lt;button onclick="heard(this)"&gt;Heard&lt;/button&gt;&lt;a href="http://archive.org/download/ssdbpl-02-sbh/0407.00%20SB%2003.12.30%20%20Karya%20Asur%20Ke%20Karta%20Hai%20Lekin%20Hai%20Bhakt%20--%20Kaise%20Sambhav%20He,%20CODE%20-%200313.mp3" class="nclk" onclick="playme(this)" id="nclk-0313"&gt;SB 3.12.30__कार्य असुर के करता है लेकिन है भक्त -- कैसे संभव है?, CODE - 0313……….[ 57 min ]&lt;/a&gt;&lt;/td&gt;&lt;td&gt;57&lt;/td&gt;&lt;td&gt;0000-00-00&lt;/td&gt;&lt;td&gt;SB 3.12.30__कार्य असुर के करता है लेकिन है भक्त -- कैसे संभव है?, CODE - 0313……….[ 57 min ] | Karya Asur Ke Karta Hai Lekin Hai Bhakt -- Kaise Sambhav He? | yr:0000-00-00 | ct:SB3.12.30 | L:HIN | cty:x | &amp;lt;60 &amp;lt;70 &amp;lt;80 &amp;lt;90 | @unheard&lt;/td&gt;&lt;td&gt;http://archive.org/download/ssdbpl-02-sbh/0407.00%20SB%2003.12.30%20%20Karya%20Asur%20Ke%20Karta%20Hai%20Lekin%20Hai%20Bhakt%20--%20Kaise%20Sambhav%20He,%20CODE%20-%200313.mp3&lt;/td&gt;&lt;td&gt;0313&lt;/td&gt;&lt;td&gt;02SB_03.12.30|0407.00|0&lt;/td&gt;&lt;td&gt;&lt;/td&gt;&lt;td&gt;</v>
      </c>
    </row>
    <row r="143" ht="15.75" customHeight="1">
      <c r="A143" s="4" t="s">
        <v>4074</v>
      </c>
      <c r="B143" s="4" t="s">
        <v>2781</v>
      </c>
      <c r="C143" s="4" t="s">
        <v>4075</v>
      </c>
      <c r="D143" s="5" t="str">
        <f t="shared" si="1"/>
        <v>03</v>
      </c>
      <c r="E143" s="5">
        <f t="shared" si="2"/>
        <v>3</v>
      </c>
      <c r="F143" s="5" t="str">
        <f t="shared" si="3"/>
        <v>12</v>
      </c>
      <c r="G143" s="5">
        <f t="shared" si="4"/>
        <v>12</v>
      </c>
      <c r="H143" s="5" t="str">
        <f t="shared" si="5"/>
        <v>36-38</v>
      </c>
      <c r="I143" s="5" t="str">
        <f t="shared" si="6"/>
        <v>36-38</v>
      </c>
      <c r="J143" s="4" t="s">
        <v>4076</v>
      </c>
      <c r="K143" s="4" t="s">
        <v>4077</v>
      </c>
      <c r="L143" s="5" t="str">
        <f t="shared" si="7"/>
        <v>SB 3.12.36-38__कर्मकांड बेकार नहीं !, 2019, CODE - 0314……….[ 72 min ]</v>
      </c>
      <c r="M143" s="4" t="s">
        <v>4078</v>
      </c>
      <c r="N143" s="5">
        <f t="shared" si="8"/>
        <v>72</v>
      </c>
      <c r="O143" s="4" t="s">
        <v>1477</v>
      </c>
      <c r="P143" s="5" t="str">
        <f t="shared" si="9"/>
        <v>&amp;lt;80 &amp;lt;90</v>
      </c>
      <c r="Q143" s="4" t="s">
        <v>4079</v>
      </c>
      <c r="R143" s="4" t="s">
        <v>233</v>
      </c>
      <c r="S143" s="5" t="str">
        <f t="shared" si="10"/>
        <v>2019</v>
      </c>
      <c r="T143" s="5" t="str">
        <f t="shared" si="11"/>
        <v>00</v>
      </c>
      <c r="U143" s="5" t="str">
        <f t="shared" si="12"/>
        <v>___</v>
      </c>
      <c r="V143" s="5" t="str">
        <f t="shared" si="13"/>
        <v>00</v>
      </c>
      <c r="W143" s="4" t="s">
        <v>63</v>
      </c>
      <c r="X143" s="4" t="s">
        <v>142</v>
      </c>
      <c r="Y143" s="6" t="str">
        <f t="shared" si="14"/>
        <v>SB 3.12.36-38__कर्मकांड बेकार नहीं !, 2019, CODE - 0314……….[ 72 min ] | Karmakand Bekar Nahi ! | yr:2019-00-00 | ct:SB3.12.36-38 | L:HIN | cty:x | &amp;lt;80 &amp;lt;90 | @unheard</v>
      </c>
      <c r="Z143" s="4" t="s">
        <v>4080</v>
      </c>
      <c r="AA143" s="4" t="s">
        <v>55</v>
      </c>
      <c r="AB143" s="4" t="s">
        <v>4081</v>
      </c>
      <c r="AC143" s="4" t="s">
        <v>3209</v>
      </c>
      <c r="AD143" s="4" t="s">
        <v>4082</v>
      </c>
      <c r="AE143" s="5"/>
      <c r="AF143" s="5" t="str">
        <f t="shared" si="15"/>
        <v>ok</v>
      </c>
      <c r="AG143" s="5" t="str">
        <f t="shared" si="16"/>
        <v>&lt;tr id="0314"&gt;&lt;td&gt;&lt;button onclick="playme(this)"&gt;▶&lt;/button&gt;&lt;/td&gt;&lt;td&gt;&lt;button onclick="heard(this)"&gt;Heard&lt;/button&gt;&lt;a href="http://archive.org/download/ssdbpl-02-sbh/0408.00%20SB%2003.12.36-38%20%20Karmakand%20Bekar%20Nahi%20!,%202019-00-00,%20CODE%20-%200314.mp3" class="nclk" onclick="playme(this)" id="nclk-0314"&gt;SB 3.12.36-38__कर्मकांड बेकार नहीं !, 2019, CODE - 0314……….[ 72 min ]&lt;/a&gt;&lt;/td&gt;&lt;td&gt;72&lt;/td&gt;&lt;td&gt;2019-00-00&lt;/td&gt;&lt;td&gt;SB 3.12.36-38__कर्मकांड बेकार नहीं !, 2019, CODE - 0314……….[ 72 min ] | Karmakand Bekar Nahi ! | yr:2019-00-00 | ct:SB3.12.36-38 | L:HIN | cty:x | &amp;lt;80 &amp;lt;90 | @unheard&lt;/td&gt;&lt;td&gt;http://archive.org/download/ssdbpl-02-sbh/0408.00%20SB%2003.12.36-38%20%20Karmakand%20Bekar%20Nahi%20!,%202019-00-00,%20CODE%20-%200314.mp3&lt;/td&gt;&lt;td&gt;0314&lt;/td&gt;&lt;td&gt;02SB_03.12.36-38|0408.00|20190000&lt;/td&gt;&lt;td&gt;&lt;/td&gt;&lt;td&gt;</v>
      </c>
    </row>
    <row r="144" ht="15.75" customHeight="1">
      <c r="A144" s="4" t="s">
        <v>4083</v>
      </c>
      <c r="B144" s="4" t="s">
        <v>2781</v>
      </c>
      <c r="C144" s="4" t="s">
        <v>4084</v>
      </c>
      <c r="D144" s="5" t="str">
        <f t="shared" si="1"/>
        <v>03</v>
      </c>
      <c r="E144" s="5">
        <f t="shared" si="2"/>
        <v>3</v>
      </c>
      <c r="F144" s="5" t="str">
        <f t="shared" si="3"/>
        <v>12</v>
      </c>
      <c r="G144" s="5">
        <f t="shared" si="4"/>
        <v>12</v>
      </c>
      <c r="H144" s="5" t="str">
        <f t="shared" si="5"/>
        <v>42</v>
      </c>
      <c r="I144" s="5">
        <f t="shared" si="6"/>
        <v>42</v>
      </c>
      <c r="J144" s="4" t="s">
        <v>4085</v>
      </c>
      <c r="K144" s="4" t="s">
        <v>4086</v>
      </c>
      <c r="L144" s="5" t="str">
        <f t="shared" si="7"/>
        <v>SB 3.12.42__वैदिक शिक्षा प्रणाली, 2019, CODE - 0315……….[ 56 min ]</v>
      </c>
      <c r="M144" s="4" t="s">
        <v>4087</v>
      </c>
      <c r="N144" s="5">
        <f t="shared" si="8"/>
        <v>56</v>
      </c>
      <c r="O144" s="4" t="s">
        <v>1487</v>
      </c>
      <c r="P144" s="5" t="str">
        <f t="shared" si="9"/>
        <v>&amp;lt;60 &amp;lt;70 &amp;lt;80 &amp;lt;90</v>
      </c>
      <c r="Q144" s="4" t="s">
        <v>4088</v>
      </c>
      <c r="R144" s="4" t="s">
        <v>233</v>
      </c>
      <c r="S144" s="5" t="str">
        <f t="shared" si="10"/>
        <v>2019</v>
      </c>
      <c r="T144" s="5" t="str">
        <f t="shared" si="11"/>
        <v>00</v>
      </c>
      <c r="U144" s="5" t="str">
        <f t="shared" si="12"/>
        <v>___</v>
      </c>
      <c r="V144" s="5" t="str">
        <f t="shared" si="13"/>
        <v>00</v>
      </c>
      <c r="W144" s="4" t="s">
        <v>63</v>
      </c>
      <c r="X144" s="4" t="s">
        <v>64</v>
      </c>
      <c r="Y144" s="6" t="str">
        <f t="shared" si="14"/>
        <v>SB 3.12.42__वैदिक शिक्षा प्रणाली, 2019, CODE - 0315……….[ 56 min ] | Vaidik Shiksa Pranali | yr:2019-00-00 | ct:SB3.12.42 | L:HIN | cty:x | &amp;lt;60 &amp;lt;70 &amp;lt;80 &amp;lt;90 | @unheard</v>
      </c>
      <c r="Z144" s="4" t="s">
        <v>4089</v>
      </c>
      <c r="AA144" s="4" t="s">
        <v>55</v>
      </c>
      <c r="AB144" s="4" t="s">
        <v>4090</v>
      </c>
      <c r="AC144" s="4" t="s">
        <v>3217</v>
      </c>
      <c r="AD144" s="4" t="s">
        <v>4091</v>
      </c>
      <c r="AE144" s="5"/>
      <c r="AF144" s="5" t="str">
        <f t="shared" si="15"/>
        <v>ok</v>
      </c>
      <c r="AG144" s="5" t="str">
        <f t="shared" si="16"/>
        <v>&lt;tr id="0315"&gt;&lt;td&gt;&lt;button onclick="playme(this)"&gt;▶&lt;/button&gt;&lt;/td&gt;&lt;td&gt;&lt;button onclick="heard(this)"&gt;Heard&lt;/button&gt;&lt;a href="http://archive.org/download/ssdbpl-02-sbh/0409.00%20SB%2003.12.42%20%20Vaidik%20Shiksa%20Pranali,%202019-00-00,%20CODE%20-%200315.mp3" class="nclk" onclick="playme(this)" id="nclk-0315"&gt;SB 3.12.42__वैदिक शिक्षा प्रणाली, 2019, CODE - 0315……….[ 56 min ]&lt;/a&gt;&lt;/td&gt;&lt;td&gt;56&lt;/td&gt;&lt;td&gt;2019-00-00&lt;/td&gt;&lt;td&gt;SB 3.12.42__वैदिक शिक्षा प्रणाली, 2019, CODE - 0315……….[ 56 min ] | Vaidik Shiksa Pranali | yr:2019-00-00 | ct:SB3.12.42 | L:HIN | cty:x | &amp;lt;60 &amp;lt;70 &amp;lt;80 &amp;lt;90 | @unheard&lt;/td&gt;&lt;td&gt;http://archive.org/download/ssdbpl-02-sbh/0409.00%20SB%2003.12.42%20%20Vaidik%20Shiksa%20Pranali,%202019-00-00,%20CODE%20-%200315.mp3&lt;/td&gt;&lt;td&gt;0315&lt;/td&gt;&lt;td&gt;02SB_03.12.42|0409.00|20190000&lt;/td&gt;&lt;td&gt;&lt;/td&gt;&lt;td&gt;</v>
      </c>
    </row>
    <row r="145" ht="15.75" customHeight="1">
      <c r="A145" s="4" t="s">
        <v>4092</v>
      </c>
      <c r="B145" s="4" t="s">
        <v>2781</v>
      </c>
      <c r="C145" s="4" t="s">
        <v>4093</v>
      </c>
      <c r="D145" s="5" t="str">
        <f t="shared" si="1"/>
        <v>03</v>
      </c>
      <c r="E145" s="5">
        <f t="shared" si="2"/>
        <v>3</v>
      </c>
      <c r="F145" s="5" t="str">
        <f t="shared" si="3"/>
        <v>13</v>
      </c>
      <c r="G145" s="5">
        <f t="shared" si="4"/>
        <v>13</v>
      </c>
      <c r="H145" s="5" t="str">
        <f t="shared" si="5"/>
        <v>01</v>
      </c>
      <c r="I145" s="5">
        <f t="shared" si="6"/>
        <v>1</v>
      </c>
      <c r="J145" s="4" t="s">
        <v>4094</v>
      </c>
      <c r="K145" s="4" t="s">
        <v>4095</v>
      </c>
      <c r="L145" s="5" t="str">
        <f t="shared" si="7"/>
        <v>SB 3.13.1__कार्टून युग में सबसे बड़ा आश्रय, 12 Oct 2019, Bhopal, MP (India), CODE - 1323……….[ 36 min ]</v>
      </c>
      <c r="M145" s="4" t="s">
        <v>4096</v>
      </c>
      <c r="N145" s="5">
        <f t="shared" si="8"/>
        <v>36</v>
      </c>
      <c r="O145" s="4" t="s">
        <v>1498</v>
      </c>
      <c r="P145" s="5" t="str">
        <f t="shared" si="9"/>
        <v>&amp;lt;40 &amp;lt;50 &amp;lt;60 &amp;lt;70 &amp;lt;80 &amp;lt;90</v>
      </c>
      <c r="Q145" s="4" t="s">
        <v>4097</v>
      </c>
      <c r="R145" s="4" t="s">
        <v>4098</v>
      </c>
      <c r="S145" s="5" t="str">
        <f t="shared" si="10"/>
        <v>2019</v>
      </c>
      <c r="T145" s="5" t="str">
        <f t="shared" si="11"/>
        <v>10</v>
      </c>
      <c r="U145" s="5" t="str">
        <f t="shared" si="12"/>
        <v>Oct</v>
      </c>
      <c r="V145" s="5" t="str">
        <f t="shared" si="13"/>
        <v>12</v>
      </c>
      <c r="W145" s="4" t="s">
        <v>52</v>
      </c>
      <c r="X145" s="4" t="s">
        <v>131</v>
      </c>
      <c r="Y145" s="6" t="str">
        <f t="shared" si="14"/>
        <v>SB 3.13.1__कार्टून युग में सबसे बड़ा आश्रय, 12 Oct 2019, Bhopal, MP (India), CODE - 1323……….[ 36 min ] | Cartoon Yug Me Sabse Bada Ashray | yr:2019-10-12 | ct:SB3.13.1 | L:HIN | cty:Bhopal, MP (India) | &amp;lt;40 &amp;lt;50 &amp;lt;60 &amp;lt;70 &amp;lt;80 &amp;lt;90 | @video | @unheard</v>
      </c>
      <c r="Z145" s="4" t="s">
        <v>4099</v>
      </c>
      <c r="AA145" s="4" t="s">
        <v>55</v>
      </c>
      <c r="AC145" s="4" t="s">
        <v>4100</v>
      </c>
      <c r="AD145" s="4" t="s">
        <v>4101</v>
      </c>
      <c r="AE145" s="7" t="s">
        <v>4102</v>
      </c>
      <c r="AF145" s="5" t="str">
        <f t="shared" si="15"/>
        <v>ok</v>
      </c>
      <c r="AG145" s="5" t="str">
        <f t="shared" si="16"/>
        <v>&lt;tr id="1323"&gt;&lt;td&gt;&lt;button onclick="playme(this)"&gt;▶&lt;/button&gt;&lt;/td&gt;&lt;td&gt;&lt;button onclick="heard(this)"&gt;Heard&lt;/button&gt;&lt;a href="http://archive.org/download/ssdbpl-02-sbh/0410.00%20SB%2003.13.01%20%20Cartoon%20Yug%20Me%20Sabse%20Bada%20Ashray,%202019-10-12,%20Bhopal,%20MP%20(India),%20CODE%20-%201323.mp3" class="nclk" onclick="playme(this)" id="nclk-1323"&gt;SB 3.13.1__कार्टून युग में सबसे बड़ा आश्रय, 12 Oct 2019, Bhopal, MP (India), CODE - 1323……….[ 36 min ]&lt;/a&gt;…………&lt;a style="color: red; text-decoration: none;" target="_blank" href="https://www.youtube.com/watch?v=VWcefc-ov7M"&gt;[▶YouTube]&lt;/a&gt;&lt;/td&gt;&lt;td&gt;36&lt;/td&gt;&lt;td&gt;2019-10-12&lt;/td&gt;&lt;td&gt;SB 3.13.1__कार्टून युग में सबसे बड़ा आश्रय, 12 Oct 2019, Bhopal, MP (India), CODE - 1323……….[ 36 min ] | Cartoon Yug Me Sabse Bada Ashray | yr:2019-10-12 | ct:SB3.13.1 | L:HIN | cty:Bhopal, MP (India) | &amp;lt;40 &amp;lt;50 &amp;lt;60 &amp;lt;70 &amp;lt;80 &amp;lt;90 | @video | @unheard&lt;/td&gt;&lt;td&gt;http://archive.org/download/ssdbpl-02-sbh/0410.00%20SB%2003.13.01%20%20Cartoon%20Yug%20Me%20Sabse%20Bada%20Ashray,%202019-10-12,%20Bhopal,%20MP%20(India),%20CODE%20-%201323.mp3&lt;/td&gt;&lt;td&gt;1323&lt;/td&gt;&lt;td&gt;02SB_03.13.01|0410.00|20191012&lt;/td&gt;&lt;td&gt;https://www.youtube.com/watch?v=VWcefc-ov7M&lt;/td&gt;&lt;td&gt;</v>
      </c>
    </row>
    <row r="146" ht="15.75" customHeight="1">
      <c r="A146" s="4" t="s">
        <v>4103</v>
      </c>
      <c r="B146" s="4" t="s">
        <v>2781</v>
      </c>
      <c r="C146" s="4" t="s">
        <v>4104</v>
      </c>
      <c r="D146" s="5" t="str">
        <f t="shared" si="1"/>
        <v>03</v>
      </c>
      <c r="E146" s="5">
        <f t="shared" si="2"/>
        <v>3</v>
      </c>
      <c r="F146" s="5" t="str">
        <f t="shared" si="3"/>
        <v>13</v>
      </c>
      <c r="G146" s="5">
        <f t="shared" si="4"/>
        <v>13</v>
      </c>
      <c r="H146" s="5" t="str">
        <f t="shared" si="5"/>
        <v>13</v>
      </c>
      <c r="I146" s="5">
        <f t="shared" si="6"/>
        <v>13</v>
      </c>
      <c r="J146" s="4" t="s">
        <v>4105</v>
      </c>
      <c r="K146" s="4" t="s">
        <v>4106</v>
      </c>
      <c r="L146" s="5" t="str">
        <f t="shared" si="7"/>
        <v>SB 3.13.13__कुत्ते बिल्ली भी अपना सेक्स चेंज नहीं करते, 29 Sep 2019, Bhopal, MP (India), CODE - 0316……….[ 67 min ]</v>
      </c>
      <c r="M146" s="4" t="s">
        <v>4107</v>
      </c>
      <c r="N146" s="5">
        <f t="shared" si="8"/>
        <v>67</v>
      </c>
      <c r="O146" s="4" t="s">
        <v>1508</v>
      </c>
      <c r="P146" s="5" t="str">
        <f t="shared" si="9"/>
        <v>&amp;lt;70 &amp;lt;80 &amp;lt;90</v>
      </c>
      <c r="Q146" s="4" t="s">
        <v>4108</v>
      </c>
      <c r="R146" s="4" t="s">
        <v>4109</v>
      </c>
      <c r="S146" s="5" t="str">
        <f t="shared" si="10"/>
        <v>2019</v>
      </c>
      <c r="T146" s="5" t="str">
        <f t="shared" si="11"/>
        <v>09</v>
      </c>
      <c r="U146" s="5" t="str">
        <f t="shared" si="12"/>
        <v>Sep</v>
      </c>
      <c r="V146" s="5" t="str">
        <f t="shared" si="13"/>
        <v>29</v>
      </c>
      <c r="W146" s="4" t="s">
        <v>52</v>
      </c>
      <c r="X146" s="4" t="s">
        <v>2015</v>
      </c>
      <c r="Y146" s="6" t="str">
        <f t="shared" si="14"/>
        <v>SB 3.13.13__कुत्ते बिल्ली भी अपना सेक्स चेंज नहीं करते, 29 Sep 2019, Bhopal, MP (India), CODE - 0316……….[ 67 min ] | Kutte Billi Bhi Apna Sex Change Nahi Karte | yr:2019-09-29 | ct:SB3.13.13 | L:HIN | cty:Bhopal, MP (India) | &amp;lt;70 &amp;lt;80 &amp;lt;90 | @video | @unheard</v>
      </c>
      <c r="Z146" s="4" t="s">
        <v>4110</v>
      </c>
      <c r="AA146" s="4" t="s">
        <v>55</v>
      </c>
      <c r="AB146" s="4" t="s">
        <v>4111</v>
      </c>
      <c r="AC146" s="4" t="s">
        <v>3225</v>
      </c>
      <c r="AD146" s="4" t="s">
        <v>4112</v>
      </c>
      <c r="AE146" s="7" t="s">
        <v>4113</v>
      </c>
      <c r="AF146" s="5" t="str">
        <f t="shared" si="15"/>
        <v>ok</v>
      </c>
      <c r="AG146" s="5" t="str">
        <f t="shared" si="16"/>
        <v>&lt;tr id="0316"&gt;&lt;td&gt;&lt;button onclick="playme(this)"&gt;▶&lt;/button&gt;&lt;/td&gt;&lt;td&gt;&lt;button onclick="heard(this)"&gt;Heard&lt;/button&gt;&lt;a href="http://archive.org/download/ssdbpl-02-sbh/0411.00%20SB%2003.13.13%20%20Kutte%20Billi%20Bhi%20Apna%20Sex%20Change%20Nahi%20Karte,%202019-09-29,%20Bhopal,%20MP%20(India),%20CODE%20-%200316.mp3" class="nclk" onclick="playme(this)" id="nclk-0316"&gt;SB 3.13.13__कुत्ते बिल्ली भी अपना सेक्स चेंज नहीं करते, 29 Sep 2019, Bhopal, MP (India), CODE - 0316……….[ 67 min ]&lt;/a&gt;…………&lt;a style="color: red; text-decoration: none;" target="_blank" href="https://www.youtube.com/watch?v=ZqktyC_AmmI"&gt;[▶YouTube]&lt;/a&gt;&lt;/td&gt;&lt;td&gt;67&lt;/td&gt;&lt;td&gt;2019-09-29&lt;/td&gt;&lt;td&gt;SB 3.13.13__कुत्ते बिल्ली भी अपना सेक्स चेंज नहीं करते, 29 Sep 2019, Bhopal, MP (India), CODE - 0316……….[ 67 min ] | Kutte Billi Bhi Apna Sex Change Nahi Karte | yr:2019-09-29 | ct:SB3.13.13 | L:HIN | cty:Bhopal, MP (India) | &amp;lt;70 &amp;lt;80 &amp;lt;90 | @video | @unheard&lt;/td&gt;&lt;td&gt;http://archive.org/download/ssdbpl-02-sbh/0411.00%20SB%2003.13.13%20%20Kutte%20Billi%20Bhi%20Apna%20Sex%20Change%20Nahi%20Karte,%202019-09-29,%20Bhopal,%20MP%20(India),%20CODE%20-%200316.mp3&lt;/td&gt;&lt;td&gt;0316&lt;/td&gt;&lt;td&gt;02SB_03.13.13|0411.00|20190929&lt;/td&gt;&lt;td&gt;https://www.youtube.com/watch?v=ZqktyC_AmmI&lt;/td&gt;&lt;td&gt;</v>
      </c>
    </row>
    <row r="147" ht="15.75" customHeight="1">
      <c r="A147" s="4" t="s">
        <v>4114</v>
      </c>
      <c r="B147" s="4" t="s">
        <v>2781</v>
      </c>
      <c r="C147" s="4" t="s">
        <v>4115</v>
      </c>
      <c r="D147" s="5" t="str">
        <f t="shared" si="1"/>
        <v>03</v>
      </c>
      <c r="E147" s="5">
        <f t="shared" si="2"/>
        <v>3</v>
      </c>
      <c r="F147" s="5" t="str">
        <f t="shared" si="3"/>
        <v>20</v>
      </c>
      <c r="G147" s="5">
        <f t="shared" si="4"/>
        <v>20</v>
      </c>
      <c r="H147" s="5" t="str">
        <f t="shared" si="5"/>
        <v>23</v>
      </c>
      <c r="I147" s="5">
        <f t="shared" si="6"/>
        <v>23</v>
      </c>
      <c r="J147" s="4" t="s">
        <v>4116</v>
      </c>
      <c r="K147" s="4" t="s">
        <v>4117</v>
      </c>
      <c r="L147" s="5" t="str">
        <f t="shared" si="7"/>
        <v>SB 3.20.23__नारी स्वतंत्रता से समलैंगिकता तक --- एक असुरी सफर, 04 Jul 2020, Bhopal, MP (India), CODE - 1325……….[ 75 min ]</v>
      </c>
      <c r="M147" s="4" t="s">
        <v>4118</v>
      </c>
      <c r="N147" s="5">
        <f t="shared" si="8"/>
        <v>75</v>
      </c>
      <c r="O147" s="4" t="s">
        <v>1518</v>
      </c>
      <c r="P147" s="5" t="str">
        <f t="shared" si="9"/>
        <v>&amp;lt;80 &amp;lt;90</v>
      </c>
      <c r="Q147" s="4" t="s">
        <v>4119</v>
      </c>
      <c r="R147" s="4" t="s">
        <v>4120</v>
      </c>
      <c r="S147" s="5" t="str">
        <f t="shared" si="10"/>
        <v>2020</v>
      </c>
      <c r="T147" s="5" t="str">
        <f t="shared" si="11"/>
        <v>07</v>
      </c>
      <c r="U147" s="5" t="str">
        <f t="shared" si="12"/>
        <v>Jul</v>
      </c>
      <c r="V147" s="5" t="str">
        <f t="shared" si="13"/>
        <v>04</v>
      </c>
      <c r="W147" s="4" t="s">
        <v>52</v>
      </c>
      <c r="X147" s="4" t="s">
        <v>1762</v>
      </c>
      <c r="Y147" s="6" t="str">
        <f t="shared" si="14"/>
        <v>SB 3.20.23__नारी स्वतंत्रता से समलैंगिकता तक --- एक असुरी सफर, 04 Jul 2020, Bhopal, MP (India), CODE - 1325……….[ 75 min ] | Nari Svatantrata Se Samalaingikata Tak --- Ek Asuri Safar | yr:2020-07-04 | ct:SB3.20.23 | L:HIN | cty:Bhopal, MP (India) | &amp;lt;80 &amp;lt;90 | @video | @unheard</v>
      </c>
      <c r="Z147" s="4" t="s">
        <v>4121</v>
      </c>
      <c r="AA147" s="4" t="s">
        <v>55</v>
      </c>
      <c r="AC147" s="4" t="s">
        <v>4122</v>
      </c>
      <c r="AD147" s="4" t="s">
        <v>4123</v>
      </c>
      <c r="AE147" s="7" t="s">
        <v>4124</v>
      </c>
      <c r="AF147" s="5" t="str">
        <f t="shared" si="15"/>
        <v>ok</v>
      </c>
      <c r="AG147" s="5" t="str">
        <f t="shared" si="16"/>
        <v>&lt;tr id="1325"&gt;&lt;td&gt;&lt;button onclick="playme(this)"&gt;▶&lt;/button&gt;&lt;/td&gt;&lt;td&gt;&lt;button onclick="heard(this)"&gt;Heard&lt;/button&gt;&lt;a href="http://archive.org/download/ssdbpl-02-sbh/0412.00%20SB%2003.20.23%20%20Nari%20Svatantrata%20Se%20Samalaingikata%20Tak%20---%20Ek%20Asuri%20Safar,%202020-07-04,%20Bhopal,%20MP%20(India),%20CODE%20-%201325.mp3" class="nclk" onclick="playme(this)" id="nclk-1325"&gt;SB 3.20.23__नारी स्वतंत्रता से समलैंगिकता तक --- एक असुरी सफर, 04 Jul 2020, Bhopal, MP (India), CODE - 1325……….[ 75 min ]&lt;/a&gt;…………&lt;a style="color: red; text-decoration: none;" target="_blank" href="https://www.youtube.com/watch?v=HSoA9qw2XLs"&gt;[▶YouTube]&lt;/a&gt;&lt;/td&gt;&lt;td&gt;75&lt;/td&gt;&lt;td&gt;2020-07-04&lt;/td&gt;&lt;td&gt;SB 3.20.23__नारी स्वतंत्रता से समलैंगिकता तक --- एक असुरी सफर, 04 Jul 2020, Bhopal, MP (India), CODE - 1325……….[ 75 min ] | Nari Svatantrata Se Samalaingikata Tak --- Ek Asuri Safar | yr:2020-07-04 | ct:SB3.20.23 | L:HIN | cty:Bhopal, MP (India) | &amp;lt;80 &amp;lt;90 | @video | @unheard&lt;/td&gt;&lt;td&gt;http://archive.org/download/ssdbpl-02-sbh/0412.00%20SB%2003.20.23%20%20Nari%20Svatantrata%20Se%20Samalaingikata%20Tak%20---%20Ek%20Asuri%20Safar,%202020-07-04,%20Bhopal,%20MP%20(India),%20CODE%20-%201325.mp3&lt;/td&gt;&lt;td&gt;1325&lt;/td&gt;&lt;td&gt;02SB_03.20.23|0412.00|20200704&lt;/td&gt;&lt;td&gt;https://www.youtube.com/watch?v=HSoA9qw2XLs&lt;/td&gt;&lt;td&gt;</v>
      </c>
    </row>
    <row r="148" ht="15.75" customHeight="1">
      <c r="A148" s="4" t="s">
        <v>4125</v>
      </c>
      <c r="B148" s="4" t="s">
        <v>2781</v>
      </c>
      <c r="C148" s="4" t="s">
        <v>4126</v>
      </c>
      <c r="D148" s="5" t="str">
        <f t="shared" si="1"/>
        <v>03</v>
      </c>
      <c r="E148" s="5">
        <f t="shared" si="2"/>
        <v>3</v>
      </c>
      <c r="F148" s="5" t="str">
        <f t="shared" si="3"/>
        <v>20</v>
      </c>
      <c r="G148" s="5">
        <f t="shared" si="4"/>
        <v>20</v>
      </c>
      <c r="H148" s="5" t="str">
        <f t="shared" si="5"/>
        <v>35</v>
      </c>
      <c r="I148" s="5">
        <f t="shared" si="6"/>
        <v>35</v>
      </c>
      <c r="J148" s="4" t="s">
        <v>4127</v>
      </c>
      <c r="K148" s="4" t="s">
        <v>4128</v>
      </c>
      <c r="L148" s="5" t="str">
        <f t="shared" si="7"/>
        <v>SB 3.20.35__काम वासना पर विजय की वैदिक प्रणाली, 17 Jul 2020, CODE - 0317……….[ 85 min ]</v>
      </c>
      <c r="M148" s="4" t="s">
        <v>4129</v>
      </c>
      <c r="N148" s="5">
        <f t="shared" si="8"/>
        <v>85</v>
      </c>
      <c r="O148" s="4" t="s">
        <v>1530</v>
      </c>
      <c r="P148" s="5" t="str">
        <f t="shared" si="9"/>
        <v>&amp;lt;90</v>
      </c>
      <c r="Q148" s="4" t="s">
        <v>4130</v>
      </c>
      <c r="R148" s="4" t="s">
        <v>4131</v>
      </c>
      <c r="S148" s="5" t="str">
        <f t="shared" si="10"/>
        <v>2020</v>
      </c>
      <c r="T148" s="5" t="str">
        <f t="shared" si="11"/>
        <v>07</v>
      </c>
      <c r="U148" s="5" t="str">
        <f t="shared" si="12"/>
        <v>Jul</v>
      </c>
      <c r="V148" s="5" t="str">
        <f t="shared" si="13"/>
        <v>17</v>
      </c>
      <c r="W148" s="4" t="s">
        <v>63</v>
      </c>
      <c r="X148" s="4" t="s">
        <v>142</v>
      </c>
      <c r="Y148" s="6" t="str">
        <f t="shared" si="14"/>
        <v>SB 3.20.35__काम वासना पर विजय की वैदिक प्रणाली, 17 Jul 2020, CODE - 0317……….[ 85 min ] | Kaam Vasana Par Vijay Ki Vaidik Pranali | yr:2020-07-17 | ct:SB3.20.35 | L:HIN | cty:x | &amp;lt;90 | @unheard</v>
      </c>
      <c r="Z148" s="4" t="s">
        <v>4132</v>
      </c>
      <c r="AA148" s="4" t="s">
        <v>55</v>
      </c>
      <c r="AB148" s="4" t="s">
        <v>4133</v>
      </c>
      <c r="AC148" s="4" t="s">
        <v>3233</v>
      </c>
      <c r="AD148" s="4" t="s">
        <v>4134</v>
      </c>
      <c r="AE148" s="5"/>
      <c r="AF148" s="5" t="str">
        <f t="shared" si="15"/>
        <v>ok</v>
      </c>
      <c r="AG148" s="5" t="str">
        <f t="shared" si="16"/>
        <v>&lt;tr id="0317"&gt;&lt;td&gt;&lt;button onclick="playme(this)"&gt;▶&lt;/button&gt;&lt;/td&gt;&lt;td&gt;&lt;button onclick="heard(this)"&gt;Heard&lt;/button&gt;&lt;a href="http://archive.org/download/ssdbpl-02-sbh/0413.00%20SB%2003.20.35%20%20Kaam%20Vasana%20Par%20Vijay%20Ki%20Vaidik%20Pranali,%202020-07-17,%20CODE%20-%200317.mp3" class="nclk" onclick="playme(this)" id="nclk-0317"&gt;SB 3.20.35__काम वासना पर विजय की वैदिक प्रणाली, 17 Jul 2020, CODE - 0317……….[ 85 min ]&lt;/a&gt;&lt;/td&gt;&lt;td&gt;85&lt;/td&gt;&lt;td&gt;2020-07-17&lt;/td&gt;&lt;td&gt;SB 3.20.35__काम वासना पर विजय की वैदिक प्रणाली, 17 Jul 2020, CODE - 0317……….[ 85 min ] | Kaam Vasana Par Vijay Ki Vaidik Pranali | yr:2020-07-17 | ct:SB3.20.35 | L:HIN | cty:x | &amp;lt;90 | @unheard&lt;/td&gt;&lt;td&gt;http://archive.org/download/ssdbpl-02-sbh/0413.00%20SB%2003.20.35%20%20Kaam%20Vasana%20Par%20Vijay%20Ki%20Vaidik%20Pranali,%202020-07-17,%20CODE%20-%200317.mp3&lt;/td&gt;&lt;td&gt;0317&lt;/td&gt;&lt;td&gt;02SB_03.20.35|0413.00|20200717&lt;/td&gt;&lt;td&gt;&lt;/td&gt;&lt;td&gt;</v>
      </c>
    </row>
    <row r="149" ht="15.75" customHeight="1">
      <c r="A149" s="4" t="s">
        <v>4135</v>
      </c>
      <c r="B149" s="4" t="s">
        <v>2781</v>
      </c>
      <c r="C149" s="4" t="s">
        <v>4136</v>
      </c>
      <c r="D149" s="5" t="str">
        <f t="shared" si="1"/>
        <v>03</v>
      </c>
      <c r="E149" s="5">
        <f t="shared" si="2"/>
        <v>3</v>
      </c>
      <c r="F149" s="5" t="str">
        <f t="shared" si="3"/>
        <v>21</v>
      </c>
      <c r="G149" s="5">
        <f t="shared" si="4"/>
        <v>21</v>
      </c>
      <c r="H149" s="5" t="str">
        <f t="shared" si="5"/>
        <v>02</v>
      </c>
      <c r="I149" s="5">
        <f t="shared" si="6"/>
        <v>2</v>
      </c>
      <c r="J149" s="4" t="s">
        <v>4137</v>
      </c>
      <c r="K149" s="4" t="s">
        <v>4138</v>
      </c>
      <c r="L149" s="5" t="str">
        <f t="shared" si="7"/>
        <v>SB 3.21.2__आप मेरी पीठ खुजाओ, मैं आपकी !, 26 Jul 2020, CODE - 0318……….[ 66 min ]</v>
      </c>
      <c r="M149" s="4" t="s">
        <v>4139</v>
      </c>
      <c r="N149" s="5">
        <f t="shared" si="8"/>
        <v>66</v>
      </c>
      <c r="O149" s="4" t="s">
        <v>1541</v>
      </c>
      <c r="P149" s="5" t="str">
        <f t="shared" si="9"/>
        <v>&amp;lt;70 &amp;lt;80 &amp;lt;90</v>
      </c>
      <c r="Q149" s="4" t="s">
        <v>4140</v>
      </c>
      <c r="R149" s="4" t="s">
        <v>4141</v>
      </c>
      <c r="S149" s="5" t="str">
        <f t="shared" si="10"/>
        <v>2020</v>
      </c>
      <c r="T149" s="5" t="str">
        <f t="shared" si="11"/>
        <v>07</v>
      </c>
      <c r="U149" s="5" t="str">
        <f t="shared" si="12"/>
        <v>Jul</v>
      </c>
      <c r="V149" s="5" t="str">
        <f t="shared" si="13"/>
        <v>26</v>
      </c>
      <c r="W149" s="4" t="s">
        <v>63</v>
      </c>
      <c r="X149" s="4" t="s">
        <v>723</v>
      </c>
      <c r="Y149" s="6" t="str">
        <f t="shared" si="14"/>
        <v>SB 3.21.2__आप मेरी पीठ खुजाओ, मैं आपकी !, 26 Jul 2020, CODE - 0318……….[ 66 min ] | Aap Meri Pith Khujao, Me Apki ! | yr:2020-07-26 | ct:SB3.21.2 | L:HIN | cty:x | &amp;lt;70 &amp;lt;80 &amp;lt;90 | @unheard</v>
      </c>
      <c r="Z149" s="4" t="s">
        <v>4142</v>
      </c>
      <c r="AA149" s="4" t="s">
        <v>55</v>
      </c>
      <c r="AB149" s="4" t="s">
        <v>4143</v>
      </c>
      <c r="AC149" s="4" t="s">
        <v>3241</v>
      </c>
      <c r="AD149" s="4" t="s">
        <v>4144</v>
      </c>
      <c r="AE149" s="5"/>
      <c r="AF149" s="5" t="str">
        <f t="shared" si="15"/>
        <v>ok</v>
      </c>
      <c r="AG149" s="5" t="str">
        <f t="shared" si="16"/>
        <v>&lt;tr id="0318"&gt;&lt;td&gt;&lt;button onclick="playme(this)"&gt;▶&lt;/button&gt;&lt;/td&gt;&lt;td&gt;&lt;button onclick="heard(this)"&gt;Heard&lt;/button&gt;&lt;a href="http://archive.org/download/ssdbpl-02-sbh/0414.00%20SB%2003.21.02%20%20Aap%20Meri%20Pith%20Khujao,%20Me%20Apki%20!,%202020-07-26,%20CODE%20-%200318.mp3" class="nclk" onclick="playme(this)" id="nclk-0318"&gt;SB 3.21.2__आप मेरी पीठ खुजाओ, मैं आपकी !, 26 Jul 2020, CODE - 0318……….[ 66 min ]&lt;/a&gt;&lt;/td&gt;&lt;td&gt;66&lt;/td&gt;&lt;td&gt;2020-07-26&lt;/td&gt;&lt;td&gt;SB 3.21.2__आप मेरी पीठ खुजाओ, मैं आपकी !, 26 Jul 2020, CODE - 0318……….[ 66 min ] | Aap Meri Pith Khujao, Me Apki ! | yr:2020-07-26 | ct:SB3.21.2 | L:HIN | cty:x | &amp;lt;70 &amp;lt;80 &amp;lt;90 | @unheard&lt;/td&gt;&lt;td&gt;http://archive.org/download/ssdbpl-02-sbh/0414.00%20SB%2003.21.02%20%20Aap%20Meri%20Pith%20Khujao,%20Me%20Apki%20!,%202020-07-26,%20CODE%20-%200318.mp3&lt;/td&gt;&lt;td&gt;0318&lt;/td&gt;&lt;td&gt;02SB_03.21.02|0414.00|20200726&lt;/td&gt;&lt;td&gt;&lt;/td&gt;&lt;td&gt;</v>
      </c>
    </row>
    <row r="150" ht="15.75" customHeight="1">
      <c r="A150" s="4" t="s">
        <v>4145</v>
      </c>
      <c r="B150" s="4" t="s">
        <v>2781</v>
      </c>
      <c r="C150" s="4" t="s">
        <v>4146</v>
      </c>
      <c r="D150" s="5" t="str">
        <f t="shared" si="1"/>
        <v>03</v>
      </c>
      <c r="E150" s="5">
        <f t="shared" si="2"/>
        <v>3</v>
      </c>
      <c r="F150" s="5" t="str">
        <f t="shared" si="3"/>
        <v>24</v>
      </c>
      <c r="G150" s="5">
        <f t="shared" si="4"/>
        <v>24</v>
      </c>
      <c r="H150" s="5" t="str">
        <f t="shared" si="5"/>
        <v>36</v>
      </c>
      <c r="I150" s="5">
        <f t="shared" si="6"/>
        <v>36</v>
      </c>
      <c r="J150" s="4" t="s">
        <v>4147</v>
      </c>
      <c r="K150" s="4" t="s">
        <v>4148</v>
      </c>
      <c r="L150" s="5" t="str">
        <f t="shared" si="7"/>
        <v>SB 3.24.36__सांख्य दर्शन, 31 Dec 2020, Bhopal, MP (India), CODE - 0319……….[ 62 min ]</v>
      </c>
      <c r="M150" s="4" t="s">
        <v>4149</v>
      </c>
      <c r="N150" s="5">
        <f t="shared" si="8"/>
        <v>62</v>
      </c>
      <c r="O150" s="4" t="s">
        <v>1552</v>
      </c>
      <c r="P150" s="5" t="str">
        <f t="shared" si="9"/>
        <v>&amp;lt;70 &amp;lt;80 &amp;lt;90</v>
      </c>
      <c r="Q150" s="4" t="s">
        <v>4150</v>
      </c>
      <c r="R150" s="4" t="s">
        <v>4151</v>
      </c>
      <c r="S150" s="5" t="str">
        <f t="shared" si="10"/>
        <v>2020</v>
      </c>
      <c r="T150" s="5" t="str">
        <f t="shared" si="11"/>
        <v>12</v>
      </c>
      <c r="U150" s="5" t="str">
        <f t="shared" si="12"/>
        <v>Dec</v>
      </c>
      <c r="V150" s="5" t="str">
        <f t="shared" si="13"/>
        <v>31</v>
      </c>
      <c r="W150" s="4" t="s">
        <v>52</v>
      </c>
      <c r="X150" s="4" t="s">
        <v>646</v>
      </c>
      <c r="Y150" s="6" t="str">
        <f t="shared" si="14"/>
        <v>SB 3.24.36__सांख्य दर्शन, 31 Dec 2020, Bhopal, MP (India), CODE - 0319……….[ 62 min ] | Sankhya Darshan | yr:2020-12-31 | ct:SB3.24.36 | L:HIN | cty:Bhopal, MP (India) | &amp;lt;70 &amp;lt;80 &amp;lt;90 | @video | @unheard</v>
      </c>
      <c r="Z150" s="4" t="s">
        <v>4152</v>
      </c>
      <c r="AA150" s="4" t="s">
        <v>55</v>
      </c>
      <c r="AC150" s="4" t="s">
        <v>3253</v>
      </c>
      <c r="AD150" s="4" t="s">
        <v>4153</v>
      </c>
      <c r="AE150" s="7" t="s">
        <v>4154</v>
      </c>
      <c r="AF150" s="5" t="str">
        <f t="shared" si="15"/>
        <v>ok</v>
      </c>
      <c r="AG150" s="5" t="str">
        <f t="shared" si="16"/>
        <v>&lt;tr id="0319"&gt;&lt;td&gt;&lt;button onclick="playme(this)"&gt;▶&lt;/button&gt;&lt;/td&gt;&lt;td&gt;&lt;button onclick="heard(this)"&gt;Heard&lt;/button&gt;&lt;a href="http://archive.org/download/ssdbpl-02-sbh/0415.00%20SB%2003.24.36%20%20Sankhya%20Darshan,%202020-12-31,%20Bhopal,%20MP%20(India),%20CODE%20-%200319.mp3" class="nclk" onclick="playme(this)" id="nclk-0319"&gt;SB 3.24.36__सांख्य दर्शन, 31 Dec 2020, Bhopal, MP (India), CODE - 0319……….[ 62 min ]&lt;/a&gt;…………&lt;a style="color: red; text-decoration: none;" target="_blank" href="https://www.youtube.com/watch?v=sOVKCoV-5Jk"&gt;[▶YouTube]&lt;/a&gt;&lt;/td&gt;&lt;td&gt;62&lt;/td&gt;&lt;td&gt;2020-12-31&lt;/td&gt;&lt;td&gt;SB 3.24.36__सांख्य दर्शन, 31 Dec 2020, Bhopal, MP (India), CODE - 0319……….[ 62 min ] | Sankhya Darshan | yr:2020-12-31 | ct:SB3.24.36 | L:HIN | cty:Bhopal, MP (India) | &amp;lt;70 &amp;lt;80 &amp;lt;90 | @video | @unheard&lt;/td&gt;&lt;td&gt;http://archive.org/download/ssdbpl-02-sbh/0415.00%20SB%2003.24.36%20%20Sankhya%20Darshan,%202020-12-31,%20Bhopal,%20MP%20(India),%20CODE%20-%200319.mp3&lt;/td&gt;&lt;td&gt;0319&lt;/td&gt;&lt;td&gt;02SB_03.24.36|0415.00|20201231&lt;/td&gt;&lt;td&gt;https://www.youtube.com/watch?v=sOVKCoV-5Jk&lt;/td&gt;&lt;td&gt;</v>
      </c>
    </row>
    <row r="151" ht="15.75" customHeight="1">
      <c r="A151" s="4" t="s">
        <v>4155</v>
      </c>
      <c r="B151" s="4" t="s">
        <v>2781</v>
      </c>
      <c r="C151" s="4" t="s">
        <v>4156</v>
      </c>
      <c r="D151" s="5" t="str">
        <f t="shared" si="1"/>
        <v>03</v>
      </c>
      <c r="E151" s="5">
        <f t="shared" si="2"/>
        <v>3</v>
      </c>
      <c r="F151" s="5" t="str">
        <f t="shared" si="3"/>
        <v>24</v>
      </c>
      <c r="G151" s="5">
        <f t="shared" si="4"/>
        <v>24</v>
      </c>
      <c r="H151" s="5" t="str">
        <f t="shared" si="5"/>
        <v>41</v>
      </c>
      <c r="I151" s="5">
        <f t="shared" si="6"/>
        <v>41</v>
      </c>
      <c r="J151" s="4" t="s">
        <v>4157</v>
      </c>
      <c r="K151" s="4" t="s">
        <v>4158</v>
      </c>
      <c r="L151" s="5" t="str">
        <f t="shared" si="7"/>
        <v>SB 3.24.41__वर्णाश्रम नियमो के पिछे उद्देश्य, 07 Jan 2021, Bhopal, MP (India), CODE - 0320……….[ 62 min ]</v>
      </c>
      <c r="M151" s="4" t="s">
        <v>1050</v>
      </c>
      <c r="N151" s="5">
        <f t="shared" si="8"/>
        <v>62</v>
      </c>
      <c r="O151" s="4" t="s">
        <v>1563</v>
      </c>
      <c r="P151" s="5" t="str">
        <f t="shared" si="9"/>
        <v>&amp;lt;70 &amp;lt;80 &amp;lt;90</v>
      </c>
      <c r="Q151" s="4" t="s">
        <v>4159</v>
      </c>
      <c r="R151" s="4" t="s">
        <v>4160</v>
      </c>
      <c r="S151" s="5" t="str">
        <f t="shared" si="10"/>
        <v>2021</v>
      </c>
      <c r="T151" s="5" t="str">
        <f t="shared" si="11"/>
        <v>01</v>
      </c>
      <c r="U151" s="5" t="str">
        <f t="shared" si="12"/>
        <v>Jan</v>
      </c>
      <c r="V151" s="5" t="str">
        <f t="shared" si="13"/>
        <v>07</v>
      </c>
      <c r="W151" s="4" t="s">
        <v>52</v>
      </c>
      <c r="X151" s="4" t="s">
        <v>4161</v>
      </c>
      <c r="Y151" s="6" t="str">
        <f t="shared" si="14"/>
        <v>SB 3.24.41__वर्णाश्रम नियमो के पिछे उद्देश्य, 07 Jan 2021, Bhopal, MP (India), CODE - 0320……….[ 62 min ] | Varnasrama Niyamon Ke Piche Uddeshya | yr:2021-01-07 | ct:SB3.24.41 | L:HIN | cty:Bhopal, MP (India) | &amp;lt;70 &amp;lt;80 &amp;lt;90 | @video | @unheard</v>
      </c>
      <c r="Z151" s="4" t="s">
        <v>4162</v>
      </c>
      <c r="AA151" s="4" t="s">
        <v>55</v>
      </c>
      <c r="AB151" s="4" t="s">
        <v>4163</v>
      </c>
      <c r="AC151" s="4" t="s">
        <v>3264</v>
      </c>
      <c r="AD151" s="4" t="s">
        <v>4164</v>
      </c>
      <c r="AE151" s="7" t="s">
        <v>4165</v>
      </c>
      <c r="AF151" s="5" t="str">
        <f t="shared" si="15"/>
        <v>ok</v>
      </c>
      <c r="AG151" s="5" t="str">
        <f t="shared" si="16"/>
        <v>&lt;tr id="0320"&gt;&lt;td&gt;&lt;button onclick="playme(this)"&gt;▶&lt;/button&gt;&lt;/td&gt;&lt;td&gt;&lt;button onclick="heard(this)"&gt;Heard&lt;/button&gt;&lt;a href="http://archive.org/download/ssdbpl-02-sbh/0416.00%20SB%2003.24.41%20%20Varnasrama%20Niyamon%20Ke%20Piche%20Uddeshya,%202021-01-07,%20Bhopal,%20MP%20(India),%20CODE%20-%200320.mp3" class="nclk" onclick="playme(this)" id="nclk-0320"&gt;SB 3.24.41__वर्णाश्रम नियमो के पिछे उद्देश्य, 07 Jan 2021, Bhopal, MP (India), CODE - 0320……….[ 62 min ]&lt;/a&gt;…………&lt;a style="color: red; text-decoration: none;" target="_blank" href="https://www.youtube.com/watch?v=i5iIiYzUK70"&gt;[▶YouTube]&lt;/a&gt;&lt;/td&gt;&lt;td&gt;62&lt;/td&gt;&lt;td&gt;2021-01-07&lt;/td&gt;&lt;td&gt;SB 3.24.41__वर्णाश्रम नियमो के पिछे उद्देश्य, 07 Jan 2021, Bhopal, MP (India), CODE - 0320……….[ 62 min ] | Varnasrama Niyamon Ke Piche Uddeshya | yr:2021-01-07 | ct:SB3.24.41 | L:HIN | cty:Bhopal, MP (India) | &amp;lt;70 &amp;lt;80 &amp;lt;90 | @video | @unheard&lt;/td&gt;&lt;td&gt;http://archive.org/download/ssdbpl-02-sbh/0416.00%20SB%2003.24.41%20%20Varnasrama%20Niyamon%20Ke%20Piche%20Uddeshya,%202021-01-07,%20Bhopal,%20MP%20(India),%20CODE%20-%200320.mp3&lt;/td&gt;&lt;td&gt;0320&lt;/td&gt;&lt;td&gt;02SB_03.24.41|0416.00|20210107&lt;/td&gt;&lt;td&gt;https://www.youtube.com/watch?v=i5iIiYzUK70&lt;/td&gt;&lt;td&gt;</v>
      </c>
    </row>
    <row r="152" ht="15.75" customHeight="1">
      <c r="A152" s="4" t="s">
        <v>4166</v>
      </c>
      <c r="B152" s="4" t="s">
        <v>2781</v>
      </c>
      <c r="C152" s="4" t="s">
        <v>4167</v>
      </c>
      <c r="D152" s="5" t="str">
        <f t="shared" si="1"/>
        <v>03</v>
      </c>
      <c r="E152" s="5">
        <f t="shared" si="2"/>
        <v>3</v>
      </c>
      <c r="F152" s="5" t="str">
        <f t="shared" si="3"/>
        <v>25</v>
      </c>
      <c r="G152" s="5">
        <f t="shared" si="4"/>
        <v>25</v>
      </c>
      <c r="H152" s="5" t="str">
        <f t="shared" si="5"/>
        <v>03</v>
      </c>
      <c r="I152" s="5">
        <f t="shared" si="6"/>
        <v>3</v>
      </c>
      <c r="J152" s="4" t="s">
        <v>4168</v>
      </c>
      <c r="K152" s="4" t="s">
        <v>4169</v>
      </c>
      <c r="L152" s="5" t="str">
        <f t="shared" si="7"/>
        <v>SB 3.25.3__क्या कृष्ण का शरीर भौतिक था?, 17 Jan 2021, Bhopal, MP (India), CODE - 1326……….[ 56 min ]</v>
      </c>
      <c r="M152" s="4" t="s">
        <v>4170</v>
      </c>
      <c r="N152" s="5">
        <f t="shared" si="8"/>
        <v>56</v>
      </c>
      <c r="O152" s="4" t="s">
        <v>1574</v>
      </c>
      <c r="P152" s="5" t="str">
        <f t="shared" si="9"/>
        <v>&amp;lt;60 &amp;lt;70 &amp;lt;80 &amp;lt;90</v>
      </c>
      <c r="Q152" s="4" t="s">
        <v>4171</v>
      </c>
      <c r="R152" s="4" t="s">
        <v>4172</v>
      </c>
      <c r="S152" s="5" t="str">
        <f t="shared" si="10"/>
        <v>2021</v>
      </c>
      <c r="T152" s="5" t="str">
        <f t="shared" si="11"/>
        <v>01</v>
      </c>
      <c r="U152" s="5" t="str">
        <f t="shared" si="12"/>
        <v>Jan</v>
      </c>
      <c r="V152" s="5" t="str">
        <f t="shared" si="13"/>
        <v>17</v>
      </c>
      <c r="W152" s="4" t="s">
        <v>52</v>
      </c>
      <c r="X152" s="4" t="s">
        <v>131</v>
      </c>
      <c r="Y152" s="6" t="str">
        <f t="shared" si="14"/>
        <v>SB 3.25.3__क्या कृष्ण का शरीर भौतिक था?, 17 Jan 2021, Bhopal, MP (India), CODE - 1326……….[ 56 min ] | Kya Krishna Ka Sharir Bhautik Tha? | yr:2021-01-17 | ct:SB3.25.3 | L:HIN | cty:Bhopal, MP (India) | &amp;lt;60 &amp;lt;70 &amp;lt;80 &amp;lt;90 | @video | @unheard</v>
      </c>
      <c r="Z152" s="4" t="s">
        <v>4173</v>
      </c>
      <c r="AA152" s="4" t="s">
        <v>55</v>
      </c>
      <c r="AC152" s="4" t="s">
        <v>4174</v>
      </c>
      <c r="AD152" s="4" t="s">
        <v>4175</v>
      </c>
      <c r="AE152" s="7" t="s">
        <v>4176</v>
      </c>
      <c r="AF152" s="5" t="str">
        <f t="shared" si="15"/>
        <v>ok</v>
      </c>
      <c r="AG152" s="5" t="str">
        <f t="shared" si="16"/>
        <v>&lt;tr id="1326"&gt;&lt;td&gt;&lt;button onclick="playme(this)"&gt;▶&lt;/button&gt;&lt;/td&gt;&lt;td&gt;&lt;button onclick="heard(this)"&gt;Heard&lt;/button&gt;&lt;a href="http://archive.org/download/ssdbpl-02-sbh/0417.00%20SB%2003.25.03%20%20Kya%20Krishna%20Ka%20Sharir%20Bhautik%20Tha,%202021-01-17,%20Bhopal,%20MP%20(India),%20CODE%20-%201326.mp3" class="nclk" onclick="playme(this)" id="nclk-1326"&gt;SB 3.25.3__क्या कृष्ण का शरीर भौतिक था?, 17 Jan 2021, Bhopal, MP (India), CODE - 1326……….[ 56 min ]&lt;/a&gt;…………&lt;a style="color: red; text-decoration: none;" target="_blank" href="https://www.youtube.com/watch?v=yKCDiCVi8us"&gt;[▶YouTube]&lt;/a&gt;&lt;/td&gt;&lt;td&gt;56&lt;/td&gt;&lt;td&gt;2021-01-17&lt;/td&gt;&lt;td&gt;SB 3.25.3__क्या कृष्ण का शरीर भौतिक था?, 17 Jan 2021, Bhopal, MP (India), CODE - 1326……….[ 56 min ] | Kya Krishna Ka Sharir Bhautik Tha? | yr:2021-01-17 | ct:SB3.25.3 | L:HIN | cty:Bhopal, MP (India) | &amp;lt;60 &amp;lt;70 &amp;lt;80 &amp;lt;90 | @video | @unheard&lt;/td&gt;&lt;td&gt;http://archive.org/download/ssdbpl-02-sbh/0417.00%20SB%2003.25.03%20%20Kya%20Krishna%20Ka%20Sharir%20Bhautik%20Tha,%202021-01-17,%20Bhopal,%20MP%20(India),%20CODE%20-%201326.mp3&lt;/td&gt;&lt;td&gt;1326&lt;/td&gt;&lt;td&gt;02SB_03.25.03|0417.00|20210117&lt;/td&gt;&lt;td&gt;https://www.youtube.com/watch?v=yKCDiCVi8us&lt;/td&gt;&lt;td&gt;</v>
      </c>
    </row>
    <row r="153" ht="15.75" customHeight="1">
      <c r="A153" s="4" t="s">
        <v>4177</v>
      </c>
      <c r="B153" s="4" t="s">
        <v>2781</v>
      </c>
      <c r="C153" s="4" t="s">
        <v>4178</v>
      </c>
      <c r="D153" s="5" t="str">
        <f t="shared" si="1"/>
        <v>03</v>
      </c>
      <c r="E153" s="5">
        <f t="shared" si="2"/>
        <v>3</v>
      </c>
      <c r="F153" s="5" t="str">
        <f t="shared" si="3"/>
        <v>25</v>
      </c>
      <c r="G153" s="5">
        <f t="shared" si="4"/>
        <v>25</v>
      </c>
      <c r="H153" s="5" t="str">
        <f t="shared" si="5"/>
        <v>06-07</v>
      </c>
      <c r="I153" s="5" t="str">
        <f t="shared" si="6"/>
        <v>6-07</v>
      </c>
      <c r="J153" s="4" t="s">
        <v>4179</v>
      </c>
      <c r="K153" s="4" t="s">
        <v>4180</v>
      </c>
      <c r="L153" s="5" t="str">
        <f t="shared" si="7"/>
        <v>SB 3.25.6-07__आध्यात्मिक प्रगति में बड़ी रुकावट --- आधुनिक सभ्यता, 21 Jan 2021, Bhopal, MP (India), CODE - 1327……….[ 60 min ]</v>
      </c>
      <c r="M153" s="4" t="s">
        <v>4181</v>
      </c>
      <c r="N153" s="5">
        <f t="shared" si="8"/>
        <v>60</v>
      </c>
      <c r="O153" s="4" t="s">
        <v>1584</v>
      </c>
      <c r="P153" s="5" t="str">
        <f t="shared" si="9"/>
        <v>&amp;lt;70 &amp;lt;80 &amp;lt;90</v>
      </c>
      <c r="Q153" s="4" t="s">
        <v>4182</v>
      </c>
      <c r="R153" s="4" t="s">
        <v>4183</v>
      </c>
      <c r="S153" s="5" t="str">
        <f t="shared" si="10"/>
        <v>2021</v>
      </c>
      <c r="T153" s="5" t="str">
        <f t="shared" si="11"/>
        <v>01</v>
      </c>
      <c r="U153" s="5" t="str">
        <f t="shared" si="12"/>
        <v>Jan</v>
      </c>
      <c r="V153" s="5" t="str">
        <f t="shared" si="13"/>
        <v>21</v>
      </c>
      <c r="W153" s="4" t="s">
        <v>52</v>
      </c>
      <c r="X153" s="4" t="s">
        <v>131</v>
      </c>
      <c r="Y153" s="6" t="str">
        <f t="shared" si="14"/>
        <v>SB 3.25.6-07__आध्यात्मिक प्रगति में बड़ी रुकावट --- आधुनिक सभ्यता, 21 Jan 2021, Bhopal, MP (India), CODE - 1327……….[ 60 min ] | Adhyatmik Pragati Me Badi Rukavat --- Adhunik Sabhyata | yr:2021-01-21 | ct:SB3.25.6-07 | L:HIN | cty:Bhopal, MP (India) | &amp;lt;70 &amp;lt;80 &amp;lt;90 | @video | @unheard</v>
      </c>
      <c r="Z153" s="4" t="s">
        <v>4184</v>
      </c>
      <c r="AA153" s="4" t="s">
        <v>55</v>
      </c>
      <c r="AC153" s="4" t="s">
        <v>4185</v>
      </c>
      <c r="AD153" s="4" t="s">
        <v>4186</v>
      </c>
      <c r="AE153" s="7" t="s">
        <v>4187</v>
      </c>
      <c r="AF153" s="5" t="str">
        <f t="shared" si="15"/>
        <v>ok</v>
      </c>
      <c r="AG153" s="5" t="str">
        <f t="shared" si="16"/>
        <v>&lt;tr id="1327"&gt;&lt;td&gt;&lt;button onclick="playme(this)"&gt;▶&lt;/button&gt;&lt;/td&gt;&lt;td&gt;&lt;button onclick="heard(this)"&gt;Heard&lt;/button&gt;&lt;a href="http://archive.org/download/ssdbpl-02-sbh/0418.00%20SB%2003.25.06-07%20%20Adhyatmik%20Pragati%20Me%20Badi%20Rukavat%20---%20Adhunik%20Sabhyata,%202021-01-21,%20Bhopal,%20MP%20(India),%20CODE%20-%201327.mp3" class="nclk" onclick="playme(this)" id="nclk-1327"&gt;SB 3.25.6-07__आध्यात्मिक प्रगति में बड़ी रुकावट --- आधुनिक सभ्यता, 21 Jan 2021, Bhopal, MP (India), CODE - 1327……….[ 60 min ]&lt;/a&gt;…………&lt;a style="color: red; text-decoration: none;" target="_blank" href="https://www.youtube.com/watch?v=C2On6QoGwWw"&gt;[▶YouTube]&lt;/a&gt;&lt;/td&gt;&lt;td&gt;60&lt;/td&gt;&lt;td&gt;2021-01-21&lt;/td&gt;&lt;td&gt;SB 3.25.6-07__आध्यात्मिक प्रगति में बड़ी रुकावट --- आधुनिक सभ्यता, 21 Jan 2021, Bhopal, MP (India), CODE - 1327……….[ 60 min ] | Adhyatmik Pragati Me Badi Rukavat --- Adhunik Sabhyata | yr:2021-01-21 | ct:SB3.25.6-07 | L:HIN | cty:Bhopal, MP (India) | &amp;lt;70 &amp;lt;80 &amp;lt;90 | @video | @unheard&lt;/td&gt;&lt;td&gt;http://archive.org/download/ssdbpl-02-sbh/0418.00%20SB%2003.25.06-07%20%20Adhyatmik%20Pragati%20Me%20Badi%20Rukavat%20---%20Adhunik%20Sabhyata,%202021-01-21,%20Bhopal,%20MP%20(India),%20CODE%20-%201327.mp3&lt;/td&gt;&lt;td&gt;1327&lt;/td&gt;&lt;td&gt;02SB_03.25.06-07|0418.00|20210121&lt;/td&gt;&lt;td&gt;https://www.youtube.com/watch?v=C2On6QoGwWw&lt;/td&gt;&lt;td&gt;</v>
      </c>
    </row>
    <row r="154" ht="15.75" customHeight="1">
      <c r="A154" s="4" t="s">
        <v>4188</v>
      </c>
      <c r="B154" s="4" t="s">
        <v>2781</v>
      </c>
      <c r="C154" s="4" t="s">
        <v>4189</v>
      </c>
      <c r="D154" s="5" t="str">
        <f t="shared" si="1"/>
        <v>03</v>
      </c>
      <c r="E154" s="5">
        <f t="shared" si="2"/>
        <v>3</v>
      </c>
      <c r="F154" s="5" t="str">
        <f t="shared" si="3"/>
        <v>25</v>
      </c>
      <c r="G154" s="5">
        <f t="shared" si="4"/>
        <v>25</v>
      </c>
      <c r="H154" s="5" t="str">
        <f t="shared" si="5"/>
        <v>07</v>
      </c>
      <c r="I154" s="5">
        <f t="shared" si="6"/>
        <v>7</v>
      </c>
      <c r="J154" s="4" t="s">
        <v>4190</v>
      </c>
      <c r="K154" s="4" t="s">
        <v>4191</v>
      </c>
      <c r="L154" s="5" t="str">
        <f t="shared" si="7"/>
        <v>SB 3.25.7__इन्द्रिय भोग से ऊब जाना आध्यात्मिक प्रगति की प्राथमिक योग्यता है, 20 Oct 2021, Bhopal, MP (India), CODE - 1328……….[ 59 min ]</v>
      </c>
      <c r="M154" s="4" t="s">
        <v>4192</v>
      </c>
      <c r="N154" s="5">
        <f t="shared" si="8"/>
        <v>59</v>
      </c>
      <c r="O154" s="4" t="s">
        <v>1595</v>
      </c>
      <c r="P154" s="5" t="str">
        <f t="shared" si="9"/>
        <v>&amp;lt;60 &amp;lt;70 &amp;lt;80 &amp;lt;90</v>
      </c>
      <c r="Q154" s="4" t="s">
        <v>4193</v>
      </c>
      <c r="R154" s="4" t="s">
        <v>4194</v>
      </c>
      <c r="S154" s="5" t="str">
        <f t="shared" si="10"/>
        <v>2021</v>
      </c>
      <c r="T154" s="5" t="str">
        <f t="shared" si="11"/>
        <v>10</v>
      </c>
      <c r="U154" s="5" t="str">
        <f t="shared" si="12"/>
        <v>Oct</v>
      </c>
      <c r="V154" s="5" t="str">
        <f t="shared" si="13"/>
        <v>20</v>
      </c>
      <c r="W154" s="4" t="s">
        <v>52</v>
      </c>
      <c r="X154" s="4" t="s">
        <v>131</v>
      </c>
      <c r="Y154" s="6" t="str">
        <f t="shared" si="14"/>
        <v>SB 3.25.7__इन्द्रिय भोग से ऊब जाना आध्यात्मिक प्रगति की प्राथमिक योग्यता है, 20 Oct 2021, Bhopal, MP (India), CODE - 1328……….[ 59 min ] | Indriya Bhog Se Ub Jana Adhyatmik Pragati Ki Prathamik Yogyata Hai | yr:2021-10-20 | ct:SB3.25.7 | L:HIN | cty:Bhopal, MP (India) | &amp;lt;60 &amp;lt;70 &amp;lt;80 &amp;lt;90 | @video | @unheard</v>
      </c>
      <c r="Z154" s="4" t="s">
        <v>4195</v>
      </c>
      <c r="AA154" s="4" t="s">
        <v>55</v>
      </c>
      <c r="AC154" s="4" t="s">
        <v>4196</v>
      </c>
      <c r="AD154" s="4" t="s">
        <v>4197</v>
      </c>
      <c r="AE154" s="7" t="s">
        <v>4198</v>
      </c>
      <c r="AF154" s="5" t="str">
        <f t="shared" si="15"/>
        <v>ok</v>
      </c>
      <c r="AG154" s="5" t="str">
        <f t="shared" si="16"/>
        <v>&lt;tr id="1328"&gt;&lt;td&gt;&lt;button onclick="playme(this)"&gt;▶&lt;/button&gt;&lt;/td&gt;&lt;td&gt;&lt;button onclick="heard(this)"&gt;Heard&lt;/button&gt;&lt;a href="http://archive.org/download/ssdbpl-02-sbh/0419.00%20SB%2003.25.07%20%20Indriya%20Bhog%20Se%20Ub%20Jana%20Adhyatmik%20Pragati%20Ki%20Prathamik%20Yogyata%20Hai,%202021-10-20,%20Bhopal,%20MP%20(India),%20CODE%20-%201328.mp3" class="nclk" onclick="playme(this)" id="nclk-1328"&gt;SB 3.25.7__इन्द्रिय भोग से ऊब जाना आध्यात्मिक प्रगति की प्राथमिक योग्यता है, 20 Oct 2021, Bhopal, MP (India), CODE - 1328……….[ 59 min ]&lt;/a&gt;…………&lt;a style="color: red; text-decoration: none;" target="_blank" href="https://www.youtube.com/watch?v=tvLdEvtWuLQ"&gt;[▶YouTube]&lt;/a&gt;&lt;/td&gt;&lt;td&gt;59&lt;/td&gt;&lt;td&gt;2021-10-20&lt;/td&gt;&lt;td&gt;SB 3.25.7__इन्द्रिय भोग से ऊब जाना आध्यात्मिक प्रगति की प्राथमिक योग्यता है, 20 Oct 2021, Bhopal, MP (India), CODE - 1328……….[ 59 min ] | Indriya Bhog Se Ub Jana Adhyatmik Pragati Ki Prathamik Yogyata Hai | yr:2021-10-20 | ct:SB3.25.7 | L:HIN | cty:Bhopal, MP (India) | &amp;lt;60 &amp;lt;70 &amp;lt;80 &amp;lt;90 | @video | @unheard&lt;/td&gt;&lt;td&gt;http://archive.org/download/ssdbpl-02-sbh/0419.00%20SB%2003.25.07%20%20Indriya%20Bhog%20Se%20Ub%20Jana%20Adhyatmik%20Pragati%20Ki%20Prathamik%20Yogyata%20Hai,%202021-10-20,%20Bhopal,%20MP%20(India),%20CODE%20-%201328.mp3&lt;/td&gt;&lt;td&gt;1328&lt;/td&gt;&lt;td&gt;02SB_03.25.07|0419.00|20211020&lt;/td&gt;&lt;td&gt;https://www.youtube.com/watch?v=tvLdEvtWuLQ&lt;/td&gt;&lt;td&gt;</v>
      </c>
    </row>
    <row r="155" ht="15.75" customHeight="1">
      <c r="A155" s="4" t="s">
        <v>4199</v>
      </c>
      <c r="B155" s="4" t="s">
        <v>2781</v>
      </c>
      <c r="C155" s="4" t="s">
        <v>4200</v>
      </c>
      <c r="D155" s="5" t="str">
        <f t="shared" si="1"/>
        <v>03</v>
      </c>
      <c r="E155" s="5">
        <f t="shared" si="2"/>
        <v>3</v>
      </c>
      <c r="F155" s="5" t="str">
        <f t="shared" si="3"/>
        <v>25</v>
      </c>
      <c r="G155" s="5">
        <f t="shared" si="4"/>
        <v>25</v>
      </c>
      <c r="H155" s="5" t="str">
        <f t="shared" si="5"/>
        <v>08</v>
      </c>
      <c r="I155" s="5">
        <f t="shared" si="6"/>
        <v>8</v>
      </c>
      <c r="J155" s="4" t="s">
        <v>4201</v>
      </c>
      <c r="K155" s="4" t="s">
        <v>4202</v>
      </c>
      <c r="L155" s="5" t="str">
        <f t="shared" si="7"/>
        <v>SB 3.25.8__गुरु तत्त्व, 21 Oct 2021, Assam (India), CODE - 1329……….[ 68 min ]</v>
      </c>
      <c r="M155" s="4" t="s">
        <v>4203</v>
      </c>
      <c r="N155" s="5">
        <f t="shared" si="8"/>
        <v>68</v>
      </c>
      <c r="O155" s="4" t="s">
        <v>1606</v>
      </c>
      <c r="P155" s="5" t="str">
        <f t="shared" si="9"/>
        <v>&amp;lt;70 &amp;lt;80 &amp;lt;90</v>
      </c>
      <c r="Q155" s="4" t="s">
        <v>4204</v>
      </c>
      <c r="R155" s="4" t="s">
        <v>4205</v>
      </c>
      <c r="S155" s="5" t="str">
        <f t="shared" si="10"/>
        <v>2021</v>
      </c>
      <c r="T155" s="5" t="str">
        <f t="shared" si="11"/>
        <v>10</v>
      </c>
      <c r="U155" s="5" t="str">
        <f t="shared" si="12"/>
        <v>Oct</v>
      </c>
      <c r="V155" s="5" t="str">
        <f t="shared" si="13"/>
        <v>21</v>
      </c>
      <c r="W155" s="4" t="s">
        <v>1850</v>
      </c>
      <c r="X155" s="4" t="s">
        <v>1762</v>
      </c>
      <c r="Y155" s="6" t="str">
        <f t="shared" si="14"/>
        <v>SB 3.25.8__गुरु तत्त्व, 21 Oct 2021, Assam (India), CODE - 1329……….[ 68 min ] | Guru Tattva | yr:2021-10-21 | ct:SB3.25.8 | L:HIN | cty:Assam (India) | &amp;lt;70 &amp;lt;80 &amp;lt;90 | @video | @unheard</v>
      </c>
      <c r="Z155" s="4" t="s">
        <v>4206</v>
      </c>
      <c r="AA155" s="4" t="s">
        <v>55</v>
      </c>
      <c r="AC155" s="4" t="s">
        <v>4207</v>
      </c>
      <c r="AD155" s="4" t="s">
        <v>4208</v>
      </c>
      <c r="AE155" s="7" t="s">
        <v>4209</v>
      </c>
      <c r="AF155" s="5" t="str">
        <f t="shared" si="15"/>
        <v>ok</v>
      </c>
      <c r="AG155" s="5" t="str">
        <f t="shared" si="16"/>
        <v>&lt;tr id="1329"&gt;&lt;td&gt;&lt;button onclick="playme(this)"&gt;▶&lt;/button&gt;&lt;/td&gt;&lt;td&gt;&lt;button onclick="heard(this)"&gt;Heard&lt;/button&gt;&lt;a href="http://archive.org/download/ssdbpl-02-sbh/0420.00%20SB%2003.25.08%20%20Guru%20Tattva,%202021-10-21,%20Assam%20(India),%20CODE%20-%201329.mp3" class="nclk" onclick="playme(this)" id="nclk-1329"&gt;SB 3.25.8__गुरु तत्त्व, 21 Oct 2021, Assam (India), CODE - 1329……….[ 68 min ]&lt;/a&gt;…………&lt;a style="color: red; text-decoration: none;" target="_blank" href="https://www.youtube.com/watch?v=ca2IIrEe8SM"&gt;[▶YouTube]&lt;/a&gt;&lt;/td&gt;&lt;td&gt;68&lt;/td&gt;&lt;td&gt;2021-10-21&lt;/td&gt;&lt;td&gt;SB 3.25.8__गुरु तत्त्व, 21 Oct 2021, Assam (India), CODE - 1329……….[ 68 min ] | Guru Tattva | yr:2021-10-21 | ct:SB3.25.8 | L:HIN | cty:Assam (India) | &amp;lt;70 &amp;lt;80 &amp;lt;90 | @video | @unheard&lt;/td&gt;&lt;td&gt;http://archive.org/download/ssdbpl-02-sbh/0420.00%20SB%2003.25.08%20%20Guru%20Tattva,%202021-10-21,%20Assam%20(India),%20CODE%20-%201329.mp3&lt;/td&gt;&lt;td&gt;1329&lt;/td&gt;&lt;td&gt;02SB_03.25.08|0420.00|20211021&lt;/td&gt;&lt;td&gt;https://www.youtube.com/watch?v=ca2IIrEe8SM&lt;/td&gt;&lt;td&gt;</v>
      </c>
    </row>
    <row r="156" ht="15.75" customHeight="1">
      <c r="A156" s="4" t="s">
        <v>4210</v>
      </c>
      <c r="B156" s="4" t="s">
        <v>2781</v>
      </c>
      <c r="C156" s="4" t="s">
        <v>4211</v>
      </c>
      <c r="D156" s="5" t="str">
        <f t="shared" si="1"/>
        <v>03</v>
      </c>
      <c r="E156" s="5">
        <f t="shared" si="2"/>
        <v>3</v>
      </c>
      <c r="F156" s="5" t="str">
        <f t="shared" si="3"/>
        <v>25</v>
      </c>
      <c r="G156" s="5">
        <f t="shared" si="4"/>
        <v>25</v>
      </c>
      <c r="H156" s="5" t="str">
        <f t="shared" si="5"/>
        <v>15</v>
      </c>
      <c r="I156" s="5">
        <f t="shared" si="6"/>
        <v>15</v>
      </c>
      <c r="J156" s="4" t="s">
        <v>4212</v>
      </c>
      <c r="K156" s="4" t="s">
        <v>4213</v>
      </c>
      <c r="L156" s="5" t="str">
        <f t="shared" si="7"/>
        <v>SB 3.25.15__मन हमारा मित्र भी, शत्रु भी, कैसे?, 21 Oct 2021, Assam (India), CODE - 1330……….[ 32 min ]</v>
      </c>
      <c r="M156" s="4" t="s">
        <v>4214</v>
      </c>
      <c r="N156" s="5">
        <f t="shared" si="8"/>
        <v>32</v>
      </c>
      <c r="O156" s="4" t="s">
        <v>1616</v>
      </c>
      <c r="P156" s="5" t="str">
        <f t="shared" si="9"/>
        <v>&amp;lt;40 &amp;lt;50 &amp;lt;60 &amp;lt;70 &amp;lt;80 &amp;lt;90</v>
      </c>
      <c r="Q156" s="4" t="s">
        <v>4215</v>
      </c>
      <c r="R156" s="4" t="s">
        <v>4205</v>
      </c>
      <c r="S156" s="5" t="str">
        <f t="shared" si="10"/>
        <v>2021</v>
      </c>
      <c r="T156" s="5" t="str">
        <f t="shared" si="11"/>
        <v>10</v>
      </c>
      <c r="U156" s="5" t="str">
        <f t="shared" si="12"/>
        <v>Oct</v>
      </c>
      <c r="V156" s="5" t="str">
        <f t="shared" si="13"/>
        <v>21</v>
      </c>
      <c r="W156" s="4" t="s">
        <v>1850</v>
      </c>
      <c r="X156" s="4" t="s">
        <v>131</v>
      </c>
      <c r="Y156" s="6" t="str">
        <f t="shared" si="14"/>
        <v>SB 3.25.15__मन हमारा मित्र भी, शत्रु भी, कैसे?, 21 Oct 2021, Assam (India), CODE - 1330……….[ 32 min ] | Mann Hamara Mitra Bhi, Shatru Bhi, Kaise? | yr:2021-10-21 | ct:SB3.25.15 | L:HIN | cty:Assam (India) | &amp;lt;40 &amp;lt;50 &amp;lt;60 &amp;lt;70 &amp;lt;80 &amp;lt;90 | @video | @unheard</v>
      </c>
      <c r="Z156" s="4" t="s">
        <v>4216</v>
      </c>
      <c r="AA156" s="4" t="s">
        <v>55</v>
      </c>
      <c r="AC156" s="4" t="s">
        <v>4217</v>
      </c>
      <c r="AD156" s="4" t="s">
        <v>4218</v>
      </c>
      <c r="AE156" s="7" t="s">
        <v>4219</v>
      </c>
      <c r="AF156" s="5" t="str">
        <f t="shared" si="15"/>
        <v>ok</v>
      </c>
      <c r="AG156" s="5" t="str">
        <f t="shared" si="16"/>
        <v>&lt;tr id="1330"&gt;&lt;td&gt;&lt;button onclick="playme(this)"&gt;▶&lt;/button&gt;&lt;/td&gt;&lt;td&gt;&lt;button onclick="heard(this)"&gt;Heard&lt;/button&gt;&lt;a href="http://archive.org/download/ssdbpl-02-sbh/0421.00%20SB%2003.25.15%20%20Mann%20Hamara%20Mitra%20Bhi,%20Shatru%20Bhi,%20Kaise,%202021-10-21,%20Assam%20(India),%20CODE%20-%201330.mp3" class="nclk" onclick="playme(this)" id="nclk-1330"&gt;SB 3.25.15__मन हमारा मित्र भी, शत्रु भी, कैसे?, 21 Oct 2021, Assam (India), CODE - 1330……….[ 32 min ]&lt;/a&gt;…………&lt;a style="color: red; text-decoration: none;" target="_blank" href="https://www.youtube.com/watch?v=gLBaRM4Tc-I"&gt;[▶YouTube]&lt;/a&gt;&lt;/td&gt;&lt;td&gt;32&lt;/td&gt;&lt;td&gt;2021-10-21&lt;/td&gt;&lt;td&gt;SB 3.25.15__मन हमारा मित्र भी, शत्रु भी, कैसे?, 21 Oct 2021, Assam (India), CODE - 1330……….[ 32 min ] | Mann Hamara Mitra Bhi, Shatru Bhi, Kaise? | yr:2021-10-21 | ct:SB3.25.15 | L:HIN | cty:Assam (India) | &amp;lt;40 &amp;lt;50 &amp;lt;60 &amp;lt;70 &amp;lt;80 &amp;lt;90 | @video | @unheard&lt;/td&gt;&lt;td&gt;http://archive.org/download/ssdbpl-02-sbh/0421.00%20SB%2003.25.15%20%20Mann%20Hamara%20Mitra%20Bhi,%20Shatru%20Bhi,%20Kaise,%202021-10-21,%20Assam%20(India),%20CODE%20-%201330.mp3&lt;/td&gt;&lt;td&gt;1330&lt;/td&gt;&lt;td&gt;02SB_03.25.15|0421.00|20211021&lt;/td&gt;&lt;td&gt;https://www.youtube.com/watch?v=gLBaRM4Tc-I&lt;/td&gt;&lt;td&gt;</v>
      </c>
    </row>
    <row r="157" ht="15.75" customHeight="1">
      <c r="A157" s="4" t="s">
        <v>4220</v>
      </c>
      <c r="B157" s="4" t="s">
        <v>2781</v>
      </c>
      <c r="C157" s="4" t="s">
        <v>4221</v>
      </c>
      <c r="D157" s="5" t="str">
        <f t="shared" si="1"/>
        <v>03</v>
      </c>
      <c r="E157" s="5">
        <f t="shared" si="2"/>
        <v>3</v>
      </c>
      <c r="F157" s="5" t="str">
        <f t="shared" si="3"/>
        <v>25</v>
      </c>
      <c r="G157" s="5">
        <f t="shared" si="4"/>
        <v>25</v>
      </c>
      <c r="H157" s="5" t="str">
        <f t="shared" si="5"/>
        <v>16</v>
      </c>
      <c r="I157" s="5">
        <f t="shared" si="6"/>
        <v>16</v>
      </c>
      <c r="J157" s="4" t="s">
        <v>4222</v>
      </c>
      <c r="K157" s="4" t="s">
        <v>4223</v>
      </c>
      <c r="L157" s="5" t="str">
        <f t="shared" si="7"/>
        <v>SB 3.25.16__भौतिक आसक्ति का कारण और निवारण, 22 Oct 2021, Assam (India), CODE - 1331……….[ 70 min ]</v>
      </c>
      <c r="M157" s="4" t="s">
        <v>4224</v>
      </c>
      <c r="N157" s="5">
        <f t="shared" si="8"/>
        <v>70</v>
      </c>
      <c r="O157" s="4" t="s">
        <v>1627</v>
      </c>
      <c r="P157" s="5" t="str">
        <f t="shared" si="9"/>
        <v>&amp;lt;80 &amp;lt;90</v>
      </c>
      <c r="Q157" s="4" t="s">
        <v>4225</v>
      </c>
      <c r="R157" s="4" t="s">
        <v>4226</v>
      </c>
      <c r="S157" s="5" t="str">
        <f t="shared" si="10"/>
        <v>2021</v>
      </c>
      <c r="T157" s="5" t="str">
        <f t="shared" si="11"/>
        <v>10</v>
      </c>
      <c r="U157" s="5" t="str">
        <f t="shared" si="12"/>
        <v>Oct</v>
      </c>
      <c r="V157" s="5" t="str">
        <f t="shared" si="13"/>
        <v>22</v>
      </c>
      <c r="W157" s="4" t="s">
        <v>1850</v>
      </c>
      <c r="X157" s="4" t="s">
        <v>131</v>
      </c>
      <c r="Y157" s="6" t="str">
        <f t="shared" si="14"/>
        <v>SB 3.25.16__भौतिक आसक्ति का कारण और निवारण, 22 Oct 2021, Assam (India), CODE - 1331……….[ 70 min ] | Bhautik Asakti Ka Karan Aur Nivaran | yr:2021-10-22 | ct:SB3.25.16 | L:HIN | cty:Assam (India) | &amp;lt;80 &amp;lt;90 | @video | @unheard</v>
      </c>
      <c r="Z157" s="4" t="s">
        <v>4227</v>
      </c>
      <c r="AA157" s="4" t="s">
        <v>55</v>
      </c>
      <c r="AC157" s="4" t="s">
        <v>4228</v>
      </c>
      <c r="AD157" s="4" t="s">
        <v>4229</v>
      </c>
      <c r="AE157" s="7" t="s">
        <v>4230</v>
      </c>
      <c r="AF157" s="5" t="str">
        <f t="shared" si="15"/>
        <v>ok</v>
      </c>
      <c r="AG157" s="5" t="str">
        <f t="shared" si="16"/>
        <v>&lt;tr id="1331"&gt;&lt;td&gt;&lt;button onclick="playme(this)"&gt;▶&lt;/button&gt;&lt;/td&gt;&lt;td&gt;&lt;button onclick="heard(this)"&gt;Heard&lt;/button&gt;&lt;a href="http://archive.org/download/ssdbpl-02-sbh/0422.00%20SB%2003.25.16%20%20Bhautik%20Asakti%20Ka%20Karan%20Aur%20Nivaran,%202021-10-22,%20Assam%20(India),%20CODE%20-%201331.mp3" class="nclk" onclick="playme(this)" id="nclk-1331"&gt;SB 3.25.16__भौतिक आसक्ति का कारण और निवारण, 22 Oct 2021, Assam (India), CODE - 1331……….[ 70 min ]&lt;/a&gt;…………&lt;a style="color: red; text-decoration: none;" target="_blank" href="https://www.youtube.com/watch?v=b7UbY9E4hqM"&gt;[▶YouTube]&lt;/a&gt;&lt;/td&gt;&lt;td&gt;70&lt;/td&gt;&lt;td&gt;2021-10-22&lt;/td&gt;&lt;td&gt;SB 3.25.16__भौतिक आसक्ति का कारण और निवारण, 22 Oct 2021, Assam (India), CODE - 1331……….[ 70 min ] | Bhautik Asakti Ka Karan Aur Nivaran | yr:2021-10-22 | ct:SB3.25.16 | L:HIN | cty:Assam (India) | &amp;lt;80 &amp;lt;90 | @video | @unheard&lt;/td&gt;&lt;td&gt;http://archive.org/download/ssdbpl-02-sbh/0422.00%20SB%2003.25.16%20%20Bhautik%20Asakti%20Ka%20Karan%20Aur%20Nivaran,%202021-10-22,%20Assam%20(India),%20CODE%20-%201331.mp3&lt;/td&gt;&lt;td&gt;1331&lt;/td&gt;&lt;td&gt;02SB_03.25.16|0422.00|20211022&lt;/td&gt;&lt;td&gt;https://www.youtube.com/watch?v=b7UbY9E4hqM&lt;/td&gt;&lt;td&gt;</v>
      </c>
    </row>
    <row r="158" ht="15.75" customHeight="1">
      <c r="A158" s="4" t="s">
        <v>4231</v>
      </c>
      <c r="B158" s="4" t="s">
        <v>2781</v>
      </c>
      <c r="C158" s="4" t="s">
        <v>4232</v>
      </c>
      <c r="D158" s="5" t="str">
        <f t="shared" si="1"/>
        <v>03</v>
      </c>
      <c r="E158" s="5">
        <f t="shared" si="2"/>
        <v>3</v>
      </c>
      <c r="F158" s="5" t="str">
        <f t="shared" si="3"/>
        <v>25</v>
      </c>
      <c r="G158" s="5">
        <f t="shared" si="4"/>
        <v>25</v>
      </c>
      <c r="H158" s="5" t="str">
        <f t="shared" si="5"/>
        <v>18</v>
      </c>
      <c r="I158" s="5">
        <f t="shared" si="6"/>
        <v>18</v>
      </c>
      <c r="J158" s="4" t="s">
        <v>4233</v>
      </c>
      <c r="K158" s="4" t="s">
        <v>4234</v>
      </c>
      <c r="L158" s="5" t="str">
        <f t="shared" si="7"/>
        <v>SB 3.25.18__भक्ति में ज्ञान और वैराग्य का महात्त्व, 03 Feb 2021, Bhopal, MP (India), CODE - 0321……….[ 57 min ]</v>
      </c>
      <c r="M158" s="4" t="s">
        <v>4235</v>
      </c>
      <c r="N158" s="5">
        <f t="shared" si="8"/>
        <v>57</v>
      </c>
      <c r="O158" s="4" t="s">
        <v>1637</v>
      </c>
      <c r="P158" s="5" t="str">
        <f t="shared" si="9"/>
        <v>&amp;lt;60 &amp;lt;70 &amp;lt;80 &amp;lt;90</v>
      </c>
      <c r="Q158" s="4" t="s">
        <v>4236</v>
      </c>
      <c r="R158" s="4" t="s">
        <v>4237</v>
      </c>
      <c r="S158" s="5" t="str">
        <f t="shared" si="10"/>
        <v>2021</v>
      </c>
      <c r="T158" s="5" t="str">
        <f t="shared" si="11"/>
        <v>02</v>
      </c>
      <c r="U158" s="5" t="str">
        <f t="shared" si="12"/>
        <v>Feb</v>
      </c>
      <c r="V158" s="5" t="str">
        <f t="shared" si="13"/>
        <v>03</v>
      </c>
      <c r="W158" s="4" t="s">
        <v>52</v>
      </c>
      <c r="X158" s="4" t="s">
        <v>646</v>
      </c>
      <c r="Y158" s="6" t="str">
        <f t="shared" si="14"/>
        <v>SB 3.25.18__भक्ति में ज्ञान और वैराग्य का महात्त्व, 03 Feb 2021, Bhopal, MP (India), CODE - 0321……….[ 57 min ] | Bhakti Me Gyaan Aur Vairagya Ka Mahattva | yr:2021-02-03 | ct:SB3.25.18 | L:HIN | cty:Bhopal, MP (India) | &amp;lt;60 &amp;lt;70 &amp;lt;80 &amp;lt;90 | @video | @unheard</v>
      </c>
      <c r="Z158" s="4" t="s">
        <v>4238</v>
      </c>
      <c r="AA158" s="4" t="s">
        <v>55</v>
      </c>
      <c r="AC158" s="4" t="s">
        <v>3274</v>
      </c>
      <c r="AD158" s="4" t="s">
        <v>4239</v>
      </c>
      <c r="AE158" s="7" t="s">
        <v>4240</v>
      </c>
      <c r="AF158" s="5" t="str">
        <f t="shared" si="15"/>
        <v>ok</v>
      </c>
      <c r="AG158" s="5" t="str">
        <f t="shared" si="16"/>
        <v>&lt;tr id="0321"&gt;&lt;td&gt;&lt;button onclick="playme(this)"&gt;▶&lt;/button&gt;&lt;/td&gt;&lt;td&gt;&lt;button onclick="heard(this)"&gt;Heard&lt;/button&gt;&lt;a href="http://archive.org/download/ssdbpl-02-sbh/0423.00%20SB%2003.25.18%20%20Bhakti%20Me%20Gyaan%20Aur%20Vairagya%20Ka%20Mahattva,%202021-02-03,%20Bhopal,%20MP%20(India),%20CODE%20-%200321.mp3" class="nclk" onclick="playme(this)" id="nclk-0321"&gt;SB 3.25.18__भक्ति में ज्ञान और वैराग्य का महात्त्व, 03 Feb 2021, Bhopal, MP (India), CODE - 0321……….[ 57 min ]&lt;/a&gt;…………&lt;a style="color: red; text-decoration: none;" target="_blank" href="https://www.youtube.com/watch?v=v4qAlMfGQAA"&gt;[▶YouTube]&lt;/a&gt;&lt;/td&gt;&lt;td&gt;57&lt;/td&gt;&lt;td&gt;2021-02-03&lt;/td&gt;&lt;td&gt;SB 3.25.18__भक्ति में ज्ञान और वैराग्य का महात्त्व, 03 Feb 2021, Bhopal, MP (India), CODE - 0321……….[ 57 min ] | Bhakti Me Gyaan Aur Vairagya Ka Mahattva | yr:2021-02-03 | ct:SB3.25.18 | L:HIN | cty:Bhopal, MP (India) | &amp;lt;60 &amp;lt;70 &amp;lt;80 &amp;lt;90 | @video | @unheard&lt;/td&gt;&lt;td&gt;http://archive.org/download/ssdbpl-02-sbh/0423.00%20SB%2003.25.18%20%20Bhakti%20Me%20Gyaan%20Aur%20Vairagya%20Ka%20Mahattva,%202021-02-03,%20Bhopal,%20MP%20(India),%20CODE%20-%200321.mp3&lt;/td&gt;&lt;td&gt;0321&lt;/td&gt;&lt;td&gt;02SB_03.25.18|0423.00|20210203&lt;/td&gt;&lt;td&gt;https://www.youtube.com/watch?v=v4qAlMfGQAA&lt;/td&gt;&lt;td&gt;</v>
      </c>
    </row>
    <row r="159" ht="15.75" customHeight="1">
      <c r="A159" s="4" t="s">
        <v>4241</v>
      </c>
      <c r="B159" s="4" t="s">
        <v>2781</v>
      </c>
      <c r="C159" s="4" t="s">
        <v>4242</v>
      </c>
      <c r="D159" s="5" t="str">
        <f t="shared" si="1"/>
        <v>03</v>
      </c>
      <c r="E159" s="5">
        <f t="shared" si="2"/>
        <v>3</v>
      </c>
      <c r="F159" s="5" t="str">
        <f t="shared" si="3"/>
        <v>25</v>
      </c>
      <c r="G159" s="5">
        <f t="shared" si="4"/>
        <v>25</v>
      </c>
      <c r="H159" s="5" t="str">
        <f t="shared" si="5"/>
        <v>23</v>
      </c>
      <c r="I159" s="5">
        <f t="shared" si="6"/>
        <v>23</v>
      </c>
      <c r="J159" s="4" t="s">
        <v>4243</v>
      </c>
      <c r="K159" s="4" t="s">
        <v>4244</v>
      </c>
      <c r="L159" s="5" t="str">
        <f t="shared" si="7"/>
        <v>SB 3.25.23__कष्टों से भक्तों की मुक्ति कैसे हो, 17 Oct 2021, Bhopal, MP (India), CODE - 1332……….[ 47 min ]</v>
      </c>
      <c r="M159" s="4" t="s">
        <v>4245</v>
      </c>
      <c r="N159" s="5">
        <f t="shared" si="8"/>
        <v>47</v>
      </c>
      <c r="O159" s="4" t="s">
        <v>1648</v>
      </c>
      <c r="P159" s="5" t="str">
        <f t="shared" si="9"/>
        <v>&amp;lt;50 &amp;lt;60 &amp;lt;70 &amp;lt;80 &amp;lt;90</v>
      </c>
      <c r="Q159" s="4" t="s">
        <v>4246</v>
      </c>
      <c r="R159" s="4" t="s">
        <v>220</v>
      </c>
      <c r="S159" s="5" t="str">
        <f t="shared" si="10"/>
        <v>2021</v>
      </c>
      <c r="T159" s="5" t="str">
        <f t="shared" si="11"/>
        <v>10</v>
      </c>
      <c r="U159" s="5" t="str">
        <f t="shared" si="12"/>
        <v>Oct</v>
      </c>
      <c r="V159" s="5" t="str">
        <f t="shared" si="13"/>
        <v>17</v>
      </c>
      <c r="W159" s="4" t="s">
        <v>52</v>
      </c>
      <c r="X159" s="4" t="s">
        <v>131</v>
      </c>
      <c r="Y159" s="6" t="str">
        <f t="shared" si="14"/>
        <v>SB 3.25.23__कष्टों से भक्तों की मुक्ति कैसे हो, 17 Oct 2021, Bhopal, MP (India), CODE - 1332……….[ 47 min ] | Kashto Se Bhakto Ki Mukti Kaise Ho | yr:2021-10-17 | ct:SB3.25.23 | L:HIN | cty:Bhopal, MP (India) | &amp;lt;50 &amp;lt;60 &amp;lt;70 &amp;lt;80 &amp;lt;90 | @video | @unheard</v>
      </c>
      <c r="Z159" s="4" t="s">
        <v>4247</v>
      </c>
      <c r="AA159" s="4" t="s">
        <v>55</v>
      </c>
      <c r="AC159" s="4" t="s">
        <v>4248</v>
      </c>
      <c r="AD159" s="4" t="s">
        <v>4249</v>
      </c>
      <c r="AE159" s="7" t="s">
        <v>4250</v>
      </c>
      <c r="AF159" s="5" t="str">
        <f t="shared" si="15"/>
        <v>ok</v>
      </c>
      <c r="AG159" s="5" t="str">
        <f t="shared" si="16"/>
        <v>&lt;tr id="1332"&gt;&lt;td&gt;&lt;button onclick="playme(this)"&gt;▶&lt;/button&gt;&lt;/td&gt;&lt;td&gt;&lt;button onclick="heard(this)"&gt;Heard&lt;/button&gt;&lt;a href="http://archive.org/download/ssdbpl-02-sbh/0424.00%20SB%2003.25.23%20%20Kashto%20Se%20Bhakto%20Ki%20Mukti%20Kaise%20Ho,%202021-10-17,%20Bhopal,%20MP%20(India),%20CODE%20-%201332.mp3" class="nclk" onclick="playme(this)" id="nclk-1332"&gt;SB 3.25.23__कष्टों से भक्तों की मुक्ति कैसे हो, 17 Oct 2021, Bhopal, MP (India), CODE - 1332……….[ 47 min ]&lt;/a&gt;…………&lt;a style="color: red; text-decoration: none;" target="_blank" href="https://www.youtube.com/watch?v=41lK39Cxru4"&gt;[▶YouTube]&lt;/a&gt;&lt;/td&gt;&lt;td&gt;47&lt;/td&gt;&lt;td&gt;2021-10-17&lt;/td&gt;&lt;td&gt;SB 3.25.23__कष्टों से भक्तों की मुक्ति कैसे हो, 17 Oct 2021, Bhopal, MP (India), CODE - 1332……….[ 47 min ] | Kashto Se Bhakto Ki Mukti Kaise Ho | yr:2021-10-17 | ct:SB3.25.23 | L:HIN | cty:Bhopal, MP (India) | &amp;lt;50 &amp;lt;60 &amp;lt;70 &amp;lt;80 &amp;lt;90 | @video | @unheard&lt;/td&gt;&lt;td&gt;http://archive.org/download/ssdbpl-02-sbh/0424.00%20SB%2003.25.23%20%20Kashto%20Se%20Bhakto%20Ki%20Mukti%20Kaise%20Ho,%202021-10-17,%20Bhopal,%20MP%20(India),%20CODE%20-%201332.mp3&lt;/td&gt;&lt;td&gt;1332&lt;/td&gt;&lt;td&gt;02SB_03.25.23|0424.00|20211017&lt;/td&gt;&lt;td&gt;https://www.youtube.com/watch?v=41lK39Cxru4&lt;/td&gt;&lt;td&gt;</v>
      </c>
    </row>
    <row r="160" ht="15.75" customHeight="1">
      <c r="A160" s="4" t="s">
        <v>4251</v>
      </c>
      <c r="B160" s="4" t="s">
        <v>2781</v>
      </c>
      <c r="C160" s="4" t="s">
        <v>4242</v>
      </c>
      <c r="D160" s="5" t="str">
        <f t="shared" si="1"/>
        <v>03</v>
      </c>
      <c r="E160" s="5">
        <f t="shared" si="2"/>
        <v>3</v>
      </c>
      <c r="F160" s="5" t="str">
        <f t="shared" si="3"/>
        <v>25</v>
      </c>
      <c r="G160" s="5">
        <f t="shared" si="4"/>
        <v>25</v>
      </c>
      <c r="H160" s="5" t="str">
        <f t="shared" si="5"/>
        <v>23</v>
      </c>
      <c r="I160" s="5">
        <f t="shared" si="6"/>
        <v>23</v>
      </c>
      <c r="J160" s="4" t="s">
        <v>4252</v>
      </c>
      <c r="K160" s="4" t="s">
        <v>4253</v>
      </c>
      <c r="L160" s="5" t="str">
        <f t="shared" si="7"/>
        <v>SB 3.25.23__भक्त कैसे कष्टों को लांघ जाते हैं, 23 Oct 2021, Assam (India), CODE - 1333……….[ 62 min ]</v>
      </c>
      <c r="M160" s="4" t="s">
        <v>4254</v>
      </c>
      <c r="N160" s="5">
        <f t="shared" si="8"/>
        <v>62</v>
      </c>
      <c r="O160" s="4" t="s">
        <v>1563</v>
      </c>
      <c r="P160" s="5" t="str">
        <f t="shared" si="9"/>
        <v>&amp;lt;70 &amp;lt;80 &amp;lt;90</v>
      </c>
      <c r="Q160" s="4" t="s">
        <v>4255</v>
      </c>
      <c r="R160" s="4" t="s">
        <v>4256</v>
      </c>
      <c r="S160" s="5" t="str">
        <f t="shared" si="10"/>
        <v>2021</v>
      </c>
      <c r="T160" s="5" t="str">
        <f t="shared" si="11"/>
        <v>10</v>
      </c>
      <c r="U160" s="5" t="str">
        <f t="shared" si="12"/>
        <v>Oct</v>
      </c>
      <c r="V160" s="5" t="str">
        <f t="shared" si="13"/>
        <v>23</v>
      </c>
      <c r="W160" s="4" t="s">
        <v>1850</v>
      </c>
      <c r="X160" s="4" t="s">
        <v>131</v>
      </c>
      <c r="Y160" s="6" t="str">
        <f t="shared" si="14"/>
        <v>SB 3.25.23__भक्त कैसे कष्टों को लांघ जाते हैं, 23 Oct 2021, Assam (India), CODE - 1333……….[ 62 min ] | Bhakt Kaise Kashto Ko Laangh Jate Hai | yr:2021-10-23 | ct:SB3.25.23 | L:HIN | cty:Assam (India) | &amp;lt;70 &amp;lt;80 &amp;lt;90 | @video | @unheard</v>
      </c>
      <c r="Z160" s="4" t="s">
        <v>4257</v>
      </c>
      <c r="AA160" s="4" t="s">
        <v>55</v>
      </c>
      <c r="AC160" s="4" t="s">
        <v>4258</v>
      </c>
      <c r="AD160" s="4" t="s">
        <v>4259</v>
      </c>
      <c r="AE160" s="7" t="s">
        <v>4260</v>
      </c>
      <c r="AF160" s="5" t="str">
        <f t="shared" si="15"/>
        <v>ok</v>
      </c>
      <c r="AG160" s="5" t="str">
        <f t="shared" si="16"/>
        <v>&lt;tr id="1333"&gt;&lt;td&gt;&lt;button onclick="playme(this)"&gt;▶&lt;/button&gt;&lt;/td&gt;&lt;td&gt;&lt;button onclick="heard(this)"&gt;Heard&lt;/button&gt;&lt;a href="http://archive.org/download/ssdbpl-02-sbh/0425.00%20SB%2003.25.23%20%20Bhakt%20Kaise%20Kashto%20Ko%20Laangh%20Jate%20Hai,%202021-10-23,%20Assam%20(India),%20CODE%20-%201333.mp3" class="nclk" onclick="playme(this)" id="nclk-1333"&gt;SB 3.25.23__भक्त कैसे कष्टों को लांघ जाते हैं, 23 Oct 2021, Assam (India), CODE - 1333……….[ 62 min ]&lt;/a&gt;…………&lt;a style="color: red; text-decoration: none;" target="_blank" href="https://www.youtube.com/watch?v=tq_zEtKLK7Y"&gt;[▶YouTube]&lt;/a&gt;&lt;/td&gt;&lt;td&gt;62&lt;/td&gt;&lt;td&gt;2021-10-23&lt;/td&gt;&lt;td&gt;SB 3.25.23__भक्त कैसे कष्टों को लांघ जाते हैं, 23 Oct 2021, Assam (India), CODE - 1333……….[ 62 min ] | Bhakt Kaise Kashto Ko Laangh Jate Hai | yr:2021-10-23 | ct:SB3.25.23 | L:HIN | cty:Assam (India) | &amp;lt;70 &amp;lt;80 &amp;lt;90 | @video | @unheard&lt;/td&gt;&lt;td&gt;http://archive.org/download/ssdbpl-02-sbh/0425.00%20SB%2003.25.23%20%20Bhakt%20Kaise%20Kashto%20Ko%20Laangh%20Jate%20Hai,%202021-10-23,%20Assam%20(India),%20CODE%20-%201333.mp3&lt;/td&gt;&lt;td&gt;1333&lt;/td&gt;&lt;td&gt;02SB_03.25.23|0425.00|20211023&lt;/td&gt;&lt;td&gt;https://www.youtube.com/watch?v=tq_zEtKLK7Y&lt;/td&gt;&lt;td&gt;</v>
      </c>
    </row>
    <row r="161" ht="15.75" customHeight="1">
      <c r="A161" s="4" t="s">
        <v>4261</v>
      </c>
      <c r="B161" s="4" t="s">
        <v>2781</v>
      </c>
      <c r="C161" s="4" t="s">
        <v>4262</v>
      </c>
      <c r="D161" s="5" t="str">
        <f t="shared" si="1"/>
        <v>03</v>
      </c>
      <c r="E161" s="5">
        <f t="shared" si="2"/>
        <v>3</v>
      </c>
      <c r="F161" s="5" t="str">
        <f t="shared" si="3"/>
        <v>25</v>
      </c>
      <c r="G161" s="5">
        <f t="shared" si="4"/>
        <v>25</v>
      </c>
      <c r="H161" s="5" t="str">
        <f t="shared" si="5"/>
        <v>25</v>
      </c>
      <c r="I161" s="5">
        <f t="shared" si="6"/>
        <v>25</v>
      </c>
      <c r="J161" s="4" t="s">
        <v>4263</v>
      </c>
      <c r="K161" s="4" t="s">
        <v>4264</v>
      </c>
      <c r="L161" s="5" t="str">
        <f t="shared" si="7"/>
        <v>SB 3.25.25__आत्मा और परमात्मा पर गरमा गरम चर्चा, 13 Feb 2021, Bhaktigram Farm, MP (India), CODE - 0712……….[ 125 min ]</v>
      </c>
      <c r="M161" s="4" t="s">
        <v>4265</v>
      </c>
      <c r="N161" s="5">
        <f t="shared" si="8"/>
        <v>125</v>
      </c>
      <c r="O161" s="4" t="s">
        <v>1668</v>
      </c>
      <c r="P161" s="5" t="str">
        <f t="shared" si="9"/>
        <v>&amp;gt;90</v>
      </c>
      <c r="Q161" s="4" t="s">
        <v>4266</v>
      </c>
      <c r="R161" s="4" t="s">
        <v>3400</v>
      </c>
      <c r="S161" s="5" t="str">
        <f t="shared" si="10"/>
        <v>2021</v>
      </c>
      <c r="T161" s="5" t="str">
        <f t="shared" si="11"/>
        <v>02</v>
      </c>
      <c r="U161" s="5" t="str">
        <f t="shared" si="12"/>
        <v>Feb</v>
      </c>
      <c r="V161" s="5" t="str">
        <f t="shared" si="13"/>
        <v>13</v>
      </c>
      <c r="W161" s="4" t="s">
        <v>2641</v>
      </c>
      <c r="X161" s="4" t="s">
        <v>3248</v>
      </c>
      <c r="Y161" s="6" t="str">
        <f t="shared" si="14"/>
        <v>SB 3.25.25__आत्मा और परमात्मा पर गरमा गरम चर्चा, 13 Feb 2021, Bhaktigram Farm, MP (India), CODE - 0712……….[ 125 min ] | Atma Aur Paramatma Par Garama Garam Charcha | yr:2021-02-13 | ct:SB3.25.25 | L:HIN | cty:Bhaktigram Farm, MP (India) | &amp;gt;90 | @unheard</v>
      </c>
      <c r="Z161" s="4" t="s">
        <v>4267</v>
      </c>
      <c r="AA161" s="4" t="s">
        <v>55</v>
      </c>
      <c r="AB161" s="4" t="s">
        <v>4268</v>
      </c>
      <c r="AC161" s="4" t="s">
        <v>4269</v>
      </c>
      <c r="AD161" s="4" t="s">
        <v>4270</v>
      </c>
      <c r="AE161" s="5"/>
      <c r="AF161" s="5" t="str">
        <f t="shared" si="15"/>
        <v>ok</v>
      </c>
      <c r="AG161" s="5" t="str">
        <f t="shared" si="16"/>
        <v>&lt;tr id="0712"&gt;&lt;td&gt;&lt;button onclick="playme(this)"&gt;▶&lt;/button&gt;&lt;/td&gt;&lt;td&gt;&lt;button onclick="heard(this)"&gt;Heard&lt;/button&gt;&lt;a href="http://archive.org/download/ssdbpl-02-sbh/0426.00%20SB%2003.25.25%20%20Atma%20Aur%20Paramatma%20Par%20Garama%20Garam%20Charcha,%202021-02-13,%20Bhaktigram%20Farm,%20MP%20(India),%20CODE%20-%200712.mp3" class="nclk" onclick="playme(this)" id="nclk-0712"&gt;SB 3.25.25__आत्मा और परमात्मा पर गरमा गरम चर्चा, 13 Feb 2021, Bhaktigram Farm, MP (India), CODE - 0712……….[ 125 min ]&lt;/a&gt;&lt;/td&gt;&lt;td&gt;125&lt;/td&gt;&lt;td&gt;2021-02-13&lt;/td&gt;&lt;td&gt;SB 3.25.25__आत्मा और परमात्मा पर गरमा गरम चर्चा, 13 Feb 2021, Bhaktigram Farm, MP (India), CODE - 0712……….[ 125 min ] | Atma Aur Paramatma Par Garama Garam Charcha | yr:2021-02-13 | ct:SB3.25.25 | L:HIN | cty:Bhaktigram Farm, MP (India) | &amp;gt;90 | @unheard&lt;/td&gt;&lt;td&gt;http://archive.org/download/ssdbpl-02-sbh/0426.00%20SB%2003.25.25%20%20Atma%20Aur%20Paramatma%20Par%20Garama%20Garam%20Charcha,%202021-02-13,%20Bhaktigram%20Farm,%20MP%20(India),%20CODE%20-%200712.mp3&lt;/td&gt;&lt;td&gt;0712&lt;/td&gt;&lt;td&gt;02SB_03.25.25|0426.00|20210213&lt;/td&gt;&lt;td&gt;&lt;/td&gt;&lt;td&gt;</v>
      </c>
    </row>
    <row r="162" ht="15.75" customHeight="1">
      <c r="A162" s="4" t="s">
        <v>4271</v>
      </c>
      <c r="B162" s="4" t="s">
        <v>2781</v>
      </c>
      <c r="C162" s="4" t="s">
        <v>4262</v>
      </c>
      <c r="D162" s="5" t="str">
        <f t="shared" si="1"/>
        <v>03</v>
      </c>
      <c r="E162" s="5">
        <f t="shared" si="2"/>
        <v>3</v>
      </c>
      <c r="F162" s="5" t="str">
        <f t="shared" si="3"/>
        <v>25</v>
      </c>
      <c r="G162" s="5">
        <f t="shared" si="4"/>
        <v>25</v>
      </c>
      <c r="H162" s="5" t="str">
        <f t="shared" si="5"/>
        <v>25</v>
      </c>
      <c r="I162" s="5">
        <f t="shared" si="6"/>
        <v>25</v>
      </c>
      <c r="J162" s="4" t="s">
        <v>4272</v>
      </c>
      <c r="K162" s="4" t="s">
        <v>4273</v>
      </c>
      <c r="L162" s="5" t="str">
        <f t="shared" si="7"/>
        <v>SB 3.25.25__भक्ति पथ के सोपान, 23 Oct 2021, Assam (India), CODE - 1334……….[ 80 min ]</v>
      </c>
      <c r="M162" s="4" t="s">
        <v>4274</v>
      </c>
      <c r="N162" s="5">
        <f t="shared" si="8"/>
        <v>80</v>
      </c>
      <c r="O162" s="4" t="s">
        <v>1680</v>
      </c>
      <c r="P162" s="5" t="str">
        <f t="shared" si="9"/>
        <v>&amp;lt;90</v>
      </c>
      <c r="Q162" s="4" t="s">
        <v>4275</v>
      </c>
      <c r="R162" s="4" t="s">
        <v>4256</v>
      </c>
      <c r="S162" s="5" t="str">
        <f t="shared" si="10"/>
        <v>2021</v>
      </c>
      <c r="T162" s="5" t="str">
        <f t="shared" si="11"/>
        <v>10</v>
      </c>
      <c r="U162" s="5" t="str">
        <f t="shared" si="12"/>
        <v>Oct</v>
      </c>
      <c r="V162" s="5" t="str">
        <f t="shared" si="13"/>
        <v>23</v>
      </c>
      <c r="W162" s="4" t="s">
        <v>1850</v>
      </c>
      <c r="X162" s="4" t="s">
        <v>131</v>
      </c>
      <c r="Y162" s="6" t="str">
        <f t="shared" si="14"/>
        <v>SB 3.25.25__भक्ति पथ के सोपान, 23 Oct 2021, Assam (India), CODE - 1334……….[ 80 min ] | Bhakti Path Ke Sopan | yr:2021-10-23 | ct:SB3.25.25 | L:HIN | cty:Assam (India) | &amp;lt;90 | @video | @unheard</v>
      </c>
      <c r="Z162" s="4" t="s">
        <v>4276</v>
      </c>
      <c r="AA162" s="4" t="s">
        <v>55</v>
      </c>
      <c r="AC162" s="4" t="s">
        <v>4277</v>
      </c>
      <c r="AD162" s="4" t="s">
        <v>4278</v>
      </c>
      <c r="AE162" s="7" t="s">
        <v>4279</v>
      </c>
      <c r="AF162" s="5" t="str">
        <f t="shared" si="15"/>
        <v>ok</v>
      </c>
      <c r="AG162" s="5" t="str">
        <f t="shared" si="16"/>
        <v>&lt;tr id="1334"&gt;&lt;td&gt;&lt;button onclick="playme(this)"&gt;▶&lt;/button&gt;&lt;/td&gt;&lt;td&gt;&lt;button onclick="heard(this)"&gt;Heard&lt;/button&gt;&lt;a href="http://archive.org/download/ssdbpl-02-sbh/0427.00%20SB%2003.25.25%20%20Bhakti%20Path%20Ke%20Sopan,%202021-10-23,%20Assam%20(India),%20CODE%20-%201334.mp3" class="nclk" onclick="playme(this)" id="nclk-1334"&gt;SB 3.25.25__भक्ति पथ के सोपान, 23 Oct 2021, Assam (India), CODE - 1334……….[ 80 min ]&lt;/a&gt;…………&lt;a style="color: red; text-decoration: none;" target="_blank" href="https://www.youtube.com/watch?v=sfSRbL8LElI"&gt;[▶YouTube]&lt;/a&gt;&lt;/td&gt;&lt;td&gt;80&lt;/td&gt;&lt;td&gt;2021-10-23&lt;/td&gt;&lt;td&gt;SB 3.25.25__भक्ति पथ के सोपान, 23 Oct 2021, Assam (India), CODE - 1334……….[ 80 min ] | Bhakti Path Ke Sopan | yr:2021-10-23 | ct:SB3.25.25 | L:HIN | cty:Assam (India) | &amp;lt;90 | @video | @unheard&lt;/td&gt;&lt;td&gt;http://archive.org/download/ssdbpl-02-sbh/0427.00%20SB%2003.25.25%20%20Bhakti%20Path%20Ke%20Sopan,%202021-10-23,%20Assam%20(India),%20CODE%20-%201334.mp3&lt;/td&gt;&lt;td&gt;1334&lt;/td&gt;&lt;td&gt;02SB_03.25.25|0427.00|20211023&lt;/td&gt;&lt;td&gt;https://www.youtube.com/watch?v=sfSRbL8LElI&lt;/td&gt;&lt;td&gt;</v>
      </c>
    </row>
    <row r="163" ht="15.75" customHeight="1">
      <c r="A163" s="4" t="s">
        <v>4280</v>
      </c>
      <c r="B163" s="4" t="s">
        <v>2781</v>
      </c>
      <c r="C163" s="4" t="s">
        <v>4281</v>
      </c>
      <c r="D163" s="5" t="str">
        <f t="shared" si="1"/>
        <v>03</v>
      </c>
      <c r="E163" s="5">
        <f t="shared" si="2"/>
        <v>3</v>
      </c>
      <c r="F163" s="5" t="str">
        <f t="shared" si="3"/>
        <v>25</v>
      </c>
      <c r="G163" s="5">
        <f t="shared" si="4"/>
        <v>25</v>
      </c>
      <c r="H163" s="5" t="str">
        <f t="shared" si="5"/>
        <v>32</v>
      </c>
      <c r="I163" s="5">
        <f t="shared" si="6"/>
        <v>32</v>
      </c>
      <c r="J163" s="4" t="s">
        <v>4282</v>
      </c>
      <c r="K163" s="4" t="s">
        <v>4283</v>
      </c>
      <c r="L163" s="5" t="str">
        <f t="shared" si="7"/>
        <v>SB 3.25.32__भक्ति से सूक्ष्म शरीर का विलय, 24 Oct 2021, Delhi (India), CODE - 1335……….[ 150 min ]</v>
      </c>
      <c r="M163" s="4" t="s">
        <v>4284</v>
      </c>
      <c r="N163" s="5">
        <f t="shared" si="8"/>
        <v>150</v>
      </c>
      <c r="O163" s="4" t="s">
        <v>1691</v>
      </c>
      <c r="P163" s="5" t="str">
        <f t="shared" si="9"/>
        <v>&amp;gt;90</v>
      </c>
      <c r="Q163" s="4" t="s">
        <v>4285</v>
      </c>
      <c r="R163" s="4" t="s">
        <v>4286</v>
      </c>
      <c r="S163" s="5" t="str">
        <f t="shared" si="10"/>
        <v>2021</v>
      </c>
      <c r="T163" s="5" t="str">
        <f t="shared" si="11"/>
        <v>10</v>
      </c>
      <c r="U163" s="5" t="str">
        <f t="shared" si="12"/>
        <v>Oct</v>
      </c>
      <c r="V163" s="5" t="str">
        <f t="shared" si="13"/>
        <v>24</v>
      </c>
      <c r="W163" s="4" t="s">
        <v>4287</v>
      </c>
      <c r="X163" s="4" t="s">
        <v>131</v>
      </c>
      <c r="Y163" s="6" t="str">
        <f t="shared" si="14"/>
        <v>SB 3.25.32__भक्ति से सूक्ष्म शरीर का विलय, 24 Oct 2021, Delhi (India), CODE - 1335……….[ 150 min ] | Bhakti Se Sukshma Sharir Ka Vilay | yr:2021-10-24 | ct:SB3.25.32 | L:HIN | cty:Delhi (India) | &amp;gt;90 | @video | @unheard</v>
      </c>
      <c r="Z163" s="4" t="s">
        <v>4288</v>
      </c>
      <c r="AA163" s="4" t="s">
        <v>55</v>
      </c>
      <c r="AC163" s="4" t="s">
        <v>4289</v>
      </c>
      <c r="AD163" s="4" t="s">
        <v>4290</v>
      </c>
      <c r="AE163" s="7" t="s">
        <v>4291</v>
      </c>
      <c r="AF163" s="5" t="str">
        <f t="shared" si="15"/>
        <v>ok</v>
      </c>
      <c r="AG163" s="5" t="str">
        <f t="shared" si="16"/>
        <v>&lt;tr id="1335"&gt;&lt;td&gt;&lt;button onclick="playme(this)"&gt;▶&lt;/button&gt;&lt;/td&gt;&lt;td&gt;&lt;button onclick="heard(this)"&gt;Heard&lt;/button&gt;&lt;a href="http://archive.org/download/ssdbpl-02-sbh/0428.00%20SB%2003.25.32%20%20Bhakti%20Se%20Sukshma%20Sharir%20Ka%20Vilay,%202021-10-24,%20Delhi%20(India),%20CODE%20-%201335.mp3" class="nclk" onclick="playme(this)" id="nclk-1335"&gt;SB 3.25.32__भक्ति से सूक्ष्म शरीर का विलय, 24 Oct 2021, Delhi (India), CODE - 1335……….[ 150 min ]&lt;/a&gt;…………&lt;a style="color: red; text-decoration: none;" target="_blank" href="https://www.youtube.com/watch?v=XiYmJNFtQKU"&gt;[▶YouTube]&lt;/a&gt;&lt;/td&gt;&lt;td&gt;150&lt;/td&gt;&lt;td&gt;2021-10-24&lt;/td&gt;&lt;td&gt;SB 3.25.32__भक्ति से सूक्ष्म शरीर का विलय, 24 Oct 2021, Delhi (India), CODE - 1335……….[ 150 min ] | Bhakti Se Sukshma Sharir Ka Vilay | yr:2021-10-24 | ct:SB3.25.32 | L:HIN | cty:Delhi (India) | &amp;gt;90 | @video | @unheard&lt;/td&gt;&lt;td&gt;http://archive.org/download/ssdbpl-02-sbh/0428.00%20SB%2003.25.32%20%20Bhakti%20Se%20Sukshma%20Sharir%20Ka%20Vilay,%202021-10-24,%20Delhi%20(India),%20CODE%20-%201335.mp3&lt;/td&gt;&lt;td&gt;1335&lt;/td&gt;&lt;td&gt;02SB_03.25.32|0428.00|20211024&lt;/td&gt;&lt;td&gt;https://www.youtube.com/watch?v=XiYmJNFtQKU&lt;/td&gt;&lt;td&gt;</v>
      </c>
    </row>
    <row r="164" ht="15.75" customHeight="1">
      <c r="A164" s="4" t="s">
        <v>4292</v>
      </c>
      <c r="B164" s="4" t="s">
        <v>2781</v>
      </c>
      <c r="C164" s="4" t="s">
        <v>4293</v>
      </c>
      <c r="D164" s="5" t="str">
        <f t="shared" si="1"/>
        <v>03</v>
      </c>
      <c r="E164" s="5">
        <f t="shared" si="2"/>
        <v>3</v>
      </c>
      <c r="F164" s="5" t="str">
        <f t="shared" si="3"/>
        <v>25</v>
      </c>
      <c r="G164" s="5">
        <f t="shared" si="4"/>
        <v>25</v>
      </c>
      <c r="H164" s="5" t="str">
        <f t="shared" si="5"/>
        <v>43</v>
      </c>
      <c r="I164" s="5">
        <f t="shared" si="6"/>
        <v>43</v>
      </c>
      <c r="J164" s="4" t="s">
        <v>4294</v>
      </c>
      <c r="K164" s="4" t="s">
        <v>4295</v>
      </c>
      <c r="L164" s="5" t="str">
        <f t="shared" si="7"/>
        <v>SB 3.25.43__भय से मुक्ति, 27 Feb 2021, Bhopal, MP (India), CODE - 0322……….[ 57 min ]</v>
      </c>
      <c r="M164" s="4" t="s">
        <v>4296</v>
      </c>
      <c r="N164" s="5">
        <f t="shared" si="8"/>
        <v>57</v>
      </c>
      <c r="O164" s="4" t="s">
        <v>1702</v>
      </c>
      <c r="P164" s="5" t="str">
        <f t="shared" si="9"/>
        <v>&amp;lt;60 &amp;lt;70 &amp;lt;80 &amp;lt;90</v>
      </c>
      <c r="Q164" s="4" t="s">
        <v>4297</v>
      </c>
      <c r="R164" s="4" t="s">
        <v>4298</v>
      </c>
      <c r="S164" s="5" t="str">
        <f t="shared" si="10"/>
        <v>2021</v>
      </c>
      <c r="T164" s="5" t="str">
        <f t="shared" si="11"/>
        <v>02</v>
      </c>
      <c r="U164" s="5" t="str">
        <f t="shared" si="12"/>
        <v>Feb</v>
      </c>
      <c r="V164" s="5" t="str">
        <f t="shared" si="13"/>
        <v>27</v>
      </c>
      <c r="W164" s="4" t="s">
        <v>52</v>
      </c>
      <c r="X164" s="4" t="s">
        <v>646</v>
      </c>
      <c r="Y164" s="6" t="str">
        <f t="shared" si="14"/>
        <v>SB 3.25.43__भय से मुक्ति, 27 Feb 2021, Bhopal, MP (India), CODE - 0322……….[ 57 min ] | Bhaya Se Mukti | yr:2021-02-27 | ct:SB3.25.43 | L:HIN | cty:Bhopal, MP (India) | &amp;lt;60 &amp;lt;70 &amp;lt;80 &amp;lt;90 | @video | @unheard</v>
      </c>
      <c r="Z164" s="4" t="s">
        <v>4299</v>
      </c>
      <c r="AA164" s="4" t="s">
        <v>55</v>
      </c>
      <c r="AC164" s="4" t="s">
        <v>3284</v>
      </c>
      <c r="AD164" s="4" t="s">
        <v>4300</v>
      </c>
      <c r="AE164" s="7" t="s">
        <v>4301</v>
      </c>
      <c r="AF164" s="5" t="str">
        <f t="shared" si="15"/>
        <v>ok</v>
      </c>
      <c r="AG164" s="5" t="str">
        <f t="shared" si="16"/>
        <v>&lt;tr id="0322"&gt;&lt;td&gt;&lt;button onclick="playme(this)"&gt;▶&lt;/button&gt;&lt;/td&gt;&lt;td&gt;&lt;button onclick="heard(this)"&gt;Heard&lt;/button&gt;&lt;a href="http://archive.org/download/ssdbpl-02-sbh/0429.00%20SB%2003.25.43%20%20Bhaya%20Se%20Mukti,%202021-02-27,%20Bhopal,%20MP%20(India),%20CODE%20-%200322.mp3" class="nclk" onclick="playme(this)" id="nclk-0322"&gt;SB 3.25.43__भय से मुक्ति, 27 Feb 2021, Bhopal, MP (India), CODE - 0322……….[ 57 min ]&lt;/a&gt;…………&lt;a style="color: red; text-decoration: none;" target="_blank" href="https://www.youtube.com/watch?v=Dvatx1nMg4c"&gt;[▶YouTube]&lt;/a&gt;&lt;/td&gt;&lt;td&gt;57&lt;/td&gt;&lt;td&gt;2021-02-27&lt;/td&gt;&lt;td&gt;SB 3.25.43__भय से मुक्ति, 27 Feb 2021, Bhopal, MP (India), CODE - 0322……….[ 57 min ] | Bhaya Se Mukti | yr:2021-02-27 | ct:SB3.25.43 | L:HIN | cty:Bhopal, MP (India) | &amp;lt;60 &amp;lt;70 &amp;lt;80 &amp;lt;90 | @video | @unheard&lt;/td&gt;&lt;td&gt;http://archive.org/download/ssdbpl-02-sbh/0429.00%20SB%2003.25.43%20%20Bhaya%20Se%20Mukti,%202021-02-27,%20Bhopal,%20MP%20(India),%20CODE%20-%200322.mp3&lt;/td&gt;&lt;td&gt;0322&lt;/td&gt;&lt;td&gt;02SB_03.25.43|0429.00|20210227&lt;/td&gt;&lt;td&gt;https://www.youtube.com/watch?v=Dvatx1nMg4c&lt;/td&gt;&lt;td&gt;</v>
      </c>
    </row>
    <row r="165" ht="15.75" customHeight="1">
      <c r="A165" s="4" t="s">
        <v>4302</v>
      </c>
      <c r="B165" s="4" t="s">
        <v>2781</v>
      </c>
      <c r="C165" s="4" t="s">
        <v>4303</v>
      </c>
      <c r="D165" s="5" t="str">
        <f t="shared" si="1"/>
        <v>03</v>
      </c>
      <c r="E165" s="5">
        <f t="shared" si="2"/>
        <v>3</v>
      </c>
      <c r="F165" s="5" t="str">
        <f t="shared" si="3"/>
        <v>25</v>
      </c>
      <c r="G165" s="5">
        <f t="shared" si="4"/>
        <v>25</v>
      </c>
      <c r="H165" s="5" t="str">
        <f t="shared" si="5"/>
        <v>44</v>
      </c>
      <c r="I165" s="5">
        <f t="shared" si="6"/>
        <v>44</v>
      </c>
      <c r="J165" s="4" t="s">
        <v>4304</v>
      </c>
      <c r="K165" s="4" t="s">
        <v>4305</v>
      </c>
      <c r="L165" s="5" t="str">
        <f t="shared" si="7"/>
        <v>SB 3.25.44__तीव्र भक्ति से ही संभव हे मन पर नियंत्रण, 28 Feb 2021, Bhopal, MP (India), CODE - 1336……….[ 70 min ]</v>
      </c>
      <c r="M165" s="4" t="s">
        <v>4306</v>
      </c>
      <c r="N165" s="5">
        <f t="shared" si="8"/>
        <v>70</v>
      </c>
      <c r="O165" s="4" t="s">
        <v>1714</v>
      </c>
      <c r="P165" s="5" t="str">
        <f t="shared" si="9"/>
        <v>&amp;lt;80 &amp;lt;90</v>
      </c>
      <c r="Q165" s="4" t="s">
        <v>4307</v>
      </c>
      <c r="R165" s="4" t="s">
        <v>1429</v>
      </c>
      <c r="S165" s="5" t="str">
        <f t="shared" si="10"/>
        <v>2021</v>
      </c>
      <c r="T165" s="5" t="str">
        <f t="shared" si="11"/>
        <v>02</v>
      </c>
      <c r="U165" s="5" t="str">
        <f t="shared" si="12"/>
        <v>Feb</v>
      </c>
      <c r="V165" s="5" t="str">
        <f t="shared" si="13"/>
        <v>28</v>
      </c>
      <c r="W165" s="4" t="s">
        <v>52</v>
      </c>
      <c r="X165" s="4" t="s">
        <v>131</v>
      </c>
      <c r="Y165" s="6" t="str">
        <f t="shared" si="14"/>
        <v>SB 3.25.44__तीव्र भक्ति से ही संभव हे मन पर नियंत्रण, 28 Feb 2021, Bhopal, MP (India), CODE - 1336……….[ 70 min ] | Tivra Bhakti Se Hi Sambhav He Mann Par Niyantran | yr:2021-02-28 | ct:SB3.25.44 | L:HIN | cty:Bhopal, MP (India) | &amp;lt;80 &amp;lt;90 | @video | @unheard</v>
      </c>
      <c r="Z165" s="4" t="s">
        <v>4308</v>
      </c>
      <c r="AA165" s="4" t="s">
        <v>55</v>
      </c>
      <c r="AC165" s="4" t="s">
        <v>4309</v>
      </c>
      <c r="AD165" s="4" t="s">
        <v>4310</v>
      </c>
      <c r="AE165" s="7" t="s">
        <v>4311</v>
      </c>
      <c r="AF165" s="5" t="str">
        <f t="shared" si="15"/>
        <v>ok</v>
      </c>
      <c r="AG165" s="5" t="str">
        <f t="shared" si="16"/>
        <v>&lt;tr id="1336"&gt;&lt;td&gt;&lt;button onclick="playme(this)"&gt;▶&lt;/button&gt;&lt;/td&gt;&lt;td&gt;&lt;button onclick="heard(this)"&gt;Heard&lt;/button&gt;&lt;a href="http://archive.org/download/ssdbpl-02-sbh/0430.00%20SB%2003.25.44%20%20Tivra%20Bhakti%20Se%20Hi%20Sambhav%20He%20Mann%20Par%20Niyantran,%202021-02-28,%20Bhopal,%20MP%20(India),%20CODE%20-%201336.mp3" class="nclk" onclick="playme(this)" id="nclk-1336"&gt;SB 3.25.44__तीव्र भक्ति से ही संभव हे मन पर नियंत्रण, 28 Feb 2021, Bhopal, MP (India), CODE - 1336……….[ 70 min ]&lt;/a&gt;…………&lt;a style="color: red; text-decoration: none;" target="_blank" href="https://www.youtube.com/watch?v=dfeAvaLdB-U"&gt;[▶YouTube]&lt;/a&gt;&lt;/td&gt;&lt;td&gt;70&lt;/td&gt;&lt;td&gt;2021-02-28&lt;/td&gt;&lt;td&gt;SB 3.25.44__तीव्र भक्ति से ही संभव हे मन पर नियंत्रण, 28 Feb 2021, Bhopal, MP (India), CODE - 1336……….[ 70 min ] | Tivra Bhakti Se Hi Sambhav He Mann Par Niyantran | yr:2021-02-28 | ct:SB3.25.44 | L:HIN | cty:Bhopal, MP (India) | &amp;lt;80 &amp;lt;90 | @video | @unheard&lt;/td&gt;&lt;td&gt;http://archive.org/download/ssdbpl-02-sbh/0430.00%20SB%2003.25.44%20%20Tivra%20Bhakti%20Se%20Hi%20Sambhav%20He%20Mann%20Par%20Niyantran,%202021-02-28,%20Bhopal,%20MP%20(India),%20CODE%20-%201336.mp3&lt;/td&gt;&lt;td&gt;1336&lt;/td&gt;&lt;td&gt;02SB_03.25.44|0430.00|20210228&lt;/td&gt;&lt;td&gt;https://www.youtube.com/watch?v=dfeAvaLdB-U&lt;/td&gt;&lt;td&gt;</v>
      </c>
    </row>
    <row r="166" ht="15.75" customHeight="1">
      <c r="A166" s="4" t="s">
        <v>4312</v>
      </c>
      <c r="B166" s="4" t="s">
        <v>2781</v>
      </c>
      <c r="C166" s="4" t="s">
        <v>4313</v>
      </c>
      <c r="D166" s="5" t="str">
        <f t="shared" si="1"/>
        <v>03</v>
      </c>
      <c r="E166" s="5">
        <f t="shared" si="2"/>
        <v>3</v>
      </c>
      <c r="F166" s="5" t="str">
        <f t="shared" si="3"/>
        <v>27</v>
      </c>
      <c r="G166" s="5">
        <f t="shared" si="4"/>
        <v>27</v>
      </c>
      <c r="H166" s="5" t="str">
        <f t="shared" si="5"/>
        <v>25</v>
      </c>
      <c r="I166" s="5">
        <f t="shared" si="6"/>
        <v>25</v>
      </c>
      <c r="J166" s="4" t="s">
        <v>4314</v>
      </c>
      <c r="K166" s="4" t="s">
        <v>4315</v>
      </c>
      <c r="L166" s="5" t="str">
        <f t="shared" si="7"/>
        <v>SB 3.27.25__माया से मुक्ति का क्या फ़ायदा, वापस पकड़ लेगी?, 13 Jun 2021, Bhopal, MP (India), CODE - 0323……….[ 68 min ]</v>
      </c>
      <c r="M166" s="4" t="s">
        <v>4316</v>
      </c>
      <c r="N166" s="5">
        <f t="shared" si="8"/>
        <v>68</v>
      </c>
      <c r="O166" s="4" t="s">
        <v>1726</v>
      </c>
      <c r="P166" s="5" t="str">
        <f t="shared" si="9"/>
        <v>&amp;lt;70 &amp;lt;80 &amp;lt;90</v>
      </c>
      <c r="Q166" s="4" t="s">
        <v>4317</v>
      </c>
      <c r="R166" s="4" t="s">
        <v>4318</v>
      </c>
      <c r="S166" s="5" t="str">
        <f t="shared" si="10"/>
        <v>2021</v>
      </c>
      <c r="T166" s="5" t="str">
        <f t="shared" si="11"/>
        <v>06</v>
      </c>
      <c r="U166" s="5" t="str">
        <f t="shared" si="12"/>
        <v>Jun</v>
      </c>
      <c r="V166" s="5" t="str">
        <f t="shared" si="13"/>
        <v>13</v>
      </c>
      <c r="W166" s="4" t="s">
        <v>52</v>
      </c>
      <c r="X166" s="4" t="s">
        <v>142</v>
      </c>
      <c r="Y166" s="6" t="str">
        <f t="shared" si="14"/>
        <v>SB 3.27.25__माया से मुक्ति का क्या फ़ायदा, वापस पकड़ लेगी?, 13 Jun 2021, Bhopal, MP (India), CODE - 0323……….[ 68 min ] | Maya Se Mukti Ka Kya Fayda, Vapas Pakad Legi? | yr:2021-06-13 | ct:SB3.27.25 | L:HIN | cty:Bhopal, MP (India) | &amp;lt;70 &amp;lt;80 &amp;lt;90 | @unheard</v>
      </c>
      <c r="Z166" s="4" t="s">
        <v>4319</v>
      </c>
      <c r="AA166" s="4" t="s">
        <v>55</v>
      </c>
      <c r="AB166" s="4" t="s">
        <v>87</v>
      </c>
      <c r="AC166" s="4" t="s">
        <v>3294</v>
      </c>
      <c r="AD166" s="4" t="s">
        <v>4320</v>
      </c>
      <c r="AE166" s="5"/>
      <c r="AF166" s="5" t="str">
        <f t="shared" si="15"/>
        <v>ok</v>
      </c>
      <c r="AG166" s="5" t="str">
        <f t="shared" si="16"/>
        <v>&lt;tr id="0323"&gt;&lt;td&gt;&lt;button onclick="playme(this)"&gt;▶&lt;/button&gt;&lt;/td&gt;&lt;td&gt;&lt;button onclick="heard(this)"&gt;Heard&lt;/button&gt;&lt;a href="http://archive.org/download/ssdbpl-02-sbh/0431.00%20SB%2003.27.25%20%20Maya%20Se%20Mukti%20Ka%20Kya%20Fayda,%20Vapas%20Pakad%20Legi,%202021-06-13,%20Bhopal,%20MP%20(India),%20CODE%20-%200323.mp3" class="nclk" onclick="playme(this)" id="nclk-0323"&gt;SB 3.27.25__माया से मुक्ति का क्या फ़ायदा, वापस पकड़ लेगी?, 13 Jun 2021, Bhopal, MP (India), CODE - 0323……….[ 68 min ]&lt;/a&gt;&lt;/td&gt;&lt;td&gt;68&lt;/td&gt;&lt;td&gt;2021-06-13&lt;/td&gt;&lt;td&gt;SB 3.27.25__माया से मुक्ति का क्या फ़ायदा, वापस पकड़ लेगी?, 13 Jun 2021, Bhopal, MP (India), CODE - 0323……….[ 68 min ] | Maya Se Mukti Ka Kya Fayda, Vapas Pakad Legi? | yr:2021-06-13 | ct:SB3.27.25 | L:HIN | cty:Bhopal, MP (India) | &amp;lt;70 &amp;lt;80 &amp;lt;90 | @unheard&lt;/td&gt;&lt;td&gt;http://archive.org/download/ssdbpl-02-sbh/0431.00%20SB%2003.27.25%20%20Maya%20Se%20Mukti%20Ka%20Kya%20Fayda,%20Vapas%20Pakad%20Legi,%202021-06-13,%20Bhopal,%20MP%20(India),%20CODE%20-%200323.mp3&lt;/td&gt;&lt;td&gt;0323&lt;/td&gt;&lt;td&gt;02SB_03.27.25|0431.00|20210613&lt;/td&gt;&lt;td&gt;&lt;/td&gt;&lt;td&gt;</v>
      </c>
    </row>
    <row r="167" ht="15.75" customHeight="1">
      <c r="A167" s="4" t="s">
        <v>4321</v>
      </c>
      <c r="B167" s="4" t="s">
        <v>2781</v>
      </c>
      <c r="C167" s="4" t="s">
        <v>4322</v>
      </c>
      <c r="D167" s="5" t="str">
        <f t="shared" si="1"/>
        <v>03</v>
      </c>
      <c r="E167" s="5">
        <f t="shared" si="2"/>
        <v>3</v>
      </c>
      <c r="F167" s="5" t="str">
        <f t="shared" si="3"/>
        <v>27</v>
      </c>
      <c r="G167" s="5">
        <f t="shared" si="4"/>
        <v>27</v>
      </c>
      <c r="H167" s="5" t="str">
        <f t="shared" si="5"/>
        <v>28-29</v>
      </c>
      <c r="I167" s="5" t="str">
        <f t="shared" si="6"/>
        <v>28-29</v>
      </c>
      <c r="J167" s="4" t="s">
        <v>4323</v>
      </c>
      <c r="K167" s="4" t="s">
        <v>4324</v>
      </c>
      <c r="L167" s="5" t="str">
        <f t="shared" si="7"/>
        <v>SB 3.27.28-29__अलग-अलग स्तर के भक्त और अभक्त, 17 Jun 2021, Bhopal, MP (India), CODE - 0324……….[ 63 min ]</v>
      </c>
      <c r="M167" s="4" t="s">
        <v>4325</v>
      </c>
      <c r="N167" s="5">
        <f t="shared" si="8"/>
        <v>63</v>
      </c>
      <c r="O167" s="4" t="s">
        <v>1737</v>
      </c>
      <c r="P167" s="5" t="str">
        <f t="shared" si="9"/>
        <v>&amp;lt;70 &amp;lt;80 &amp;lt;90</v>
      </c>
      <c r="Q167" s="4" t="s">
        <v>4326</v>
      </c>
      <c r="R167" s="4" t="s">
        <v>4327</v>
      </c>
      <c r="S167" s="5" t="str">
        <f t="shared" si="10"/>
        <v>2021</v>
      </c>
      <c r="T167" s="5" t="str">
        <f t="shared" si="11"/>
        <v>06</v>
      </c>
      <c r="U167" s="5" t="str">
        <f t="shared" si="12"/>
        <v>Jun</v>
      </c>
      <c r="V167" s="5" t="str">
        <f t="shared" si="13"/>
        <v>17</v>
      </c>
      <c r="W167" s="4" t="s">
        <v>52</v>
      </c>
      <c r="X167" s="4" t="s">
        <v>142</v>
      </c>
      <c r="Y167" s="6" t="str">
        <f t="shared" si="14"/>
        <v>SB 3.27.28-29__अलग-अलग स्तर के भक्त और अभक्त, 17 Jun 2021, Bhopal, MP (India), CODE - 0324……….[ 63 min ] | Alag Alag Star Ke Bhakt Aur Abhakt | yr:2021-06-17 | ct:SB3.27.28-29 | L:HIN | cty:Bhopal, MP (India) | &amp;lt;70 &amp;lt;80 &amp;lt;90 | @unheard</v>
      </c>
      <c r="Z167" s="4" t="s">
        <v>4328</v>
      </c>
      <c r="AA167" s="4" t="s">
        <v>55</v>
      </c>
      <c r="AB167" s="4" t="s">
        <v>87</v>
      </c>
      <c r="AC167" s="4" t="s">
        <v>3306</v>
      </c>
      <c r="AD167" s="4" t="s">
        <v>4329</v>
      </c>
      <c r="AE167" s="5"/>
      <c r="AF167" s="5" t="str">
        <f t="shared" si="15"/>
        <v>ok</v>
      </c>
      <c r="AG167" s="5" t="str">
        <f t="shared" si="16"/>
        <v>&lt;tr id="0324"&gt;&lt;td&gt;&lt;button onclick="playme(this)"&gt;▶&lt;/button&gt;&lt;/td&gt;&lt;td&gt;&lt;button onclick="heard(this)"&gt;Heard&lt;/button&gt;&lt;a href="http://archive.org/download/ssdbpl-02-sbh/0432.00%20SB%2003.27.28-29%20%20Alag%20Alag%20Star%20Ke%20Bhakt%20Aur%20Abhakt,%202021-06-17,%20Bhopal,%20MP%20(India),%20CODE%20-%200324.mp3" class="nclk" onclick="playme(this)" id="nclk-0324"&gt;SB 3.27.28-29__अलग-अलग स्तर के भक्त और अभक्त, 17 Jun 2021, Bhopal, MP (India), CODE - 0324……….[ 63 min ]&lt;/a&gt;&lt;/td&gt;&lt;td&gt;63&lt;/td&gt;&lt;td&gt;2021-06-17&lt;/td&gt;&lt;td&gt;SB 3.27.28-29__अलग-अलग स्तर के भक्त और अभक्त, 17 Jun 2021, Bhopal, MP (India), CODE - 0324……….[ 63 min ] | Alag Alag Star Ke Bhakt Aur Abhakt | yr:2021-06-17 | ct:SB3.27.28-29 | L:HIN | cty:Bhopal, MP (India) | &amp;lt;70 &amp;lt;80 &amp;lt;90 | @unheard&lt;/td&gt;&lt;td&gt;http://archive.org/download/ssdbpl-02-sbh/0432.00%20SB%2003.27.28-29%20%20Alag%20Alag%20Star%20Ke%20Bhakt%20Aur%20Abhakt,%202021-06-17,%20Bhopal,%20MP%20(India),%20CODE%20-%200324.mp3&lt;/td&gt;&lt;td&gt;0324&lt;/td&gt;&lt;td&gt;02SB_03.27.28-29|0432.00|20210617&lt;/td&gt;&lt;td&gt;&lt;/td&gt;&lt;td&gt;</v>
      </c>
    </row>
    <row r="168" ht="15.75" customHeight="1">
      <c r="A168" s="4" t="s">
        <v>4330</v>
      </c>
      <c r="B168" s="4" t="s">
        <v>2781</v>
      </c>
      <c r="C168" s="4" t="s">
        <v>4331</v>
      </c>
      <c r="D168" s="5" t="str">
        <f t="shared" si="1"/>
        <v>03</v>
      </c>
      <c r="E168" s="5">
        <f t="shared" si="2"/>
        <v>3</v>
      </c>
      <c r="F168" s="5" t="str">
        <f t="shared" si="3"/>
        <v>28</v>
      </c>
      <c r="G168" s="5">
        <f t="shared" si="4"/>
        <v>28</v>
      </c>
      <c r="H168" s="5" t="str">
        <f t="shared" si="5"/>
        <v>03</v>
      </c>
      <c r="I168" s="5">
        <f t="shared" si="6"/>
        <v>3</v>
      </c>
      <c r="J168" s="4" t="s">
        <v>4332</v>
      </c>
      <c r="K168" s="4" t="s">
        <v>4333</v>
      </c>
      <c r="L168" s="5" t="str">
        <f t="shared" si="7"/>
        <v>SB 3.28.3__भक्ति के लिए अष्टांग योग, 22 Jun 2021, Bhopal, MP (India), CODE - 0325……….[ 73 min ]</v>
      </c>
      <c r="M168" s="4" t="s">
        <v>4334</v>
      </c>
      <c r="N168" s="5">
        <f t="shared" si="8"/>
        <v>73</v>
      </c>
      <c r="O168" s="4" t="s">
        <v>1748</v>
      </c>
      <c r="P168" s="5" t="str">
        <f t="shared" si="9"/>
        <v>&amp;lt;80 &amp;lt;90</v>
      </c>
      <c r="Q168" s="4" t="s">
        <v>4335</v>
      </c>
      <c r="R168" s="4" t="s">
        <v>4336</v>
      </c>
      <c r="S168" s="5" t="str">
        <f t="shared" si="10"/>
        <v>2021</v>
      </c>
      <c r="T168" s="5" t="str">
        <f t="shared" si="11"/>
        <v>06</v>
      </c>
      <c r="U168" s="5" t="str">
        <f t="shared" si="12"/>
        <v>Jun</v>
      </c>
      <c r="V168" s="5" t="str">
        <f t="shared" si="13"/>
        <v>22</v>
      </c>
      <c r="W168" s="4" t="s">
        <v>52</v>
      </c>
      <c r="X168" s="4" t="s">
        <v>646</v>
      </c>
      <c r="Y168" s="6" t="str">
        <f t="shared" si="14"/>
        <v>SB 3.28.3__भक्ति के लिए अष्टांग योग, 22 Jun 2021, Bhopal, MP (India), CODE - 0325……….[ 73 min ] | Bhakti Ke Liye Ashtang Yog | yr:2021-06-22 | ct:SB3.28.3 | L:HIN | cty:Bhopal, MP (India) | &amp;lt;80 &amp;lt;90 | @video | @unheard</v>
      </c>
      <c r="Z168" s="4" t="s">
        <v>4337</v>
      </c>
      <c r="AA168" s="4" t="s">
        <v>55</v>
      </c>
      <c r="AC168" s="4" t="s">
        <v>3316</v>
      </c>
      <c r="AD168" s="4" t="s">
        <v>4338</v>
      </c>
      <c r="AE168" s="7" t="s">
        <v>4339</v>
      </c>
      <c r="AF168" s="5" t="str">
        <f t="shared" si="15"/>
        <v>ok</v>
      </c>
      <c r="AG168" s="5" t="str">
        <f t="shared" si="16"/>
        <v>&lt;tr id="0325"&gt;&lt;td&gt;&lt;button onclick="playme(this)"&gt;▶&lt;/button&gt;&lt;/td&gt;&lt;td&gt;&lt;button onclick="heard(this)"&gt;Heard&lt;/button&gt;&lt;a href="http://archive.org/download/ssdbpl-02-sbh/0433.00%20SB%2003.28.03%20%20Bhakti%20Ke%20Liye%20Ashtang%20Yog,%202021-06-22,%20Bhopal,%20MP%20(India),%20CODE%20-%200325.mp3" class="nclk" onclick="playme(this)" id="nclk-0325"&gt;SB 3.28.3__भक्ति के लिए अष्टांग योग, 22 Jun 2021, Bhopal, MP (India), CODE - 0325……….[ 73 min ]&lt;/a&gt;…………&lt;a style="color: red; text-decoration: none;" target="_blank" href="https://www.youtube.com/watch?v=ZX08FSY5Ekc"&gt;[▶YouTube]&lt;/a&gt;&lt;/td&gt;&lt;td&gt;73&lt;/td&gt;&lt;td&gt;2021-06-22&lt;/td&gt;&lt;td&gt;SB 3.28.3__भक्ति के लिए अष्टांग योग, 22 Jun 2021, Bhopal, MP (India), CODE - 0325……….[ 73 min ] | Bhakti Ke Liye Ashtang Yog | yr:2021-06-22 | ct:SB3.28.3 | L:HIN | cty:Bhopal, MP (India) | &amp;lt;80 &amp;lt;90 | @video | @unheard&lt;/td&gt;&lt;td&gt;http://archive.org/download/ssdbpl-02-sbh/0433.00%20SB%2003.28.03%20%20Bhakti%20Ke%20Liye%20Ashtang%20Yog,%202021-06-22,%20Bhopal,%20MP%20(India),%20CODE%20-%200325.mp3&lt;/td&gt;&lt;td&gt;0325&lt;/td&gt;&lt;td&gt;02SB_03.28.03|0433.00|20210622&lt;/td&gt;&lt;td&gt;https://www.youtube.com/watch?v=ZX08FSY5Ekc&lt;/td&gt;&lt;td&gt;</v>
      </c>
    </row>
    <row r="169" ht="15.75" customHeight="1">
      <c r="A169" s="4" t="s">
        <v>4340</v>
      </c>
      <c r="B169" s="4" t="s">
        <v>2781</v>
      </c>
      <c r="C169" s="4" t="s">
        <v>4341</v>
      </c>
      <c r="D169" s="5" t="str">
        <f t="shared" si="1"/>
        <v>03</v>
      </c>
      <c r="E169" s="5">
        <f t="shared" si="2"/>
        <v>3</v>
      </c>
      <c r="F169" s="5" t="str">
        <f t="shared" si="3"/>
        <v>30</v>
      </c>
      <c r="G169" s="5">
        <f t="shared" si="4"/>
        <v>30</v>
      </c>
      <c r="H169" s="5" t="str">
        <f t="shared" si="5"/>
        <v>01-2</v>
      </c>
      <c r="I169" s="5" t="str">
        <f t="shared" si="6"/>
        <v>1-2</v>
      </c>
      <c r="J169" s="4" t="s">
        <v>4342</v>
      </c>
      <c r="K169" s="4" t="s">
        <v>4343</v>
      </c>
      <c r="L169" s="5" t="str">
        <f t="shared" si="7"/>
        <v>SB 3.30.1-2__करोडो डॉलर से भी मूल्यवान है समय, Bhopal, MP (India), CODE - 0326……….[ 26 min ]</v>
      </c>
      <c r="M169" s="4" t="s">
        <v>4344</v>
      </c>
      <c r="N169" s="5">
        <f t="shared" si="8"/>
        <v>26</v>
      </c>
      <c r="O169" s="4" t="s">
        <v>1759</v>
      </c>
      <c r="P169" s="5" t="str">
        <f t="shared" si="9"/>
        <v>&amp;lt;30 &amp;lt;40 &amp;lt;50 &amp;lt;60 &amp;lt;70 &amp;lt;80 &amp;lt;90</v>
      </c>
      <c r="Q169" s="4" t="s">
        <v>4345</v>
      </c>
      <c r="R169" s="4" t="s">
        <v>49</v>
      </c>
      <c r="S169" s="5" t="str">
        <f t="shared" si="10"/>
        <v>0000</v>
      </c>
      <c r="T169" s="5" t="str">
        <f t="shared" si="11"/>
        <v>00</v>
      </c>
      <c r="U169" s="5" t="str">
        <f t="shared" si="12"/>
        <v>___</v>
      </c>
      <c r="V169" s="5" t="str">
        <f t="shared" si="13"/>
        <v>00</v>
      </c>
      <c r="W169" s="4" t="s">
        <v>52</v>
      </c>
      <c r="X169" s="4" t="s">
        <v>64</v>
      </c>
      <c r="Y169" s="6" t="str">
        <f t="shared" si="14"/>
        <v>SB 3.30.1-2__करोडो डॉलर से भी मूल्यवान है समय, Bhopal, MP (India), CODE - 0326……….[ 26 min ] | Karodo Dollar Se Bhi Mulyavan Hai Samay | yr:0000-00-00 | ct:SB3.30.1-2 | L:HIN | cty:Bhopal, MP (India) | &amp;lt;30 &amp;lt;40 &amp;lt;50 &amp;lt;60 &amp;lt;70 &amp;lt;80 &amp;lt;90 | @unheard</v>
      </c>
      <c r="Z169" s="4" t="s">
        <v>4346</v>
      </c>
      <c r="AA169" s="4" t="s">
        <v>55</v>
      </c>
      <c r="AC169" s="4" t="s">
        <v>3326</v>
      </c>
      <c r="AD169" s="4" t="s">
        <v>4347</v>
      </c>
      <c r="AE169" s="5"/>
      <c r="AF169" s="5" t="str">
        <f t="shared" si="15"/>
        <v>ok</v>
      </c>
      <c r="AG169" s="5" t="str">
        <f t="shared" si="16"/>
        <v>&lt;tr id="0326"&gt;&lt;td&gt;&lt;button onclick="playme(this)"&gt;▶&lt;/button&gt;&lt;/td&gt;&lt;td&gt;&lt;button onclick="heard(this)"&gt;Heard&lt;/button&gt;&lt;a href="http://archive.org/download/ssdbpl-02-sbh/0434.00%20SB%2003.30.01-2%20%20Karodo%20Dollar%20Se%20Bhi%20Mulyavan%20Hai%20Samay,%20Bhopal,%20MP%20(India),%20CODE%20-%200326.mp3" class="nclk" onclick="playme(this)" id="nclk-0326"&gt;SB 3.30.1-2__करोडो डॉलर से भी मूल्यवान है समय, Bhopal, MP (India), CODE - 0326……….[ 26 min ]&lt;/a&gt;&lt;/td&gt;&lt;td&gt;26&lt;/td&gt;&lt;td&gt;0000-00-00&lt;/td&gt;&lt;td&gt;SB 3.30.1-2__करोडो डॉलर से भी मूल्यवान है समय, Bhopal, MP (India), CODE - 0326……….[ 26 min ] | Karodo Dollar Se Bhi Mulyavan Hai Samay | yr:0000-00-00 | ct:SB3.30.1-2 | L:HIN | cty:Bhopal, MP (India) | &amp;lt;30 &amp;lt;40 &amp;lt;50 &amp;lt;60 &amp;lt;70 &amp;lt;80 &amp;lt;90 | @unheard&lt;/td&gt;&lt;td&gt;http://archive.org/download/ssdbpl-02-sbh/0434.00%20SB%2003.30.01-2%20%20Karodo%20Dollar%20Se%20Bhi%20Mulyavan%20Hai%20Samay,%20Bhopal,%20MP%20(India),%20CODE%20-%200326.mp3&lt;/td&gt;&lt;td&gt;0326&lt;/td&gt;&lt;td&gt;02SB_03.30.01-2|0434.00|0&lt;/td&gt;&lt;td&gt;&lt;/td&gt;&lt;td&gt;</v>
      </c>
    </row>
    <row r="170" ht="15.75" customHeight="1">
      <c r="A170" s="4" t="s">
        <v>4348</v>
      </c>
      <c r="B170" s="4" t="s">
        <v>2781</v>
      </c>
      <c r="C170" s="4" t="s">
        <v>4349</v>
      </c>
      <c r="D170" s="5" t="str">
        <f t="shared" si="1"/>
        <v>03</v>
      </c>
      <c r="E170" s="5">
        <f t="shared" si="2"/>
        <v>3</v>
      </c>
      <c r="F170" s="5" t="str">
        <f t="shared" si="3"/>
        <v>30</v>
      </c>
      <c r="G170" s="5">
        <f t="shared" si="4"/>
        <v>30</v>
      </c>
      <c r="H170" s="5" t="str">
        <f t="shared" si="5"/>
        <v>14</v>
      </c>
      <c r="I170" s="5">
        <f t="shared" si="6"/>
        <v>14</v>
      </c>
      <c r="J170" s="4" t="s">
        <v>4350</v>
      </c>
      <c r="K170" s="4" t="s">
        <v>4351</v>
      </c>
      <c r="L170" s="5" t="str">
        <f t="shared" si="7"/>
        <v>SB 3.30.14__वानप्रस्थ आश्रम का महत्त्व और तैयारी, 28 Oct 2021, Bhopal, MP (India), CODE - 1337……….[ 64 min ]</v>
      </c>
      <c r="M170" s="4" t="s">
        <v>4352</v>
      </c>
      <c r="N170" s="5">
        <f t="shared" si="8"/>
        <v>64</v>
      </c>
      <c r="O170" s="4" t="s">
        <v>1772</v>
      </c>
      <c r="P170" s="5" t="str">
        <f t="shared" si="9"/>
        <v>&amp;lt;70 &amp;lt;80 &amp;lt;90</v>
      </c>
      <c r="Q170" s="4" t="s">
        <v>4353</v>
      </c>
      <c r="R170" s="4" t="s">
        <v>4354</v>
      </c>
      <c r="S170" s="5" t="str">
        <f t="shared" si="10"/>
        <v>2021</v>
      </c>
      <c r="T170" s="5" t="str">
        <f t="shared" si="11"/>
        <v>10</v>
      </c>
      <c r="U170" s="5" t="str">
        <f t="shared" si="12"/>
        <v>Oct</v>
      </c>
      <c r="V170" s="5" t="str">
        <f t="shared" si="13"/>
        <v>28</v>
      </c>
      <c r="W170" s="4" t="s">
        <v>52</v>
      </c>
      <c r="X170" s="4" t="s">
        <v>131</v>
      </c>
      <c r="Y170" s="6" t="str">
        <f t="shared" si="14"/>
        <v>SB 3.30.14__वानप्रस्थ आश्रम का महत्त्व और तैयारी, 28 Oct 2021, Bhopal, MP (India), CODE - 1337……….[ 64 min ] | Vanaprastha Ashram Ka Mahattva Aur Taiyari | yr:2021-10-28 | ct:SB3.30.14 | L:HIN | cty:Bhopal, MP (India) | &amp;lt;70 &amp;lt;80 &amp;lt;90 | @video | @unheard</v>
      </c>
      <c r="Z170" s="4" t="s">
        <v>4355</v>
      </c>
      <c r="AA170" s="4" t="s">
        <v>55</v>
      </c>
      <c r="AC170" s="4" t="s">
        <v>4356</v>
      </c>
      <c r="AD170" s="4" t="s">
        <v>4357</v>
      </c>
      <c r="AE170" s="7" t="s">
        <v>4358</v>
      </c>
      <c r="AF170" s="5" t="str">
        <f t="shared" si="15"/>
        <v>ok</v>
      </c>
      <c r="AG170" s="5" t="str">
        <f t="shared" si="16"/>
        <v>&lt;tr id="1337"&gt;&lt;td&gt;&lt;button onclick="playme(this)"&gt;▶&lt;/button&gt;&lt;/td&gt;&lt;td&gt;&lt;button onclick="heard(this)"&gt;Heard&lt;/button&gt;&lt;a href="http://archive.org/download/ssdbpl-02-sbh/0435.00%20SB%2003.30.14%20%20Vanaprastha%20Ashram%20Ka%20Mahattva%20Aur%20Taiyari,%202021-10-28,%20Bhopal,%20MP%20(India),%20CODE%20-%201337.mp3" class="nclk" onclick="playme(this)" id="nclk-1337"&gt;SB 3.30.14__वानप्रस्थ आश्रम का महत्त्व और तैयारी, 28 Oct 2021, Bhopal, MP (India), CODE - 1337……….[ 64 min ]&lt;/a&gt;…………&lt;a style="color: red; text-decoration: none;" target="_blank" href="https://www.youtube.com/watch?v=FWM1d-7rkY8"&gt;[▶YouTube]&lt;/a&gt;&lt;/td&gt;&lt;td&gt;64&lt;/td&gt;&lt;td&gt;2021-10-28&lt;/td&gt;&lt;td&gt;SB 3.30.14__वानप्रस्थ आश्रम का महत्त्व और तैयारी, 28 Oct 2021, Bhopal, MP (India), CODE - 1337……….[ 64 min ] | Vanaprastha Ashram Ka Mahattva Aur Taiyari | yr:2021-10-28 | ct:SB3.30.14 | L:HIN | cty:Bhopal, MP (India) | &amp;lt;70 &amp;lt;80 &amp;lt;90 | @video | @unheard&lt;/td&gt;&lt;td&gt;http://archive.org/download/ssdbpl-02-sbh/0435.00%20SB%2003.30.14%20%20Vanaprastha%20Ashram%20Ka%20Mahattva%20Aur%20Taiyari,%202021-10-28,%20Bhopal,%20MP%20(India),%20CODE%20-%201337.mp3&lt;/td&gt;&lt;td&gt;1337&lt;/td&gt;&lt;td&gt;02SB_03.30.14|0435.00|20211028&lt;/td&gt;&lt;td&gt;https://www.youtube.com/watch?v=FWM1d-7rkY8&lt;/td&gt;&lt;td&gt;</v>
      </c>
    </row>
    <row r="171" ht="15.75" customHeight="1">
      <c r="A171" s="4" t="s">
        <v>4359</v>
      </c>
      <c r="B171" s="4" t="s">
        <v>2781</v>
      </c>
      <c r="C171" s="4" t="s">
        <v>4360</v>
      </c>
      <c r="D171" s="5" t="str">
        <f t="shared" si="1"/>
        <v>03</v>
      </c>
      <c r="E171" s="5">
        <f t="shared" si="2"/>
        <v>3</v>
      </c>
      <c r="F171" s="5" t="str">
        <f t="shared" si="3"/>
        <v>31</v>
      </c>
      <c r="G171" s="5">
        <f t="shared" si="4"/>
        <v>31</v>
      </c>
      <c r="H171" s="5" t="str">
        <f t="shared" si="5"/>
        <v>32</v>
      </c>
      <c r="I171" s="5">
        <f t="shared" si="6"/>
        <v>32</v>
      </c>
      <c r="J171" s="4" t="s">
        <v>4361</v>
      </c>
      <c r="K171" s="4" t="s">
        <v>4362</v>
      </c>
      <c r="L171" s="5" t="str">
        <f t="shared" si="7"/>
        <v>SB 3.31.32__आध्यात्मिक जीवन में संस्कृत का प्रभाव, Nandagram Farm, Gujarat (India), CODE - 0327……….[ 75 min ]</v>
      </c>
      <c r="M171" s="4" t="s">
        <v>4363</v>
      </c>
      <c r="N171" s="5">
        <f t="shared" si="8"/>
        <v>75</v>
      </c>
      <c r="O171" s="4" t="s">
        <v>1783</v>
      </c>
      <c r="P171" s="5" t="str">
        <f t="shared" si="9"/>
        <v>&amp;lt;80 &amp;lt;90</v>
      </c>
      <c r="Q171" s="4" t="s">
        <v>4364</v>
      </c>
      <c r="R171" s="4" t="s">
        <v>49</v>
      </c>
      <c r="S171" s="5" t="str">
        <f t="shared" si="10"/>
        <v>0000</v>
      </c>
      <c r="T171" s="5" t="str">
        <f t="shared" si="11"/>
        <v>00</v>
      </c>
      <c r="U171" s="5" t="str">
        <f t="shared" si="12"/>
        <v>___</v>
      </c>
      <c r="V171" s="5" t="str">
        <f t="shared" si="13"/>
        <v>00</v>
      </c>
      <c r="W171" s="4" t="s">
        <v>1419</v>
      </c>
      <c r="X171" s="4" t="s">
        <v>142</v>
      </c>
      <c r="Y171" s="6" t="str">
        <f t="shared" si="14"/>
        <v>SB 3.31.32__आध्यात्मिक जीवन में संस्कृत का प्रभाव, Nandagram Farm, Gujarat (India), CODE - 0327……….[ 75 min ] | Adhyatmik Jivan Me Sanskrit Ka Prabhav | yr:0000-00-00 | ct:SB3.31.32 | L:HIN | cty:Nandagram Farm, Gujarat (India) | &amp;lt;80 &amp;lt;90 | @unheard</v>
      </c>
      <c r="Z171" s="4" t="s">
        <v>4365</v>
      </c>
      <c r="AA171" s="4" t="s">
        <v>55</v>
      </c>
      <c r="AC171" s="4" t="s">
        <v>3336</v>
      </c>
      <c r="AD171" s="4" t="s">
        <v>4366</v>
      </c>
      <c r="AE171" s="5"/>
      <c r="AF171" s="5" t="str">
        <f t="shared" si="15"/>
        <v>ok</v>
      </c>
      <c r="AG171" s="5" t="str">
        <f t="shared" si="16"/>
        <v>&lt;tr id="0327"&gt;&lt;td&gt;&lt;button onclick="playme(this)"&gt;▶&lt;/button&gt;&lt;/td&gt;&lt;td&gt;&lt;button onclick="heard(this)"&gt;Heard&lt;/button&gt;&lt;a href="http://archive.org/download/ssdbpl-02-sbh/0436.00%20SB%2003.31.32%20%20Adhyatmik%20Jivan%20Me%20Sanskrit%20Ka%20Prabhav,%20Nandagram%20Farm,%20Gujarat%20(India),%20CODE%20-%200327.mp3" class="nclk" onclick="playme(this)" id="nclk-0327"&gt;SB 3.31.32__आध्यात्मिक जीवन में संस्कृत का प्रभाव, Nandagram Farm, Gujarat (India), CODE - 0327……….[ 75 min ]&lt;/a&gt;&lt;/td&gt;&lt;td&gt;75&lt;/td&gt;&lt;td&gt;0000-00-00&lt;/td&gt;&lt;td&gt;SB 3.31.32__आध्यात्मिक जीवन में संस्कृत का प्रभाव, Nandagram Farm, Gujarat (India), CODE - 0327……….[ 75 min ] | Adhyatmik Jivan Me Sanskrit Ka Prabhav | yr:0000-00-00 | ct:SB3.31.32 | L:HIN | cty:Nandagram Farm, Gujarat (India) | &amp;lt;80 &amp;lt;90 | @unheard&lt;/td&gt;&lt;td&gt;http://archive.org/download/ssdbpl-02-sbh/0436.00%20SB%2003.31.32%20%20Adhyatmik%20Jivan%20Me%20Sanskrit%20Ka%20Prabhav,%20Nandagram%20Farm,%20Gujarat%20(India),%20CODE%20-%200327.mp3&lt;/td&gt;&lt;td&gt;0327&lt;/td&gt;&lt;td&gt;02SB_03.31.32|0436.00|0&lt;/td&gt;&lt;td&gt;&lt;/td&gt;&lt;td&gt;</v>
      </c>
    </row>
    <row r="172" ht="15.75" customHeight="1">
      <c r="A172" s="4" t="s">
        <v>4367</v>
      </c>
      <c r="B172" s="4" t="s">
        <v>2781</v>
      </c>
      <c r="C172" s="4" t="s">
        <v>4368</v>
      </c>
      <c r="D172" s="5" t="str">
        <f t="shared" si="1"/>
        <v>03</v>
      </c>
      <c r="E172" s="5">
        <f t="shared" si="2"/>
        <v>3</v>
      </c>
      <c r="F172" s="5" t="str">
        <f t="shared" si="3"/>
        <v>33</v>
      </c>
      <c r="G172" s="5">
        <f t="shared" si="4"/>
        <v>33</v>
      </c>
      <c r="H172" s="5" t="str">
        <f t="shared" si="5"/>
        <v>02</v>
      </c>
      <c r="I172" s="5">
        <f t="shared" si="6"/>
        <v>2</v>
      </c>
      <c r="J172" s="4" t="s">
        <v>4369</v>
      </c>
      <c r="K172" s="4" t="s">
        <v>4370</v>
      </c>
      <c r="L172" s="5" t="str">
        <f t="shared" si="7"/>
        <v>SB 3.33.2__जगत के पिता का बालक बनकर अना विस्मयकारी, 22 Aug 2021, Bhopal, MP (India), CODE - 1338……….[ 67 min ]</v>
      </c>
      <c r="M172" s="4" t="s">
        <v>4371</v>
      </c>
      <c r="N172" s="5">
        <f t="shared" si="8"/>
        <v>67</v>
      </c>
      <c r="O172" s="4" t="s">
        <v>1795</v>
      </c>
      <c r="P172" s="5" t="str">
        <f t="shared" si="9"/>
        <v>&amp;lt;70 &amp;lt;80 &amp;lt;90</v>
      </c>
      <c r="Q172" s="4" t="s">
        <v>4372</v>
      </c>
      <c r="R172" s="4" t="s">
        <v>4373</v>
      </c>
      <c r="S172" s="5" t="str">
        <f t="shared" si="10"/>
        <v>2021</v>
      </c>
      <c r="T172" s="5" t="str">
        <f t="shared" si="11"/>
        <v>08</v>
      </c>
      <c r="U172" s="5" t="str">
        <f t="shared" si="12"/>
        <v>Aug</v>
      </c>
      <c r="V172" s="5" t="str">
        <f t="shared" si="13"/>
        <v>22</v>
      </c>
      <c r="W172" s="4" t="s">
        <v>52</v>
      </c>
      <c r="X172" s="4" t="s">
        <v>131</v>
      </c>
      <c r="Y172" s="6" t="str">
        <f t="shared" si="14"/>
        <v>SB 3.33.2__जगत के पिता का बालक बनकर अना विस्मयकारी, 22 Aug 2021, Bhopal, MP (India), CODE - 1338……….[ 67 min ] | Jagat Ke Pita Ka Balak Bankar Ana Vismaykari | yr:2021-08-22 | ct:SB3.33.2 | L:HIN | cty:Bhopal, MP (India) | &amp;lt;70 &amp;lt;80 &amp;lt;90 | @video | @unheard</v>
      </c>
      <c r="Z172" s="4" t="s">
        <v>4374</v>
      </c>
      <c r="AA172" s="4" t="s">
        <v>55</v>
      </c>
      <c r="AC172" s="4" t="s">
        <v>4375</v>
      </c>
      <c r="AD172" s="4" t="s">
        <v>4376</v>
      </c>
      <c r="AE172" s="7" t="s">
        <v>4377</v>
      </c>
      <c r="AF172" s="5" t="str">
        <f t="shared" si="15"/>
        <v>ok</v>
      </c>
      <c r="AG172" s="5" t="str">
        <f t="shared" si="16"/>
        <v>&lt;tr id="1338"&gt;&lt;td&gt;&lt;button onclick="playme(this)"&gt;▶&lt;/button&gt;&lt;/td&gt;&lt;td&gt;&lt;button onclick="heard(this)"&gt;Heard&lt;/button&gt;&lt;a href="http://archive.org/download/ssdbpl-02-sbh/0437.00%20SB%2003.33.02%20%20Jagat%20Ke%20Pita%20Ka%20Balak%20Bankar%20Ana%20Vismaykari,%202021-08-22,%20Bhopal,%20MP%20(India),%20CODE%20-%201338.mp3" class="nclk" onclick="playme(this)" id="nclk-1338"&gt;SB 3.33.2__जगत के पिता का बालक बनकर अना विस्मयकारी, 22 Aug 2021, Bhopal, MP (India), CODE - 1338……….[ 67 min ]&lt;/a&gt;…………&lt;a style="color: red; text-decoration: none;" target="_blank" href="https://www.youtube.com/watch?v=a-7KEEQGIyQ"&gt;[▶YouTube]&lt;/a&gt;&lt;/td&gt;&lt;td&gt;67&lt;/td&gt;&lt;td&gt;2021-08-22&lt;/td&gt;&lt;td&gt;SB 3.33.2__जगत के पिता का बालक बनकर अना विस्मयकारी, 22 Aug 2021, Bhopal, MP (India), CODE - 1338……….[ 67 min ] | Jagat Ke Pita Ka Balak Bankar Ana Vismaykari | yr:2021-08-22 | ct:SB3.33.2 | L:HIN | cty:Bhopal, MP (India) | &amp;lt;70 &amp;lt;80 &amp;lt;90 | @video | @unheard&lt;/td&gt;&lt;td&gt;http://archive.org/download/ssdbpl-02-sbh/0437.00%20SB%2003.33.02%20%20Jagat%20Ke%20Pita%20Ka%20Balak%20Bankar%20Ana%20Vismaykari,%202021-08-22,%20Bhopal,%20MP%20(India),%20CODE%20-%201338.mp3&lt;/td&gt;&lt;td&gt;1338&lt;/td&gt;&lt;td&gt;02SB_03.33.02|0437.00|20210822&lt;/td&gt;&lt;td&gt;https://www.youtube.com/watch?v=a-7KEEQGIyQ&lt;/td&gt;&lt;td&gt;</v>
      </c>
    </row>
    <row r="173" ht="15.75" customHeight="1">
      <c r="A173" s="4" t="s">
        <v>4378</v>
      </c>
      <c r="B173" s="4" t="s">
        <v>2781</v>
      </c>
      <c r="C173" s="4" t="s">
        <v>4379</v>
      </c>
      <c r="D173" s="5" t="str">
        <f t="shared" si="1"/>
        <v>04</v>
      </c>
      <c r="E173" s="5">
        <f t="shared" si="2"/>
        <v>4</v>
      </c>
      <c r="F173" s="5" t="str">
        <f t="shared" si="3"/>
        <v>01</v>
      </c>
      <c r="G173" s="5">
        <f t="shared" si="4"/>
        <v>1</v>
      </c>
      <c r="H173" s="5" t="str">
        <f t="shared" si="5"/>
        <v>39</v>
      </c>
      <c r="I173" s="5">
        <f t="shared" si="6"/>
        <v>39</v>
      </c>
      <c r="J173" s="4" t="s">
        <v>4380</v>
      </c>
      <c r="K173" s="4" t="s">
        <v>4381</v>
      </c>
      <c r="L173" s="5" t="str">
        <f t="shared" si="7"/>
        <v>SB 4.1.39__हमारे पूर्वज - ऋषि या बंदर?, 14 Aug 2022, CZECH Republic, CODE - 1339……….[ 58 min ]</v>
      </c>
      <c r="M173" s="4" t="s">
        <v>4382</v>
      </c>
      <c r="N173" s="5">
        <f t="shared" si="8"/>
        <v>58</v>
      </c>
      <c r="O173" s="4" t="s">
        <v>1807</v>
      </c>
      <c r="P173" s="5" t="str">
        <f t="shared" si="9"/>
        <v>&amp;lt;60 &amp;lt;70 &amp;lt;80 &amp;lt;90</v>
      </c>
      <c r="Q173" s="4" t="s">
        <v>4383</v>
      </c>
      <c r="R173" s="4" t="s">
        <v>4384</v>
      </c>
      <c r="S173" s="5" t="str">
        <f t="shared" si="10"/>
        <v>2022</v>
      </c>
      <c r="T173" s="5" t="str">
        <f t="shared" si="11"/>
        <v>08</v>
      </c>
      <c r="U173" s="5" t="str">
        <f t="shared" si="12"/>
        <v>Aug</v>
      </c>
      <c r="V173" s="5" t="str">
        <f t="shared" si="13"/>
        <v>14</v>
      </c>
      <c r="W173" s="4" t="s">
        <v>2870</v>
      </c>
      <c r="X173" s="4" t="s">
        <v>131</v>
      </c>
      <c r="Y173" s="6" t="str">
        <f t="shared" si="14"/>
        <v>SB 4.1.39__हमारे पूर्वज - ऋषि या बंदर?, 14 Aug 2022, CZECH Republic, CODE - 1339……….[ 58 min ] | Our Ancestors -- Sages or Monkeys? | yr:2022-08-14 | ct:SB4.1.39 | L:HIN | cty:CZECH Republic | &amp;lt;60 &amp;lt;70 &amp;lt;80 &amp;lt;90 | @video | @unheard</v>
      </c>
      <c r="Z173" s="4" t="s">
        <v>4385</v>
      </c>
      <c r="AA173" s="4" t="s">
        <v>55</v>
      </c>
      <c r="AC173" s="4" t="s">
        <v>4386</v>
      </c>
      <c r="AD173" s="4" t="s">
        <v>4387</v>
      </c>
      <c r="AE173" s="7" t="s">
        <v>4388</v>
      </c>
      <c r="AF173" s="5" t="str">
        <f t="shared" si="15"/>
        <v>ok</v>
      </c>
      <c r="AG173" s="5" t="str">
        <f t="shared" si="16"/>
        <v>&lt;tr id="1339"&gt;&lt;td&gt;&lt;button onclick="playme(this)"&gt;▶&lt;/button&gt;&lt;/td&gt;&lt;td&gt;&lt;button onclick="heard(this)"&gt;Heard&lt;/button&gt;&lt;a href="http://archive.org/download/ssdbpl-02-sbh/0438.00%20SB%2004.01.39%20%20Our%20Ancestors%20--%20Sages%20or%20Monkeys,%202022-08-14,%20CZECH%20Republic,%20CODE%20-%201339.mp3" class="nclk" onclick="playme(this)" id="nclk-1339"&gt;SB 4.1.39__हमारे पूर्वज - ऋषि या बंदर?, 14 Aug 2022, CZECH Republic, CODE - 1339……….[ 58 min ]&lt;/a&gt;…………&lt;a style="color: red; text-decoration: none;" target="_blank" href="https://www.youtube.com/watch?v=14Zqv9Nsqf0"&gt;[▶YouTube]&lt;/a&gt;&lt;/td&gt;&lt;td&gt;58&lt;/td&gt;&lt;td&gt;2022-08-14&lt;/td&gt;&lt;td&gt;SB 4.1.39__हमारे पूर्वज - ऋषि या बंदर?, 14 Aug 2022, CZECH Republic, CODE - 1339……….[ 58 min ] | Our Ancestors -- Sages or Monkeys? | yr:2022-08-14 | ct:SB4.1.39 | L:HIN | cty:CZECH Republic | &amp;lt;60 &amp;lt;70 &amp;lt;80 &amp;lt;90 | @video | @unheard&lt;/td&gt;&lt;td&gt;http://archive.org/download/ssdbpl-02-sbh/0438.00%20SB%2004.01.39%20%20Our%20Ancestors%20--%20Sages%20or%20Monkeys,%202022-08-14,%20CZECH%20Republic,%20CODE%20-%201339.mp3&lt;/td&gt;&lt;td&gt;1339&lt;/td&gt;&lt;td&gt;02SB_04.01.39|0438.00|20220814&lt;/td&gt;&lt;td&gt;https://www.youtube.com/watch?v=14Zqv9Nsqf0&lt;/td&gt;&lt;td&gt;</v>
      </c>
    </row>
    <row r="174" ht="15.75" customHeight="1">
      <c r="A174" s="4" t="s">
        <v>4389</v>
      </c>
      <c r="B174" s="4" t="s">
        <v>2781</v>
      </c>
      <c r="C174" s="4" t="s">
        <v>4390</v>
      </c>
      <c r="D174" s="5" t="str">
        <f t="shared" si="1"/>
        <v>04</v>
      </c>
      <c r="E174" s="5">
        <f t="shared" si="2"/>
        <v>4</v>
      </c>
      <c r="F174" s="5" t="str">
        <f t="shared" si="3"/>
        <v>01</v>
      </c>
      <c r="G174" s="5">
        <f t="shared" si="4"/>
        <v>1</v>
      </c>
      <c r="H174" s="5" t="str">
        <f t="shared" si="5"/>
        <v>57</v>
      </c>
      <c r="I174" s="5">
        <f t="shared" si="6"/>
        <v>57</v>
      </c>
      <c r="J174" s="4" t="s">
        <v>4391</v>
      </c>
      <c r="K174" s="4" t="s">
        <v>4391</v>
      </c>
      <c r="L174" s="5" t="str">
        <f t="shared" si="7"/>
        <v>SB 4.1.57__Why Have Scientists Been Unable to Give the Theory Of Everything?, 27 Aug 2022, CZECH Republic, CODE - 1340……….[ 51 min ]</v>
      </c>
      <c r="M174" s="4" t="s">
        <v>3964</v>
      </c>
      <c r="N174" s="5">
        <f t="shared" si="8"/>
        <v>51</v>
      </c>
      <c r="O174" s="4" t="s">
        <v>1816</v>
      </c>
      <c r="P174" s="5" t="str">
        <f t="shared" si="9"/>
        <v>&amp;lt;60 &amp;lt;70 &amp;lt;80 &amp;lt;90</v>
      </c>
      <c r="Q174" s="4" t="s">
        <v>4392</v>
      </c>
      <c r="R174" s="4" t="s">
        <v>4393</v>
      </c>
      <c r="S174" s="5" t="str">
        <f t="shared" si="10"/>
        <v>2022</v>
      </c>
      <c r="T174" s="5" t="str">
        <f t="shared" si="11"/>
        <v>08</v>
      </c>
      <c r="U174" s="5" t="str">
        <f t="shared" si="12"/>
        <v>Aug</v>
      </c>
      <c r="V174" s="5" t="str">
        <f t="shared" si="13"/>
        <v>27</v>
      </c>
      <c r="W174" s="4" t="s">
        <v>2870</v>
      </c>
      <c r="X174" s="4" t="s">
        <v>131</v>
      </c>
      <c r="Y174" s="6" t="str">
        <f t="shared" si="14"/>
        <v>SB 4.1.57__Why Have Scientists Been Unable to Give the Theory Of Everything?, 27 Aug 2022, CZECH Republic, CODE - 1340……….[ 51 min ] | Why Have Scientists Been Unable to Give the Theory Of Everything? | yr:2022-08-27 | ct:SB4.1.57 | L:ENG | cty:CZECH Republic | &amp;lt;60 &amp;lt;70 &amp;lt;80 &amp;lt;90 | @video | @unheard</v>
      </c>
      <c r="Z174" s="4" t="s">
        <v>4394</v>
      </c>
      <c r="AA174" s="4" t="s">
        <v>2188</v>
      </c>
      <c r="AC174" s="4" t="s">
        <v>4395</v>
      </c>
      <c r="AD174" s="4" t="s">
        <v>4396</v>
      </c>
      <c r="AE174" s="7" t="s">
        <v>4397</v>
      </c>
      <c r="AF174" s="5" t="str">
        <f t="shared" si="15"/>
        <v>ok</v>
      </c>
      <c r="AG174" s="5" t="str">
        <f t="shared" si="16"/>
        <v>&lt;tr id="1340"&gt;&lt;td&gt;&lt;button onclick="playme(this)"&gt;▶&lt;/button&gt;&lt;/td&gt;&lt;td&gt;&lt;button onclick="heard(this)"&gt;Heard&lt;/button&gt;&lt;a href="http://archive.org/download/ssdbpl-02-sbh/0439.00%20SB%2004.01.57%20%20Why%20Have%20Scientists%20Been%20Unable%20to%20Give%20the%20Theory%20Of%20Everything,%202022-08-27,%20CZECH%20Republic,%20CODE%20-%201340.mp3" class="nclk" onclick="playme(this)" id="nclk-1340"&gt;SB 4.1.57__Why Have Scientists Been Unable to Give the Theory Of Everything?, 27 Aug 2022, CZECH Republic, CODE - 1340……….[ 51 min ]&lt;/a&gt;…………&lt;a style="color: red; text-decoration: none;" target="_blank" href="https://www.youtube.com/watch?v=L8tZtUpEzuM"&gt;[▶YouTube]&lt;/a&gt;&lt;/td&gt;&lt;td&gt;51&lt;/td&gt;&lt;td&gt;2022-08-27&lt;/td&gt;&lt;td&gt;SB 4.1.57__Why Have Scientists Been Unable to Give the Theory Of Everything?, 27 Aug 2022, CZECH Republic, CODE - 1340……….[ 51 min ] | Why Have Scientists Been Unable to Give the Theory Of Everything? | yr:2022-08-27 | ct:SB4.1.57 | L:ENG | cty:CZECH Republic | &amp;lt;60 &amp;lt;70 &amp;lt;80 &amp;lt;90 | @video | @unheard&lt;/td&gt;&lt;td&gt;http://archive.org/download/ssdbpl-02-sbh/0439.00%20SB%2004.01.57%20%20Why%20Have%20Scientists%20Been%20Unable%20to%20Give%20the%20Theory%20Of%20Everything,%202022-08-27,%20CZECH%20Republic,%20CODE%20-%201340.mp3&lt;/td&gt;&lt;td&gt;1340&lt;/td&gt;&lt;td&gt;02SB_04.01.57|0439.00|20220827&lt;/td&gt;&lt;td&gt;https://www.youtube.com/watch?v=L8tZtUpEzuM&lt;/td&gt;&lt;td&gt;</v>
      </c>
    </row>
    <row r="175" ht="15.75" customHeight="1">
      <c r="A175" s="4" t="s">
        <v>4398</v>
      </c>
      <c r="B175" s="4" t="s">
        <v>2781</v>
      </c>
      <c r="C175" s="4" t="s">
        <v>4399</v>
      </c>
      <c r="D175" s="5" t="str">
        <f t="shared" si="1"/>
        <v>04</v>
      </c>
      <c r="E175" s="5">
        <f t="shared" si="2"/>
        <v>4</v>
      </c>
      <c r="F175" s="5" t="str">
        <f t="shared" si="3"/>
        <v>02</v>
      </c>
      <c r="G175" s="5">
        <f t="shared" si="4"/>
        <v>2</v>
      </c>
      <c r="H175" s="5" t="str">
        <f t="shared" si="5"/>
        <v>30</v>
      </c>
      <c r="I175" s="5">
        <f t="shared" si="6"/>
        <v>30</v>
      </c>
      <c r="J175" s="4" t="s">
        <v>4400</v>
      </c>
      <c r="K175" s="4" t="s">
        <v>4401</v>
      </c>
      <c r="L175" s="5" t="str">
        <f t="shared" si="7"/>
        <v>SB 4.2.30__कब सद्गुण भी पतन का कारण बन सकता है?, 01 Aug 2021, CODE - 1341……….[ 33 min ]</v>
      </c>
      <c r="M175" s="4" t="s">
        <v>2331</v>
      </c>
      <c r="N175" s="5">
        <f t="shared" si="8"/>
        <v>33</v>
      </c>
      <c r="O175" s="4" t="s">
        <v>1827</v>
      </c>
      <c r="P175" s="5" t="str">
        <f t="shared" si="9"/>
        <v>&amp;lt;40 &amp;lt;50 &amp;lt;60 &amp;lt;70 &amp;lt;80 &amp;lt;90</v>
      </c>
      <c r="Q175" s="4" t="s">
        <v>4402</v>
      </c>
      <c r="R175" s="4" t="s">
        <v>2466</v>
      </c>
      <c r="S175" s="5" t="str">
        <f t="shared" si="10"/>
        <v>2021</v>
      </c>
      <c r="T175" s="5" t="str">
        <f t="shared" si="11"/>
        <v>08</v>
      </c>
      <c r="U175" s="5" t="str">
        <f t="shared" si="12"/>
        <v>Aug</v>
      </c>
      <c r="V175" s="5" t="str">
        <f t="shared" si="13"/>
        <v>01</v>
      </c>
      <c r="W175" s="4" t="s">
        <v>63</v>
      </c>
      <c r="X175" s="4" t="s">
        <v>131</v>
      </c>
      <c r="Y175" s="6" t="str">
        <f t="shared" si="14"/>
        <v>SB 4.2.30__कब सद्गुण भी पतन का कारण बन सकता है?, 01 Aug 2021, CODE - 1341……….[ 33 min ] | Kab Sadgun Bhi Patan Ka Karan Ban Sakta Hai? | yr:2021-08-01 | ct:SB4.2.30 | L:HIN | cty:x | &amp;lt;40 &amp;lt;50 &amp;lt;60 &amp;lt;70 &amp;lt;80 &amp;lt;90 | @video | @unheard</v>
      </c>
      <c r="Z175" s="4" t="s">
        <v>4403</v>
      </c>
      <c r="AA175" s="4" t="s">
        <v>55</v>
      </c>
      <c r="AC175" s="4" t="s">
        <v>4404</v>
      </c>
      <c r="AD175" s="4" t="s">
        <v>4405</v>
      </c>
      <c r="AE175" s="7" t="s">
        <v>4406</v>
      </c>
      <c r="AF175" s="5" t="str">
        <f t="shared" si="15"/>
        <v>ok</v>
      </c>
      <c r="AG175" s="5" t="str">
        <f t="shared" si="16"/>
        <v>&lt;tr id="1341"&gt;&lt;td&gt;&lt;button onclick="playme(this)"&gt;▶&lt;/button&gt;&lt;/td&gt;&lt;td&gt;&lt;button onclick="heard(this)"&gt;Heard&lt;/button&gt;&lt;a href="http://archive.org/download/ssdbpl-02-sbh/0440.00%20SB%2004.02.30%20%20Kab%20Sadgun%20Bhi%20Patan%20Ka%20Karan%20Ban%20Sakta%20Hai,%202021-08-01,%20CODE%20-%201341.mp3" class="nclk" onclick="playme(this)" id="nclk-1341"&gt;SB 4.2.30__कब सद्गुण भी पतन का कारण बन सकता है?, 01 Aug 2021, CODE - 1341……….[ 33 min ]&lt;/a&gt;…………&lt;a style="color: red; text-decoration: none;" target="_blank" href="https://www.youtube.com/watch?v=08jWS5WJ_sU"&gt;[▶YouTube]&lt;/a&gt;&lt;/td&gt;&lt;td&gt;33&lt;/td&gt;&lt;td&gt;2021-08-01&lt;/td&gt;&lt;td&gt;SB 4.2.30__कब सद्गुण भी पतन का कारण बन सकता है?, 01 Aug 2021, CODE - 1341……….[ 33 min ] | Kab Sadgun Bhi Patan Ka Karan Ban Sakta Hai? | yr:2021-08-01 | ct:SB4.2.30 | L:HIN | cty:x | &amp;lt;40 &amp;lt;50 &amp;lt;60 &amp;lt;70 &amp;lt;80 &amp;lt;90 | @video | @unheard&lt;/td&gt;&lt;td&gt;http://archive.org/download/ssdbpl-02-sbh/0440.00%20SB%2004.02.30%20%20Kab%20Sadgun%20Bhi%20Patan%20Ka%20Karan%20Ban%20Sakta%20Hai,%202021-08-01,%20CODE%20-%201341.mp3&lt;/td&gt;&lt;td&gt;1341&lt;/td&gt;&lt;td&gt;02SB_04.02.30|0440.00|20210801&lt;/td&gt;&lt;td&gt;https://www.youtube.com/watch?v=08jWS5WJ_sU&lt;/td&gt;&lt;td&gt;</v>
      </c>
    </row>
    <row r="176" ht="15.75" customHeight="1">
      <c r="A176" s="4" t="s">
        <v>4407</v>
      </c>
      <c r="B176" s="4" t="s">
        <v>2781</v>
      </c>
      <c r="C176" s="4" t="s">
        <v>4408</v>
      </c>
      <c r="D176" s="5" t="str">
        <f t="shared" si="1"/>
        <v>04</v>
      </c>
      <c r="E176" s="5">
        <f t="shared" si="2"/>
        <v>4</v>
      </c>
      <c r="F176" s="5" t="str">
        <f t="shared" si="3"/>
        <v>02</v>
      </c>
      <c r="G176" s="5">
        <f t="shared" si="4"/>
        <v>2</v>
      </c>
      <c r="H176" s="5" t="str">
        <f t="shared" si="5"/>
        <v>32</v>
      </c>
      <c r="I176" s="5">
        <f t="shared" si="6"/>
        <v>32</v>
      </c>
      <c r="J176" s="4" t="s">
        <v>4409</v>
      </c>
      <c r="K176" s="4" t="s">
        <v>4410</v>
      </c>
      <c r="L176" s="5" t="str">
        <f t="shared" si="7"/>
        <v>SB 4.2.32__आधुनिक युग के भूत प्रेत, 22 May 2022, Bhopal, MP (India), CODE - 1342……….[ 54 min ]</v>
      </c>
      <c r="M176" s="4" t="s">
        <v>4411</v>
      </c>
      <c r="N176" s="5">
        <f t="shared" si="8"/>
        <v>54</v>
      </c>
      <c r="O176" s="4" t="s">
        <v>1838</v>
      </c>
      <c r="P176" s="5" t="str">
        <f t="shared" si="9"/>
        <v>&amp;lt;60 &amp;lt;70 &amp;lt;80 &amp;lt;90</v>
      </c>
      <c r="Q176" s="4" t="s">
        <v>4412</v>
      </c>
      <c r="R176" s="4" t="s">
        <v>1670</v>
      </c>
      <c r="S176" s="5" t="str">
        <f t="shared" si="10"/>
        <v>2022</v>
      </c>
      <c r="T176" s="5" t="str">
        <f t="shared" si="11"/>
        <v>05</v>
      </c>
      <c r="U176" s="5" t="str">
        <f t="shared" si="12"/>
        <v>May</v>
      </c>
      <c r="V176" s="5" t="str">
        <f t="shared" si="13"/>
        <v>22</v>
      </c>
      <c r="W176" s="4" t="s">
        <v>52</v>
      </c>
      <c r="X176" s="4" t="s">
        <v>131</v>
      </c>
      <c r="Y176" s="6" t="str">
        <f t="shared" si="14"/>
        <v>SB 4.2.32__आधुनिक युग के भूत प्रेत, 22 May 2022, Bhopal, MP (India), CODE - 1342……….[ 54 min ] | Adhunik Yug Ke Bhut Pret | yr:2022-05-22 | ct:SB4.2.32 | L:HIN | cty:Bhopal, MP (India) | &amp;lt;60 &amp;lt;70 &amp;lt;80 &amp;lt;90 | @video | @unheard</v>
      </c>
      <c r="Z176" s="4" t="s">
        <v>4413</v>
      </c>
      <c r="AA176" s="4" t="s">
        <v>55</v>
      </c>
      <c r="AC176" s="4" t="s">
        <v>4414</v>
      </c>
      <c r="AD176" s="4" t="s">
        <v>4415</v>
      </c>
      <c r="AE176" s="7" t="s">
        <v>4416</v>
      </c>
      <c r="AF176" s="5" t="str">
        <f t="shared" si="15"/>
        <v>ok</v>
      </c>
      <c r="AG176" s="5" t="str">
        <f t="shared" si="16"/>
        <v>&lt;tr id="1342"&gt;&lt;td&gt;&lt;button onclick="playme(this)"&gt;▶&lt;/button&gt;&lt;/td&gt;&lt;td&gt;&lt;button onclick="heard(this)"&gt;Heard&lt;/button&gt;&lt;a href="http://archive.org/download/ssdbpl-02-sbh/0441.00%20SB%2004.02.32%20%20Adhunik%20Yug%20Ke%20Bhut%20Pret,%202022-05-22,%20Bhopal,%20MP%20(India),%20CODE%20-%201342.mp3" class="nclk" onclick="playme(this)" id="nclk-1342"&gt;SB 4.2.32__आधुनिक युग के भूत प्रेत, 22 May 2022, Bhopal, MP (India), CODE - 1342……….[ 54 min ]&lt;/a&gt;…………&lt;a style="color: red; text-decoration: none;" target="_blank" href="https://www.youtube.com/watch?v=mIJX7psAjhs"&gt;[▶YouTube]&lt;/a&gt;&lt;/td&gt;&lt;td&gt;54&lt;/td&gt;&lt;td&gt;2022-05-22&lt;/td&gt;&lt;td&gt;SB 4.2.32__आधुनिक युग के भूत प्रेत, 22 May 2022, Bhopal, MP (India), CODE - 1342……….[ 54 min ] | Adhunik Yug Ke Bhut Pret | yr:2022-05-22 | ct:SB4.2.32 | L:HIN | cty:Bhopal, MP (India) | &amp;lt;60 &amp;lt;70 &amp;lt;80 &amp;lt;90 | @video | @unheard&lt;/td&gt;&lt;td&gt;http://archive.org/download/ssdbpl-02-sbh/0441.00%20SB%2004.02.32%20%20Adhunik%20Yug%20Ke%20Bhut%20Pret,%202022-05-22,%20Bhopal,%20MP%20(India),%20CODE%20-%201342.mp3&lt;/td&gt;&lt;td&gt;1342&lt;/td&gt;&lt;td&gt;02SB_04.02.32|0441.00|20220522&lt;/td&gt;&lt;td&gt;https://www.youtube.com/watch?v=mIJX7psAjhs&lt;/td&gt;&lt;td&gt;</v>
      </c>
    </row>
    <row r="177" ht="15.75" customHeight="1">
      <c r="A177" s="4" t="s">
        <v>4417</v>
      </c>
      <c r="B177" s="4" t="s">
        <v>2781</v>
      </c>
      <c r="C177" s="4" t="s">
        <v>4418</v>
      </c>
      <c r="D177" s="5" t="str">
        <f t="shared" si="1"/>
        <v>04</v>
      </c>
      <c r="E177" s="5">
        <f t="shared" si="2"/>
        <v>4</v>
      </c>
      <c r="F177" s="5" t="str">
        <f t="shared" si="3"/>
        <v>02</v>
      </c>
      <c r="G177" s="5">
        <f t="shared" si="4"/>
        <v>2</v>
      </c>
      <c r="H177" s="5" t="str">
        <f t="shared" si="5"/>
        <v>33</v>
      </c>
      <c r="I177" s="5">
        <f t="shared" si="6"/>
        <v>33</v>
      </c>
      <c r="J177" s="4" t="s">
        <v>4419</v>
      </c>
      <c r="K177" s="4" t="s">
        <v>4420</v>
      </c>
      <c r="L177" s="5" t="str">
        <f t="shared" si="7"/>
        <v>SB 4.2.33__क्या वैष्णव को वोट देना चाहिए?, Bhopal, MP (India), CODE - 1343……….[ 50 min ]</v>
      </c>
      <c r="M177" s="4" t="s">
        <v>4421</v>
      </c>
      <c r="N177" s="5">
        <f t="shared" si="8"/>
        <v>50</v>
      </c>
      <c r="O177" s="4" t="s">
        <v>1847</v>
      </c>
      <c r="P177" s="5" t="str">
        <f t="shared" si="9"/>
        <v>&amp;lt;60 &amp;lt;70 &amp;lt;80 &amp;lt;90</v>
      </c>
      <c r="Q177" s="4" t="s">
        <v>4422</v>
      </c>
      <c r="R177" s="4" t="s">
        <v>49</v>
      </c>
      <c r="S177" s="5" t="str">
        <f t="shared" si="10"/>
        <v>0000</v>
      </c>
      <c r="T177" s="5" t="str">
        <f t="shared" si="11"/>
        <v>00</v>
      </c>
      <c r="U177" s="5" t="str">
        <f t="shared" si="12"/>
        <v>___</v>
      </c>
      <c r="V177" s="5" t="str">
        <f t="shared" si="13"/>
        <v>00</v>
      </c>
      <c r="W177" s="4" t="s">
        <v>52</v>
      </c>
      <c r="X177" s="4" t="s">
        <v>131</v>
      </c>
      <c r="Y177" s="6" t="str">
        <f t="shared" si="14"/>
        <v>SB 4.2.33__क्या वैष्णव को वोट देना चाहिए?, Bhopal, MP (India), CODE - 1343……….[ 50 min ] | Kya Vaisnava Ko Vote Dena Chahiye? | yr:0000-00-00 | ct:SB4.2.33 | L:HIN | cty:Bhopal, MP (India) | &amp;lt;60 &amp;lt;70 &amp;lt;80 &amp;lt;90 | @video | @unheard</v>
      </c>
      <c r="Z177" s="4" t="s">
        <v>4423</v>
      </c>
      <c r="AA177" s="4" t="s">
        <v>55</v>
      </c>
      <c r="AC177" s="4" t="s">
        <v>4424</v>
      </c>
      <c r="AD177" s="4" t="s">
        <v>4425</v>
      </c>
      <c r="AE177" s="7" t="s">
        <v>4426</v>
      </c>
      <c r="AF177" s="5" t="str">
        <f t="shared" si="15"/>
        <v>ok</v>
      </c>
      <c r="AG177" s="5" t="str">
        <f t="shared" si="16"/>
        <v>&lt;tr id="1343"&gt;&lt;td&gt;&lt;button onclick="playme(this)"&gt;▶&lt;/button&gt;&lt;/td&gt;&lt;td&gt;&lt;button onclick="heard(this)"&gt;Heard&lt;/button&gt;&lt;a href="http://archive.org/download/ssdbpl-02-sbh/0442.00%20SB%2004.02.33%20%20Kya%20Vaisnava%20Ko%20Vote%20Dena%20Chahiye,%20Bhopal,%20MP%20(India),%20CODE%20-%201343.mp3" class="nclk" onclick="playme(this)" id="nclk-1343"&gt;SB 4.2.33__क्या वैष्णव को वोट देना चाहिए?, Bhopal, MP (India), CODE - 1343……….[ 50 min ]&lt;/a&gt;…………&lt;a style="color: red; text-decoration: none;" target="_blank" href="https://www.youtube.com/watch?v=EUkENhMvWjA"&gt;[▶YouTube]&lt;/a&gt;&lt;/td&gt;&lt;td&gt;50&lt;/td&gt;&lt;td&gt;0000-00-00&lt;/td&gt;&lt;td&gt;SB 4.2.33__क्या वैष्णव को वोट देना चाहिए?, Bhopal, MP (India), CODE - 1343……….[ 50 min ] | Kya Vaisnava Ko Vote Dena Chahiye? | yr:0000-00-00 | ct:SB4.2.33 | L:HIN | cty:Bhopal, MP (India) | &amp;lt;60 &amp;lt;70 &amp;lt;80 &amp;lt;90 | @video | @unheard&lt;/td&gt;&lt;td&gt;http://archive.org/download/ssdbpl-02-sbh/0442.00%20SB%2004.02.33%20%20Kya%20Vaisnava%20Ko%20Vote%20Dena%20Chahiye,%20Bhopal,%20MP%20(India),%20CODE%20-%201343.mp3&lt;/td&gt;&lt;td&gt;1343&lt;/td&gt;&lt;td&gt;02SB_04.02.33|0442.00|0&lt;/td&gt;&lt;td&gt;https://www.youtube.com/watch?v=EUkENhMvWjA&lt;/td&gt;&lt;td&gt;</v>
      </c>
    </row>
    <row r="178" ht="15.75" customHeight="1">
      <c r="A178" s="4" t="s">
        <v>4427</v>
      </c>
      <c r="B178" s="4" t="s">
        <v>2781</v>
      </c>
      <c r="C178" s="4" t="s">
        <v>4428</v>
      </c>
      <c r="D178" s="5" t="str">
        <f t="shared" si="1"/>
        <v>04</v>
      </c>
      <c r="E178" s="5">
        <f t="shared" si="2"/>
        <v>4</v>
      </c>
      <c r="F178" s="5" t="str">
        <f t="shared" si="3"/>
        <v>04</v>
      </c>
      <c r="G178" s="5">
        <f t="shared" si="4"/>
        <v>4</v>
      </c>
      <c r="H178" s="5" t="str">
        <f t="shared" si="5"/>
        <v>20</v>
      </c>
      <c r="I178" s="5">
        <f t="shared" si="6"/>
        <v>20</v>
      </c>
      <c r="J178" s="4" t="s">
        <v>4429</v>
      </c>
      <c r="K178" s="4" t="s">
        <v>4430</v>
      </c>
      <c r="L178" s="5" t="str">
        <f t="shared" si="7"/>
        <v>SB 4.4.20__प्रवृत्ति, निवृत्ति और दिव्य स्थिति, 10 Jul 2022, Bhopal, MP (India), CODE - 1344……….[ 60 min ]</v>
      </c>
      <c r="M178" s="4" t="s">
        <v>3031</v>
      </c>
      <c r="N178" s="5">
        <f t="shared" si="8"/>
        <v>60</v>
      </c>
      <c r="O178" s="4" t="s">
        <v>1859</v>
      </c>
      <c r="P178" s="5" t="str">
        <f t="shared" si="9"/>
        <v>&amp;lt;70 &amp;lt;80 &amp;lt;90</v>
      </c>
      <c r="Q178" s="4" t="s">
        <v>4431</v>
      </c>
      <c r="R178" s="4" t="s">
        <v>1693</v>
      </c>
      <c r="S178" s="5" t="str">
        <f t="shared" si="10"/>
        <v>2022</v>
      </c>
      <c r="T178" s="5" t="str">
        <f t="shared" si="11"/>
        <v>07</v>
      </c>
      <c r="U178" s="5" t="str">
        <f t="shared" si="12"/>
        <v>Jul</v>
      </c>
      <c r="V178" s="5" t="str">
        <f t="shared" si="13"/>
        <v>10</v>
      </c>
      <c r="W178" s="4" t="s">
        <v>52</v>
      </c>
      <c r="X178" s="4" t="s">
        <v>131</v>
      </c>
      <c r="Y178" s="6" t="str">
        <f t="shared" si="14"/>
        <v>SB 4.4.20__प्रवृत्ति, निवृत्ति और दिव्य स्थिति, 10 Jul 2022, Bhopal, MP (India), CODE - 1344……….[ 60 min ] | Pravritti, Nivritti, Aur Divya Sthiti | yr:2022-07-10 | ct:SB4.4.20 | L:HIN | cty:Bhopal, MP (India) | &amp;lt;70 &amp;lt;80 &amp;lt;90 | @video | @unheard</v>
      </c>
      <c r="Z178" s="4" t="s">
        <v>4432</v>
      </c>
      <c r="AA178" s="4" t="s">
        <v>55</v>
      </c>
      <c r="AC178" s="4" t="s">
        <v>4433</v>
      </c>
      <c r="AD178" s="4" t="s">
        <v>4434</v>
      </c>
      <c r="AE178" s="7" t="s">
        <v>4435</v>
      </c>
      <c r="AF178" s="5" t="str">
        <f t="shared" si="15"/>
        <v>ok</v>
      </c>
      <c r="AG178" s="5" t="str">
        <f t="shared" si="16"/>
        <v>&lt;tr id="1344"&gt;&lt;td&gt;&lt;button onclick="playme(this)"&gt;▶&lt;/button&gt;&lt;/td&gt;&lt;td&gt;&lt;button onclick="heard(this)"&gt;Heard&lt;/button&gt;&lt;a href="http://archive.org/download/ssdbpl-02-sbh/0443.00%20SB%2004.04.20%20%20Pravritti,%20Nivritti,%20Aur%20Divya%20Sthiti,%202022-07-10,%20Bhopal,%20MP%20(India),%20CODE%20-%201344.mp3" class="nclk" onclick="playme(this)" id="nclk-1344"&gt;SB 4.4.20__प्रवृत्ति, निवृत्ति और दिव्य स्थिति, 10 Jul 2022, Bhopal, MP (India), CODE - 1344……….[ 60 min ]&lt;/a&gt;…………&lt;a style="color: red; text-decoration: none;" target="_blank" href="https://www.youtube.com/watch?v=G4JrnzEozHo"&gt;[▶YouTube]&lt;/a&gt;&lt;/td&gt;&lt;td&gt;60&lt;/td&gt;&lt;td&gt;2022-07-10&lt;/td&gt;&lt;td&gt;SB 4.4.20__प्रवृत्ति, निवृत्ति और दिव्य स्थिति, 10 Jul 2022, Bhopal, MP (India), CODE - 1344……….[ 60 min ] | Pravritti, Nivritti, Aur Divya Sthiti | yr:2022-07-10 | ct:SB4.4.20 | L:HIN | cty:Bhopal, MP (India) | &amp;lt;70 &amp;lt;80 &amp;lt;90 | @video | @unheard&lt;/td&gt;&lt;td&gt;http://archive.org/download/ssdbpl-02-sbh/0443.00%20SB%2004.04.20%20%20Pravritti,%20Nivritti,%20Aur%20Divya%20Sthiti,%202022-07-10,%20Bhopal,%20MP%20(India),%20CODE%20-%201344.mp3&lt;/td&gt;&lt;td&gt;1344&lt;/td&gt;&lt;td&gt;02SB_04.04.20|0443.00|20220710&lt;/td&gt;&lt;td&gt;https://www.youtube.com/watch?v=G4JrnzEozHo&lt;/td&gt;&lt;td&gt;</v>
      </c>
    </row>
    <row r="179" ht="15.75" customHeight="1">
      <c r="A179" s="4" t="s">
        <v>4436</v>
      </c>
      <c r="B179" s="4" t="s">
        <v>2781</v>
      </c>
      <c r="C179" s="4" t="s">
        <v>4437</v>
      </c>
      <c r="D179" s="5" t="str">
        <f t="shared" si="1"/>
        <v>04</v>
      </c>
      <c r="E179" s="5">
        <f t="shared" si="2"/>
        <v>4</v>
      </c>
      <c r="F179" s="5" t="str">
        <f t="shared" si="3"/>
        <v>04</v>
      </c>
      <c r="G179" s="5">
        <f t="shared" si="4"/>
        <v>4</v>
      </c>
      <c r="H179" s="5" t="str">
        <f t="shared" si="5"/>
        <v>31</v>
      </c>
      <c r="I179" s="5">
        <f t="shared" si="6"/>
        <v>31</v>
      </c>
      <c r="J179" s="4" t="s">
        <v>4438</v>
      </c>
      <c r="K179" s="4" t="s">
        <v>4439</v>
      </c>
      <c r="L179" s="5" t="str">
        <f t="shared" si="7"/>
        <v>SB 4.4.31__सत्त्वगुणी राक्षस, 23 Jul 2022, Bhopal, MP (India), CODE - 1345……….[ 53 min ]</v>
      </c>
      <c r="M179" s="4" t="s">
        <v>2483</v>
      </c>
      <c r="N179" s="5">
        <f t="shared" si="8"/>
        <v>53</v>
      </c>
      <c r="O179" s="4" t="s">
        <v>1870</v>
      </c>
      <c r="P179" s="5" t="str">
        <f t="shared" si="9"/>
        <v>&amp;lt;60 &amp;lt;70 &amp;lt;80 &amp;lt;90</v>
      </c>
      <c r="Q179" s="4" t="s">
        <v>4440</v>
      </c>
      <c r="R179" s="4" t="s">
        <v>4441</v>
      </c>
      <c r="S179" s="5" t="str">
        <f t="shared" si="10"/>
        <v>2022</v>
      </c>
      <c r="T179" s="5" t="str">
        <f t="shared" si="11"/>
        <v>07</v>
      </c>
      <c r="U179" s="5" t="str">
        <f t="shared" si="12"/>
        <v>Jul</v>
      </c>
      <c r="V179" s="5" t="str">
        <f t="shared" si="13"/>
        <v>23</v>
      </c>
      <c r="W179" s="4" t="s">
        <v>52</v>
      </c>
      <c r="X179" s="4" t="s">
        <v>131</v>
      </c>
      <c r="Y179" s="6" t="str">
        <f t="shared" si="14"/>
        <v>SB 4.4.31__सत्त्वगुणी राक्षस, 23 Jul 2022, Bhopal, MP (India), CODE - 1345……….[ 53 min ] | Sattvaguni Raakshash | yr:2022-07-23 | ct:SB4.4.31 | L:HIN | cty:Bhopal, MP (India) | &amp;lt;60 &amp;lt;70 &amp;lt;80 &amp;lt;90 | @video | @unheard</v>
      </c>
      <c r="Z179" s="4" t="s">
        <v>4442</v>
      </c>
      <c r="AA179" s="4" t="s">
        <v>55</v>
      </c>
      <c r="AC179" s="4" t="s">
        <v>4443</v>
      </c>
      <c r="AD179" s="4" t="s">
        <v>4444</v>
      </c>
      <c r="AE179" s="7" t="s">
        <v>4445</v>
      </c>
      <c r="AF179" s="5" t="str">
        <f t="shared" si="15"/>
        <v>ok</v>
      </c>
      <c r="AG179" s="5" t="str">
        <f t="shared" si="16"/>
        <v>&lt;tr id="1345"&gt;&lt;td&gt;&lt;button onclick="playme(this)"&gt;▶&lt;/button&gt;&lt;/td&gt;&lt;td&gt;&lt;button onclick="heard(this)"&gt;Heard&lt;/button&gt;&lt;a href="http://archive.org/download/ssdbpl-02-sbh/0444.00%20SB%2004.04.31%20%20Sattvaguni%20Raakshash,%202022-07-23,%20Bhopal,%20MP%20(India),%20CODE%20-%201345.mp3" class="nclk" onclick="playme(this)" id="nclk-1345"&gt;SB 4.4.31__सत्त्वगुणी राक्षस, 23 Jul 2022, Bhopal, MP (India), CODE - 1345……….[ 53 min ]&lt;/a&gt;…………&lt;a style="color: red; text-decoration: none;" target="_blank" href="https://www.youtube.com/watch?v=EKE71R9EdHE"&gt;[▶YouTube]&lt;/a&gt;&lt;/td&gt;&lt;td&gt;53&lt;/td&gt;&lt;td&gt;2022-07-23&lt;/td&gt;&lt;td&gt;SB 4.4.31__सत्त्वगुणी राक्षस, 23 Jul 2022, Bhopal, MP (India), CODE - 1345……….[ 53 min ] | Sattvaguni Raakshash | yr:2022-07-23 | ct:SB4.4.31 | L:HIN | cty:Bhopal, MP (India) | &amp;lt;60 &amp;lt;70 &amp;lt;80 &amp;lt;90 | @video | @unheard&lt;/td&gt;&lt;td&gt;http://archive.org/download/ssdbpl-02-sbh/0444.00%20SB%2004.04.31%20%20Sattvaguni%20Raakshash,%202022-07-23,%20Bhopal,%20MP%20(India),%20CODE%20-%201345.mp3&lt;/td&gt;&lt;td&gt;1345&lt;/td&gt;&lt;td&gt;02SB_04.04.31|0444.00|20220723&lt;/td&gt;&lt;td&gt;https://www.youtube.com/watch?v=EKE71R9EdHE&lt;/td&gt;&lt;td&gt;</v>
      </c>
    </row>
    <row r="180" ht="15.75" customHeight="1">
      <c r="A180" s="4" t="s">
        <v>4446</v>
      </c>
      <c r="B180" s="4" t="s">
        <v>2781</v>
      </c>
      <c r="C180" s="4" t="s">
        <v>4447</v>
      </c>
      <c r="D180" s="5" t="str">
        <f t="shared" si="1"/>
        <v>04</v>
      </c>
      <c r="E180" s="5">
        <f t="shared" si="2"/>
        <v>4</v>
      </c>
      <c r="F180" s="5" t="str">
        <f t="shared" si="3"/>
        <v>04</v>
      </c>
      <c r="G180" s="5">
        <f t="shared" si="4"/>
        <v>4</v>
      </c>
      <c r="H180" s="5" t="str">
        <f t="shared" si="5"/>
        <v>32-34</v>
      </c>
      <c r="I180" s="5" t="str">
        <f t="shared" si="6"/>
        <v>32-34</v>
      </c>
      <c r="J180" s="4" t="s">
        <v>4448</v>
      </c>
      <c r="K180" s="4" t="s">
        <v>4449</v>
      </c>
      <c r="L180" s="5" t="str">
        <f t="shared" si="7"/>
        <v>SB 4.4.32-34__वर्तमान समय में संकीर्तन यज्ञ की प्रसंगिकता, 24 Jul 2022, Bhopal, MP (India), CODE - 1346……….[ 76 min ]</v>
      </c>
      <c r="M180" s="4" t="s">
        <v>4450</v>
      </c>
      <c r="N180" s="5">
        <f t="shared" si="8"/>
        <v>76</v>
      </c>
      <c r="O180" s="4" t="s">
        <v>1882</v>
      </c>
      <c r="P180" s="5" t="str">
        <f t="shared" si="9"/>
        <v>&amp;lt;80 &amp;lt;90</v>
      </c>
      <c r="Q180" s="4" t="s">
        <v>4451</v>
      </c>
      <c r="R180" s="4" t="s">
        <v>1716</v>
      </c>
      <c r="S180" s="5" t="str">
        <f t="shared" si="10"/>
        <v>2022</v>
      </c>
      <c r="T180" s="5" t="str">
        <f t="shared" si="11"/>
        <v>07</v>
      </c>
      <c r="U180" s="5" t="str">
        <f t="shared" si="12"/>
        <v>Jul</v>
      </c>
      <c r="V180" s="5" t="str">
        <f t="shared" si="13"/>
        <v>24</v>
      </c>
      <c r="W180" s="4" t="s">
        <v>52</v>
      </c>
      <c r="X180" s="4" t="s">
        <v>131</v>
      </c>
      <c r="Y180" s="6" t="str">
        <f t="shared" si="14"/>
        <v>SB 4.4.32-34__वर्तमान समय में संकीर्तन यज्ञ की प्रसंगिकता, 24 Jul 2022, Bhopal, MP (India), CODE - 1346……….[ 76 min ] | Vartman Samay Me Sankirtan Yagya Ki Prasangikata | yr:2022-07-24 | ct:SB4.4.32-34 | L:HIN | cty:Bhopal, MP (India) | &amp;lt;80 &amp;lt;90 | @video | @unheard</v>
      </c>
      <c r="Z180" s="4" t="s">
        <v>4452</v>
      </c>
      <c r="AA180" s="4" t="s">
        <v>55</v>
      </c>
      <c r="AC180" s="4" t="s">
        <v>4453</v>
      </c>
      <c r="AD180" s="4" t="s">
        <v>4454</v>
      </c>
      <c r="AE180" s="7" t="s">
        <v>4455</v>
      </c>
      <c r="AF180" s="5" t="str">
        <f t="shared" si="15"/>
        <v>ok</v>
      </c>
      <c r="AG180" s="5" t="str">
        <f t="shared" si="16"/>
        <v>&lt;tr id="1346"&gt;&lt;td&gt;&lt;button onclick="playme(this)"&gt;▶&lt;/button&gt;&lt;/td&gt;&lt;td&gt;&lt;button onclick="heard(this)"&gt;Heard&lt;/button&gt;&lt;a href="http://archive.org/download/ssdbpl-02-sbh/0445.00%20SB%2004.04.32-34%20%20Vartman%20Samay%20Me%20Sankirtan%20Yagya%20Ki%20Prasangikata,%202022-07-24,%20Bhopal,%20MP%20(India),%20CODE%20-%201346.mp3" class="nclk" onclick="playme(this)" id="nclk-1346"&gt;SB 4.4.32-34__वर्तमान समय में संकीर्तन यज्ञ की प्रसंगिकता, 24 Jul 2022, Bhopal, MP (India), CODE - 1346……….[ 76 min ]&lt;/a&gt;…………&lt;a style="color: red; text-decoration: none;" target="_blank" href="https://www.youtube.com/watch?v=iZNQIYUAP-M"&gt;[▶YouTube]&lt;/a&gt;&lt;/td&gt;&lt;td&gt;76&lt;/td&gt;&lt;td&gt;2022-07-24&lt;/td&gt;&lt;td&gt;SB 4.4.32-34__वर्तमान समय में संकीर्तन यज्ञ की प्रसंगिकता, 24 Jul 2022, Bhopal, MP (India), CODE - 1346……….[ 76 min ] | Vartman Samay Me Sankirtan Yagya Ki Prasangikata | yr:2022-07-24 | ct:SB4.4.32-34 | L:HIN | cty:Bhopal, MP (India) | &amp;lt;80 &amp;lt;90 | @video | @unheard&lt;/td&gt;&lt;td&gt;http://archive.org/download/ssdbpl-02-sbh/0445.00%20SB%2004.04.32-34%20%20Vartman%20Samay%20Me%20Sankirtan%20Yagya%20Ki%20Prasangikata,%202022-07-24,%20Bhopal,%20MP%20(India),%20CODE%20-%201346.mp3&lt;/td&gt;&lt;td&gt;1346&lt;/td&gt;&lt;td&gt;02SB_04.04.32-34|0445.00|20220724&lt;/td&gt;&lt;td&gt;https://www.youtube.com/watch?v=iZNQIYUAP-M&lt;/td&gt;&lt;td&gt;</v>
      </c>
    </row>
    <row r="181" ht="15.75" customHeight="1">
      <c r="A181" s="4" t="s">
        <v>4456</v>
      </c>
      <c r="B181" s="4" t="s">
        <v>2781</v>
      </c>
      <c r="C181" s="4" t="s">
        <v>4457</v>
      </c>
      <c r="D181" s="5" t="str">
        <f t="shared" si="1"/>
        <v>04</v>
      </c>
      <c r="E181" s="5">
        <f t="shared" si="2"/>
        <v>4</v>
      </c>
      <c r="F181" s="5" t="str">
        <f t="shared" si="3"/>
        <v>08</v>
      </c>
      <c r="G181" s="5">
        <f t="shared" si="4"/>
        <v>8</v>
      </c>
      <c r="H181" s="5" t="str">
        <f t="shared" si="5"/>
        <v>06</v>
      </c>
      <c r="I181" s="5">
        <f t="shared" si="6"/>
        <v>6</v>
      </c>
      <c r="J181" s="4" t="s">
        <v>4458</v>
      </c>
      <c r="K181" s="4" t="s">
        <v>4459</v>
      </c>
      <c r="L181" s="5" t="str">
        <f t="shared" si="7"/>
        <v>SB 4.8.6__आधुनिक और वैदिक शिक्षा में अंतर, 04 Nov 2022, Bhopal, MP (India), CODE - 1347……….[ 55 min ]</v>
      </c>
      <c r="M181" s="4" t="s">
        <v>415</v>
      </c>
      <c r="N181" s="5">
        <f t="shared" si="8"/>
        <v>55</v>
      </c>
      <c r="O181" s="4" t="s">
        <v>1894</v>
      </c>
      <c r="P181" s="5" t="str">
        <f t="shared" si="9"/>
        <v>&amp;lt;60 &amp;lt;70 &amp;lt;80 &amp;lt;90</v>
      </c>
      <c r="Q181" s="4" t="s">
        <v>4460</v>
      </c>
      <c r="R181" s="4" t="s">
        <v>4461</v>
      </c>
      <c r="S181" s="5" t="str">
        <f t="shared" si="10"/>
        <v>2022</v>
      </c>
      <c r="T181" s="5" t="str">
        <f t="shared" si="11"/>
        <v>11</v>
      </c>
      <c r="U181" s="5" t="str">
        <f t="shared" si="12"/>
        <v>Nov</v>
      </c>
      <c r="V181" s="5" t="str">
        <f t="shared" si="13"/>
        <v>04</v>
      </c>
      <c r="W181" s="4" t="s">
        <v>52</v>
      </c>
      <c r="X181" s="4" t="s">
        <v>131</v>
      </c>
      <c r="Y181" s="6" t="str">
        <f t="shared" si="14"/>
        <v>SB 4.8.6__आधुनिक और वैदिक शिक्षा में अंतर, 04 Nov 2022, Bhopal, MP (India), CODE - 1347……….[ 55 min ] | Adhunik Aur Vaidik Shiksha Me Antar | yr:2022-11-04 | ct:SB4.8.6 | L:HIN | cty:Bhopal, MP (India) | &amp;lt;60 &amp;lt;70 &amp;lt;80 &amp;lt;90 | @video | @unheard</v>
      </c>
      <c r="Z181" s="4" t="s">
        <v>4462</v>
      </c>
      <c r="AA181" s="4" t="s">
        <v>55</v>
      </c>
      <c r="AC181" s="4" t="s">
        <v>4463</v>
      </c>
      <c r="AD181" s="4" t="s">
        <v>4464</v>
      </c>
      <c r="AE181" s="7" t="s">
        <v>4465</v>
      </c>
      <c r="AF181" s="5" t="str">
        <f t="shared" si="15"/>
        <v>ok</v>
      </c>
      <c r="AG181" s="5" t="str">
        <f t="shared" si="16"/>
        <v>&lt;tr id="1347"&gt;&lt;td&gt;&lt;button onclick="playme(this)"&gt;▶&lt;/button&gt;&lt;/td&gt;&lt;td&gt;&lt;button onclick="heard(this)"&gt;Heard&lt;/button&gt;&lt;a href="http://archive.org/download/ssdbpl-02-sbh/0446.00%20SB%2004.08.06%20%20Adhunik%20Aur%20Vaidik%20Shiksha%20Me%20Antar,%202022-11-04,%20Bhopal,%20MP%20(India),%20CODE%20-%201347.mp3" class="nclk" onclick="playme(this)" id="nclk-1347"&gt;SB 4.8.6__आधुनिक और वैदिक शिक्षा में अंतर, 04 Nov 2022, Bhopal, MP (India), CODE - 1347……….[ 55 min ]&lt;/a&gt;…………&lt;a style="color: red; text-decoration: none;" target="_blank" href="https://www.youtube.com/watch?v=sr0R0hH6zYE"&gt;[▶YouTube]&lt;/a&gt;&lt;/td&gt;&lt;td&gt;55&lt;/td&gt;&lt;td&gt;2022-11-04&lt;/td&gt;&lt;td&gt;SB 4.8.6__आधुनिक और वैदिक शिक्षा में अंतर, 04 Nov 2022, Bhopal, MP (India), CODE - 1347……….[ 55 min ] | Adhunik Aur Vaidik Shiksha Me Antar | yr:2022-11-04 | ct:SB4.8.6 | L:HIN | cty:Bhopal, MP (India) | &amp;lt;60 &amp;lt;70 &amp;lt;80 &amp;lt;90 | @video | @unheard&lt;/td&gt;&lt;td&gt;http://archive.org/download/ssdbpl-02-sbh/0446.00%20SB%2004.08.06%20%20Adhunik%20Aur%20Vaidik%20Shiksha%20Me%20Antar,%202022-11-04,%20Bhopal,%20MP%20(India),%20CODE%20-%201347.mp3&lt;/td&gt;&lt;td&gt;1347&lt;/td&gt;&lt;td&gt;02SB_04.08.06|0446.00|20221104&lt;/td&gt;&lt;td&gt;https://www.youtube.com/watch?v=sr0R0hH6zYE&lt;/td&gt;&lt;td&gt;</v>
      </c>
    </row>
    <row r="182" ht="15.75" customHeight="1">
      <c r="A182" s="4" t="s">
        <v>4466</v>
      </c>
      <c r="B182" s="4" t="s">
        <v>2781</v>
      </c>
      <c r="C182" s="4" t="s">
        <v>4467</v>
      </c>
      <c r="D182" s="5" t="str">
        <f t="shared" si="1"/>
        <v>04</v>
      </c>
      <c r="E182" s="5">
        <f t="shared" si="2"/>
        <v>4</v>
      </c>
      <c r="F182" s="5" t="str">
        <f t="shared" si="3"/>
        <v>08</v>
      </c>
      <c r="G182" s="5">
        <f t="shared" si="4"/>
        <v>8</v>
      </c>
      <c r="H182" s="5" t="str">
        <f t="shared" si="5"/>
        <v>13</v>
      </c>
      <c r="I182" s="5">
        <f t="shared" si="6"/>
        <v>13</v>
      </c>
      <c r="J182" s="4" t="s">
        <v>4468</v>
      </c>
      <c r="K182" s="4" t="s">
        <v>4469</v>
      </c>
      <c r="L182" s="5" t="str">
        <f t="shared" si="7"/>
        <v>SB 4.8.13__दुर्गुणों से छुटकारा कैसे प्राप्त करें, 10 Nov 2022, Bhopal, MP (India), CODE - 1348……….[ 46 min ]</v>
      </c>
      <c r="M182" s="4" t="s">
        <v>4470</v>
      </c>
      <c r="N182" s="5">
        <f t="shared" si="8"/>
        <v>46</v>
      </c>
      <c r="O182" s="4" t="s">
        <v>1905</v>
      </c>
      <c r="P182" s="5" t="str">
        <f t="shared" si="9"/>
        <v>&amp;lt;50 &amp;lt;60 &amp;lt;70 &amp;lt;80 &amp;lt;90</v>
      </c>
      <c r="Q182" s="4" t="s">
        <v>4471</v>
      </c>
      <c r="R182" s="4" t="s">
        <v>4472</v>
      </c>
      <c r="S182" s="5" t="str">
        <f t="shared" si="10"/>
        <v>2022</v>
      </c>
      <c r="T182" s="5" t="str">
        <f t="shared" si="11"/>
        <v>11</v>
      </c>
      <c r="U182" s="5" t="str">
        <f t="shared" si="12"/>
        <v>Nov</v>
      </c>
      <c r="V182" s="5" t="str">
        <f t="shared" si="13"/>
        <v>10</v>
      </c>
      <c r="W182" s="4" t="s">
        <v>52</v>
      </c>
      <c r="X182" s="4" t="s">
        <v>131</v>
      </c>
      <c r="Y182" s="6" t="str">
        <f t="shared" si="14"/>
        <v>SB 4.8.13__दुर्गुणों से छुटकारा कैसे प्राप्त करें, 10 Nov 2022, Bhopal, MP (India), CODE - 1348……….[ 46 min ] | Durguno Se Chutkara Kaise Prapt Kare | yr:2022-11-10 | ct:SB4.8.13 | L:HIN | cty:Bhopal, MP (India) | &amp;lt;50 &amp;lt;60 &amp;lt;70 &amp;lt;80 &amp;lt;90 | @video | @unheard</v>
      </c>
      <c r="Z182" s="4" t="s">
        <v>4473</v>
      </c>
      <c r="AA182" s="4" t="s">
        <v>55</v>
      </c>
      <c r="AC182" s="4" t="s">
        <v>4474</v>
      </c>
      <c r="AD182" s="4" t="s">
        <v>4475</v>
      </c>
      <c r="AE182" s="7" t="s">
        <v>4476</v>
      </c>
      <c r="AF182" s="5" t="str">
        <f t="shared" si="15"/>
        <v>ok</v>
      </c>
      <c r="AG182" s="5" t="str">
        <f t="shared" si="16"/>
        <v>&lt;tr id="1348"&gt;&lt;td&gt;&lt;button onclick="playme(this)"&gt;▶&lt;/button&gt;&lt;/td&gt;&lt;td&gt;&lt;button onclick="heard(this)"&gt;Heard&lt;/button&gt;&lt;a href="http://archive.org/download/ssdbpl-02-sbh/0447.00%20SB%2004.08.13%20%20Durguno%20Se%20Chutkara%20Kaise%20Prapt%20Kare,%202022-11-10,%20Bhopal,%20MP%20(India),%20CODE%20-%201348.mp3" class="nclk" onclick="playme(this)" id="nclk-1348"&gt;SB 4.8.13__दुर्गुणों से छुटकारा कैसे प्राप्त करें, 10 Nov 2022, Bhopal, MP (India), CODE - 1348……….[ 46 min ]&lt;/a&gt;…………&lt;a style="color: red; text-decoration: none;" target="_blank" href="https://www.youtube.com/watch?v=FeCC2u0PQAU"&gt;[▶YouTube]&lt;/a&gt;&lt;/td&gt;&lt;td&gt;46&lt;/td&gt;&lt;td&gt;2022-11-10&lt;/td&gt;&lt;td&gt;SB 4.8.13__दुर्गुणों से छुटकारा कैसे प्राप्त करें, 10 Nov 2022, Bhopal, MP (India), CODE - 1348……….[ 46 min ] | Durguno Se Chutkara Kaise Prapt Kare | yr:2022-11-10 | ct:SB4.8.13 | L:HIN | cty:Bhopal, MP (India) | &amp;lt;50 &amp;lt;60 &amp;lt;70 &amp;lt;80 &amp;lt;90 | @video | @unheard&lt;/td&gt;&lt;td&gt;http://archive.org/download/ssdbpl-02-sbh/0447.00%20SB%2004.08.13%20%20Durguno%20Se%20Chutkara%20Kaise%20Prapt%20Kare,%202022-11-10,%20Bhopal,%20MP%20(India),%20CODE%20-%201348.mp3&lt;/td&gt;&lt;td&gt;1348&lt;/td&gt;&lt;td&gt;02SB_04.08.13|0447.00|20221110&lt;/td&gt;&lt;td&gt;https://www.youtube.com/watch?v=FeCC2u0PQAU&lt;/td&gt;&lt;td&gt;</v>
      </c>
    </row>
    <row r="183" ht="15.75" customHeight="1">
      <c r="A183" s="4" t="s">
        <v>4477</v>
      </c>
      <c r="B183" s="4" t="s">
        <v>2781</v>
      </c>
      <c r="C183" s="4" t="s">
        <v>4467</v>
      </c>
      <c r="D183" s="5" t="str">
        <f t="shared" si="1"/>
        <v>04</v>
      </c>
      <c r="E183" s="5">
        <f t="shared" si="2"/>
        <v>4</v>
      </c>
      <c r="F183" s="5" t="str">
        <f t="shared" si="3"/>
        <v>08</v>
      </c>
      <c r="G183" s="5">
        <f t="shared" si="4"/>
        <v>8</v>
      </c>
      <c r="H183" s="5" t="str">
        <f t="shared" si="5"/>
        <v>13</v>
      </c>
      <c r="I183" s="5">
        <f t="shared" si="6"/>
        <v>13</v>
      </c>
      <c r="J183" s="4" t="s">
        <v>4478</v>
      </c>
      <c r="K183" s="4" t="s">
        <v>4479</v>
      </c>
      <c r="L183" s="5" t="str">
        <f t="shared" si="7"/>
        <v>SB 4.8.13__भौतिक सुख की परिभाषा और मार्ग, 16 Nov 2022, Bhopal, MP (India), CODE - 1349……….[ 57 min ]</v>
      </c>
      <c r="M183" s="4" t="s">
        <v>4480</v>
      </c>
      <c r="N183" s="5">
        <f t="shared" si="8"/>
        <v>57</v>
      </c>
      <c r="O183" s="4" t="s">
        <v>1917</v>
      </c>
      <c r="P183" s="5" t="str">
        <f t="shared" si="9"/>
        <v>&amp;lt;60 &amp;lt;70 &amp;lt;80 &amp;lt;90</v>
      </c>
      <c r="Q183" s="4" t="s">
        <v>4481</v>
      </c>
      <c r="R183" s="4" t="s">
        <v>4482</v>
      </c>
      <c r="S183" s="5" t="str">
        <f t="shared" si="10"/>
        <v>2022</v>
      </c>
      <c r="T183" s="5" t="str">
        <f t="shared" si="11"/>
        <v>11</v>
      </c>
      <c r="U183" s="5" t="str">
        <f t="shared" si="12"/>
        <v>Nov</v>
      </c>
      <c r="V183" s="5" t="str">
        <f t="shared" si="13"/>
        <v>16</v>
      </c>
      <c r="W183" s="4" t="s">
        <v>52</v>
      </c>
      <c r="X183" s="4" t="s">
        <v>131</v>
      </c>
      <c r="Y183" s="6" t="str">
        <f t="shared" si="14"/>
        <v>SB 4.8.13__भौतिक सुख की परिभाषा और मार्ग, 16 Nov 2022, Bhopal, MP (India), CODE - 1349……….[ 57 min ] | Bhautik Sukh Ki Paribhasha Aur Marg | yr:2022-11-16 | ct:SB4.8.13 | L:HIN | cty:Bhopal, MP (India) | &amp;lt;60 &amp;lt;70 &amp;lt;80 &amp;lt;90 | @video | @unheard</v>
      </c>
      <c r="Z183" s="4" t="s">
        <v>4483</v>
      </c>
      <c r="AA183" s="4" t="s">
        <v>55</v>
      </c>
      <c r="AC183" s="4" t="s">
        <v>4484</v>
      </c>
      <c r="AD183" s="4" t="s">
        <v>4485</v>
      </c>
      <c r="AE183" s="7" t="s">
        <v>4486</v>
      </c>
      <c r="AF183" s="5" t="str">
        <f t="shared" si="15"/>
        <v>ok</v>
      </c>
      <c r="AG183" s="5" t="str">
        <f t="shared" si="16"/>
        <v>&lt;tr id="1349"&gt;&lt;td&gt;&lt;button onclick="playme(this)"&gt;▶&lt;/button&gt;&lt;/td&gt;&lt;td&gt;&lt;button onclick="heard(this)"&gt;Heard&lt;/button&gt;&lt;a href="http://archive.org/download/ssdbpl-02-sbh/0448.00%20SB%2004.08.13%20%20Bhautik%20Sukh%20Ki%20Paribhasha%20Aur%20Marg,%202022-11-16,%20Bhopal,%20MP%20(India),%20CODE%20-%201349.mp3" class="nclk" onclick="playme(this)" id="nclk-1349"&gt;SB 4.8.13__भौतिक सुख की परिभाषा और मार्ग, 16 Nov 2022, Bhopal, MP (India), CODE - 1349……….[ 57 min ]&lt;/a&gt;…………&lt;a style="color: red; text-decoration: none;" target="_blank" href="https://www.youtube.com/watch?v=A0sVDlyW9KI"&gt;[▶YouTube]&lt;/a&gt;&lt;/td&gt;&lt;td&gt;57&lt;/td&gt;&lt;td&gt;2022-11-16&lt;/td&gt;&lt;td&gt;SB 4.8.13__भौतिक सुख की परिभाषा और मार्ग, 16 Nov 2022, Bhopal, MP (India), CODE - 1349……….[ 57 min ] | Bhautik Sukh Ki Paribhasha Aur Marg | yr:2022-11-16 | ct:SB4.8.13 | L:HIN | cty:Bhopal, MP (India) | &amp;lt;60 &amp;lt;70 &amp;lt;80 &amp;lt;90 | @video | @unheard&lt;/td&gt;&lt;td&gt;http://archive.org/download/ssdbpl-02-sbh/0448.00%20SB%2004.08.13%20%20Bhautik%20Sukh%20Ki%20Paribhasha%20Aur%20Marg,%202022-11-16,%20Bhopal,%20MP%20(India),%20CODE%20-%201349.mp3&lt;/td&gt;&lt;td&gt;1349&lt;/td&gt;&lt;td&gt;02SB_04.08.13|0448.00|20221116&lt;/td&gt;&lt;td&gt;https://www.youtube.com/watch?v=A0sVDlyW9KI&lt;/td&gt;&lt;td&gt;</v>
      </c>
    </row>
    <row r="184" ht="15.75" customHeight="1">
      <c r="A184" s="4" t="s">
        <v>4487</v>
      </c>
      <c r="B184" s="4" t="s">
        <v>2781</v>
      </c>
      <c r="C184" s="4" t="s">
        <v>4488</v>
      </c>
      <c r="D184" s="5" t="str">
        <f t="shared" si="1"/>
        <v>04</v>
      </c>
      <c r="E184" s="5">
        <f t="shared" si="2"/>
        <v>4</v>
      </c>
      <c r="F184" s="5" t="str">
        <f t="shared" si="3"/>
        <v>08</v>
      </c>
      <c r="G184" s="5">
        <f t="shared" si="4"/>
        <v>8</v>
      </c>
      <c r="H184" s="5" t="str">
        <f t="shared" si="5"/>
        <v>30</v>
      </c>
      <c r="I184" s="5">
        <f t="shared" si="6"/>
        <v>30</v>
      </c>
      <c r="J184" s="4" t="s">
        <v>4489</v>
      </c>
      <c r="K184" s="4" t="s">
        <v>4490</v>
      </c>
      <c r="L184" s="5" t="str">
        <f t="shared" si="7"/>
        <v>SB 4.8.30__भक्ति पथ पर अवरोध से मुक्ति, 24 Nov 2022, Bhopal, MP (India), CODE - 1350……….[ 72 min ]</v>
      </c>
      <c r="M184" s="4" t="s">
        <v>4491</v>
      </c>
      <c r="N184" s="5">
        <f t="shared" si="8"/>
        <v>72</v>
      </c>
      <c r="O184" s="4" t="s">
        <v>1927</v>
      </c>
      <c r="P184" s="5" t="str">
        <f t="shared" si="9"/>
        <v>&amp;lt;80 &amp;lt;90</v>
      </c>
      <c r="Q184" s="4" t="s">
        <v>4492</v>
      </c>
      <c r="R184" s="4" t="s">
        <v>4493</v>
      </c>
      <c r="S184" s="5" t="str">
        <f t="shared" si="10"/>
        <v>2022</v>
      </c>
      <c r="T184" s="5" t="str">
        <f t="shared" si="11"/>
        <v>11</v>
      </c>
      <c r="U184" s="5" t="str">
        <f t="shared" si="12"/>
        <v>Nov</v>
      </c>
      <c r="V184" s="5" t="str">
        <f t="shared" si="13"/>
        <v>24</v>
      </c>
      <c r="W184" s="4" t="s">
        <v>52</v>
      </c>
      <c r="X184" s="4" t="s">
        <v>131</v>
      </c>
      <c r="Y184" s="6" t="str">
        <f t="shared" si="14"/>
        <v>SB 4.8.30__भक्ति पथ पर अवरोध से मुक्ति, 24 Nov 2022, Bhopal, MP (India), CODE - 1350……….[ 72 min ] | Bhakti Path Par Avarodh Se Mukti | yr:2022-11-24 | ct:SB4.8.30 | L:HIN | cty:Bhopal, MP (India) | &amp;lt;80 &amp;lt;90 | @video | @unheard</v>
      </c>
      <c r="Z184" s="4" t="s">
        <v>4494</v>
      </c>
      <c r="AA184" s="4" t="s">
        <v>55</v>
      </c>
      <c r="AC184" s="4" t="s">
        <v>4495</v>
      </c>
      <c r="AD184" s="4" t="s">
        <v>4496</v>
      </c>
      <c r="AE184" s="7" t="s">
        <v>4497</v>
      </c>
      <c r="AF184" s="5" t="str">
        <f t="shared" si="15"/>
        <v>ok</v>
      </c>
      <c r="AG184" s="5" t="str">
        <f t="shared" si="16"/>
        <v>&lt;tr id="1350"&gt;&lt;td&gt;&lt;button onclick="playme(this)"&gt;▶&lt;/button&gt;&lt;/td&gt;&lt;td&gt;&lt;button onclick="heard(this)"&gt;Heard&lt;/button&gt;&lt;a href="http://archive.org/download/ssdbpl-02-sbh/0449.00%20SB%2004.08.30%20%20Bhakti%20Path%20Par%20Avarodh%20Se%20Mukti,%202022-11-24,%20Bhopal,%20MP%20(India),%20CODE%20-%201350.mp3" class="nclk" onclick="playme(this)" id="nclk-1350"&gt;SB 4.8.30__भक्ति पथ पर अवरोध से मुक्ति, 24 Nov 2022, Bhopal, MP (India), CODE - 1350……….[ 72 min ]&lt;/a&gt;…………&lt;a style="color: red; text-decoration: none;" target="_blank" href="https://www.youtube.com/watch?v=OE6lkpp0Vdg"&gt;[▶YouTube]&lt;/a&gt;&lt;/td&gt;&lt;td&gt;72&lt;/td&gt;&lt;td&gt;2022-11-24&lt;/td&gt;&lt;td&gt;SB 4.8.30__भक्ति पथ पर अवरोध से मुक्ति, 24 Nov 2022, Bhopal, MP (India), CODE - 1350……….[ 72 min ] | Bhakti Path Par Avarodh Se Mukti | yr:2022-11-24 | ct:SB4.8.30 | L:HIN | cty:Bhopal, MP (India) | &amp;lt;80 &amp;lt;90 | @video | @unheard&lt;/td&gt;&lt;td&gt;http://archive.org/download/ssdbpl-02-sbh/0449.00%20SB%2004.08.30%20%20Bhakti%20Path%20Par%20Avarodh%20Se%20Mukti,%202022-11-24,%20Bhopal,%20MP%20(India),%20CODE%20-%201350.mp3&lt;/td&gt;&lt;td&gt;1350&lt;/td&gt;&lt;td&gt;02SB_04.08.30|0449.00|20221124&lt;/td&gt;&lt;td&gt;https://www.youtube.com/watch?v=OE6lkpp0Vdg&lt;/td&gt;&lt;td&gt;</v>
      </c>
    </row>
    <row r="185" ht="15.75" customHeight="1">
      <c r="A185" s="4" t="s">
        <v>4498</v>
      </c>
      <c r="B185" s="4" t="s">
        <v>2781</v>
      </c>
      <c r="C185" s="4" t="s">
        <v>4499</v>
      </c>
      <c r="D185" s="5" t="str">
        <f t="shared" si="1"/>
        <v>04</v>
      </c>
      <c r="E185" s="5">
        <f t="shared" si="2"/>
        <v>4</v>
      </c>
      <c r="F185" s="5" t="str">
        <f t="shared" si="3"/>
        <v>08</v>
      </c>
      <c r="G185" s="5">
        <f t="shared" si="4"/>
        <v>8</v>
      </c>
      <c r="H185" s="5" t="str">
        <f t="shared" si="5"/>
        <v>35</v>
      </c>
      <c r="I185" s="5">
        <f t="shared" si="6"/>
        <v>35</v>
      </c>
      <c r="J185" s="4" t="s">
        <v>4500</v>
      </c>
      <c r="K185" s="4" t="s">
        <v>4501</v>
      </c>
      <c r="L185" s="5" t="str">
        <f t="shared" si="7"/>
        <v>SB 4.8.35__ईर्ष्या का निवारण कैसे करें?, 27 Nov 2022, Bhopal, MP (India), CODE - 1351……….[ 62 min ]</v>
      </c>
      <c r="M185" s="4" t="s">
        <v>848</v>
      </c>
      <c r="N185" s="5">
        <f t="shared" si="8"/>
        <v>62</v>
      </c>
      <c r="O185" s="4" t="s">
        <v>1938</v>
      </c>
      <c r="P185" s="5" t="str">
        <f t="shared" si="9"/>
        <v>&amp;lt;70 &amp;lt;80 &amp;lt;90</v>
      </c>
      <c r="Q185" s="4" t="s">
        <v>4502</v>
      </c>
      <c r="R185" s="4" t="s">
        <v>1761</v>
      </c>
      <c r="S185" s="5" t="str">
        <f t="shared" si="10"/>
        <v>2022</v>
      </c>
      <c r="T185" s="5" t="str">
        <f t="shared" si="11"/>
        <v>11</v>
      </c>
      <c r="U185" s="5" t="str">
        <f t="shared" si="12"/>
        <v>Nov</v>
      </c>
      <c r="V185" s="5" t="str">
        <f t="shared" si="13"/>
        <v>27</v>
      </c>
      <c r="W185" s="4" t="s">
        <v>52</v>
      </c>
      <c r="X185" s="4" t="s">
        <v>131</v>
      </c>
      <c r="Y185" s="6" t="str">
        <f t="shared" si="14"/>
        <v>SB 4.8.35__ईर्ष्या का निवारण कैसे करें?, 27 Nov 2022, Bhopal, MP (India), CODE - 1351……….[ 62 min ] | Irsha Ka Nivaran Kaise Kare? | yr:2022-11-27 | ct:SB4.8.35 | L:HIN | cty:Bhopal, MP (India) | &amp;lt;70 &amp;lt;80 &amp;lt;90 | @video | @unheard</v>
      </c>
      <c r="Z185" s="4" t="s">
        <v>4503</v>
      </c>
      <c r="AA185" s="4" t="s">
        <v>55</v>
      </c>
      <c r="AC185" s="4" t="s">
        <v>4504</v>
      </c>
      <c r="AD185" s="4" t="s">
        <v>4505</v>
      </c>
      <c r="AE185" s="7" t="s">
        <v>4506</v>
      </c>
      <c r="AF185" s="5" t="str">
        <f t="shared" si="15"/>
        <v>ok</v>
      </c>
      <c r="AG185" s="5" t="str">
        <f t="shared" si="16"/>
        <v>&lt;tr id="1351"&gt;&lt;td&gt;&lt;button onclick="playme(this)"&gt;▶&lt;/button&gt;&lt;/td&gt;&lt;td&gt;&lt;button onclick="heard(this)"&gt;Heard&lt;/button&gt;&lt;a href="http://archive.org/download/ssdbpl-02-sbh/0450.00%20SB%2004.08.35%20%20Irsha%20Ka%20Nivaran%20Kaise%20Kare,%202022-11-27,%20Bhopal,%20MP%20(India),%20CODE%20-%201351.mp3" class="nclk" onclick="playme(this)" id="nclk-1351"&gt;SB 4.8.35__ईर्ष्या का निवारण कैसे करें?, 27 Nov 2022, Bhopal, MP (India), CODE - 1351……….[ 62 min ]&lt;/a&gt;…………&lt;a style="color: red; text-decoration: none;" target="_blank" href="https://www.youtube.com/watch?v=E-G_gnfuL4s"&gt;[▶YouTube]&lt;/a&gt;&lt;/td&gt;&lt;td&gt;62&lt;/td&gt;&lt;td&gt;2022-11-27&lt;/td&gt;&lt;td&gt;SB 4.8.35__ईर्ष्या का निवारण कैसे करें?, 27 Nov 2022, Bhopal, MP (India), CODE - 1351……….[ 62 min ] | Irsha Ka Nivaran Kaise Kare? | yr:2022-11-27 | ct:SB4.8.35 | L:HIN | cty:Bhopal, MP (India) | &amp;lt;70 &amp;lt;80 &amp;lt;90 | @video | @unheard&lt;/td&gt;&lt;td&gt;http://archive.org/download/ssdbpl-02-sbh/0450.00%20SB%2004.08.35%20%20Irsha%20Ka%20Nivaran%20Kaise%20Kare,%202022-11-27,%20Bhopal,%20MP%20(India),%20CODE%20-%201351.mp3&lt;/td&gt;&lt;td&gt;1351&lt;/td&gt;&lt;td&gt;02SB_04.08.35|0450.00|20221127&lt;/td&gt;&lt;td&gt;https://www.youtube.com/watch?v=E-G_gnfuL4s&lt;/td&gt;&lt;td&gt;</v>
      </c>
    </row>
    <row r="186" ht="15.75" customHeight="1">
      <c r="A186" s="4" t="s">
        <v>4507</v>
      </c>
      <c r="B186" s="4" t="s">
        <v>2781</v>
      </c>
      <c r="C186" s="4" t="s">
        <v>4508</v>
      </c>
      <c r="D186" s="5" t="str">
        <f t="shared" si="1"/>
        <v>04</v>
      </c>
      <c r="E186" s="5">
        <f t="shared" si="2"/>
        <v>4</v>
      </c>
      <c r="F186" s="5" t="str">
        <f t="shared" si="3"/>
        <v>08</v>
      </c>
      <c r="G186" s="5">
        <f t="shared" si="4"/>
        <v>8</v>
      </c>
      <c r="H186" s="5" t="str">
        <f t="shared" si="5"/>
        <v>36</v>
      </c>
      <c r="I186" s="5">
        <f t="shared" si="6"/>
        <v>36</v>
      </c>
      <c r="J186" s="4" t="s">
        <v>4509</v>
      </c>
      <c r="K186" s="4" t="s">
        <v>4510</v>
      </c>
      <c r="L186" s="5" t="str">
        <f t="shared" si="7"/>
        <v>SB 4.8.36__हरे कृष्ण आंदोलन में क्षत्रियों का स्थान, 30 Nov 2022, Bhopal, MP (India), CODE - 1352……….[ 71 min ]</v>
      </c>
      <c r="M186" s="4" t="s">
        <v>4511</v>
      </c>
      <c r="N186" s="5">
        <f t="shared" si="8"/>
        <v>71</v>
      </c>
      <c r="O186" s="4" t="s">
        <v>1950</v>
      </c>
      <c r="P186" s="5" t="str">
        <f t="shared" si="9"/>
        <v>&amp;lt;80 &amp;lt;90</v>
      </c>
      <c r="Q186" s="4" t="s">
        <v>4512</v>
      </c>
      <c r="R186" s="4" t="s">
        <v>4513</v>
      </c>
      <c r="S186" s="5" t="str">
        <f t="shared" si="10"/>
        <v>2022</v>
      </c>
      <c r="T186" s="5" t="str">
        <f t="shared" si="11"/>
        <v>11</v>
      </c>
      <c r="U186" s="5" t="str">
        <f t="shared" si="12"/>
        <v>Nov</v>
      </c>
      <c r="V186" s="5" t="str">
        <f t="shared" si="13"/>
        <v>30</v>
      </c>
      <c r="W186" s="4" t="s">
        <v>52</v>
      </c>
      <c r="X186" s="4" t="s">
        <v>131</v>
      </c>
      <c r="Y186" s="6" t="str">
        <f t="shared" si="14"/>
        <v>SB 4.8.36__हरे कृष्ण आंदोलन में क्षत्रियों का स्थान, 30 Nov 2022, Bhopal, MP (India), CODE - 1352……….[ 71 min ] | Hare Krishna Andolan Me Ksatriya Ka Sthan | yr:2022-11-30 | ct:SB4.8.36 | L:HIN | cty:Bhopal, MP (India) | &amp;lt;80 &amp;lt;90 | @video | @unheard</v>
      </c>
      <c r="Z186" s="4" t="s">
        <v>4514</v>
      </c>
      <c r="AA186" s="4" t="s">
        <v>55</v>
      </c>
      <c r="AC186" s="4" t="s">
        <v>4515</v>
      </c>
      <c r="AD186" s="4" t="s">
        <v>4516</v>
      </c>
      <c r="AE186" s="7" t="s">
        <v>4517</v>
      </c>
      <c r="AF186" s="5" t="str">
        <f t="shared" si="15"/>
        <v>ok</v>
      </c>
      <c r="AG186" s="5" t="str">
        <f t="shared" si="16"/>
        <v>&lt;tr id="1352"&gt;&lt;td&gt;&lt;button onclick="playme(this)"&gt;▶&lt;/button&gt;&lt;/td&gt;&lt;td&gt;&lt;button onclick="heard(this)"&gt;Heard&lt;/button&gt;&lt;a href="http://archive.org/download/ssdbpl-02-sbh/0451.00%20SB%2004.08.36%20%20Hare%20Krishna%20Andolan%20Me%20Ksatriya%20Ka%20Sthan,%202022-11-30,%20Bhopal,%20MP%20(India),%20CODE%20-%201352.mp3" class="nclk" onclick="playme(this)" id="nclk-1352"&gt;SB 4.8.36__हरे कृष्ण आंदोलन में क्षत्रियों का स्थान, 30 Nov 2022, Bhopal, MP (India), CODE - 1352……….[ 71 min ]&lt;/a&gt;…………&lt;a style="color: red; text-decoration: none;" target="_blank" href="https://www.youtube.com/watch?v=X01FHK17zVY"&gt;[▶YouTube]&lt;/a&gt;&lt;/td&gt;&lt;td&gt;71&lt;/td&gt;&lt;td&gt;2022-11-30&lt;/td&gt;&lt;td&gt;SB 4.8.36__हरे कृष्ण आंदोलन में क्षत्रियों का स्थान, 30 Nov 2022, Bhopal, MP (India), CODE - 1352……….[ 71 min ] | Hare Krishna Andolan Me Ksatriya Ka Sthan | yr:2022-11-30 | ct:SB4.8.36 | L:HIN | cty:Bhopal, MP (India) | &amp;lt;80 &amp;lt;90 | @video | @unheard&lt;/td&gt;&lt;td&gt;http://archive.org/download/ssdbpl-02-sbh/0451.00%20SB%2004.08.36%20%20Hare%20Krishna%20Andolan%20Me%20Ksatriya%20Ka%20Sthan,%202022-11-30,%20Bhopal,%20MP%20(India),%20CODE%20-%201352.mp3&lt;/td&gt;&lt;td&gt;1352&lt;/td&gt;&lt;td&gt;02SB_04.08.36|0451.00|20221130&lt;/td&gt;&lt;td&gt;https://www.youtube.com/watch?v=X01FHK17zVY&lt;/td&gt;&lt;td&gt;</v>
      </c>
    </row>
    <row r="187" ht="15.75" customHeight="1">
      <c r="A187" s="4" t="s">
        <v>4518</v>
      </c>
      <c r="B187" s="4" t="s">
        <v>2781</v>
      </c>
      <c r="C187" s="4" t="s">
        <v>4519</v>
      </c>
      <c r="D187" s="5" t="str">
        <f t="shared" si="1"/>
        <v>04</v>
      </c>
      <c r="E187" s="5">
        <f t="shared" si="2"/>
        <v>4</v>
      </c>
      <c r="F187" s="5" t="str">
        <f t="shared" si="3"/>
        <v>08</v>
      </c>
      <c r="G187" s="5">
        <f t="shared" si="4"/>
        <v>8</v>
      </c>
      <c r="H187" s="5" t="str">
        <f t="shared" si="5"/>
        <v>39-40</v>
      </c>
      <c r="I187" s="5" t="str">
        <f t="shared" si="6"/>
        <v>39-40</v>
      </c>
      <c r="J187" s="4" t="s">
        <v>4520</v>
      </c>
      <c r="K187" s="4" t="s">
        <v>4521</v>
      </c>
      <c r="L187" s="5" t="str">
        <f t="shared" si="7"/>
        <v>SB 4.8.39-40__गुरु मिलना मुश्किल है, 03 Dec 2022, Bhopal, MP (India), CODE - 1353……….[ 49 min ]</v>
      </c>
      <c r="M187" s="4" t="s">
        <v>4522</v>
      </c>
      <c r="N187" s="5">
        <f t="shared" si="8"/>
        <v>49</v>
      </c>
      <c r="O187" s="4" t="s">
        <v>1961</v>
      </c>
      <c r="P187" s="5" t="str">
        <f t="shared" si="9"/>
        <v>&amp;lt;50 &amp;lt;60 &amp;lt;70 &amp;lt;80 &amp;lt;90</v>
      </c>
      <c r="Q187" s="4" t="s">
        <v>4523</v>
      </c>
      <c r="R187" s="4" t="s">
        <v>4524</v>
      </c>
      <c r="S187" s="5" t="str">
        <f t="shared" si="10"/>
        <v>2022</v>
      </c>
      <c r="T187" s="5" t="str">
        <f t="shared" si="11"/>
        <v>12</v>
      </c>
      <c r="U187" s="5" t="str">
        <f t="shared" si="12"/>
        <v>Dec</v>
      </c>
      <c r="V187" s="5" t="str">
        <f t="shared" si="13"/>
        <v>03</v>
      </c>
      <c r="W187" s="4" t="s">
        <v>52</v>
      </c>
      <c r="X187" s="4" t="s">
        <v>131</v>
      </c>
      <c r="Y187" s="6" t="str">
        <f t="shared" si="14"/>
        <v>SB 4.8.39-40__गुरु मिलना मुश्किल है, 03 Dec 2022, Bhopal, MP (India), CODE - 1353……….[ 49 min ] | Guru Milna Mushkil Hai | yr:2022-12-03 | ct:SB4.8.39-40 | L:HIN | cty:Bhopal, MP (India) | &amp;lt;50 &amp;lt;60 &amp;lt;70 &amp;lt;80 &amp;lt;90 | @video | @unheard</v>
      </c>
      <c r="Z187" s="4" t="s">
        <v>4525</v>
      </c>
      <c r="AA187" s="4" t="s">
        <v>55</v>
      </c>
      <c r="AC187" s="4" t="s">
        <v>4526</v>
      </c>
      <c r="AD187" s="4" t="s">
        <v>4527</v>
      </c>
      <c r="AE187" s="7" t="s">
        <v>4528</v>
      </c>
      <c r="AF187" s="5" t="str">
        <f t="shared" si="15"/>
        <v>ok</v>
      </c>
      <c r="AG187" s="5" t="str">
        <f t="shared" si="16"/>
        <v>&lt;tr id="1353"&gt;&lt;td&gt;&lt;button onclick="playme(this)"&gt;▶&lt;/button&gt;&lt;/td&gt;&lt;td&gt;&lt;button onclick="heard(this)"&gt;Heard&lt;/button&gt;&lt;a href="http://archive.org/download/ssdbpl-02-sbh/0452.00%20SB%2004.08.39-40%20%20Guru%20Milna%20Mushkil%20Hai,%202022-12-03,%20Bhopal,%20MP%20(India),%20CODE%20-%201353.mp3" class="nclk" onclick="playme(this)" id="nclk-1353"&gt;SB 4.8.39-40__गुरु मिलना मुश्किल है, 03 Dec 2022, Bhopal, MP (India), CODE - 1353……….[ 49 min ]&lt;/a&gt;…………&lt;a style="color: red; text-decoration: none;" target="_blank" href="https://www.youtube.com/watch?v=WjecWS3eMRM"&gt;[▶YouTube]&lt;/a&gt;&lt;/td&gt;&lt;td&gt;49&lt;/td&gt;&lt;td&gt;2022-12-03&lt;/td&gt;&lt;td&gt;SB 4.8.39-40__गुरु मिलना मुश्किल है, 03 Dec 2022, Bhopal, MP (India), CODE - 1353……….[ 49 min ] | Guru Milna Mushkil Hai | yr:2022-12-03 | ct:SB4.8.39-40 | L:HIN | cty:Bhopal, MP (India) | &amp;lt;50 &amp;lt;60 &amp;lt;70 &amp;lt;80 &amp;lt;90 | @video | @unheard&lt;/td&gt;&lt;td&gt;http://archive.org/download/ssdbpl-02-sbh/0452.00%20SB%2004.08.39-40%20%20Guru%20Milna%20Mushkil%20Hai,%202022-12-03,%20Bhopal,%20MP%20(India),%20CODE%20-%201353.mp3&lt;/td&gt;&lt;td&gt;1353&lt;/td&gt;&lt;td&gt;02SB_04.08.39-40|0452.00|20221203&lt;/td&gt;&lt;td&gt;https://www.youtube.com/watch?v=WjecWS3eMRM&lt;/td&gt;&lt;td&gt;</v>
      </c>
    </row>
    <row r="188" ht="15.75" customHeight="1">
      <c r="A188" s="4" t="s">
        <v>4529</v>
      </c>
      <c r="B188" s="4" t="s">
        <v>2781</v>
      </c>
      <c r="C188" s="4" t="s">
        <v>4530</v>
      </c>
      <c r="D188" s="5" t="str">
        <f t="shared" si="1"/>
        <v>04</v>
      </c>
      <c r="E188" s="5">
        <f t="shared" si="2"/>
        <v>4</v>
      </c>
      <c r="F188" s="5" t="str">
        <f t="shared" si="3"/>
        <v>08</v>
      </c>
      <c r="G188" s="5">
        <f t="shared" si="4"/>
        <v>8</v>
      </c>
      <c r="H188" s="5" t="str">
        <f t="shared" si="5"/>
        <v>41</v>
      </c>
      <c r="I188" s="5">
        <f t="shared" si="6"/>
        <v>41</v>
      </c>
      <c r="J188" s="4" t="s">
        <v>4531</v>
      </c>
      <c r="K188" s="4" t="s">
        <v>4532</v>
      </c>
      <c r="L188" s="5" t="str">
        <f t="shared" si="7"/>
        <v>SB 4.8.41__भगवान अपने भक्तों की सभी इच्छाएं पूर्ण करते हैं, 04 Dec 2022, Bhopal, MP (India), CODE - 1354……….[ 50 min ]</v>
      </c>
      <c r="M188" s="4" t="s">
        <v>4533</v>
      </c>
      <c r="N188" s="5">
        <f t="shared" si="8"/>
        <v>50</v>
      </c>
      <c r="O188" s="4" t="s">
        <v>1970</v>
      </c>
      <c r="P188" s="5" t="str">
        <f t="shared" si="9"/>
        <v>&amp;lt;60 &amp;lt;70 &amp;lt;80 &amp;lt;90</v>
      </c>
      <c r="Q188" s="4" t="s">
        <v>4534</v>
      </c>
      <c r="R188" s="4" t="s">
        <v>4535</v>
      </c>
      <c r="S188" s="5" t="str">
        <f t="shared" si="10"/>
        <v>2022</v>
      </c>
      <c r="T188" s="5" t="str">
        <f t="shared" si="11"/>
        <v>12</v>
      </c>
      <c r="U188" s="5" t="str">
        <f t="shared" si="12"/>
        <v>Dec</v>
      </c>
      <c r="V188" s="5" t="str">
        <f t="shared" si="13"/>
        <v>04</v>
      </c>
      <c r="W188" s="4" t="s">
        <v>52</v>
      </c>
      <c r="X188" s="4" t="s">
        <v>131</v>
      </c>
      <c r="Y188" s="6" t="str">
        <f t="shared" si="14"/>
        <v>SB 4.8.41__भगवान अपने भक्तों की सभी इच्छाएं पूर्ण करते हैं, 04 Dec 2022, Bhopal, MP (India), CODE - 1354……….[ 50 min ] | Bhagavan Apne Bhakto Ki Sabhi Icchaye Purna Karte Hai | yr:2022-12-04 | ct:SB4.8.41 | L:HIN | cty:Bhopal, MP (India) | &amp;lt;60 &amp;lt;70 &amp;lt;80 &amp;lt;90 | @video | @unheard</v>
      </c>
      <c r="Z188" s="4" t="s">
        <v>4536</v>
      </c>
      <c r="AA188" s="4" t="s">
        <v>55</v>
      </c>
      <c r="AC188" s="4" t="s">
        <v>4537</v>
      </c>
      <c r="AD188" s="4" t="s">
        <v>4538</v>
      </c>
      <c r="AE188" s="7" t="s">
        <v>4539</v>
      </c>
      <c r="AF188" s="5" t="str">
        <f t="shared" si="15"/>
        <v>ok</v>
      </c>
      <c r="AG188" s="5" t="str">
        <f t="shared" si="16"/>
        <v>&lt;tr id="1354"&gt;&lt;td&gt;&lt;button onclick="playme(this)"&gt;▶&lt;/button&gt;&lt;/td&gt;&lt;td&gt;&lt;button onclick="heard(this)"&gt;Heard&lt;/button&gt;&lt;a href="http://archive.org/download/ssdbpl-02-sbh/0453.00%20SB%2004.08.41%20%20Bhagavan%20Apne%20Bhakto%20Ki%20Sabhi%20Icchaye%20Purna%20Karte%20Hai,%202022-12-04,%20Bhopal,%20MP%20(India),%20CODE%20-%201354.mp3" class="nclk" onclick="playme(this)" id="nclk-1354"&gt;SB 4.8.41__भगवान अपने भक्तों की सभी इच्छाएं पूर्ण करते हैं, 04 Dec 2022, Bhopal, MP (India), CODE - 1354……….[ 50 min ]&lt;/a&gt;…………&lt;a style="color: red; text-decoration: none;" target="_blank" href="https://www.youtube.com/watch?v=CKHLa2mhDHs"&gt;[▶YouTube]&lt;/a&gt;&lt;/td&gt;&lt;td&gt;50&lt;/td&gt;&lt;td&gt;2022-12-04&lt;/td&gt;&lt;td&gt;SB 4.8.41__भगवान अपने भक्तों की सभी इच्छाएं पूर्ण करते हैं, 04 Dec 2022, Bhopal, MP (India), CODE - 1354……….[ 50 min ] | Bhagavan Apne Bhakto Ki Sabhi Icchaye Purna Karte Hai | yr:2022-12-04 | ct:SB4.8.41 | L:HIN | cty:Bhopal, MP (India) | &amp;lt;60 &amp;lt;70 &amp;lt;80 &amp;lt;90 | @video | @unheard&lt;/td&gt;&lt;td&gt;http://archive.org/download/ssdbpl-02-sbh/0453.00%20SB%2004.08.41%20%20Bhagavan%20Apne%20Bhakto%20Ki%20Sabhi%20Icchaye%20Purna%20Karte%20Hai,%202022-12-04,%20Bhopal,%20MP%20(India),%20CODE%20-%201354.mp3&lt;/td&gt;&lt;td&gt;1354&lt;/td&gt;&lt;td&gt;02SB_04.08.41|0453.00|20221204&lt;/td&gt;&lt;td&gt;https://www.youtube.com/watch?v=CKHLa2mhDHs&lt;/td&gt;&lt;td&gt;</v>
      </c>
    </row>
    <row r="189" ht="15.75" customHeight="1">
      <c r="A189" s="4" t="s">
        <v>4540</v>
      </c>
      <c r="B189" s="4" t="s">
        <v>2781</v>
      </c>
      <c r="C189" s="4" t="s">
        <v>4541</v>
      </c>
      <c r="D189" s="5" t="str">
        <f t="shared" si="1"/>
        <v>04</v>
      </c>
      <c r="E189" s="5">
        <f t="shared" si="2"/>
        <v>4</v>
      </c>
      <c r="F189" s="5" t="str">
        <f t="shared" si="3"/>
        <v>08</v>
      </c>
      <c r="G189" s="5">
        <f t="shared" si="4"/>
        <v>8</v>
      </c>
      <c r="H189" s="5" t="str">
        <f t="shared" si="5"/>
        <v>54</v>
      </c>
      <c r="I189" s="5">
        <f t="shared" si="6"/>
        <v>54</v>
      </c>
      <c r="J189" s="4" t="s">
        <v>4542</v>
      </c>
      <c r="K189" s="4" t="s">
        <v>4543</v>
      </c>
      <c r="L189" s="5" t="str">
        <f t="shared" si="7"/>
        <v>SB 4.8.54__क्या भक्तों के विवाह में जाति का ध्यान रखा जाए?, 17 Dec 2022, Bhopal, MP (India), CODE - 1355……….[ 53 min ]</v>
      </c>
      <c r="M189" s="4" t="s">
        <v>4544</v>
      </c>
      <c r="N189" s="5">
        <f t="shared" si="8"/>
        <v>53</v>
      </c>
      <c r="O189" s="4" t="s">
        <v>1982</v>
      </c>
      <c r="P189" s="5" t="str">
        <f t="shared" si="9"/>
        <v>&amp;lt;60 &amp;lt;70 &amp;lt;80 &amp;lt;90</v>
      </c>
      <c r="Q189" s="4" t="s">
        <v>4545</v>
      </c>
      <c r="R189" s="4" t="s">
        <v>4546</v>
      </c>
      <c r="S189" s="5" t="str">
        <f t="shared" si="10"/>
        <v>2022</v>
      </c>
      <c r="T189" s="5" t="str">
        <f t="shared" si="11"/>
        <v>12</v>
      </c>
      <c r="U189" s="5" t="str">
        <f t="shared" si="12"/>
        <v>Dec</v>
      </c>
      <c r="V189" s="5" t="str">
        <f t="shared" si="13"/>
        <v>17</v>
      </c>
      <c r="W189" s="4" t="s">
        <v>52</v>
      </c>
      <c r="X189" s="4" t="s">
        <v>131</v>
      </c>
      <c r="Y189" s="6" t="str">
        <f t="shared" si="14"/>
        <v>SB 4.8.54__क्या भक्तों के विवाह में जाति का ध्यान रखा जाए?, 17 Dec 2022, Bhopal, MP (India), CODE - 1355……….[ 53 min ] | Kya Bhakto Ke Vivaah Me Jati Ka Dhyan Rakhe? | yr:2022-12-17 | ct:SB4.8.54 | L:HIN | cty:Bhopal, MP (India) | &amp;lt;60 &amp;lt;70 &amp;lt;80 &amp;lt;90 | @video | @unheard</v>
      </c>
      <c r="Z189" s="4" t="s">
        <v>4547</v>
      </c>
      <c r="AA189" s="4" t="s">
        <v>55</v>
      </c>
      <c r="AC189" s="4" t="s">
        <v>4548</v>
      </c>
      <c r="AD189" s="4" t="s">
        <v>4549</v>
      </c>
      <c r="AE189" s="7" t="s">
        <v>4550</v>
      </c>
      <c r="AF189" s="5" t="str">
        <f t="shared" si="15"/>
        <v>ok</v>
      </c>
      <c r="AG189" s="5" t="str">
        <f t="shared" si="16"/>
        <v>&lt;tr id="1355"&gt;&lt;td&gt;&lt;button onclick="playme(this)"&gt;▶&lt;/button&gt;&lt;/td&gt;&lt;td&gt;&lt;button onclick="heard(this)"&gt;Heard&lt;/button&gt;&lt;a href="http://archive.org/download/ssdbpl-02-sbh/0454.00%20SB%2004.08.54%20%20Kya%20Bhakto%20Ke%20Vivaah%20Me%20Jati%20Ka%20Dhyan%20Rakhe,%202022-12-17,%20Bhopal,%20MP%20(India),%20CODE%20-%201355.mp3" class="nclk" onclick="playme(this)" id="nclk-1355"&gt;SB 4.8.54__क्या भक्तों के विवाह में जाति का ध्यान रखा जाए?, 17 Dec 2022, Bhopal, MP (India), CODE - 1355……….[ 53 min ]&lt;/a&gt;…………&lt;a style="color: red; text-decoration: none;" target="_blank" href="https://www.youtube.com/watch?v=0IRCJNRKbi4"&gt;[▶YouTube]&lt;/a&gt;&lt;/td&gt;&lt;td&gt;53&lt;/td&gt;&lt;td&gt;2022-12-17&lt;/td&gt;&lt;td&gt;SB 4.8.54__क्या भक्तों के विवाह में जाति का ध्यान रखा जाए?, 17 Dec 2022, Bhopal, MP (India), CODE - 1355……….[ 53 min ] | Kya Bhakto Ke Vivaah Me Jati Ka Dhyan Rakhe? | yr:2022-12-17 | ct:SB4.8.54 | L:HIN | cty:Bhopal, MP (India) | &amp;lt;60 &amp;lt;70 &amp;lt;80 &amp;lt;90 | @video | @unheard&lt;/td&gt;&lt;td&gt;http://archive.org/download/ssdbpl-02-sbh/0454.00%20SB%2004.08.54%20%20Kya%20Bhakto%20Ke%20Vivaah%20Me%20Jati%20Ka%20Dhyan%20Rakhe,%202022-12-17,%20Bhopal,%20MP%20(India),%20CODE%20-%201355.mp3&lt;/td&gt;&lt;td&gt;1355&lt;/td&gt;&lt;td&gt;02SB_04.08.54|0454.00|20221217&lt;/td&gt;&lt;td&gt;https://www.youtube.com/watch?v=0IRCJNRKbi4&lt;/td&gt;&lt;td&gt;</v>
      </c>
    </row>
    <row r="190" ht="15.75" customHeight="1">
      <c r="A190" s="4" t="s">
        <v>4551</v>
      </c>
      <c r="B190" s="4" t="s">
        <v>2781</v>
      </c>
      <c r="C190" s="4" t="s">
        <v>4552</v>
      </c>
      <c r="D190" s="5" t="str">
        <f t="shared" si="1"/>
        <v>04</v>
      </c>
      <c r="E190" s="5">
        <f t="shared" si="2"/>
        <v>4</v>
      </c>
      <c r="F190" s="5" t="str">
        <f t="shared" si="3"/>
        <v>08</v>
      </c>
      <c r="G190" s="5">
        <f t="shared" si="4"/>
        <v>8</v>
      </c>
      <c r="H190" s="5" t="str">
        <f t="shared" si="5"/>
        <v>55</v>
      </c>
      <c r="I190" s="5">
        <f t="shared" si="6"/>
        <v>55</v>
      </c>
      <c r="J190" s="4" t="s">
        <v>4553</v>
      </c>
      <c r="K190" s="4" t="s">
        <v>4554</v>
      </c>
      <c r="L190" s="5" t="str">
        <f t="shared" si="7"/>
        <v>SB 4.8.55__अर्चा विग्रह सेवन से सम्बंधित कुछ गलत धारणाये, 18 Dec 2022, Bhopal, MP (India), CODE - 1356……….[ 71 min ]</v>
      </c>
      <c r="M190" s="4" t="s">
        <v>4555</v>
      </c>
      <c r="N190" s="5">
        <f t="shared" si="8"/>
        <v>71</v>
      </c>
      <c r="O190" s="4" t="s">
        <v>1993</v>
      </c>
      <c r="P190" s="5" t="str">
        <f t="shared" si="9"/>
        <v>&amp;lt;80 &amp;lt;90</v>
      </c>
      <c r="Q190" s="4" t="s">
        <v>4556</v>
      </c>
      <c r="R190" s="4" t="s">
        <v>1785</v>
      </c>
      <c r="S190" s="5" t="str">
        <f t="shared" si="10"/>
        <v>2022</v>
      </c>
      <c r="T190" s="5" t="str">
        <f t="shared" si="11"/>
        <v>12</v>
      </c>
      <c r="U190" s="5" t="str">
        <f t="shared" si="12"/>
        <v>Dec</v>
      </c>
      <c r="V190" s="5" t="str">
        <f t="shared" si="13"/>
        <v>18</v>
      </c>
      <c r="W190" s="4" t="s">
        <v>52</v>
      </c>
      <c r="X190" s="4" t="s">
        <v>131</v>
      </c>
      <c r="Y190" s="6" t="str">
        <f t="shared" si="14"/>
        <v>SB 4.8.55__अर्चा विग्रह सेवन से सम्बंधित कुछ गलत धारणाये, 18 Dec 2022, Bhopal, MP (India), CODE - 1356……….[ 71 min ] | Archa Vigraha Sevan Se Sambandhit Kuch Galat Dharanaye | yr:2022-12-18 | ct:SB4.8.55 | L:HIN | cty:Bhopal, MP (India) | &amp;lt;80 &amp;lt;90 | @video | @unheard</v>
      </c>
      <c r="Z190" s="4" t="s">
        <v>4557</v>
      </c>
      <c r="AA190" s="4" t="s">
        <v>55</v>
      </c>
      <c r="AC190" s="4" t="s">
        <v>4558</v>
      </c>
      <c r="AD190" s="4" t="s">
        <v>4559</v>
      </c>
      <c r="AE190" s="7" t="s">
        <v>4560</v>
      </c>
      <c r="AF190" s="5" t="str">
        <f t="shared" si="15"/>
        <v>ok</v>
      </c>
      <c r="AG190" s="5" t="str">
        <f t="shared" si="16"/>
        <v>&lt;tr id="1356"&gt;&lt;td&gt;&lt;button onclick="playme(this)"&gt;▶&lt;/button&gt;&lt;/td&gt;&lt;td&gt;&lt;button onclick="heard(this)"&gt;Heard&lt;/button&gt;&lt;a href="http://archive.org/download/ssdbpl-02-sbh/0455.00%20SB%2004.08.55%20%20Archa%20Vigraha%20Sevan%20Se%20Sambandhit%20Kuch%20Galat%20Dharanaye,%202022-12-18,%20Bhopal,%20MP%20(India),%20CODE%20-%201356.mp3" class="nclk" onclick="playme(this)" id="nclk-1356"&gt;SB 4.8.55__अर्चा विग्रह सेवन से सम्बंधित कुछ गलत धारणाये, 18 Dec 2022, Bhopal, MP (India), CODE - 1356……….[ 71 min ]&lt;/a&gt;…………&lt;a style="color: red; text-decoration: none;" target="_blank" href="https://www.youtube.com/watch?v=9qa1_JFnsf4"&gt;[▶YouTube]&lt;/a&gt;&lt;/td&gt;&lt;td&gt;71&lt;/td&gt;&lt;td&gt;2022-12-18&lt;/td&gt;&lt;td&gt;SB 4.8.55__अर्चा विग्रह सेवन से सम्बंधित कुछ गलत धारणाये, 18 Dec 2022, Bhopal, MP (India), CODE - 1356……….[ 71 min ] | Archa Vigraha Sevan Se Sambandhit Kuch Galat Dharanaye | yr:2022-12-18 | ct:SB4.8.55 | L:HIN | cty:Bhopal, MP (India) | &amp;lt;80 &amp;lt;90 | @video | @unheard&lt;/td&gt;&lt;td&gt;http://archive.org/download/ssdbpl-02-sbh/0455.00%20SB%2004.08.55%20%20Archa%20Vigraha%20Sevan%20Se%20Sambandhit%20Kuch%20Galat%20Dharanaye,%202022-12-18,%20Bhopal,%20MP%20(India),%20CODE%20-%201356.mp3&lt;/td&gt;&lt;td&gt;1356&lt;/td&gt;&lt;td&gt;02SB_04.08.55|0455.00|20221218&lt;/td&gt;&lt;td&gt;https://www.youtube.com/watch?v=9qa1_JFnsf4&lt;/td&gt;&lt;td&gt;</v>
      </c>
    </row>
    <row r="191" ht="15.75" customHeight="1">
      <c r="A191" s="4" t="s">
        <v>4561</v>
      </c>
      <c r="B191" s="4" t="s">
        <v>2781</v>
      </c>
      <c r="C191" s="4" t="s">
        <v>4562</v>
      </c>
      <c r="D191" s="5" t="str">
        <f t="shared" si="1"/>
        <v>04</v>
      </c>
      <c r="E191" s="5">
        <f t="shared" si="2"/>
        <v>4</v>
      </c>
      <c r="F191" s="5" t="str">
        <f t="shared" si="3"/>
        <v>08</v>
      </c>
      <c r="G191" s="5">
        <f t="shared" si="4"/>
        <v>8</v>
      </c>
      <c r="H191" s="5" t="str">
        <f t="shared" si="5"/>
        <v>79</v>
      </c>
      <c r="I191" s="5">
        <f t="shared" si="6"/>
        <v>79</v>
      </c>
      <c r="J191" s="4" t="s">
        <v>4563</v>
      </c>
      <c r="K191" s="4" t="s">
        <v>4564</v>
      </c>
      <c r="L191" s="5" t="str">
        <f t="shared" si="7"/>
        <v>SB 4.8.79__भगवान के कार्यों में निमित्त बनने की क्या योग्यता है?, 03 Jun 2023, Ahmedabad, Gujarat (India), CODE - 1357……….[ 55 min ]</v>
      </c>
      <c r="M191" s="4" t="s">
        <v>4565</v>
      </c>
      <c r="N191" s="5">
        <f t="shared" si="8"/>
        <v>55</v>
      </c>
      <c r="O191" s="4" t="s">
        <v>2002</v>
      </c>
      <c r="P191" s="5" t="str">
        <f t="shared" si="9"/>
        <v>&amp;lt;60 &amp;lt;70 &amp;lt;80 &amp;lt;90</v>
      </c>
      <c r="Q191" s="4" t="s">
        <v>4566</v>
      </c>
      <c r="R191" s="4" t="s">
        <v>4567</v>
      </c>
      <c r="S191" s="5" t="str">
        <f t="shared" si="10"/>
        <v>2023</v>
      </c>
      <c r="T191" s="5" t="str">
        <f t="shared" si="11"/>
        <v>06</v>
      </c>
      <c r="U191" s="5" t="str">
        <f t="shared" si="12"/>
        <v>Jun</v>
      </c>
      <c r="V191" s="5" t="str">
        <f t="shared" si="13"/>
        <v>03</v>
      </c>
      <c r="W191" s="4" t="s">
        <v>549</v>
      </c>
      <c r="X191" s="4" t="s">
        <v>131</v>
      </c>
      <c r="Y191" s="6" t="str">
        <f t="shared" si="14"/>
        <v>SB 4.8.79__भगवान के कार्यों में निमित्त बनने की क्या योग्यता है?, 03 Jun 2023, Ahmedabad, Gujarat (India), CODE - 1357……….[ 55 min ] | Bhagavan Ke Karyo Me Nimitta Banane Ki Kya Yogyata Hai? | yr:2023-06-03 | ct:SB4.8.79 | L:HIN | cty:Ahmedabad, Gujarat (India) | &amp;lt;60 &amp;lt;70 &amp;lt;80 &amp;lt;90 | @video | @unheard</v>
      </c>
      <c r="Z191" s="4" t="s">
        <v>4568</v>
      </c>
      <c r="AA191" s="4" t="s">
        <v>55</v>
      </c>
      <c r="AC191" s="4" t="s">
        <v>4569</v>
      </c>
      <c r="AD191" s="4" t="s">
        <v>4570</v>
      </c>
      <c r="AE191" s="7" t="s">
        <v>4571</v>
      </c>
      <c r="AF191" s="5" t="str">
        <f t="shared" si="15"/>
        <v>ok</v>
      </c>
      <c r="AG191" s="5" t="str">
        <f t="shared" si="16"/>
        <v>&lt;tr id="1357"&gt;&lt;td&gt;&lt;button onclick="playme(this)"&gt;▶&lt;/button&gt;&lt;/td&gt;&lt;td&gt;&lt;button onclick="heard(this)"&gt;Heard&lt;/button&gt;&lt;a href="http://archive.org/download/ssdbpl-02-sbh/0456.00%20SB%2004.08.79%20%20Bhagavan%20Ke%20Karyo%20Me%20Nimitta%20Banane%20Ki%20Kya%20Yogyata%20Hai,%202023-06-03,%20Ahmedabad,%20Gujarat%20(India),%20CODE%20-%201357.mp3" class="nclk" onclick="playme(this)" id="nclk-1357"&gt;SB 4.8.79__भगवान के कार्यों में निमित्त बनने की क्या योग्यता है?, 03 Jun 2023, Ahmedabad, Gujarat (India), CODE - 1357……….[ 55 min ]&lt;/a&gt;…………&lt;a style="color: red; text-decoration: none;" target="_blank" href="https://www.youtube.com/watch?v=O_G6ifYd150"&gt;[▶YouTube]&lt;/a&gt;&lt;/td&gt;&lt;td&gt;55&lt;/td&gt;&lt;td&gt;2023-06-03&lt;/td&gt;&lt;td&gt;SB 4.8.79__भगवान के कार्यों में निमित्त बनने की क्या योग्यता है?, 03 Jun 2023, Ahmedabad, Gujarat (India), CODE - 1357……….[ 55 min ] | Bhagavan Ke Karyo Me Nimitta Banane Ki Kya Yogyata Hai? | yr:2023-06-03 | ct:SB4.8.79 | L:HIN | cty:Ahmedabad, Gujarat (India) | &amp;lt;60 &amp;lt;70 &amp;lt;80 &amp;lt;90 | @video | @unheard&lt;/td&gt;&lt;td&gt;http://archive.org/download/ssdbpl-02-sbh/0456.00%20SB%2004.08.79%20%20Bhagavan%20Ke%20Karyo%20Me%20Nimitta%20Banane%20Ki%20Kya%20Yogyata%20Hai,%202023-06-03,%20Ahmedabad,%20Gujarat%20(India),%20CODE%20-%201357.mp3&lt;/td&gt;&lt;td&gt;1357&lt;/td&gt;&lt;td&gt;02SB_04.08.79|0456.00|20230603&lt;/td&gt;&lt;td&gt;https://www.youtube.com/watch?v=O_G6ifYd150&lt;/td&gt;&lt;td&gt;</v>
      </c>
    </row>
    <row r="192" ht="15.75" customHeight="1">
      <c r="A192" s="4" t="s">
        <v>4572</v>
      </c>
      <c r="B192" s="4" t="s">
        <v>2781</v>
      </c>
      <c r="C192" s="4" t="s">
        <v>4573</v>
      </c>
      <c r="D192" s="5" t="str">
        <f t="shared" si="1"/>
        <v>04</v>
      </c>
      <c r="E192" s="5">
        <f t="shared" si="2"/>
        <v>4</v>
      </c>
      <c r="F192" s="5" t="str">
        <f t="shared" si="3"/>
        <v>08</v>
      </c>
      <c r="G192" s="5">
        <f t="shared" si="4"/>
        <v>8</v>
      </c>
      <c r="H192" s="5" t="str">
        <f t="shared" si="5"/>
        <v>81</v>
      </c>
      <c r="I192" s="5">
        <f t="shared" si="6"/>
        <v>81</v>
      </c>
      <c r="J192" s="4" t="s">
        <v>4574</v>
      </c>
      <c r="K192" s="4" t="s">
        <v>4575</v>
      </c>
      <c r="L192" s="5" t="str">
        <f t="shared" si="7"/>
        <v>SB 4.8.81__जीव का परम आश्रय, 05 Jan 2023, Bhopal, MP (India), CODE - 1358……….[ 45 min ]</v>
      </c>
      <c r="M192" s="4" t="s">
        <v>4576</v>
      </c>
      <c r="N192" s="5">
        <f t="shared" si="8"/>
        <v>45</v>
      </c>
      <c r="O192" s="4" t="s">
        <v>2013</v>
      </c>
      <c r="P192" s="5" t="str">
        <f t="shared" si="9"/>
        <v>&amp;lt;50 &amp;lt;60 &amp;lt;70 &amp;lt;80 &amp;lt;90</v>
      </c>
      <c r="Q192" s="4" t="s">
        <v>4577</v>
      </c>
      <c r="R192" s="4" t="s">
        <v>4578</v>
      </c>
      <c r="S192" s="5" t="str">
        <f t="shared" si="10"/>
        <v>2023</v>
      </c>
      <c r="T192" s="5" t="str">
        <f t="shared" si="11"/>
        <v>01</v>
      </c>
      <c r="U192" s="5" t="str">
        <f t="shared" si="12"/>
        <v>Jan</v>
      </c>
      <c r="V192" s="5" t="str">
        <f t="shared" si="13"/>
        <v>05</v>
      </c>
      <c r="W192" s="4" t="s">
        <v>52</v>
      </c>
      <c r="X192" s="4" t="s">
        <v>131</v>
      </c>
      <c r="Y192" s="6" t="str">
        <f t="shared" si="14"/>
        <v>SB 4.8.81__जीव का परम आश्रय, 05 Jan 2023, Bhopal, MP (India), CODE - 1358……….[ 45 min ] | Jiv Ka Param Ashray | yr:2023-01-05 | ct:SB4.8.81 | L:HIN | cty:Bhopal, MP (India) | &amp;lt;50 &amp;lt;60 &amp;lt;70 &amp;lt;80 &amp;lt;90 | @video | @unheard</v>
      </c>
      <c r="Z192" s="4" t="s">
        <v>4579</v>
      </c>
      <c r="AA192" s="4" t="s">
        <v>55</v>
      </c>
      <c r="AC192" s="4" t="s">
        <v>4580</v>
      </c>
      <c r="AD192" s="4" t="s">
        <v>4581</v>
      </c>
      <c r="AE192" s="7" t="s">
        <v>4582</v>
      </c>
      <c r="AF192" s="5" t="str">
        <f t="shared" si="15"/>
        <v>ok</v>
      </c>
      <c r="AG192" s="5" t="str">
        <f t="shared" si="16"/>
        <v>&lt;tr id="1358"&gt;&lt;td&gt;&lt;button onclick="playme(this)"&gt;▶&lt;/button&gt;&lt;/td&gt;&lt;td&gt;&lt;button onclick="heard(this)"&gt;Heard&lt;/button&gt;&lt;a href="http://archive.org/download/ssdbpl-02-sbh/0457.00%20SB%2004.08.81%20%20Jiv%20Ka%20Param%20Ashray,%202023-01-05,%20Bhopal,%20MP%20(India),%20CODE%20-%201358.mp3" class="nclk" onclick="playme(this)" id="nclk-1358"&gt;SB 4.8.81__जीव का परम आश्रय, 05 Jan 2023, Bhopal, MP (India), CODE - 1358……….[ 45 min ]&lt;/a&gt;…………&lt;a style="color: red; text-decoration: none;" target="_blank" href="https://www.youtube.com/watch?v=Q8Cv9M7en08"&gt;[▶YouTube]&lt;/a&gt;&lt;/td&gt;&lt;td&gt;45&lt;/td&gt;&lt;td&gt;2023-01-05&lt;/td&gt;&lt;td&gt;SB 4.8.81__जीव का परम आश्रय, 05 Jan 2023, Bhopal, MP (India), CODE - 1358……….[ 45 min ] | Jiv Ka Param Ashray | yr:2023-01-05 | ct:SB4.8.81 | L:HIN | cty:Bhopal, MP (India) | &amp;lt;50 &amp;lt;60 &amp;lt;70 &amp;lt;80 &amp;lt;90 | @video | @unheard&lt;/td&gt;&lt;td&gt;http://archive.org/download/ssdbpl-02-sbh/0457.00%20SB%2004.08.81%20%20Jiv%20Ka%20Param%20Ashray,%202023-01-05,%20Bhopal,%20MP%20(India),%20CODE%20-%201358.mp3&lt;/td&gt;&lt;td&gt;1358&lt;/td&gt;&lt;td&gt;02SB_04.08.81|0457.00|20230105&lt;/td&gt;&lt;td&gt;https://www.youtube.com/watch?v=Q8Cv9M7en08&lt;/td&gt;&lt;td&gt;</v>
      </c>
    </row>
    <row r="193" ht="15.75" customHeight="1">
      <c r="A193" s="4" t="s">
        <v>4583</v>
      </c>
      <c r="B193" s="4" t="s">
        <v>2781</v>
      </c>
      <c r="C193" s="4" t="s">
        <v>4584</v>
      </c>
      <c r="D193" s="5" t="str">
        <f t="shared" si="1"/>
        <v>04</v>
      </c>
      <c r="E193" s="5">
        <f t="shared" si="2"/>
        <v>4</v>
      </c>
      <c r="F193" s="5" t="str">
        <f t="shared" si="3"/>
        <v>09</v>
      </c>
      <c r="G193" s="5">
        <f t="shared" si="4"/>
        <v>9</v>
      </c>
      <c r="H193" s="5" t="str">
        <f t="shared" si="5"/>
        <v>08</v>
      </c>
      <c r="I193" s="5">
        <f t="shared" si="6"/>
        <v>8</v>
      </c>
      <c r="J193" s="4" t="s">
        <v>4585</v>
      </c>
      <c r="K193" s="4" t="s">
        <v>4586</v>
      </c>
      <c r="L193" s="5" t="str">
        <f t="shared" si="7"/>
        <v>SB 4.9.8__भौतिक वरदान - मांगने वाले भी मुर्ख, और देने वाले भी, 15 Jan 2023, Bhopal, MP (India), CODE - 1359……….[ 64 min ]</v>
      </c>
      <c r="M193" s="4" t="s">
        <v>4587</v>
      </c>
      <c r="N193" s="5">
        <f t="shared" si="8"/>
        <v>64</v>
      </c>
      <c r="O193" s="4" t="s">
        <v>2023</v>
      </c>
      <c r="P193" s="5" t="str">
        <f t="shared" si="9"/>
        <v>&amp;lt;70 &amp;lt;80 &amp;lt;90</v>
      </c>
      <c r="Q193" s="4" t="s">
        <v>4588</v>
      </c>
      <c r="R193" s="4" t="s">
        <v>4589</v>
      </c>
      <c r="S193" s="5" t="str">
        <f t="shared" si="10"/>
        <v>2023</v>
      </c>
      <c r="T193" s="5" t="str">
        <f t="shared" si="11"/>
        <v>01</v>
      </c>
      <c r="U193" s="5" t="str">
        <f t="shared" si="12"/>
        <v>Jan</v>
      </c>
      <c r="V193" s="5" t="str">
        <f t="shared" si="13"/>
        <v>15</v>
      </c>
      <c r="W193" s="4" t="s">
        <v>52</v>
      </c>
      <c r="X193" s="4" t="s">
        <v>131</v>
      </c>
      <c r="Y193" s="6" t="str">
        <f t="shared" si="14"/>
        <v>SB 4.9.8__भौतिक वरदान - मांगने वाले भी मुर्ख, और देने वाले भी, 15 Jan 2023, Bhopal, MP (India), CODE - 1359……….[ 64 min ] | Bhautik Vardan -- Mangane Wale Bhi Murkh, Aur Dene Wale Bhi | yr:2023-01-15 | ct:SB4.9.8 | L:HIN | cty:Bhopal, MP (India) | &amp;lt;70 &amp;lt;80 &amp;lt;90 | @video | @unheard</v>
      </c>
      <c r="Z193" s="4" t="s">
        <v>4590</v>
      </c>
      <c r="AA193" s="4" t="s">
        <v>55</v>
      </c>
      <c r="AC193" s="4" t="s">
        <v>4591</v>
      </c>
      <c r="AD193" s="4" t="s">
        <v>4592</v>
      </c>
      <c r="AE193" s="7" t="s">
        <v>4593</v>
      </c>
      <c r="AF193" s="5" t="str">
        <f t="shared" si="15"/>
        <v>ok</v>
      </c>
      <c r="AG193" s="5" t="str">
        <f t="shared" si="16"/>
        <v>&lt;tr id="1359"&gt;&lt;td&gt;&lt;button onclick="playme(this)"&gt;▶&lt;/button&gt;&lt;/td&gt;&lt;td&gt;&lt;button onclick="heard(this)"&gt;Heard&lt;/button&gt;&lt;a href="http://archive.org/download/ssdbpl-02-sbh/0458.00%20SB%2004.09.08%20%20Bhautik%20Vardan%20--%20Mangane%20Wale%20Bhi%20Murkh,%20Aur%20Dene%20Wale%20Bhi,%202023-01-15,%20Bhopal,%20MP%20(India),%20CODE%20-%201359.mp3" class="nclk" onclick="playme(this)" id="nclk-1359"&gt;SB 4.9.8__भौतिक वरदान - मांगने वाले भी मुर्ख, और देने वाले भी, 15 Jan 2023, Bhopal, MP (India), CODE - 1359……….[ 64 min ]&lt;/a&gt;…………&lt;a style="color: red; text-decoration: none;" target="_blank" href="https://www.youtube.com/watch?v=HgWaVH2I_X4"&gt;[▶YouTube]&lt;/a&gt;&lt;/td&gt;&lt;td&gt;64&lt;/td&gt;&lt;td&gt;2023-01-15&lt;/td&gt;&lt;td&gt;SB 4.9.8__भौतिक वरदान - मांगने वाले भी मुर्ख, और देने वाले भी, 15 Jan 2023, Bhopal, MP (India), CODE - 1359……….[ 64 min ] | Bhautik Vardan -- Mangane Wale Bhi Murkh, Aur Dene Wale Bhi | yr:2023-01-15 | ct:SB4.9.8 | L:HIN | cty:Bhopal, MP (India) | &amp;lt;70 &amp;lt;80 &amp;lt;90 | @video | @unheard&lt;/td&gt;&lt;td&gt;http://archive.org/download/ssdbpl-02-sbh/0458.00%20SB%2004.09.08%20%20Bhautik%20Vardan%20--%20Mangane%20Wale%20Bhi%20Murkh,%20Aur%20Dene%20Wale%20Bhi,%202023-01-15,%20Bhopal,%20MP%20(India),%20CODE%20-%201359.mp3&lt;/td&gt;&lt;td&gt;1359&lt;/td&gt;&lt;td&gt;02SB_04.09.08|0458.00|20230115&lt;/td&gt;&lt;td&gt;https://www.youtube.com/watch?v=HgWaVH2I_X4&lt;/td&gt;&lt;td&gt;</v>
      </c>
    </row>
    <row r="194" ht="15.75" customHeight="1">
      <c r="A194" s="4" t="s">
        <v>4594</v>
      </c>
      <c r="B194" s="4" t="s">
        <v>2781</v>
      </c>
      <c r="C194" s="4" t="s">
        <v>4595</v>
      </c>
      <c r="D194" s="5" t="str">
        <f t="shared" si="1"/>
        <v>04</v>
      </c>
      <c r="E194" s="5">
        <f t="shared" si="2"/>
        <v>4</v>
      </c>
      <c r="F194" s="5" t="str">
        <f t="shared" si="3"/>
        <v>09</v>
      </c>
      <c r="G194" s="5">
        <f t="shared" si="4"/>
        <v>9</v>
      </c>
      <c r="H194" s="5" t="str">
        <f t="shared" si="5"/>
        <v>14</v>
      </c>
      <c r="I194" s="5">
        <f t="shared" si="6"/>
        <v>14</v>
      </c>
      <c r="J194" s="4" t="s">
        <v>4596</v>
      </c>
      <c r="K194" s="4" t="s">
        <v>4597</v>
      </c>
      <c r="L194" s="5" t="str">
        <f t="shared" si="7"/>
        <v>SB 4.9.14__भगवत कृपा से बालक भी बन सकता है परम वैज्ञानिक, 22 Jan 2023, Bhopal, MP (India), CODE - 1360……….[ 53 min ]</v>
      </c>
      <c r="M194" s="4" t="s">
        <v>4598</v>
      </c>
      <c r="N194" s="5">
        <f t="shared" si="8"/>
        <v>53</v>
      </c>
      <c r="O194" s="4" t="s">
        <v>2035</v>
      </c>
      <c r="P194" s="5" t="str">
        <f t="shared" si="9"/>
        <v>&amp;lt;60 &amp;lt;70 &amp;lt;80 &amp;lt;90</v>
      </c>
      <c r="Q194" s="4" t="s">
        <v>4599</v>
      </c>
      <c r="R194" s="4" t="s">
        <v>4600</v>
      </c>
      <c r="S194" s="5" t="str">
        <f t="shared" si="10"/>
        <v>2023</v>
      </c>
      <c r="T194" s="5" t="str">
        <f t="shared" si="11"/>
        <v>01</v>
      </c>
      <c r="U194" s="5" t="str">
        <f t="shared" si="12"/>
        <v>Jan</v>
      </c>
      <c r="V194" s="5" t="str">
        <f t="shared" si="13"/>
        <v>22</v>
      </c>
      <c r="W194" s="4" t="s">
        <v>52</v>
      </c>
      <c r="X194" s="4" t="s">
        <v>131</v>
      </c>
      <c r="Y194" s="6" t="str">
        <f t="shared" si="14"/>
        <v>SB 4.9.14__भगवत कृपा से बालक भी बन सकता है परम वैज्ञानिक, 22 Jan 2023, Bhopal, MP (India), CODE - 1360……….[ 53 min ] | Bhagavat Kripa Se Balak Bhi Ban Sakta Hai Param Vaigyanik | yr:2023-01-22 | ct:SB4.9.14 | L:HIN | cty:Bhopal, MP (India) | &amp;lt;60 &amp;lt;70 &amp;lt;80 &amp;lt;90 | @video | @unheard</v>
      </c>
      <c r="Z194" s="4" t="s">
        <v>4601</v>
      </c>
      <c r="AA194" s="4" t="s">
        <v>55</v>
      </c>
      <c r="AC194" s="4" t="s">
        <v>4602</v>
      </c>
      <c r="AD194" s="4" t="s">
        <v>4603</v>
      </c>
      <c r="AE194" s="7" t="s">
        <v>4604</v>
      </c>
      <c r="AF194" s="5" t="str">
        <f t="shared" si="15"/>
        <v>ok</v>
      </c>
      <c r="AG194" s="5" t="str">
        <f t="shared" si="16"/>
        <v>&lt;tr id="1360"&gt;&lt;td&gt;&lt;button onclick="playme(this)"&gt;▶&lt;/button&gt;&lt;/td&gt;&lt;td&gt;&lt;button onclick="heard(this)"&gt;Heard&lt;/button&gt;&lt;a href="http://archive.org/download/ssdbpl-02-sbh/0459.00%20SB%2004.09.14%20%20Bhagavat%20Kripa%20Se%20Balak%20Bhi%20Ban%20Sakta%20Hai%20Param%20Vaigyanik,%202023-01-22,%20Bhopal,%20MP%20(India),%20CODE%20-%201360.mp3" class="nclk" onclick="playme(this)" id="nclk-1360"&gt;SB 4.9.14__भगवत कृपा से बालक भी बन सकता है परम वैज्ञानिक, 22 Jan 2023, Bhopal, MP (India), CODE - 1360……….[ 53 min ]&lt;/a&gt;…………&lt;a style="color: red; text-decoration: none;" target="_blank" href="https://www.youtube.com/watch?v=OB8Pn89Wy2A"&gt;[▶YouTube]&lt;/a&gt;&lt;/td&gt;&lt;td&gt;53&lt;/td&gt;&lt;td&gt;2023-01-22&lt;/td&gt;&lt;td&gt;SB 4.9.14__भगवत कृपा से बालक भी बन सकता है परम वैज्ञानिक, 22 Jan 2023, Bhopal, MP (India), CODE - 1360……….[ 53 min ] | Bhagavat Kripa Se Balak Bhi Ban Sakta Hai Param Vaigyanik | yr:2023-01-22 | ct:SB4.9.14 | L:HIN | cty:Bhopal, MP (India) | &amp;lt;60 &amp;lt;70 &amp;lt;80 &amp;lt;90 | @video | @unheard&lt;/td&gt;&lt;td&gt;http://archive.org/download/ssdbpl-02-sbh/0459.00%20SB%2004.09.14%20%20Bhagavat%20Kripa%20Se%20Balak%20Bhi%20Ban%20Sakta%20Hai%20Param%20Vaigyanik,%202023-01-22,%20Bhopal,%20MP%20(India),%20CODE%20-%201360.mp3&lt;/td&gt;&lt;td&gt;1360&lt;/td&gt;&lt;td&gt;02SB_04.09.14|0459.00|20230122&lt;/td&gt;&lt;td&gt;https://www.youtube.com/watch?v=OB8Pn89Wy2A&lt;/td&gt;&lt;td&gt;</v>
      </c>
    </row>
    <row r="195" ht="15.75" customHeight="1">
      <c r="A195" s="4" t="s">
        <v>4605</v>
      </c>
      <c r="B195" s="4" t="s">
        <v>2781</v>
      </c>
      <c r="C195" s="4" t="s">
        <v>4606</v>
      </c>
      <c r="D195" s="5" t="str">
        <f t="shared" si="1"/>
        <v>04</v>
      </c>
      <c r="E195" s="5">
        <f t="shared" si="2"/>
        <v>4</v>
      </c>
      <c r="F195" s="5" t="str">
        <f t="shared" si="3"/>
        <v>09</v>
      </c>
      <c r="G195" s="5">
        <f t="shared" si="4"/>
        <v>9</v>
      </c>
      <c r="H195" s="5" t="str">
        <f t="shared" si="5"/>
        <v>22-23</v>
      </c>
      <c r="I195" s="5" t="str">
        <f t="shared" si="6"/>
        <v>22-23</v>
      </c>
      <c r="J195" s="4" t="s">
        <v>4607</v>
      </c>
      <c r="K195" s="4" t="s">
        <v>4608</v>
      </c>
      <c r="L195" s="5" t="str">
        <f t="shared" si="7"/>
        <v>SB 4.9.22-23__वैष्णव अपराध से कैसे बचें, 09 Feb 2023, Bhopal, MP (India), CODE - 1361……….[ 66 min ]</v>
      </c>
      <c r="M195" s="4" t="s">
        <v>4609</v>
      </c>
      <c r="N195" s="5">
        <f t="shared" si="8"/>
        <v>66</v>
      </c>
      <c r="O195" s="4" t="s">
        <v>2045</v>
      </c>
      <c r="P195" s="5" t="str">
        <f t="shared" si="9"/>
        <v>&amp;lt;70 &amp;lt;80 &amp;lt;90</v>
      </c>
      <c r="Q195" s="4" t="s">
        <v>4610</v>
      </c>
      <c r="R195" s="4" t="s">
        <v>4611</v>
      </c>
      <c r="S195" s="5" t="str">
        <f t="shared" si="10"/>
        <v>2023</v>
      </c>
      <c r="T195" s="5" t="str">
        <f t="shared" si="11"/>
        <v>02</v>
      </c>
      <c r="U195" s="5" t="str">
        <f t="shared" si="12"/>
        <v>Feb</v>
      </c>
      <c r="V195" s="5" t="str">
        <f t="shared" si="13"/>
        <v>09</v>
      </c>
      <c r="W195" s="4" t="s">
        <v>52</v>
      </c>
      <c r="X195" s="4" t="s">
        <v>131</v>
      </c>
      <c r="Y195" s="6" t="str">
        <f t="shared" si="14"/>
        <v>SB 4.9.22-23__वैष्णव अपराध से कैसे बचें, 09 Feb 2023, Bhopal, MP (India), CODE - 1361……….[ 66 min ] | Vaisnava Aparadh Se Kaise Bache | yr:2023-02-09 | ct:SB4.9.22-23 | L:HIN | cty:Bhopal, MP (India) | &amp;lt;70 &amp;lt;80 &amp;lt;90 | @video | @unheard</v>
      </c>
      <c r="Z195" s="4" t="s">
        <v>4612</v>
      </c>
      <c r="AA195" s="4" t="s">
        <v>55</v>
      </c>
      <c r="AC195" s="4" t="s">
        <v>4613</v>
      </c>
      <c r="AD195" s="4" t="s">
        <v>4614</v>
      </c>
      <c r="AE195" s="7" t="s">
        <v>4615</v>
      </c>
      <c r="AF195" s="5" t="str">
        <f t="shared" si="15"/>
        <v>ok</v>
      </c>
      <c r="AG195" s="5" t="str">
        <f t="shared" si="16"/>
        <v>&lt;tr id="1361"&gt;&lt;td&gt;&lt;button onclick="playme(this)"&gt;▶&lt;/button&gt;&lt;/td&gt;&lt;td&gt;&lt;button onclick="heard(this)"&gt;Heard&lt;/button&gt;&lt;a href="http://archive.org/download/ssdbpl-02-sbh/0460.00%20SB%2004.09.22-23%20%20Vaisnava%20Aparadh%20Se%20Kaise%20Bache,%202023-02-09,%20Bhopal,%20MP%20(India),%20CODE%20-%201361.mp3" class="nclk" onclick="playme(this)" id="nclk-1361"&gt;SB 4.9.22-23__वैष्णव अपराध से कैसे बचें, 09 Feb 2023, Bhopal, MP (India), CODE - 1361……….[ 66 min ]&lt;/a&gt;…………&lt;a style="color: red; text-decoration: none;" target="_blank" href="https://www.youtube.com/watch?v=vDETKLeqels"&gt;[▶YouTube]&lt;/a&gt;&lt;/td&gt;&lt;td&gt;66&lt;/td&gt;&lt;td&gt;2023-02-09&lt;/td&gt;&lt;td&gt;SB 4.9.22-23__वैष्णव अपराध से कैसे बचें, 09 Feb 2023, Bhopal, MP (India), CODE - 1361……….[ 66 min ] | Vaisnava Aparadh Se Kaise Bache | yr:2023-02-09 | ct:SB4.9.22-23 | L:HIN | cty:Bhopal, MP (India) | &amp;lt;70 &amp;lt;80 &amp;lt;90 | @video | @unheard&lt;/td&gt;&lt;td&gt;http://archive.org/download/ssdbpl-02-sbh/0460.00%20SB%2004.09.22-23%20%20Vaisnava%20Aparadh%20Se%20Kaise%20Bache,%202023-02-09,%20Bhopal,%20MP%20(India),%20CODE%20-%201361.mp3&lt;/td&gt;&lt;td&gt;1361&lt;/td&gt;&lt;td&gt;02SB_04.09.22-23|0460.00|20230209&lt;/td&gt;&lt;td&gt;https://www.youtube.com/watch?v=vDETKLeqels&lt;/td&gt;&lt;td&gt;</v>
      </c>
    </row>
    <row r="196" ht="15.75" customHeight="1">
      <c r="A196" s="4" t="s">
        <v>4616</v>
      </c>
      <c r="B196" s="4" t="s">
        <v>2781</v>
      </c>
      <c r="C196" s="4" t="s">
        <v>4617</v>
      </c>
      <c r="D196" s="5" t="str">
        <f t="shared" si="1"/>
        <v>04</v>
      </c>
      <c r="E196" s="5">
        <f t="shared" si="2"/>
        <v>4</v>
      </c>
      <c r="F196" s="5" t="str">
        <f t="shared" si="3"/>
        <v>09</v>
      </c>
      <c r="G196" s="5">
        <f t="shared" si="4"/>
        <v>9</v>
      </c>
      <c r="H196" s="5" t="str">
        <f t="shared" si="5"/>
        <v>30</v>
      </c>
      <c r="I196" s="5">
        <f t="shared" si="6"/>
        <v>30</v>
      </c>
      <c r="J196" s="4" t="s">
        <v>4618</v>
      </c>
      <c r="K196" s="4" t="s">
        <v>4619</v>
      </c>
      <c r="L196" s="5" t="str">
        <f t="shared" si="7"/>
        <v>SB 4.9.30__ब्रिज प्रीचिंग के दोष, 05 Feb 2023, Bhopal, MP (India), CODE - 1362……….[ 58 min ]</v>
      </c>
      <c r="M196" s="4" t="s">
        <v>747</v>
      </c>
      <c r="N196" s="5">
        <f t="shared" si="8"/>
        <v>58</v>
      </c>
      <c r="O196" s="4" t="s">
        <v>2056</v>
      </c>
      <c r="P196" s="5" t="str">
        <f t="shared" si="9"/>
        <v>&amp;lt;60 &amp;lt;70 &amp;lt;80 &amp;lt;90</v>
      </c>
      <c r="Q196" s="4" t="s">
        <v>4620</v>
      </c>
      <c r="R196" s="4" t="s">
        <v>1872</v>
      </c>
      <c r="S196" s="5" t="str">
        <f t="shared" si="10"/>
        <v>2023</v>
      </c>
      <c r="T196" s="5" t="str">
        <f t="shared" si="11"/>
        <v>02</v>
      </c>
      <c r="U196" s="5" t="str">
        <f t="shared" si="12"/>
        <v>Feb</v>
      </c>
      <c r="V196" s="5" t="str">
        <f t="shared" si="13"/>
        <v>05</v>
      </c>
      <c r="W196" s="4" t="s">
        <v>52</v>
      </c>
      <c r="X196" s="4" t="s">
        <v>131</v>
      </c>
      <c r="Y196" s="6" t="str">
        <f t="shared" si="14"/>
        <v>SB 4.9.30__ब्रिज प्रीचिंग के दोष, 05 Feb 2023, Bhopal, MP (India), CODE - 1362……….[ 58 min ] | Bridge Preaching Ke Dosh | yr:2023-02-05 | ct:SB4.9.30 | L:HIN | cty:Bhopal, MP (India) | &amp;lt;60 &amp;lt;70 &amp;lt;80 &amp;lt;90 | @video | @unheard</v>
      </c>
      <c r="Z196" s="4" t="s">
        <v>4621</v>
      </c>
      <c r="AA196" s="4" t="s">
        <v>55</v>
      </c>
      <c r="AC196" s="4" t="s">
        <v>4622</v>
      </c>
      <c r="AD196" s="4" t="s">
        <v>4623</v>
      </c>
      <c r="AE196" s="7" t="s">
        <v>4624</v>
      </c>
      <c r="AF196" s="5" t="str">
        <f t="shared" si="15"/>
        <v>ok</v>
      </c>
      <c r="AG196" s="5" t="str">
        <f t="shared" si="16"/>
        <v>&lt;tr id="1362"&gt;&lt;td&gt;&lt;button onclick="playme(this)"&gt;▶&lt;/button&gt;&lt;/td&gt;&lt;td&gt;&lt;button onclick="heard(this)"&gt;Heard&lt;/button&gt;&lt;a href="http://archive.org/download/ssdbpl-02-sbh/0461.00%20SB%2004.09.30%20%20Bridge%20Preaching%20Ke%20Dosh,%202023-02-05,%20Bhopal,%20MP%20(India),%20CODE%20-%201362.mp3" class="nclk" onclick="playme(this)" id="nclk-1362"&gt;SB 4.9.30__ब्रिज प्रीचिंग के दोष, 05 Feb 2023, Bhopal, MP (India), CODE - 1362……….[ 58 min ]&lt;/a&gt;…………&lt;a style="color: red; text-decoration: none;" target="_blank" href="https://www.youtube.com/watch?v=w6CtK36JYFc"&gt;[▶YouTube]&lt;/a&gt;&lt;/td&gt;&lt;td&gt;58&lt;/td&gt;&lt;td&gt;2023-02-05&lt;/td&gt;&lt;td&gt;SB 4.9.30__ब्रिज प्रीचिंग के दोष, 05 Feb 2023, Bhopal, MP (India), CODE - 1362……….[ 58 min ] | Bridge Preaching Ke Dosh | yr:2023-02-05 | ct:SB4.9.30 | L:HIN | cty:Bhopal, MP (India) | &amp;lt;60 &amp;lt;70 &amp;lt;80 &amp;lt;90 | @video | @unheard&lt;/td&gt;&lt;td&gt;http://archive.org/download/ssdbpl-02-sbh/0461.00%20SB%2004.09.30%20%20Bridge%20Preaching%20Ke%20Dosh,%202023-02-05,%20Bhopal,%20MP%20(India),%20CODE%20-%201362.mp3&lt;/td&gt;&lt;td&gt;1362&lt;/td&gt;&lt;td&gt;02SB_04.09.30|0461.00|20230205&lt;/td&gt;&lt;td&gt;https://www.youtube.com/watch?v=w6CtK36JYFc&lt;/td&gt;&lt;td&gt;</v>
      </c>
    </row>
    <row r="197" ht="15.75" customHeight="1">
      <c r="A197" s="4" t="s">
        <v>4625</v>
      </c>
      <c r="B197" s="4" t="s">
        <v>2781</v>
      </c>
      <c r="C197" s="4" t="s">
        <v>4626</v>
      </c>
      <c r="D197" s="5" t="str">
        <f t="shared" si="1"/>
        <v>04</v>
      </c>
      <c r="E197" s="5">
        <f t="shared" si="2"/>
        <v>4</v>
      </c>
      <c r="F197" s="5" t="str">
        <f t="shared" si="3"/>
        <v>09</v>
      </c>
      <c r="G197" s="5">
        <f t="shared" si="4"/>
        <v>9</v>
      </c>
      <c r="H197" s="5" t="str">
        <f t="shared" si="5"/>
        <v>33</v>
      </c>
      <c r="I197" s="5">
        <f t="shared" si="6"/>
        <v>33</v>
      </c>
      <c r="J197" s="4" t="s">
        <v>4627</v>
      </c>
      <c r="K197" s="4" t="s">
        <v>4628</v>
      </c>
      <c r="L197" s="5" t="str">
        <f t="shared" si="7"/>
        <v>SB 4.9.33__मित्रता और द्वेष --- एक भ्रम, 09 Feb 2023, Bhopal, MP (India), CODE - 1363……….[ 50 min ]</v>
      </c>
      <c r="M197" s="4" t="s">
        <v>896</v>
      </c>
      <c r="N197" s="5">
        <f t="shared" si="8"/>
        <v>50</v>
      </c>
      <c r="O197" s="4" t="s">
        <v>2065</v>
      </c>
      <c r="P197" s="5" t="str">
        <f t="shared" si="9"/>
        <v>&amp;lt;60 &amp;lt;70 &amp;lt;80 &amp;lt;90</v>
      </c>
      <c r="Q197" s="4" t="s">
        <v>4629</v>
      </c>
      <c r="R197" s="4" t="s">
        <v>4611</v>
      </c>
      <c r="S197" s="5" t="str">
        <f t="shared" si="10"/>
        <v>2023</v>
      </c>
      <c r="T197" s="5" t="str">
        <f t="shared" si="11"/>
        <v>02</v>
      </c>
      <c r="U197" s="5" t="str">
        <f t="shared" si="12"/>
        <v>Feb</v>
      </c>
      <c r="V197" s="5" t="str">
        <f t="shared" si="13"/>
        <v>09</v>
      </c>
      <c r="W197" s="4" t="s">
        <v>52</v>
      </c>
      <c r="X197" s="4" t="s">
        <v>131</v>
      </c>
      <c r="Y197" s="6" t="str">
        <f t="shared" si="14"/>
        <v>SB 4.9.33__मित्रता और द्वेष --- एक भ्रम, 09 Feb 2023, Bhopal, MP (India), CODE - 1363……….[ 50 min ] | Mitrata Aur Dwesh --- Ek Bhram | yr:2023-02-09 | ct:SB4.9.33 | L:HIN | cty:Bhopal, MP (India) | &amp;lt;60 &amp;lt;70 &amp;lt;80 &amp;lt;90 | @video | @unheard</v>
      </c>
      <c r="Z197" s="4" t="s">
        <v>4630</v>
      </c>
      <c r="AA197" s="4" t="s">
        <v>55</v>
      </c>
      <c r="AC197" s="4" t="s">
        <v>4631</v>
      </c>
      <c r="AD197" s="4" t="s">
        <v>4632</v>
      </c>
      <c r="AE197" s="7" t="s">
        <v>4633</v>
      </c>
      <c r="AF197" s="5" t="str">
        <f t="shared" si="15"/>
        <v>ok</v>
      </c>
      <c r="AG197" s="5" t="str">
        <f t="shared" si="16"/>
        <v>&lt;tr id="1363"&gt;&lt;td&gt;&lt;button onclick="playme(this)"&gt;▶&lt;/button&gt;&lt;/td&gt;&lt;td&gt;&lt;button onclick="heard(this)"&gt;Heard&lt;/button&gt;&lt;a href="http://archive.org/download/ssdbpl-02-sbh/0462.00%20SB%2004.09.33%20%20Mitrata%20Aur%20Dwesh%20---%20Ek%20Bhram,%202023-02-09,%20Bhopal,%20MP%20(India),%20CODE%20-%201363.mp3" class="nclk" onclick="playme(this)" id="nclk-1363"&gt;SB 4.9.33__मित्रता और द्वेष --- एक भ्रम, 09 Feb 2023, Bhopal, MP (India), CODE - 1363……….[ 50 min ]&lt;/a&gt;…………&lt;a style="color: red; text-decoration: none;" target="_blank" href="https://www.youtube.com/watch?v=wgpVU1cyyfg"&gt;[▶YouTube]&lt;/a&gt;&lt;/td&gt;&lt;td&gt;50&lt;/td&gt;&lt;td&gt;2023-02-09&lt;/td&gt;&lt;td&gt;SB 4.9.33__मित्रता और द्वेष --- एक भ्रम, 09 Feb 2023, Bhopal, MP (India), CODE - 1363……….[ 50 min ] | Mitrata Aur Dwesh --- Ek Bhram | yr:2023-02-09 | ct:SB4.9.33 | L:HIN | cty:Bhopal, MP (India) | &amp;lt;60 &amp;lt;70 &amp;lt;80 &amp;lt;90 | @video | @unheard&lt;/td&gt;&lt;td&gt;http://archive.org/download/ssdbpl-02-sbh/0462.00%20SB%2004.09.33%20%20Mitrata%20Aur%20Dwesh%20---%20Ek%20Bhram,%202023-02-09,%20Bhopal,%20MP%20(India),%20CODE%20-%201363.mp3&lt;/td&gt;&lt;td&gt;1363&lt;/td&gt;&lt;td&gt;02SB_04.09.33|0462.00|20230209&lt;/td&gt;&lt;td&gt;https://www.youtube.com/watch?v=wgpVU1cyyfg&lt;/td&gt;&lt;td&gt;</v>
      </c>
    </row>
    <row r="198" ht="15.75" customHeight="1">
      <c r="A198" s="4" t="s">
        <v>4634</v>
      </c>
      <c r="B198" s="4" t="s">
        <v>2781</v>
      </c>
      <c r="C198" s="4" t="s">
        <v>4635</v>
      </c>
      <c r="D198" s="5" t="str">
        <f t="shared" si="1"/>
        <v>04</v>
      </c>
      <c r="E198" s="5">
        <f t="shared" si="2"/>
        <v>4</v>
      </c>
      <c r="F198" s="5" t="str">
        <f t="shared" si="3"/>
        <v>10</v>
      </c>
      <c r="G198" s="5">
        <f t="shared" si="4"/>
        <v>10</v>
      </c>
      <c r="H198" s="5" t="str">
        <f t="shared" si="5"/>
        <v>01</v>
      </c>
      <c r="I198" s="5">
        <f t="shared" si="6"/>
        <v>1</v>
      </c>
      <c r="J198" s="4" t="s">
        <v>4636</v>
      </c>
      <c r="K198" s="4" t="s">
        <v>4637</v>
      </c>
      <c r="L198" s="5" t="str">
        <f t="shared" si="7"/>
        <v>SB 4.10.1__भौतिक और आध्यात्मिक कर्तव्य में सामञ्जस्य कैसे बिठाएँ?, 05 Mar 2023, Bhopal, MP (India), CODE - 1364……….[ 68 min ]</v>
      </c>
      <c r="M198" s="4" t="s">
        <v>4638</v>
      </c>
      <c r="N198" s="5">
        <f t="shared" si="8"/>
        <v>68</v>
      </c>
      <c r="O198" s="4" t="s">
        <v>305</v>
      </c>
      <c r="P198" s="5" t="str">
        <f t="shared" si="9"/>
        <v>&amp;lt;70 &amp;lt;80 &amp;lt;90</v>
      </c>
      <c r="Q198" s="4" t="s">
        <v>4639</v>
      </c>
      <c r="R198" s="4" t="s">
        <v>4640</v>
      </c>
      <c r="S198" s="5" t="str">
        <f t="shared" si="10"/>
        <v>2023</v>
      </c>
      <c r="T198" s="5" t="str">
        <f t="shared" si="11"/>
        <v>03</v>
      </c>
      <c r="U198" s="5" t="str">
        <f t="shared" si="12"/>
        <v>Mar</v>
      </c>
      <c r="V198" s="5" t="str">
        <f t="shared" si="13"/>
        <v>05</v>
      </c>
      <c r="W198" s="4" t="s">
        <v>52</v>
      </c>
      <c r="X198" s="4" t="s">
        <v>131</v>
      </c>
      <c r="Y198" s="6" t="str">
        <f t="shared" si="14"/>
        <v>SB 4.10.1__भौतिक और आध्यात्मिक कर्तव्य में सामञ्जस्य कैसे बिठाएँ?, 05 Mar 2023, Bhopal, MP (India), CODE - 1364……….[ 68 min ] | Bhautik Aur Adhyatmik Kartavyo Me Samanjasya Kaise Bithae? | yr:2023-03-05 | ct:SB4.10.1 | L:HIN | cty:Bhopal, MP (India) | &amp;lt;70 &amp;lt;80 &amp;lt;90 | @video | @unheard</v>
      </c>
      <c r="Z198" s="4" t="s">
        <v>4641</v>
      </c>
      <c r="AA198" s="4" t="s">
        <v>55</v>
      </c>
      <c r="AC198" s="4" t="s">
        <v>4642</v>
      </c>
      <c r="AD198" s="4" t="s">
        <v>4643</v>
      </c>
      <c r="AE198" s="7" t="s">
        <v>4644</v>
      </c>
      <c r="AF198" s="5" t="str">
        <f t="shared" si="15"/>
        <v>ok</v>
      </c>
      <c r="AG198" s="5" t="str">
        <f t="shared" si="16"/>
        <v>&lt;tr id="1364"&gt;&lt;td&gt;&lt;button onclick="playme(this)"&gt;▶&lt;/button&gt;&lt;/td&gt;&lt;td&gt;&lt;button onclick="heard(this)"&gt;Heard&lt;/button&gt;&lt;a href="http://archive.org/download/ssdbpl-02-sbh/0463.00%20SB%2004.10.01%20%20Bhautik%20Aur%20Adhyatmik%20Kartavyo%20Me%20Samanjasya%20Kaise%20Bithae,%202023-03-05,%20Bhopal,%20MP%20(India),%20CODE%20-%201364.mp3" class="nclk" onclick="playme(this)" id="nclk-1364"&gt;SB 4.10.1__भौतिक और आध्यात्मिक कर्तव्य में सामञ्जस्य कैसे बिठाएँ?, 05 Mar 2023, Bhopal, MP (India), CODE - 1364……….[ 68 min ]&lt;/a&gt;…………&lt;a style="color: red; text-decoration: none;" target="_blank" href="https://www.youtube.com/watch?v=kIqp6sbQhXQ"&gt;[▶YouTube]&lt;/a&gt;&lt;/td&gt;&lt;td&gt;68&lt;/td&gt;&lt;td&gt;2023-03-05&lt;/td&gt;&lt;td&gt;SB 4.10.1__भौतिक और आध्यात्मिक कर्तव्य में सामञ्जस्य कैसे बिठाएँ?, 05 Mar 2023, Bhopal, MP (India), CODE - 1364……….[ 68 min ] | Bhautik Aur Adhyatmik Kartavyo Me Samanjasya Kaise Bithae? | yr:2023-03-05 | ct:SB4.10.1 | L:HIN | cty:Bhopal, MP (India) | &amp;lt;70 &amp;lt;80 &amp;lt;90 | @video | @unheard&lt;/td&gt;&lt;td&gt;http://archive.org/download/ssdbpl-02-sbh/0463.00%20SB%2004.10.01%20%20Bhautik%20Aur%20Adhyatmik%20Kartavyo%20Me%20Samanjasya%20Kaise%20Bithae,%202023-03-05,%20Bhopal,%20MP%20(India),%20CODE%20-%201364.mp3&lt;/td&gt;&lt;td&gt;1364&lt;/td&gt;&lt;td&gt;02SB_04.10.01|0463.00|20230305&lt;/td&gt;&lt;td&gt;https://www.youtube.com/watch?v=kIqp6sbQhXQ&lt;/td&gt;&lt;td&gt;</v>
      </c>
    </row>
    <row r="199" ht="15.75" customHeight="1">
      <c r="A199" s="4" t="s">
        <v>4645</v>
      </c>
      <c r="B199" s="4" t="s">
        <v>2781</v>
      </c>
      <c r="C199" s="4" t="s">
        <v>4646</v>
      </c>
      <c r="D199" s="5" t="str">
        <f t="shared" si="1"/>
        <v>04</v>
      </c>
      <c r="E199" s="5">
        <f t="shared" si="2"/>
        <v>4</v>
      </c>
      <c r="F199" s="5" t="str">
        <f t="shared" si="3"/>
        <v>11</v>
      </c>
      <c r="G199" s="5">
        <f t="shared" si="4"/>
        <v>11</v>
      </c>
      <c r="H199" s="5" t="str">
        <f t="shared" si="5"/>
        <v>10</v>
      </c>
      <c r="I199" s="5">
        <f t="shared" si="6"/>
        <v>10</v>
      </c>
      <c r="J199" s="4" t="s">
        <v>4647</v>
      </c>
      <c r="K199" s="4" t="s">
        <v>4648</v>
      </c>
      <c r="L199" s="5" t="str">
        <f t="shared" si="7"/>
        <v>SB 4.11.10__नित्य मार्गनिर्देशन अत्यन्त आवश्यक, 23 Mar 2023, Bhopal, MP (India), CODE - 1365……….[ 71 min ]</v>
      </c>
      <c r="M199" s="4" t="s">
        <v>4649</v>
      </c>
      <c r="N199" s="5">
        <f t="shared" si="8"/>
        <v>71</v>
      </c>
      <c r="O199" s="4" t="s">
        <v>2085</v>
      </c>
      <c r="P199" s="5" t="str">
        <f t="shared" si="9"/>
        <v>&amp;lt;80 &amp;lt;90</v>
      </c>
      <c r="Q199" s="4" t="s">
        <v>4650</v>
      </c>
      <c r="R199" s="4" t="s">
        <v>4651</v>
      </c>
      <c r="S199" s="5" t="str">
        <f t="shared" si="10"/>
        <v>2023</v>
      </c>
      <c r="T199" s="5" t="str">
        <f t="shared" si="11"/>
        <v>03</v>
      </c>
      <c r="U199" s="5" t="str">
        <f t="shared" si="12"/>
        <v>Mar</v>
      </c>
      <c r="V199" s="5" t="str">
        <f t="shared" si="13"/>
        <v>23</v>
      </c>
      <c r="W199" s="4" t="s">
        <v>52</v>
      </c>
      <c r="X199" s="4" t="s">
        <v>131</v>
      </c>
      <c r="Y199" s="6" t="str">
        <f t="shared" si="14"/>
        <v>SB 4.11.10__नित्य मार्गनिर्देशन अत्यन्त आवश्यक, 23 Mar 2023, Bhopal, MP (India), CODE - 1365……….[ 71 min ] | Nitya Margnirdeshan Atyant Avashyak | yr:2023-03-23 | ct:SB4.11.10 | L:HIN | cty:Bhopal, MP (India) | &amp;lt;80 &amp;lt;90 | @video | @unheard</v>
      </c>
      <c r="Z199" s="4" t="s">
        <v>4652</v>
      </c>
      <c r="AA199" s="4" t="s">
        <v>55</v>
      </c>
      <c r="AC199" s="4" t="s">
        <v>4653</v>
      </c>
      <c r="AD199" s="4" t="s">
        <v>4654</v>
      </c>
      <c r="AE199" s="7" t="s">
        <v>4655</v>
      </c>
      <c r="AF199" s="5" t="str">
        <f t="shared" si="15"/>
        <v>ok</v>
      </c>
      <c r="AG199" s="5" t="str">
        <f t="shared" si="16"/>
        <v>&lt;tr id="1365"&gt;&lt;td&gt;&lt;button onclick="playme(this)"&gt;▶&lt;/button&gt;&lt;/td&gt;&lt;td&gt;&lt;button onclick="heard(this)"&gt;Heard&lt;/button&gt;&lt;a href="http://archive.org/download/ssdbpl-02-sbh/0464.00%20SB%2004.11.10%20%20Nitya%20Margnirdeshan%20Atyant%20Avashyak,%202023-03-23,%20Bhopal,%20MP%20(India),%20CODE%20-%201365.mp3" class="nclk" onclick="playme(this)" id="nclk-1365"&gt;SB 4.11.10__नित्य मार्गनिर्देशन अत्यन्त आवश्यक, 23 Mar 2023, Bhopal, MP (India), CODE - 1365……….[ 71 min ]&lt;/a&gt;…………&lt;a style="color: red; text-decoration: none;" target="_blank" href="https://www.youtube.com/watch?v=VIND0YFSqaY"&gt;[▶YouTube]&lt;/a&gt;&lt;/td&gt;&lt;td&gt;71&lt;/td&gt;&lt;td&gt;2023-03-23&lt;/td&gt;&lt;td&gt;SB 4.11.10__नित्य मार्गनिर्देशन अत्यन्त आवश्यक, 23 Mar 2023, Bhopal, MP (India), CODE - 1365……….[ 71 min ] | Nitya Margnirdeshan Atyant Avashyak | yr:2023-03-23 | ct:SB4.11.10 | L:HIN | cty:Bhopal, MP (India) | &amp;lt;80 &amp;lt;90 | @video | @unheard&lt;/td&gt;&lt;td&gt;http://archive.org/download/ssdbpl-02-sbh/0464.00%20SB%2004.11.10%20%20Nitya%20Margnirdeshan%20Atyant%20Avashyak,%202023-03-23,%20Bhopal,%20MP%20(India),%20CODE%20-%201365.mp3&lt;/td&gt;&lt;td&gt;1365&lt;/td&gt;&lt;td&gt;02SB_04.11.10|0464.00|20230323&lt;/td&gt;&lt;td&gt;https://www.youtube.com/watch?v=VIND0YFSqaY&lt;/td&gt;&lt;td&gt;</v>
      </c>
    </row>
    <row r="200" ht="15.75" customHeight="1">
      <c r="A200" s="4" t="s">
        <v>4656</v>
      </c>
      <c r="B200" s="4" t="s">
        <v>2781</v>
      </c>
      <c r="C200" s="4" t="s">
        <v>4657</v>
      </c>
      <c r="D200" s="5" t="str">
        <f t="shared" si="1"/>
        <v>04</v>
      </c>
      <c r="E200" s="5">
        <f t="shared" si="2"/>
        <v>4</v>
      </c>
      <c r="F200" s="5" t="str">
        <f t="shared" si="3"/>
        <v>11</v>
      </c>
      <c r="G200" s="5">
        <f t="shared" si="4"/>
        <v>11</v>
      </c>
      <c r="H200" s="5" t="str">
        <f t="shared" si="5"/>
        <v>11</v>
      </c>
      <c r="I200" s="5">
        <f t="shared" si="6"/>
        <v>11</v>
      </c>
      <c r="J200" s="4" t="s">
        <v>4658</v>
      </c>
      <c r="K200" s="4" t="s">
        <v>4659</v>
      </c>
      <c r="L200" s="5" t="str">
        <f t="shared" si="7"/>
        <v>SB 4.11.11__हिंसा की मर्यादा, CODE - 2059……….[ 55 min ]</v>
      </c>
      <c r="M200" s="4" t="s">
        <v>4660</v>
      </c>
      <c r="N200" s="5">
        <f t="shared" si="8"/>
        <v>55</v>
      </c>
      <c r="O200" s="4" t="s">
        <v>1354</v>
      </c>
      <c r="P200" s="5" t="str">
        <f t="shared" si="9"/>
        <v>&amp;lt;60 &amp;lt;70 &amp;lt;80 &amp;lt;90</v>
      </c>
      <c r="Q200" s="4" t="s">
        <v>4661</v>
      </c>
      <c r="R200" s="4" t="s">
        <v>49</v>
      </c>
      <c r="S200" s="5" t="str">
        <f t="shared" si="10"/>
        <v>0000</v>
      </c>
      <c r="T200" s="5" t="str">
        <f t="shared" si="11"/>
        <v>00</v>
      </c>
      <c r="U200" s="5" t="str">
        <f t="shared" si="12"/>
        <v>___</v>
      </c>
      <c r="V200" s="5" t="str">
        <f t="shared" si="13"/>
        <v>00</v>
      </c>
      <c r="W200" s="4" t="s">
        <v>63</v>
      </c>
      <c r="X200" s="4" t="s">
        <v>426</v>
      </c>
      <c r="Y200" s="6" t="str">
        <f t="shared" si="14"/>
        <v>SB 4.11.11__हिंसा की मर्यादा, CODE - 2059……….[ 55 min ] | Hinsa Ki Maryada | yr:0000-00-00 | ct:SB4.11.11 | L:HIN | cty:x | &amp;lt;60 &amp;lt;70 &amp;lt;80 &amp;lt;90 | @unheard</v>
      </c>
      <c r="Z200" s="4" t="s">
        <v>4662</v>
      </c>
      <c r="AA200" s="4" t="s">
        <v>55</v>
      </c>
      <c r="AB200" s="4" t="s">
        <v>4663</v>
      </c>
      <c r="AC200" s="4" t="s">
        <v>4664</v>
      </c>
      <c r="AD200" s="4" t="s">
        <v>4665</v>
      </c>
      <c r="AE200" s="5"/>
      <c r="AF200" s="5" t="str">
        <f t="shared" si="15"/>
        <v>ok</v>
      </c>
      <c r="AG200" s="5" t="str">
        <f t="shared" si="16"/>
        <v>&lt;tr id="2059"&gt;&lt;td&gt;&lt;button onclick="playme(this)"&gt;▶&lt;/button&gt;&lt;/td&gt;&lt;td&gt;&lt;button onclick="heard(this)"&gt;Heard&lt;/button&gt;&lt;a href="http://archive.org/download/ssdbpl-02-sbh/0465.00%20SB%2004.11.11%20%20Hinsa%20Ki%20Maryada,%20CODE%20-%202059.mp3" class="nclk" onclick="playme(this)" id="nclk-2059"&gt;SB 4.11.11__हिंसा की मर्यादा, CODE - 2059……….[ 55 min ]&lt;/a&gt;&lt;/td&gt;&lt;td&gt;55&lt;/td&gt;&lt;td&gt;0000-00-00&lt;/td&gt;&lt;td&gt;SB 4.11.11__हिंसा की मर्यादा, CODE - 2059……….[ 55 min ] | Hinsa Ki Maryada | yr:0000-00-00 | ct:SB4.11.11 | L:HIN | cty:x | &amp;lt;60 &amp;lt;70 &amp;lt;80 &amp;lt;90 | @unheard&lt;/td&gt;&lt;td&gt;http://archive.org/download/ssdbpl-02-sbh/0465.00%20SB%2004.11.11%20%20Hinsa%20Ki%20Maryada,%20CODE%20-%202059.mp3&lt;/td&gt;&lt;td&gt;2059&lt;/td&gt;&lt;td&gt;02SB_04.11.11|0465.00|0&lt;/td&gt;&lt;td&gt;&lt;/td&gt;&lt;td&gt;</v>
      </c>
    </row>
    <row r="201" ht="15.75" customHeight="1">
      <c r="A201" s="4" t="s">
        <v>4666</v>
      </c>
      <c r="B201" s="4" t="s">
        <v>2781</v>
      </c>
      <c r="C201" s="4" t="s">
        <v>4667</v>
      </c>
      <c r="D201" s="5" t="str">
        <f t="shared" si="1"/>
        <v>04</v>
      </c>
      <c r="E201" s="5">
        <f t="shared" si="2"/>
        <v>4</v>
      </c>
      <c r="F201" s="5" t="str">
        <f t="shared" si="3"/>
        <v>11</v>
      </c>
      <c r="G201" s="5">
        <f t="shared" si="4"/>
        <v>11</v>
      </c>
      <c r="H201" s="5" t="str">
        <f t="shared" si="5"/>
        <v>16</v>
      </c>
      <c r="I201" s="5">
        <f t="shared" si="6"/>
        <v>16</v>
      </c>
      <c r="J201" s="4" t="s">
        <v>4668</v>
      </c>
      <c r="K201" s="4" t="s">
        <v>4669</v>
      </c>
      <c r="L201" s="5" t="str">
        <f t="shared" si="7"/>
        <v>SB 4.11.16__माया से सावधान, CODE - 2060……….[ 62 min ]</v>
      </c>
      <c r="M201" s="4" t="s">
        <v>1050</v>
      </c>
      <c r="N201" s="5">
        <f t="shared" si="8"/>
        <v>62</v>
      </c>
      <c r="O201" s="4" t="s">
        <v>2104</v>
      </c>
      <c r="P201" s="5" t="str">
        <f t="shared" si="9"/>
        <v>&amp;lt;70 &amp;lt;80 &amp;lt;90</v>
      </c>
      <c r="Q201" s="4" t="s">
        <v>4670</v>
      </c>
      <c r="R201" s="4" t="s">
        <v>49</v>
      </c>
      <c r="S201" s="5" t="str">
        <f t="shared" si="10"/>
        <v>0000</v>
      </c>
      <c r="T201" s="5" t="str">
        <f t="shared" si="11"/>
        <v>00</v>
      </c>
      <c r="U201" s="5" t="str">
        <f t="shared" si="12"/>
        <v>___</v>
      </c>
      <c r="V201" s="5" t="str">
        <f t="shared" si="13"/>
        <v>00</v>
      </c>
      <c r="W201" s="4" t="s">
        <v>63</v>
      </c>
      <c r="X201" s="4" t="s">
        <v>426</v>
      </c>
      <c r="Y201" s="6" t="str">
        <f t="shared" si="14"/>
        <v>SB 4.11.16__माया से सावधान, CODE - 2060……….[ 62 min ] | Maya Se Saavadhaan | yr:0000-00-00 | ct:SB4.11.16 | L:HIN | cty:x | &amp;lt;70 &amp;lt;80 &amp;lt;90 | @unheard</v>
      </c>
      <c r="Z201" s="4" t="s">
        <v>4671</v>
      </c>
      <c r="AA201" s="4" t="s">
        <v>55</v>
      </c>
      <c r="AB201" s="4" t="s">
        <v>4672</v>
      </c>
      <c r="AC201" s="4" t="s">
        <v>4673</v>
      </c>
      <c r="AD201" s="4" t="s">
        <v>4674</v>
      </c>
      <c r="AE201" s="5"/>
      <c r="AF201" s="5" t="str">
        <f t="shared" si="15"/>
        <v>ok</v>
      </c>
      <c r="AG201" s="5" t="str">
        <f t="shared" si="16"/>
        <v>&lt;tr id="2060"&gt;&lt;td&gt;&lt;button onclick="playme(this)"&gt;▶&lt;/button&gt;&lt;/td&gt;&lt;td&gt;&lt;button onclick="heard(this)"&gt;Heard&lt;/button&gt;&lt;a href="http://archive.org/download/ssdbpl-02-sbh/0466.00%20SB%2004.11.16%20%20Maya%20Se%20Saavadhaan,%20CODE%20-%202060.mp3" class="nclk" onclick="playme(this)" id="nclk-2060"&gt;SB 4.11.16__माया से सावधान, CODE - 2060……….[ 62 min ]&lt;/a&gt;&lt;/td&gt;&lt;td&gt;62&lt;/td&gt;&lt;td&gt;0000-00-00&lt;/td&gt;&lt;td&gt;SB 4.11.16__माया से सावधान, CODE - 2060……….[ 62 min ] | Maya Se Saavadhaan | yr:0000-00-00 | ct:SB4.11.16 | L:HIN | cty:x | &amp;lt;70 &amp;lt;80 &amp;lt;90 | @unheard&lt;/td&gt;&lt;td&gt;http://archive.org/download/ssdbpl-02-sbh/0466.00%20SB%2004.11.16%20%20Maya%20Se%20Saavadhaan,%20CODE%20-%202060.mp3&lt;/td&gt;&lt;td&gt;2060&lt;/td&gt;&lt;td&gt;02SB_04.11.16|0466.00|0&lt;/td&gt;&lt;td&gt;&lt;/td&gt;&lt;td&gt;</v>
      </c>
    </row>
    <row r="202" ht="15.75" customHeight="1">
      <c r="A202" s="4" t="s">
        <v>4675</v>
      </c>
      <c r="B202" s="4" t="s">
        <v>2781</v>
      </c>
      <c r="C202" s="4" t="s">
        <v>4676</v>
      </c>
      <c r="D202" s="5" t="str">
        <f t="shared" si="1"/>
        <v>04</v>
      </c>
      <c r="E202" s="5">
        <f t="shared" si="2"/>
        <v>4</v>
      </c>
      <c r="F202" s="5" t="str">
        <f t="shared" si="3"/>
        <v>11</v>
      </c>
      <c r="G202" s="5">
        <f t="shared" si="4"/>
        <v>11</v>
      </c>
      <c r="H202" s="5" t="str">
        <f t="shared" si="5"/>
        <v>22</v>
      </c>
      <c r="I202" s="5">
        <f t="shared" si="6"/>
        <v>22</v>
      </c>
      <c r="J202" s="4" t="s">
        <v>4677</v>
      </c>
      <c r="K202" s="4" t="s">
        <v>4678</v>
      </c>
      <c r="L202" s="5" t="str">
        <f t="shared" si="7"/>
        <v>SB 4.11.22__इच्छाओ को शुद्ध करने का उपाय, CODE - 2061……….[ 36 min ]</v>
      </c>
      <c r="M202" s="4" t="s">
        <v>4679</v>
      </c>
      <c r="N202" s="5">
        <f t="shared" si="8"/>
        <v>36</v>
      </c>
      <c r="O202" s="4" t="s">
        <v>2113</v>
      </c>
      <c r="P202" s="5" t="str">
        <f t="shared" si="9"/>
        <v>&amp;lt;40 &amp;lt;50 &amp;lt;60 &amp;lt;70 &amp;lt;80 &amp;lt;90</v>
      </c>
      <c r="Q202" s="4" t="s">
        <v>4680</v>
      </c>
      <c r="R202" s="4" t="s">
        <v>49</v>
      </c>
      <c r="S202" s="5" t="str">
        <f t="shared" si="10"/>
        <v>0000</v>
      </c>
      <c r="T202" s="5" t="str">
        <f t="shared" si="11"/>
        <v>00</v>
      </c>
      <c r="U202" s="5" t="str">
        <f t="shared" si="12"/>
        <v>___</v>
      </c>
      <c r="V202" s="5" t="str">
        <f t="shared" si="13"/>
        <v>00</v>
      </c>
      <c r="W202" s="4" t="s">
        <v>63</v>
      </c>
      <c r="X202" s="4" t="s">
        <v>426</v>
      </c>
      <c r="Y202" s="6" t="str">
        <f t="shared" si="14"/>
        <v>SB 4.11.22__इच्छाओ को शुद्ध करने का उपाय, CODE - 2061……….[ 36 min ] | Ichhaon Ko Shuddha Karne Ka Upay | yr:0000-00-00 | ct:SB4.11.22 | L:HIN | cty:x | &amp;lt;40 &amp;lt;50 &amp;lt;60 &amp;lt;70 &amp;lt;80 &amp;lt;90 | @unheard</v>
      </c>
      <c r="Z202" s="4" t="s">
        <v>4681</v>
      </c>
      <c r="AA202" s="4" t="s">
        <v>55</v>
      </c>
      <c r="AB202" s="4" t="s">
        <v>4682</v>
      </c>
      <c r="AC202" s="4" t="s">
        <v>3439</v>
      </c>
      <c r="AD202" s="4" t="s">
        <v>4683</v>
      </c>
      <c r="AE202" s="5"/>
      <c r="AF202" s="5" t="str">
        <f t="shared" si="15"/>
        <v>ok</v>
      </c>
      <c r="AG202" s="5" t="str">
        <f t="shared" si="16"/>
        <v>&lt;tr id="2061"&gt;&lt;td&gt;&lt;button onclick="playme(this)"&gt;▶&lt;/button&gt;&lt;/td&gt;&lt;td&gt;&lt;button onclick="heard(this)"&gt;Heard&lt;/button&gt;&lt;a href="http://archive.org/download/ssdbpl-02-sbh/0467.00%20SB%2004.11.22%20%20Ichhaon%20Ko%20Shuddha%20Karne%20Ka%20Upay,%20CODE%20-%202061.mp3" class="nclk" onclick="playme(this)" id="nclk-2061"&gt;SB 4.11.22__इच्छाओ को शुद्ध करने का उपाय, CODE - 2061……….[ 36 min ]&lt;/a&gt;&lt;/td&gt;&lt;td&gt;36&lt;/td&gt;&lt;td&gt;0000-00-00&lt;/td&gt;&lt;td&gt;SB 4.11.22__इच्छाओ को शुद्ध करने का उपाय, CODE - 2061……….[ 36 min ] | Ichhaon Ko Shuddha Karne Ka Upay | yr:0000-00-00 | ct:SB4.11.22 | L:HIN | cty:x | &amp;lt;40 &amp;lt;50 &amp;lt;60 &amp;lt;70 &amp;lt;80 &amp;lt;90 | @unheard&lt;/td&gt;&lt;td&gt;http://archive.org/download/ssdbpl-02-sbh/0467.00%20SB%2004.11.22%20%20Ichhaon%20Ko%20Shuddha%20Karne%20Ka%20Upay,%20CODE%20-%202061.mp3&lt;/td&gt;&lt;td&gt;2061&lt;/td&gt;&lt;td&gt;02SB_04.11.22|0467.00|0&lt;/td&gt;&lt;td&gt;&lt;/td&gt;&lt;td&gt;</v>
      </c>
    </row>
    <row r="203" ht="15.75" customHeight="1">
      <c r="A203" s="4" t="s">
        <v>4684</v>
      </c>
      <c r="B203" s="4" t="s">
        <v>2781</v>
      </c>
      <c r="C203" s="4" t="s">
        <v>4685</v>
      </c>
      <c r="D203" s="5" t="str">
        <f t="shared" si="1"/>
        <v>04</v>
      </c>
      <c r="E203" s="5">
        <f t="shared" si="2"/>
        <v>4</v>
      </c>
      <c r="F203" s="5" t="str">
        <f t="shared" si="3"/>
        <v>11</v>
      </c>
      <c r="G203" s="5">
        <f t="shared" si="4"/>
        <v>11</v>
      </c>
      <c r="H203" s="5" t="str">
        <f t="shared" si="5"/>
        <v>33</v>
      </c>
      <c r="I203" s="5">
        <f t="shared" si="6"/>
        <v>33</v>
      </c>
      <c r="J203" s="4" t="s">
        <v>4686</v>
      </c>
      <c r="K203" s="4" t="s">
        <v>4687</v>
      </c>
      <c r="L203" s="5" t="str">
        <f t="shared" si="7"/>
        <v>SB 4.11.33__दुर्लङ्घनीय माया का केवल भक्ति द्वार लांघन, CODE - 2062……….[ 46 min ]</v>
      </c>
      <c r="M203" s="4" t="s">
        <v>4688</v>
      </c>
      <c r="N203" s="5">
        <f t="shared" si="8"/>
        <v>46</v>
      </c>
      <c r="O203" s="4" t="s">
        <v>1316</v>
      </c>
      <c r="P203" s="5" t="str">
        <f t="shared" si="9"/>
        <v>&amp;lt;50 &amp;lt;60 &amp;lt;70 &amp;lt;80 &amp;lt;90</v>
      </c>
      <c r="Q203" s="4" t="s">
        <v>4689</v>
      </c>
      <c r="R203" s="4" t="s">
        <v>49</v>
      </c>
      <c r="S203" s="5" t="str">
        <f t="shared" si="10"/>
        <v>0000</v>
      </c>
      <c r="T203" s="5" t="str">
        <f t="shared" si="11"/>
        <v>00</v>
      </c>
      <c r="U203" s="5" t="str">
        <f t="shared" si="12"/>
        <v>___</v>
      </c>
      <c r="V203" s="5" t="str">
        <f t="shared" si="13"/>
        <v>00</v>
      </c>
      <c r="W203" s="4" t="s">
        <v>63</v>
      </c>
      <c r="X203" s="4" t="s">
        <v>426</v>
      </c>
      <c r="Y203" s="6" t="str">
        <f t="shared" si="14"/>
        <v>SB 4.11.33__दुर्लङ्घनीय माया का केवल भक्ति द्वार लांघन, CODE - 2062……….[ 46 min ] | Durlanghaniya Maya Ka Keval Bhakti Dvara Langhan | yr:0000-00-00 | ct:SB4.11.33 | L:HIN | cty:x | &amp;lt;50 &amp;lt;60 &amp;lt;70 &amp;lt;80 &amp;lt;90 | @unheard</v>
      </c>
      <c r="Z203" s="4" t="s">
        <v>4690</v>
      </c>
      <c r="AA203" s="4" t="s">
        <v>55</v>
      </c>
      <c r="AB203" s="4" t="s">
        <v>4691</v>
      </c>
      <c r="AC203" s="4" t="s">
        <v>4692</v>
      </c>
      <c r="AD203" s="4" t="s">
        <v>4693</v>
      </c>
      <c r="AE203" s="5"/>
      <c r="AF203" s="5" t="str">
        <f t="shared" si="15"/>
        <v>ok</v>
      </c>
      <c r="AG203" s="5" t="str">
        <f t="shared" si="16"/>
        <v>&lt;tr id="2062"&gt;&lt;td&gt;&lt;button onclick="playme(this)"&gt;▶&lt;/button&gt;&lt;/td&gt;&lt;td&gt;&lt;button onclick="heard(this)"&gt;Heard&lt;/button&gt;&lt;a href="http://archive.org/download/ssdbpl-02-sbh/0468.00%20SB%2004.11.33%20%20Durlanghaniya%20Maya%20Ka%20Keval%20Bhakti%20Dvara%20Langhan,%20CODE%20-%202062.mp3" class="nclk" onclick="playme(this)" id="nclk-2062"&gt;SB 4.11.33__दुर्लङ्घनीय माया का केवल भक्ति द्वार लांघन, CODE - 2062……….[ 46 min ]&lt;/a&gt;&lt;/td&gt;&lt;td&gt;46&lt;/td&gt;&lt;td&gt;0000-00-00&lt;/td&gt;&lt;td&gt;SB 4.11.33__दुर्लङ्घनीय माया का केवल भक्ति द्वार लांघन, CODE - 2062……….[ 46 min ] | Durlanghaniya Maya Ka Keval Bhakti Dvara Langhan | yr:0000-00-00 | ct:SB4.11.33 | L:HIN | cty:x | &amp;lt;50 &amp;lt;60 &amp;lt;70 &amp;lt;80 &amp;lt;90 | @unheard&lt;/td&gt;&lt;td&gt;http://archive.org/download/ssdbpl-02-sbh/0468.00%20SB%2004.11.33%20%20Durlanghaniya%20Maya%20Ka%20Keval%20Bhakti%20Dvara%20Langhan,%20CODE%20-%202062.mp3&lt;/td&gt;&lt;td&gt;2062&lt;/td&gt;&lt;td&gt;02SB_04.11.33|0468.00|0&lt;/td&gt;&lt;td&gt;&lt;/td&gt;&lt;td&gt;</v>
      </c>
    </row>
    <row r="204" ht="15.75" customHeight="1">
      <c r="A204" s="4" t="s">
        <v>4694</v>
      </c>
      <c r="B204" s="4" t="s">
        <v>2781</v>
      </c>
      <c r="C204" s="4" t="s">
        <v>4695</v>
      </c>
      <c r="D204" s="5" t="str">
        <f t="shared" si="1"/>
        <v>04</v>
      </c>
      <c r="E204" s="5">
        <f t="shared" si="2"/>
        <v>4</v>
      </c>
      <c r="F204" s="5" t="str">
        <f t="shared" si="3"/>
        <v>12</v>
      </c>
      <c r="G204" s="5">
        <f t="shared" si="4"/>
        <v>12</v>
      </c>
      <c r="H204" s="5" t="str">
        <f t="shared" si="5"/>
        <v>10</v>
      </c>
      <c r="I204" s="5">
        <f t="shared" si="6"/>
        <v>10</v>
      </c>
      <c r="J204" s="4" t="s">
        <v>4696</v>
      </c>
      <c r="K204" s="4" t="s">
        <v>4697</v>
      </c>
      <c r="L204" s="5" t="str">
        <f t="shared" si="7"/>
        <v>SB 4.12.10__हमें पूर्ण संतुष्टि किससे होगी?, CODE - 2063……….[ 48 min ]</v>
      </c>
      <c r="M204" s="4" t="s">
        <v>4698</v>
      </c>
      <c r="N204" s="5">
        <f t="shared" si="8"/>
        <v>48</v>
      </c>
      <c r="O204" s="4" t="s">
        <v>2134</v>
      </c>
      <c r="P204" s="5" t="str">
        <f t="shared" si="9"/>
        <v>&amp;lt;50 &amp;lt;60 &amp;lt;70 &amp;lt;80 &amp;lt;90</v>
      </c>
      <c r="Q204" s="4" t="s">
        <v>4699</v>
      </c>
      <c r="R204" s="4" t="s">
        <v>49</v>
      </c>
      <c r="S204" s="5" t="str">
        <f t="shared" si="10"/>
        <v>0000</v>
      </c>
      <c r="T204" s="5" t="str">
        <f t="shared" si="11"/>
        <v>00</v>
      </c>
      <c r="U204" s="5" t="str">
        <f t="shared" si="12"/>
        <v>___</v>
      </c>
      <c r="V204" s="5" t="str">
        <f t="shared" si="13"/>
        <v>00</v>
      </c>
      <c r="W204" s="4" t="s">
        <v>63</v>
      </c>
      <c r="X204" s="4" t="s">
        <v>426</v>
      </c>
      <c r="Y204" s="6" t="str">
        <f t="shared" si="14"/>
        <v>SB 4.12.10__हमें पूर्ण संतुष्टि किससे होगी?, CODE - 2063……….[ 48 min ] | Hame Purna Santushti Kese Hogi | yr:0000-00-00 | ct:SB4.12.10 | L:HIN | cty:x | &amp;lt;50 &amp;lt;60 &amp;lt;70 &amp;lt;80 &amp;lt;90 | @unheard</v>
      </c>
      <c r="Z204" s="4" t="s">
        <v>4700</v>
      </c>
      <c r="AA204" s="4" t="s">
        <v>55</v>
      </c>
      <c r="AB204" s="4" t="s">
        <v>4701</v>
      </c>
      <c r="AC204" s="4" t="s">
        <v>4702</v>
      </c>
      <c r="AD204" s="4" t="s">
        <v>4703</v>
      </c>
      <c r="AE204" s="5"/>
      <c r="AF204" s="5" t="str">
        <f t="shared" si="15"/>
        <v>ok</v>
      </c>
      <c r="AG204" s="5" t="str">
        <f t="shared" si="16"/>
        <v>&lt;tr id="2063"&gt;&lt;td&gt;&lt;button onclick="playme(this)"&gt;▶&lt;/button&gt;&lt;/td&gt;&lt;td&gt;&lt;button onclick="heard(this)"&gt;Heard&lt;/button&gt;&lt;a href="http://archive.org/download/ssdbpl-02-sbh/0469.00%20SB%2004.12.10%20%20Hame%20Purna%20Santushti%20Kese%20Hogi,%20CODE%20-%202063.mp3" class="nclk" onclick="playme(this)" id="nclk-2063"&gt;SB 4.12.10__हमें पूर्ण संतुष्टि किससे होगी?, CODE - 2063……….[ 48 min ]&lt;/a&gt;&lt;/td&gt;&lt;td&gt;48&lt;/td&gt;&lt;td&gt;0000-00-00&lt;/td&gt;&lt;td&gt;SB 4.12.10__हमें पूर्ण संतुष्टि किससे होगी?, CODE - 2063……….[ 48 min ] | Hame Purna Santushti Kese Hogi | yr:0000-00-00 | ct:SB4.12.10 | L:HIN | cty:x | &amp;lt;50 &amp;lt;60 &amp;lt;70 &amp;lt;80 &amp;lt;90 | @unheard&lt;/td&gt;&lt;td&gt;http://archive.org/download/ssdbpl-02-sbh/0469.00%20SB%2004.12.10%20%20Hame%20Purna%20Santushti%20Kese%20Hogi,%20CODE%20-%202063.mp3&lt;/td&gt;&lt;td&gt;2063&lt;/td&gt;&lt;td&gt;02SB_04.12.10|0469.00|0&lt;/td&gt;&lt;td&gt;&lt;/td&gt;&lt;td&gt;</v>
      </c>
    </row>
    <row r="205" ht="15.75" customHeight="1">
      <c r="A205" s="4" t="s">
        <v>4704</v>
      </c>
      <c r="B205" s="4" t="s">
        <v>2781</v>
      </c>
      <c r="C205" s="4" t="s">
        <v>4705</v>
      </c>
      <c r="D205" s="5" t="str">
        <f t="shared" si="1"/>
        <v>04</v>
      </c>
      <c r="E205" s="5">
        <f t="shared" si="2"/>
        <v>4</v>
      </c>
      <c r="F205" s="5" t="str">
        <f t="shared" si="3"/>
        <v>12</v>
      </c>
      <c r="G205" s="5">
        <f t="shared" si="4"/>
        <v>12</v>
      </c>
      <c r="H205" s="5" t="str">
        <f t="shared" si="5"/>
        <v>47</v>
      </c>
      <c r="I205" s="5">
        <f t="shared" si="6"/>
        <v>47</v>
      </c>
      <c r="J205" s="4" t="s">
        <v>4706</v>
      </c>
      <c r="K205" s="4" t="s">
        <v>4707</v>
      </c>
      <c r="L205" s="5" t="str">
        <f t="shared" si="7"/>
        <v>SB 4.12.47__सभी सद्गुणों का आधार -- भगवान की स्वीकृति, 23 Jun 2023, Bhopal, MP (India), CODE - 1366……….[ 43 min ]</v>
      </c>
      <c r="M205" s="4" t="s">
        <v>4708</v>
      </c>
      <c r="N205" s="5">
        <f t="shared" si="8"/>
        <v>43</v>
      </c>
      <c r="O205" s="4" t="s">
        <v>2142</v>
      </c>
      <c r="P205" s="5" t="str">
        <f t="shared" si="9"/>
        <v>&amp;lt;50 &amp;lt;60 &amp;lt;70 &amp;lt;80 &amp;lt;90</v>
      </c>
      <c r="Q205" s="4" t="s">
        <v>4709</v>
      </c>
      <c r="R205" s="4" t="s">
        <v>4710</v>
      </c>
      <c r="S205" s="5" t="str">
        <f t="shared" si="10"/>
        <v>2023</v>
      </c>
      <c r="T205" s="5" t="str">
        <f t="shared" si="11"/>
        <v>06</v>
      </c>
      <c r="U205" s="5" t="str">
        <f t="shared" si="12"/>
        <v>Jun</v>
      </c>
      <c r="V205" s="5" t="str">
        <f t="shared" si="13"/>
        <v>23</v>
      </c>
      <c r="W205" s="4" t="s">
        <v>52</v>
      </c>
      <c r="X205" s="4" t="s">
        <v>131</v>
      </c>
      <c r="Y205" s="6" t="str">
        <f t="shared" si="14"/>
        <v>SB 4.12.47__सभी सद्गुणों का आधार -- भगवान की स्वीकृति, 23 Jun 2023, Bhopal, MP (India), CODE - 1366……….[ 43 min ] | Sabhi Sadguno Ka Adhar -- Bhagavan Ki Svikriti | yr:2023-06-23 | ct:SB4.12.47 | L:HIN | cty:Bhopal, MP (India) | &amp;lt;50 &amp;lt;60 &amp;lt;70 &amp;lt;80 &amp;lt;90 | @video | @unheard</v>
      </c>
      <c r="Z205" s="4" t="s">
        <v>4711</v>
      </c>
      <c r="AA205" s="4" t="s">
        <v>55</v>
      </c>
      <c r="AC205" s="4" t="s">
        <v>4712</v>
      </c>
      <c r="AD205" s="4" t="s">
        <v>4713</v>
      </c>
      <c r="AE205" s="7" t="s">
        <v>4714</v>
      </c>
      <c r="AF205" s="5" t="str">
        <f t="shared" si="15"/>
        <v>ok</v>
      </c>
      <c r="AG205" s="5" t="str">
        <f t="shared" si="16"/>
        <v>&lt;tr id="1366"&gt;&lt;td&gt;&lt;button onclick="playme(this)"&gt;▶&lt;/button&gt;&lt;/td&gt;&lt;td&gt;&lt;button onclick="heard(this)"&gt;Heard&lt;/button&gt;&lt;a href="http://archive.org/download/ssdbpl-02-sbh/0470.00%20SB%2004.12.47%20%20Sabhi%20Sadguno%20Ka%20Adhar%20--%20Bhagavan%20Ki%20Svikriti,%202023-06-23,%20Bhopal,%20MP%20(India),%20CODE%20-%201366.mp3" class="nclk" onclick="playme(this)" id="nclk-1366"&gt;SB 4.12.47__सभी सद्गुणों का आधार -- भगवान की स्वीकृति, 23 Jun 2023, Bhopal, MP (India), CODE - 1366……….[ 43 min ]&lt;/a&gt;…………&lt;a style="color: red; text-decoration: none;" target="_blank" href="https://www.youtube.com/watch?v=ynveuevM5Dk"&gt;[▶YouTube]&lt;/a&gt;&lt;/td&gt;&lt;td&gt;43&lt;/td&gt;&lt;td&gt;2023-06-23&lt;/td&gt;&lt;td&gt;SB 4.12.47__सभी सद्गुणों का आधार -- भगवान की स्वीकृति, 23 Jun 2023, Bhopal, MP (India), CODE - 1366……….[ 43 min ] | Sabhi Sadguno Ka Adhar -- Bhagavan Ki Svikriti | yr:2023-06-23 | ct:SB4.12.47 | L:HIN | cty:Bhopal, MP (India) | &amp;lt;50 &amp;lt;60 &amp;lt;70 &amp;lt;80 &amp;lt;90 | @video | @unheard&lt;/td&gt;&lt;td&gt;http://archive.org/download/ssdbpl-02-sbh/0470.00%20SB%2004.12.47%20%20Sabhi%20Sadguno%20Ka%20Adhar%20--%20Bhagavan%20Ki%20Svikriti,%202023-06-23,%20Bhopal,%20MP%20(India),%20CODE%20-%201366.mp3&lt;/td&gt;&lt;td&gt;1366&lt;/td&gt;&lt;td&gt;02SB_04.12.47|0470.00|20230623&lt;/td&gt;&lt;td&gt;https://www.youtube.com/watch?v=ynveuevM5Dk&lt;/td&gt;&lt;td&gt;</v>
      </c>
    </row>
    <row r="206" ht="15.75" customHeight="1">
      <c r="A206" s="4" t="s">
        <v>4715</v>
      </c>
      <c r="B206" s="4" t="s">
        <v>2781</v>
      </c>
      <c r="C206" s="4" t="s">
        <v>4716</v>
      </c>
      <c r="D206" s="5" t="str">
        <f t="shared" si="1"/>
        <v>04</v>
      </c>
      <c r="E206" s="5">
        <f t="shared" si="2"/>
        <v>4</v>
      </c>
      <c r="F206" s="5" t="str">
        <f t="shared" si="3"/>
        <v>12</v>
      </c>
      <c r="G206" s="5">
        <f t="shared" si="4"/>
        <v>12</v>
      </c>
      <c r="H206" s="5" t="str">
        <f t="shared" si="5"/>
        <v>48</v>
      </c>
      <c r="I206" s="5">
        <f t="shared" si="6"/>
        <v>48</v>
      </c>
      <c r="J206" s="4" t="s">
        <v>4717</v>
      </c>
      <c r="K206" s="4" t="s">
        <v>4718</v>
      </c>
      <c r="L206" s="5" t="str">
        <f t="shared" si="7"/>
        <v>SB 4.12.48__वैदिक संस्कृति जातिवाद को प्रोत्साहन देती है --- एक भ्रान्ति, 25 Jun 2023, Bhopal, MP (India), CODE - 1367……….[ 107 min ]</v>
      </c>
      <c r="M206" s="4" t="s">
        <v>4719</v>
      </c>
      <c r="N206" s="5">
        <f t="shared" si="8"/>
        <v>107</v>
      </c>
      <c r="O206" s="4" t="s">
        <v>2153</v>
      </c>
      <c r="P206" s="5" t="str">
        <f t="shared" si="9"/>
        <v>&amp;gt;90</v>
      </c>
      <c r="Q206" s="4" t="s">
        <v>4720</v>
      </c>
      <c r="R206" s="4" t="s">
        <v>1929</v>
      </c>
      <c r="S206" s="5" t="str">
        <f t="shared" si="10"/>
        <v>2023</v>
      </c>
      <c r="T206" s="5" t="str">
        <f t="shared" si="11"/>
        <v>06</v>
      </c>
      <c r="U206" s="5" t="str">
        <f t="shared" si="12"/>
        <v>Jun</v>
      </c>
      <c r="V206" s="5" t="str">
        <f t="shared" si="13"/>
        <v>25</v>
      </c>
      <c r="W206" s="4" t="s">
        <v>52</v>
      </c>
      <c r="X206" s="4" t="s">
        <v>131</v>
      </c>
      <c r="Y206" s="6" t="str">
        <f t="shared" si="14"/>
        <v>SB 4.12.48__वैदिक संस्कृति जातिवाद को प्रोत्साहन देती है --- एक भ्रान्ति, 25 Jun 2023, Bhopal, MP (India), CODE - 1367……….[ 107 min ] | Vedic Sanskriti Jativad Ko Protsahana Deti Hai --- Ek Bhranti | yr:2023-06-25 | ct:SB4.12.48 | L:HIN | cty:Bhopal, MP (India) | &amp;gt;90 | @video | @unheard</v>
      </c>
      <c r="Z206" s="4" t="s">
        <v>4721</v>
      </c>
      <c r="AA206" s="4" t="s">
        <v>55</v>
      </c>
      <c r="AC206" s="4" t="s">
        <v>4722</v>
      </c>
      <c r="AD206" s="4" t="s">
        <v>4723</v>
      </c>
      <c r="AE206" s="7" t="s">
        <v>4724</v>
      </c>
      <c r="AF206" s="5" t="str">
        <f t="shared" si="15"/>
        <v>ok</v>
      </c>
      <c r="AG206" s="5" t="str">
        <f t="shared" si="16"/>
        <v>&lt;tr id="1367"&gt;&lt;td&gt;&lt;button onclick="playme(this)"&gt;▶&lt;/button&gt;&lt;/td&gt;&lt;td&gt;&lt;button onclick="heard(this)"&gt;Heard&lt;/button&gt;&lt;a href="http://archive.org/download/ssdbpl-02-sbh/0471.00%20SB%2004.12.48%20%20Vedic%20Sanskriti%20Jativad%20Ko%20Protsahana%20Deti%20Hai%20---%20Ek%20Bhranti,%202023-06-25,%20Bhopal,%20MP%20(India),%20CODE%20-%201367.mp3" class="nclk" onclick="playme(this)" id="nclk-1367"&gt;SB 4.12.48__वैदिक संस्कृति जातिवाद को प्रोत्साहन देती है --- एक भ्रान्ति, 25 Jun 2023, Bhopal, MP (India), CODE - 1367……….[ 107 min ]&lt;/a&gt;…………&lt;a style="color: red; text-decoration: none;" target="_blank" href="https://www.youtube.com/watch?v=UI8J94OH-SM"&gt;[▶YouTube]&lt;/a&gt;&lt;/td&gt;&lt;td&gt;107&lt;/td&gt;&lt;td&gt;2023-06-25&lt;/td&gt;&lt;td&gt;SB 4.12.48__वैदिक संस्कृति जातिवाद को प्रोत्साहन देती है --- एक भ्रान्ति, 25 Jun 2023, Bhopal, MP (India), CODE - 1367……….[ 107 min ] | Vedic Sanskriti Jativad Ko Protsahana Deti Hai --- Ek Bhranti | yr:2023-06-25 | ct:SB4.12.48 | L:HIN | cty:Bhopal, MP (India) | &amp;gt;90 | @video | @unheard&lt;/td&gt;&lt;td&gt;http://archive.org/download/ssdbpl-02-sbh/0471.00%20SB%2004.12.48%20%20Vedic%20Sanskriti%20Jativad%20Ko%20Protsahana%20Deti%20Hai%20---%20Ek%20Bhranti,%202023-06-25,%20Bhopal,%20MP%20(India),%20CODE%20-%201367.mp3&lt;/td&gt;&lt;td&gt;1367&lt;/td&gt;&lt;td&gt;02SB_04.12.48|0471.00|20230625&lt;/td&gt;&lt;td&gt;https://www.youtube.com/watch?v=UI8J94OH-SM&lt;/td&gt;&lt;td&gt;</v>
      </c>
    </row>
    <row r="207" ht="15.75" customHeight="1">
      <c r="A207" s="4" t="s">
        <v>4725</v>
      </c>
      <c r="B207" s="4" t="s">
        <v>2781</v>
      </c>
      <c r="C207" s="4" t="s">
        <v>4726</v>
      </c>
      <c r="D207" s="5" t="str">
        <f t="shared" si="1"/>
        <v>04</v>
      </c>
      <c r="E207" s="5">
        <f t="shared" si="2"/>
        <v>4</v>
      </c>
      <c r="F207" s="5" t="str">
        <f t="shared" si="3"/>
        <v>12</v>
      </c>
      <c r="G207" s="5">
        <f t="shared" si="4"/>
        <v>12</v>
      </c>
      <c r="H207" s="5" t="str">
        <f t="shared" si="5"/>
        <v>52</v>
      </c>
      <c r="I207" s="5">
        <f t="shared" si="6"/>
        <v>52</v>
      </c>
      <c r="J207" s="4" t="s">
        <v>4727</v>
      </c>
      <c r="K207" s="4" t="s">
        <v>4728</v>
      </c>
      <c r="L207" s="5" t="str">
        <f t="shared" si="7"/>
        <v>SB 4.12.52__ध्रुव आख्यान और ब्रिज प्रीचिंग, 29 Jun 2023, Bhopal, MP (India), CODE - 1368……….[ 77 min ]</v>
      </c>
      <c r="M207" s="4" t="s">
        <v>4729</v>
      </c>
      <c r="N207" s="5">
        <f t="shared" si="8"/>
        <v>77</v>
      </c>
      <c r="O207" s="4" t="s">
        <v>2162</v>
      </c>
      <c r="P207" s="5" t="str">
        <f t="shared" si="9"/>
        <v>&amp;lt;80 &amp;lt;90</v>
      </c>
      <c r="Q207" s="4" t="s">
        <v>4730</v>
      </c>
      <c r="R207" s="4" t="s">
        <v>4731</v>
      </c>
      <c r="S207" s="5" t="str">
        <f t="shared" si="10"/>
        <v>2023</v>
      </c>
      <c r="T207" s="5" t="str">
        <f t="shared" si="11"/>
        <v>06</v>
      </c>
      <c r="U207" s="5" t="str">
        <f t="shared" si="12"/>
        <v>Jun</v>
      </c>
      <c r="V207" s="5" t="str">
        <f t="shared" si="13"/>
        <v>29</v>
      </c>
      <c r="W207" s="4" t="s">
        <v>52</v>
      </c>
      <c r="X207" s="4" t="s">
        <v>131</v>
      </c>
      <c r="Y207" s="6" t="str">
        <f t="shared" si="14"/>
        <v>SB 4.12.52__ध्रुव आख्यान और ब्रिज प्रीचिंग, 29 Jun 2023, Bhopal, MP (India), CODE - 1368……….[ 77 min ] | Dhruv Akhyan Aur Bridge Preaching | yr:2023-06-29 | ct:SB4.12.52 | L:HIN | cty:Bhopal, MP (India) | &amp;lt;80 &amp;lt;90 | @video | @unheard</v>
      </c>
      <c r="Z207" s="4" t="s">
        <v>4732</v>
      </c>
      <c r="AA207" s="4" t="s">
        <v>55</v>
      </c>
      <c r="AC207" s="4" t="s">
        <v>4733</v>
      </c>
      <c r="AD207" s="4" t="s">
        <v>4734</v>
      </c>
      <c r="AE207" s="7" t="s">
        <v>4735</v>
      </c>
      <c r="AF207" s="5" t="str">
        <f t="shared" si="15"/>
        <v>ok</v>
      </c>
      <c r="AG207" s="5" t="str">
        <f t="shared" si="16"/>
        <v>&lt;tr id="1368"&gt;&lt;td&gt;&lt;button onclick="playme(this)"&gt;▶&lt;/button&gt;&lt;/td&gt;&lt;td&gt;&lt;button onclick="heard(this)"&gt;Heard&lt;/button&gt;&lt;a href="http://archive.org/download/ssdbpl-02-sbh/0472.00%20SB%2004.12.52%20%20Dhruv%20Akhyan%20Aur%20Bridge%20Preaching,%202023-06-29,%20Bhopal,%20MP%20(India),%20CODE%20-%201368.mp3" class="nclk" onclick="playme(this)" id="nclk-1368"&gt;SB 4.12.52__ध्रुव आख्यान और ब्रिज प्रीचिंग, 29 Jun 2023, Bhopal, MP (India), CODE - 1368……….[ 77 min ]&lt;/a&gt;…………&lt;a style="color: red; text-decoration: none;" target="_blank" href="https://www.youtube.com/watch?v=y-XKpG1Djtc"&gt;[▶YouTube]&lt;/a&gt;&lt;/td&gt;&lt;td&gt;77&lt;/td&gt;&lt;td&gt;2023-06-29&lt;/td&gt;&lt;td&gt;SB 4.12.52__ध्रुव आख्यान और ब्रिज प्रीचिंग, 29 Jun 2023, Bhopal, MP (India), CODE - 1368……….[ 77 min ] | Dhruv Akhyan Aur Bridge Preaching | yr:2023-06-29 | ct:SB4.12.52 | L:HIN | cty:Bhopal, MP (India) | &amp;lt;80 &amp;lt;90 | @video | @unheard&lt;/td&gt;&lt;td&gt;http://archive.org/download/ssdbpl-02-sbh/0472.00%20SB%2004.12.52%20%20Dhruv%20Akhyan%20Aur%20Bridge%20Preaching,%202023-06-29,%20Bhopal,%20MP%20(India),%20CODE%20-%201368.mp3&lt;/td&gt;&lt;td&gt;1368&lt;/td&gt;&lt;td&gt;02SB_04.12.52|0472.00|20230629&lt;/td&gt;&lt;td&gt;https://www.youtube.com/watch?v=y-XKpG1Djtc&lt;/td&gt;&lt;td&gt;</v>
      </c>
    </row>
    <row r="208" ht="15.75" customHeight="1">
      <c r="A208" s="4" t="s">
        <v>4736</v>
      </c>
      <c r="B208" s="4" t="s">
        <v>2781</v>
      </c>
      <c r="C208" s="4" t="s">
        <v>4737</v>
      </c>
      <c r="D208" s="5" t="str">
        <f t="shared" si="1"/>
        <v>04</v>
      </c>
      <c r="E208" s="5">
        <f t="shared" si="2"/>
        <v>4</v>
      </c>
      <c r="F208" s="5" t="str">
        <f t="shared" si="3"/>
        <v>15</v>
      </c>
      <c r="G208" s="5">
        <f t="shared" si="4"/>
        <v>15</v>
      </c>
      <c r="H208" s="5" t="str">
        <f t="shared" si="5"/>
        <v>06</v>
      </c>
      <c r="I208" s="5">
        <f t="shared" si="6"/>
        <v>6</v>
      </c>
      <c r="J208" s="4" t="s">
        <v>4738</v>
      </c>
      <c r="K208" s="4" t="s">
        <v>4739</v>
      </c>
      <c r="L208" s="5" t="str">
        <f t="shared" si="7"/>
        <v>SB 4.15.6__श्रेष्ठ कुल और भक्ति का परस्पर संबंध, 10 Sep 2023, Bhopal, MP (India), CODE - 1369……….[ 72 min ]</v>
      </c>
      <c r="M208" s="4" t="s">
        <v>4740</v>
      </c>
      <c r="N208" s="5">
        <f t="shared" si="8"/>
        <v>72</v>
      </c>
      <c r="O208" s="4" t="s">
        <v>2174</v>
      </c>
      <c r="P208" s="5" t="str">
        <f t="shared" si="9"/>
        <v>&amp;lt;80 &amp;lt;90</v>
      </c>
      <c r="Q208" s="4" t="s">
        <v>4741</v>
      </c>
      <c r="R208" s="4" t="s">
        <v>4742</v>
      </c>
      <c r="S208" s="5" t="str">
        <f t="shared" si="10"/>
        <v>2023</v>
      </c>
      <c r="T208" s="5" t="str">
        <f t="shared" si="11"/>
        <v>09</v>
      </c>
      <c r="U208" s="5" t="str">
        <f t="shared" si="12"/>
        <v>Sep</v>
      </c>
      <c r="V208" s="5" t="str">
        <f t="shared" si="13"/>
        <v>10</v>
      </c>
      <c r="W208" s="4" t="s">
        <v>52</v>
      </c>
      <c r="X208" s="4" t="s">
        <v>131</v>
      </c>
      <c r="Y208" s="6" t="str">
        <f t="shared" si="14"/>
        <v>SB 4.15.6__श्रेष्ठ कुल और भक्ति का परस्पर संबंध, 10 Sep 2023, Bhopal, MP (India), CODE - 1369……….[ 72 min ] | Shreshtha Kula Aur Bhakti Ka Paraspar Sambandh | yr:2023-09-10 | ct:SB4.15.6 | L:HIN | cty:Bhopal, MP (India) | &amp;lt;80 &amp;lt;90 | @video | @unheard</v>
      </c>
      <c r="Z208" s="4" t="s">
        <v>4743</v>
      </c>
      <c r="AA208" s="4" t="s">
        <v>55</v>
      </c>
      <c r="AC208" s="4" t="s">
        <v>4744</v>
      </c>
      <c r="AD208" s="4" t="s">
        <v>4745</v>
      </c>
      <c r="AE208" s="7" t="s">
        <v>4746</v>
      </c>
      <c r="AF208" s="5" t="str">
        <f t="shared" si="15"/>
        <v>ok</v>
      </c>
      <c r="AG208" s="5" t="str">
        <f t="shared" si="16"/>
        <v>&lt;tr id="1369"&gt;&lt;td&gt;&lt;button onclick="playme(this)"&gt;▶&lt;/button&gt;&lt;/td&gt;&lt;td&gt;&lt;button onclick="heard(this)"&gt;Heard&lt;/button&gt;&lt;a href="http://archive.org/download/ssdbpl-02-sbh/0473.00%20SB%2004.15.06%20%20Shreshtha%20Kula%20Aur%20Bhakti%20Ka%20Paraspar%20Sambandh,%202023-09-10,%20Bhopal,%20MP%20(India),%20CODE%20-%201369.mp3" class="nclk" onclick="playme(this)" id="nclk-1369"&gt;SB 4.15.6__श्रेष्ठ कुल और भक्ति का परस्पर संबंध, 10 Sep 2023, Bhopal, MP (India), CODE - 1369……….[ 72 min ]&lt;/a&gt;…………&lt;a style="color: red; text-decoration: none;" target="_blank" href="https://www.youtube.com/watch?v=k_BZTFxLpls"&gt;[▶YouTube]&lt;/a&gt;&lt;/td&gt;&lt;td&gt;72&lt;/td&gt;&lt;td&gt;2023-09-10&lt;/td&gt;&lt;td&gt;SB 4.15.6__श्रेष्ठ कुल और भक्ति का परस्पर संबंध, 10 Sep 2023, Bhopal, MP (India), CODE - 1369……….[ 72 min ] | Shreshtha Kula Aur Bhakti Ka Paraspar Sambandh | yr:2023-09-10 | ct:SB4.15.6 | L:HIN | cty:Bhopal, MP (India) | &amp;lt;80 &amp;lt;90 | @video | @unheard&lt;/td&gt;&lt;td&gt;http://archive.org/download/ssdbpl-02-sbh/0473.00%20SB%2004.15.06%20%20Shreshtha%20Kula%20Aur%20Bhakti%20Ka%20Paraspar%20Sambandh,%202023-09-10,%20Bhopal,%20MP%20(India),%20CODE%20-%201369.mp3&lt;/td&gt;&lt;td&gt;1369&lt;/td&gt;&lt;td&gt;02SB_04.15.06|0473.00|20230910&lt;/td&gt;&lt;td&gt;https://www.youtube.com/watch?v=k_BZTFxLpls&lt;/td&gt;&lt;td&gt;</v>
      </c>
    </row>
    <row r="209" ht="15.75" customHeight="1">
      <c r="A209" s="4" t="s">
        <v>4747</v>
      </c>
      <c r="B209" s="4" t="s">
        <v>2781</v>
      </c>
      <c r="C209" s="4" t="s">
        <v>4748</v>
      </c>
      <c r="D209" s="5" t="str">
        <f t="shared" si="1"/>
        <v>04</v>
      </c>
      <c r="E209" s="5">
        <f t="shared" si="2"/>
        <v>4</v>
      </c>
      <c r="F209" s="5" t="str">
        <f t="shared" si="3"/>
        <v>15</v>
      </c>
      <c r="G209" s="5">
        <f t="shared" si="4"/>
        <v>15</v>
      </c>
      <c r="H209" s="5" t="str">
        <f t="shared" si="5"/>
        <v>09-10</v>
      </c>
      <c r="I209" s="5" t="str">
        <f t="shared" si="6"/>
        <v>9-10</v>
      </c>
      <c r="J209" s="4" t="s">
        <v>4749</v>
      </c>
      <c r="K209" s="4" t="s">
        <v>4750</v>
      </c>
      <c r="L209" s="5" t="str">
        <f t="shared" si="7"/>
        <v>SB 4.15.9-10__हार्वर्ड जैसी संस्था कर रही है वैदिक शास्त्रो पर अध्ययन, 11 Sep 2023, Bhopal, MP (India), CODE - 1370……….[ 70 min ]</v>
      </c>
      <c r="M209" s="4" t="s">
        <v>4751</v>
      </c>
      <c r="N209" s="5">
        <f t="shared" si="8"/>
        <v>70</v>
      </c>
      <c r="O209" s="4" t="s">
        <v>2184</v>
      </c>
      <c r="P209" s="5" t="str">
        <f t="shared" si="9"/>
        <v>&amp;lt;80 &amp;lt;90</v>
      </c>
      <c r="Q209" s="4" t="s">
        <v>4752</v>
      </c>
      <c r="R209" s="4" t="s">
        <v>4753</v>
      </c>
      <c r="S209" s="5" t="str">
        <f t="shared" si="10"/>
        <v>2023</v>
      </c>
      <c r="T209" s="5" t="str">
        <f t="shared" si="11"/>
        <v>09</v>
      </c>
      <c r="U209" s="5" t="str">
        <f t="shared" si="12"/>
        <v>Sep</v>
      </c>
      <c r="V209" s="5" t="str">
        <f t="shared" si="13"/>
        <v>11</v>
      </c>
      <c r="W209" s="4" t="s">
        <v>52</v>
      </c>
      <c r="X209" s="4" t="s">
        <v>131</v>
      </c>
      <c r="Y209" s="6" t="str">
        <f t="shared" si="14"/>
        <v>SB 4.15.9-10__हार्वर्ड जैसी संस्था कर रही है वैदिक शास्त्रो पर अध्ययन, 11 Sep 2023, Bhopal, MP (India), CODE - 1370……….[ 70 min ] | Harvard Jaisi Sanstha Kar Rahi He Vaidik Sastro Par Adhyayan | yr:2023-09-11 | ct:SB4.15.9-10 | L:HIN | cty:Bhopal, MP (India) | &amp;lt;80 &amp;lt;90 | @video | @unheard</v>
      </c>
      <c r="Z209" s="4" t="s">
        <v>4754</v>
      </c>
      <c r="AA209" s="4" t="s">
        <v>55</v>
      </c>
      <c r="AC209" s="4" t="s">
        <v>4755</v>
      </c>
      <c r="AD209" s="4" t="s">
        <v>4756</v>
      </c>
      <c r="AE209" s="7" t="s">
        <v>4757</v>
      </c>
      <c r="AF209" s="5" t="str">
        <f t="shared" si="15"/>
        <v>ok</v>
      </c>
      <c r="AG209" s="5" t="str">
        <f t="shared" si="16"/>
        <v>&lt;tr id="1370"&gt;&lt;td&gt;&lt;button onclick="playme(this)"&gt;▶&lt;/button&gt;&lt;/td&gt;&lt;td&gt;&lt;button onclick="heard(this)"&gt;Heard&lt;/button&gt;&lt;a href="http://archive.org/download/ssdbpl-02-sbh/0474.00%20SB%2004.15.09-10%20%20Harvard%20Jaisi%20Sanstha%20Kar%20Rahi%20He%20Vaidik%20Sastro%20Par%20Adhyayan,%202023-09-11,%20Bhopal,%20MP%20(India),%20CODE%20-%201370.mp3" class="nclk" onclick="playme(this)" id="nclk-1370"&gt;SB 4.15.9-10__हार्वर्ड जैसी संस्था कर रही है वैदिक शास्त्रो पर अध्ययन, 11 Sep 2023, Bhopal, MP (India), CODE - 1370……….[ 70 min ]&lt;/a&gt;…………&lt;a style="color: red; text-decoration: none;" target="_blank" href="https://www.youtube.com/watch?v=FFlf50D8Tx4"&gt;[▶YouTube]&lt;/a&gt;&lt;/td&gt;&lt;td&gt;70&lt;/td&gt;&lt;td&gt;2023-09-11&lt;/td&gt;&lt;td&gt;SB 4.15.9-10__हार्वर्ड जैसी संस्था कर रही है वैदिक शास्त्रो पर अध्ययन, 11 Sep 2023, Bhopal, MP (India), CODE - 1370……….[ 70 min ] | Harvard Jaisi Sanstha Kar Rahi He Vaidik Sastro Par Adhyayan | yr:2023-09-11 | ct:SB4.15.9-10 | L:HIN | cty:Bhopal, MP (India) | &amp;lt;80 &amp;lt;90 | @video | @unheard&lt;/td&gt;&lt;td&gt;http://archive.org/download/ssdbpl-02-sbh/0474.00%20SB%2004.15.09-10%20%20Harvard%20Jaisi%20Sanstha%20Kar%20Rahi%20He%20Vaidik%20Sastro%20Par%20Adhyayan,%202023-09-11,%20Bhopal,%20MP%20(India),%20CODE%20-%201370.mp3&lt;/td&gt;&lt;td&gt;1370&lt;/td&gt;&lt;td&gt;02SB_04.15.09-10|0474.00|20230911&lt;/td&gt;&lt;td&gt;https://www.youtube.com/watch?v=FFlf50D8Tx4&lt;/td&gt;&lt;td&gt;</v>
      </c>
    </row>
    <row r="210" ht="15.75" customHeight="1">
      <c r="A210" s="4" t="s">
        <v>4758</v>
      </c>
      <c r="B210" s="4" t="s">
        <v>2781</v>
      </c>
      <c r="C210" s="4" t="s">
        <v>4759</v>
      </c>
      <c r="D210" s="5" t="str">
        <f t="shared" si="1"/>
        <v>04</v>
      </c>
      <c r="E210" s="5">
        <f t="shared" si="2"/>
        <v>4</v>
      </c>
      <c r="F210" s="5" t="str">
        <f t="shared" si="3"/>
        <v>16</v>
      </c>
      <c r="G210" s="5">
        <f t="shared" si="4"/>
        <v>16</v>
      </c>
      <c r="H210" s="5" t="str">
        <f t="shared" si="5"/>
        <v>01</v>
      </c>
      <c r="I210" s="5">
        <f t="shared" si="6"/>
        <v>1</v>
      </c>
      <c r="J210" s="4" t="s">
        <v>4760</v>
      </c>
      <c r="K210" s="4" t="s">
        <v>4761</v>
      </c>
      <c r="L210" s="5" t="str">
        <f t="shared" si="7"/>
        <v>SB 4.16.1__गुरु और साधु को पालन करने का अर्थ, 20 Sep 2023, Bhopal, MP (India), CODE - 1371……….[ 75 min ]</v>
      </c>
      <c r="M210" s="4" t="s">
        <v>4762</v>
      </c>
      <c r="N210" s="5">
        <f t="shared" si="8"/>
        <v>75</v>
      </c>
      <c r="O210" s="4" t="s">
        <v>2195</v>
      </c>
      <c r="P210" s="5" t="str">
        <f t="shared" si="9"/>
        <v>&amp;lt;80 &amp;lt;90</v>
      </c>
      <c r="Q210" s="4" t="s">
        <v>4763</v>
      </c>
      <c r="R210" s="4" t="s">
        <v>4764</v>
      </c>
      <c r="S210" s="5" t="str">
        <f t="shared" si="10"/>
        <v>2023</v>
      </c>
      <c r="T210" s="5" t="str">
        <f t="shared" si="11"/>
        <v>09</v>
      </c>
      <c r="U210" s="5" t="str">
        <f t="shared" si="12"/>
        <v>Sep</v>
      </c>
      <c r="V210" s="5" t="str">
        <f t="shared" si="13"/>
        <v>20</v>
      </c>
      <c r="W210" s="4" t="s">
        <v>52</v>
      </c>
      <c r="X210" s="4" t="s">
        <v>131</v>
      </c>
      <c r="Y210" s="6" t="str">
        <f t="shared" si="14"/>
        <v>SB 4.16.1__गुरु और साधु को पालन करने का अर्थ, 20 Sep 2023, Bhopal, MP (India), CODE - 1371……….[ 75 min ] | Guru Aur Sadhu Ko Palan Karne Ka Arth | yr:2023-09-20 | ct:SB4.16.1 | L:HIN | cty:Bhopal, MP (India) | &amp;lt;80 &amp;lt;90 | @video | @unheard</v>
      </c>
      <c r="Z210" s="4" t="s">
        <v>4765</v>
      </c>
      <c r="AA210" s="4" t="s">
        <v>55</v>
      </c>
      <c r="AC210" s="4" t="s">
        <v>3459</v>
      </c>
      <c r="AD210" s="4" t="s">
        <v>4766</v>
      </c>
      <c r="AE210" s="7" t="s">
        <v>4767</v>
      </c>
      <c r="AF210" s="5" t="str">
        <f t="shared" si="15"/>
        <v>ok</v>
      </c>
      <c r="AG210" s="5" t="str">
        <f t="shared" si="16"/>
        <v>&lt;tr id="1371"&gt;&lt;td&gt;&lt;button onclick="playme(this)"&gt;▶&lt;/button&gt;&lt;/td&gt;&lt;td&gt;&lt;button onclick="heard(this)"&gt;Heard&lt;/button&gt;&lt;a href="http://archive.org/download/ssdbpl-02-sbh/0475.00%20SB%2004.16.01%20%20Guru%20Aur%20Sadhu%20Ko%20Palan%20Karne%20Ka%20Arth,%202023-09-20,%20Bhopal,%20MP%20(India),%20CODE%20-%201371.mp3" class="nclk" onclick="playme(this)" id="nclk-1371"&gt;SB 4.16.1__गुरु और साधु को पालन करने का अर्थ, 20 Sep 2023, Bhopal, MP (India), CODE - 1371……….[ 75 min ]&lt;/a&gt;…………&lt;a style="color: red; text-decoration: none;" target="_blank" href="https://www.youtube.com/watch?v=vmglA3-3_Vc"&gt;[▶YouTube]&lt;/a&gt;&lt;/td&gt;&lt;td&gt;75&lt;/td&gt;&lt;td&gt;2023-09-20&lt;/td&gt;&lt;td&gt;SB 4.16.1__गुरु और साधु को पालन करने का अर्थ, 20 Sep 2023, Bhopal, MP (India), CODE - 1371……….[ 75 min ] | Guru Aur Sadhu Ko Palan Karne Ka Arth | yr:2023-09-20 | ct:SB4.16.1 | L:HIN | cty:Bhopal, MP (India) | &amp;lt;80 &amp;lt;90 | @video | @unheard&lt;/td&gt;&lt;td&gt;http://archive.org/download/ssdbpl-02-sbh/0475.00%20SB%2004.16.01%20%20Guru%20Aur%20Sadhu%20Ko%20Palan%20Karne%20Ka%20Arth,%202023-09-20,%20Bhopal,%20MP%20(India),%20CODE%20-%201371.mp3&lt;/td&gt;&lt;td&gt;1371&lt;/td&gt;&lt;td&gt;02SB_04.16.01|0475.00|20230920&lt;/td&gt;&lt;td&gt;https://www.youtube.com/watch?v=vmglA3-3_Vc&lt;/td&gt;&lt;td&gt;</v>
      </c>
    </row>
    <row r="211" ht="15.75" customHeight="1">
      <c r="A211" s="4" t="s">
        <v>4768</v>
      </c>
      <c r="B211" s="4" t="s">
        <v>2781</v>
      </c>
      <c r="C211" s="4" t="s">
        <v>4769</v>
      </c>
      <c r="D211" s="5" t="str">
        <f t="shared" si="1"/>
        <v>04</v>
      </c>
      <c r="E211" s="5">
        <f t="shared" si="2"/>
        <v>4</v>
      </c>
      <c r="F211" s="5" t="str">
        <f t="shared" si="3"/>
        <v>16</v>
      </c>
      <c r="G211" s="5">
        <f t="shared" si="4"/>
        <v>16</v>
      </c>
      <c r="H211" s="5" t="str">
        <f t="shared" si="5"/>
        <v>04</v>
      </c>
      <c r="I211" s="5">
        <f t="shared" si="6"/>
        <v>4</v>
      </c>
      <c r="J211" s="4" t="s">
        <v>4770</v>
      </c>
      <c r="K211" s="4" t="s">
        <v>4771</v>
      </c>
      <c r="L211" s="5" t="str">
        <f t="shared" si="7"/>
        <v>SB 4.16.4__इस्कॉन का लक्ष्य --- देश की सरकार हो भक्तों द्वारा, 16 Oct 2023, Bhopal, MP (India), CODE - 1372……….[ 41 min ]</v>
      </c>
      <c r="M211" s="4" t="s">
        <v>4772</v>
      </c>
      <c r="N211" s="5">
        <f t="shared" si="8"/>
        <v>41</v>
      </c>
      <c r="O211" s="4" t="s">
        <v>2207</v>
      </c>
      <c r="P211" s="5" t="str">
        <f t="shared" si="9"/>
        <v>&amp;lt;50 &amp;lt;60 &amp;lt;70 &amp;lt;80 &amp;lt;90</v>
      </c>
      <c r="Q211" s="4" t="s">
        <v>4773</v>
      </c>
      <c r="R211" s="4" t="s">
        <v>4774</v>
      </c>
      <c r="S211" s="5" t="str">
        <f t="shared" si="10"/>
        <v>2023</v>
      </c>
      <c r="T211" s="5" t="str">
        <f t="shared" si="11"/>
        <v>10</v>
      </c>
      <c r="U211" s="5" t="str">
        <f t="shared" si="12"/>
        <v>Oct</v>
      </c>
      <c r="V211" s="5" t="str">
        <f t="shared" si="13"/>
        <v>16</v>
      </c>
      <c r="W211" s="4" t="s">
        <v>52</v>
      </c>
      <c r="X211" s="4" t="s">
        <v>131</v>
      </c>
      <c r="Y211" s="6" t="str">
        <f t="shared" si="14"/>
        <v>SB 4.16.4__इस्कॉन का लक्ष्य --- देश की सरकार हो भक्तों द्वारा, 16 Oct 2023, Bhopal, MP (India), CODE - 1372……….[ 41 min ] | ISKCON Ka Lakshya --- Desh Ki Sarkar Bhakto Dwara | yr:2023-10-16 | ct:SB4.16.4 | L:HIN | cty:Bhopal, MP (India) | &amp;lt;50 &amp;lt;60 &amp;lt;70 &amp;lt;80 &amp;lt;90 | @video | @unheard</v>
      </c>
      <c r="Z211" s="4" t="s">
        <v>4775</v>
      </c>
      <c r="AA211" s="4" t="s">
        <v>55</v>
      </c>
      <c r="AC211" s="4" t="s">
        <v>4776</v>
      </c>
      <c r="AD211" s="4" t="s">
        <v>4777</v>
      </c>
      <c r="AE211" s="7" t="s">
        <v>4778</v>
      </c>
      <c r="AF211" s="5" t="str">
        <f t="shared" si="15"/>
        <v>ok</v>
      </c>
      <c r="AG211" s="5" t="str">
        <f t="shared" si="16"/>
        <v>&lt;tr id="1372"&gt;&lt;td&gt;&lt;button onclick="playme(this)"&gt;▶&lt;/button&gt;&lt;/td&gt;&lt;td&gt;&lt;button onclick="heard(this)"&gt;Heard&lt;/button&gt;&lt;a href="http://archive.org/download/ssdbpl-02-sbh/0476.00%20SB%2004.16.04%20%20ISKCON%20Ka%20Lakshya%20---%20Desh%20Ki%20Sarkar%20Bhakto%20Dwara,%202023-10-16,%20Bhopal,%20MP%20(India),%20CODE%20-%201372.mp3" class="nclk" onclick="playme(this)" id="nclk-1372"&gt;SB 4.16.4__इस्कॉन का लक्ष्य --- देश की सरकार हो भक्तों द्वारा, 16 Oct 2023, Bhopal, MP (India), CODE - 1372……….[ 41 min ]&lt;/a&gt;…………&lt;a style="color: red; text-decoration: none;" target="_blank" href="https://www.youtube.com/watch?v=NuIQ8tML9H0"&gt;[▶YouTube]&lt;/a&gt;&lt;/td&gt;&lt;td&gt;41&lt;/td&gt;&lt;td&gt;2023-10-16&lt;/td&gt;&lt;td&gt;SB 4.16.4__इस्कॉन का लक्ष्य --- देश की सरकार हो भक्तों द्वारा, 16 Oct 2023, Bhopal, MP (India), CODE - 1372……….[ 41 min ] | ISKCON Ka Lakshya --- Desh Ki Sarkar Bhakto Dwara | yr:2023-10-16 | ct:SB4.16.4 | L:HIN | cty:Bhopal, MP (India) | &amp;lt;50 &amp;lt;60 &amp;lt;70 &amp;lt;80 &amp;lt;90 | @video | @unheard&lt;/td&gt;&lt;td&gt;http://archive.org/download/ssdbpl-02-sbh/0476.00%20SB%2004.16.04%20%20ISKCON%20Ka%20Lakshya%20---%20Desh%20Ki%20Sarkar%20Bhakto%20Dwara,%202023-10-16,%20Bhopal,%20MP%20(India),%20CODE%20-%201372.mp3&lt;/td&gt;&lt;td&gt;1372&lt;/td&gt;&lt;td&gt;02SB_04.16.04|0476.00|20231016&lt;/td&gt;&lt;td&gt;https://www.youtube.com/watch?v=NuIQ8tML9H0&lt;/td&gt;&lt;td&gt;</v>
      </c>
    </row>
    <row r="212" ht="15.75" customHeight="1">
      <c r="A212" s="4" t="s">
        <v>4779</v>
      </c>
      <c r="B212" s="4" t="s">
        <v>2781</v>
      </c>
      <c r="C212" s="4" t="s">
        <v>4780</v>
      </c>
      <c r="D212" s="5" t="str">
        <f t="shared" si="1"/>
        <v>04</v>
      </c>
      <c r="E212" s="5">
        <f t="shared" si="2"/>
        <v>4</v>
      </c>
      <c r="F212" s="5" t="str">
        <f t="shared" si="3"/>
        <v>16</v>
      </c>
      <c r="G212" s="5">
        <f t="shared" si="4"/>
        <v>16</v>
      </c>
      <c r="H212" s="5" t="str">
        <f t="shared" si="5"/>
        <v>11</v>
      </c>
      <c r="I212" s="5">
        <f t="shared" si="6"/>
        <v>11</v>
      </c>
      <c r="J212" s="4" t="s">
        <v>4781</v>
      </c>
      <c r="K212" s="4" t="s">
        <v>4782</v>
      </c>
      <c r="L212" s="5" t="str">
        <f t="shared" si="7"/>
        <v>SB 4.16.11__क्षत्रियों की उत्पत्ति है कृष्णभावनामृत आन्दोलन का एक कार्य, 04 Oct 2023, Bhopal, MP (India), CODE - 1373……….[ 49 min ]</v>
      </c>
      <c r="M212" s="4" t="s">
        <v>481</v>
      </c>
      <c r="N212" s="5">
        <f t="shared" si="8"/>
        <v>49</v>
      </c>
      <c r="O212" s="4" t="s">
        <v>2216</v>
      </c>
      <c r="P212" s="5" t="str">
        <f t="shared" si="9"/>
        <v>&amp;lt;50 &amp;lt;60 &amp;lt;70 &amp;lt;80 &amp;lt;90</v>
      </c>
      <c r="Q212" s="4" t="s">
        <v>4783</v>
      </c>
      <c r="R212" s="4" t="s">
        <v>4784</v>
      </c>
      <c r="S212" s="5" t="str">
        <f t="shared" si="10"/>
        <v>2023</v>
      </c>
      <c r="T212" s="5" t="str">
        <f t="shared" si="11"/>
        <v>10</v>
      </c>
      <c r="U212" s="5" t="str">
        <f t="shared" si="12"/>
        <v>Oct</v>
      </c>
      <c r="V212" s="5" t="str">
        <f t="shared" si="13"/>
        <v>04</v>
      </c>
      <c r="W212" s="4" t="s">
        <v>52</v>
      </c>
      <c r="X212" s="4" t="s">
        <v>131</v>
      </c>
      <c r="Y212" s="6" t="str">
        <f t="shared" si="14"/>
        <v>SB 4.16.11__क्षत्रियों की उत्पत्ति है कृष्णभावनामृत आन्दोलन का एक कार्य, 04 Oct 2023, Bhopal, MP (India), CODE - 1373……….[ 49 min ] | Ksatriyon Ki Utpatti Hai Krishnabhavanamrita Andolon Ka Ek Karya | yr:2023-10-04 | ct:SB4.16.11 | L:HIN | cty:Bhopal, MP (India) | &amp;lt;50 &amp;lt;60 &amp;lt;70 &amp;lt;80 &amp;lt;90 | @video | @unheard</v>
      </c>
      <c r="Z212" s="4" t="s">
        <v>4785</v>
      </c>
      <c r="AA212" s="4" t="s">
        <v>55</v>
      </c>
      <c r="AC212" s="4" t="s">
        <v>4786</v>
      </c>
      <c r="AD212" s="4" t="s">
        <v>4787</v>
      </c>
      <c r="AE212" s="7" t="s">
        <v>4788</v>
      </c>
      <c r="AF212" s="5" t="str">
        <f t="shared" si="15"/>
        <v>ok</v>
      </c>
      <c r="AG212" s="5" t="str">
        <f t="shared" si="16"/>
        <v>&lt;tr id="1373"&gt;&lt;td&gt;&lt;button onclick="playme(this)"&gt;▶&lt;/button&gt;&lt;/td&gt;&lt;td&gt;&lt;button onclick="heard(this)"&gt;Heard&lt;/button&gt;&lt;a href="http://archive.org/download/ssdbpl-02-sbh/0477.00%20SB%2004.16.11%20%20Ksatriyon%20Ki%20Utpatti%20Hai%20Krishnabhavanamrita%20Andolon%20Ka%20Ek%20Karya,%202023-10-04,%20Bhopal,%20MP%20(India),%20CODE%20-%201373.mp3" class="nclk" onclick="playme(this)" id="nclk-1373"&gt;SB 4.16.11__क्षत्रियों की उत्पत्ति है कृष्णभावनामृत आन्दोलन का एक कार्य, 04 Oct 2023, Bhopal, MP (India), CODE - 1373……….[ 49 min ]&lt;/a&gt;…………&lt;a style="color: red; text-decoration: none;" target="_blank" href="https://www.youtube.com/watch?v=9xI5aMxFOOc"&gt;[▶YouTube]&lt;/a&gt;&lt;/td&gt;&lt;td&gt;49&lt;/td&gt;&lt;td&gt;2023-10-04&lt;/td&gt;&lt;td&gt;SB 4.16.11__क्षत्रियों की उत्पत्ति है कृष्णभावनामृत आन्दोलन का एक कार्य, 04 Oct 2023, Bhopal, MP (India), CODE - 1373……….[ 49 min ] | Ksatriyon Ki Utpatti Hai Krishnabhavanamrita Andolon Ka Ek Karya | yr:2023-10-04 | ct:SB4.16.11 | L:HIN | cty:Bhopal, MP (India) | &amp;lt;50 &amp;lt;60 &amp;lt;70 &amp;lt;80 &amp;lt;90 | @video | @unheard&lt;/td&gt;&lt;td&gt;http://archive.org/download/ssdbpl-02-sbh/0477.00%20SB%2004.16.11%20%20Ksatriyon%20Ki%20Utpatti%20Hai%20Krishnabhavanamrita%20Andolon%20Ka%20Ek%20Karya,%202023-10-04,%20Bhopal,%20MP%20(India),%20CODE%20-%201373.mp3&lt;/td&gt;&lt;td&gt;1373&lt;/td&gt;&lt;td&gt;02SB_04.16.11|0477.00|20231004&lt;/td&gt;&lt;td&gt;https://www.youtube.com/watch?v=9xI5aMxFOOc&lt;/td&gt;&lt;td&gt;</v>
      </c>
    </row>
    <row r="213" ht="15.75" customHeight="1">
      <c r="A213" s="4" t="s">
        <v>4789</v>
      </c>
      <c r="B213" s="4" t="s">
        <v>2781</v>
      </c>
      <c r="C213" s="4" t="s">
        <v>4790</v>
      </c>
      <c r="D213" s="5" t="str">
        <f t="shared" si="1"/>
        <v>04</v>
      </c>
      <c r="E213" s="5">
        <f t="shared" si="2"/>
        <v>4</v>
      </c>
      <c r="F213" s="5" t="str">
        <f t="shared" si="3"/>
        <v>16</v>
      </c>
      <c r="G213" s="5">
        <f t="shared" si="4"/>
        <v>16</v>
      </c>
      <c r="H213" s="5" t="str">
        <f t="shared" si="5"/>
        <v>17</v>
      </c>
      <c r="I213" s="5">
        <f t="shared" si="6"/>
        <v>17</v>
      </c>
      <c r="J213" s="4" t="s">
        <v>4791</v>
      </c>
      <c r="K213" s="4" t="s">
        <v>4792</v>
      </c>
      <c r="L213" s="5" t="str">
        <f t="shared" si="7"/>
        <v>SB 4.16.17__वैदिक समाज पुरुष प्रधान क्यों था?, 09 Oct 2023, Bhopal, MP (India), CODE - 1374……….[ 78 min ]</v>
      </c>
      <c r="M213" s="4" t="s">
        <v>46</v>
      </c>
      <c r="N213" s="5">
        <f t="shared" si="8"/>
        <v>78</v>
      </c>
      <c r="O213" s="4" t="s">
        <v>2228</v>
      </c>
      <c r="P213" s="5" t="str">
        <f t="shared" si="9"/>
        <v>&amp;lt;80 &amp;lt;90</v>
      </c>
      <c r="Q213" s="4" t="s">
        <v>4793</v>
      </c>
      <c r="R213" s="4" t="s">
        <v>4794</v>
      </c>
      <c r="S213" s="5" t="str">
        <f t="shared" si="10"/>
        <v>2023</v>
      </c>
      <c r="T213" s="5" t="str">
        <f t="shared" si="11"/>
        <v>10</v>
      </c>
      <c r="U213" s="5" t="str">
        <f t="shared" si="12"/>
        <v>Oct</v>
      </c>
      <c r="V213" s="5" t="str">
        <f t="shared" si="13"/>
        <v>09</v>
      </c>
      <c r="W213" s="4" t="s">
        <v>52</v>
      </c>
      <c r="X213" s="4" t="s">
        <v>131</v>
      </c>
      <c r="Y213" s="6" t="str">
        <f t="shared" si="14"/>
        <v>SB 4.16.17__वैदिक समाज पुरुष प्रधान क्यों था?, 09 Oct 2023, Bhopal, MP (India), CODE - 1374……….[ 78 min ] | Vedic Samaj Purush Pradhan Kyo Tha? | yr:2023-10-09 | ct:SB4.16.17 | L:HIN | cty:Bhopal, MP (India) | &amp;lt;80 &amp;lt;90 | @video | @unheard</v>
      </c>
      <c r="Z213" s="4" t="s">
        <v>4795</v>
      </c>
      <c r="AA213" s="4" t="s">
        <v>55</v>
      </c>
      <c r="AC213" s="4" t="s">
        <v>4796</v>
      </c>
      <c r="AD213" s="4" t="s">
        <v>4797</v>
      </c>
      <c r="AE213" s="7" t="s">
        <v>4798</v>
      </c>
      <c r="AF213" s="5" t="str">
        <f t="shared" si="15"/>
        <v>ok</v>
      </c>
      <c r="AG213" s="5" t="str">
        <f t="shared" si="16"/>
        <v>&lt;tr id="1374"&gt;&lt;td&gt;&lt;button onclick="playme(this)"&gt;▶&lt;/button&gt;&lt;/td&gt;&lt;td&gt;&lt;button onclick="heard(this)"&gt;Heard&lt;/button&gt;&lt;a href="http://archive.org/download/ssdbpl-02-sbh/0478.00%20SB%2004.16.17%20%20Vedic%20Samaj%20Purush%20Pradhan%20Kyo%20Tha,%202023-10-09,%20Bhopal,%20MP%20(India),%20CODE%20-%201374.mp3" class="nclk" onclick="playme(this)" id="nclk-1374"&gt;SB 4.16.17__वैदिक समाज पुरुष प्रधान क्यों था?, 09 Oct 2023, Bhopal, MP (India), CODE - 1374……….[ 78 min ]&lt;/a&gt;…………&lt;a style="color: red; text-decoration: none;" target="_blank" href="https://www.youtube.com/watch?v=145ip-kTckw"&gt;[▶YouTube]&lt;/a&gt;&lt;/td&gt;&lt;td&gt;78&lt;/td&gt;&lt;td&gt;2023-10-09&lt;/td&gt;&lt;td&gt;SB 4.16.17__वैदिक समाज पुरुष प्रधान क्यों था?, 09 Oct 2023, Bhopal, MP (India), CODE - 1374……….[ 78 min ] | Vedic Samaj Purush Pradhan Kyo Tha? | yr:2023-10-09 | ct:SB4.16.17 | L:HIN | cty:Bhopal, MP (India) | &amp;lt;80 &amp;lt;90 | @video | @unheard&lt;/td&gt;&lt;td&gt;http://archive.org/download/ssdbpl-02-sbh/0478.00%20SB%2004.16.17%20%20Vedic%20Samaj%20Purush%20Pradhan%20Kyo%20Tha,%202023-10-09,%20Bhopal,%20MP%20(India),%20CODE%20-%201374.mp3&lt;/td&gt;&lt;td&gt;1374&lt;/td&gt;&lt;td&gt;02SB_04.16.17|0478.00|20231009&lt;/td&gt;&lt;td&gt;https://www.youtube.com/watch?v=145ip-kTckw&lt;/td&gt;&lt;td&gt;</v>
      </c>
    </row>
    <row r="214" ht="15.75" customHeight="1">
      <c r="A214" s="4" t="s">
        <v>4799</v>
      </c>
      <c r="B214" s="4" t="s">
        <v>2781</v>
      </c>
      <c r="C214" s="4" t="s">
        <v>4790</v>
      </c>
      <c r="D214" s="5" t="str">
        <f t="shared" si="1"/>
        <v>04</v>
      </c>
      <c r="E214" s="5">
        <f t="shared" si="2"/>
        <v>4</v>
      </c>
      <c r="F214" s="5" t="str">
        <f t="shared" si="3"/>
        <v>16</v>
      </c>
      <c r="G214" s="5">
        <f t="shared" si="4"/>
        <v>16</v>
      </c>
      <c r="H214" s="5" t="str">
        <f t="shared" si="5"/>
        <v>17</v>
      </c>
      <c r="I214" s="5">
        <f t="shared" si="6"/>
        <v>17</v>
      </c>
      <c r="J214" s="4" t="s">
        <v>4800</v>
      </c>
      <c r="K214" s="4" t="s">
        <v>4801</v>
      </c>
      <c r="L214" s="5" t="str">
        <f t="shared" si="7"/>
        <v>SB 4.16.17__पति के प्रति पत्नी के कर्तव्य, 11 Oct 2023, Bhopal, MP (India), CODE - 1375……….[ 54 min ]</v>
      </c>
      <c r="M214" s="4" t="s">
        <v>4802</v>
      </c>
      <c r="N214" s="5">
        <f t="shared" si="8"/>
        <v>54</v>
      </c>
      <c r="O214" s="4" t="s">
        <v>2239</v>
      </c>
      <c r="P214" s="5" t="str">
        <f t="shared" si="9"/>
        <v>&amp;lt;60 &amp;lt;70 &amp;lt;80 &amp;lt;90</v>
      </c>
      <c r="Q214" s="4" t="s">
        <v>4803</v>
      </c>
      <c r="R214" s="4" t="s">
        <v>4804</v>
      </c>
      <c r="S214" s="5" t="str">
        <f t="shared" si="10"/>
        <v>2023</v>
      </c>
      <c r="T214" s="5" t="str">
        <f t="shared" si="11"/>
        <v>10</v>
      </c>
      <c r="U214" s="5" t="str">
        <f t="shared" si="12"/>
        <v>Oct</v>
      </c>
      <c r="V214" s="5" t="str">
        <f t="shared" si="13"/>
        <v>11</v>
      </c>
      <c r="W214" s="4" t="s">
        <v>52</v>
      </c>
      <c r="X214" s="4" t="s">
        <v>131</v>
      </c>
      <c r="Y214" s="6" t="str">
        <f t="shared" si="14"/>
        <v>SB 4.16.17__पति के प्रति पत्नी के कर्तव्य, 11 Oct 2023, Bhopal, MP (India), CODE - 1375……….[ 54 min ] | Pati Ke Prati Patni Ke Kartavya | yr:2023-10-11 | ct:SB4.16.17 | L:HIN | cty:Bhopal, MP (India) | &amp;lt;60 &amp;lt;70 &amp;lt;80 &amp;lt;90 | @video | @unheard</v>
      </c>
      <c r="Z214" s="4" t="s">
        <v>4805</v>
      </c>
      <c r="AA214" s="4" t="s">
        <v>55</v>
      </c>
      <c r="AC214" s="4" t="s">
        <v>4806</v>
      </c>
      <c r="AD214" s="4" t="s">
        <v>4807</v>
      </c>
      <c r="AE214" s="7" t="s">
        <v>4808</v>
      </c>
      <c r="AF214" s="5" t="str">
        <f t="shared" si="15"/>
        <v>ok</v>
      </c>
      <c r="AG214" s="5" t="str">
        <f t="shared" si="16"/>
        <v>&lt;tr id="1375"&gt;&lt;td&gt;&lt;button onclick="playme(this)"&gt;▶&lt;/button&gt;&lt;/td&gt;&lt;td&gt;&lt;button onclick="heard(this)"&gt;Heard&lt;/button&gt;&lt;a href="http://archive.org/download/ssdbpl-02-sbh/0479.00%20SB%2004.16.17%20%20Pati%20Ke%20Prati%20Patni%20Ke%20Kartavya,%202023-10-11,%20Bhopal,%20MP%20(India),%20CODE%20-%201375.mp3" class="nclk" onclick="playme(this)" id="nclk-1375"&gt;SB 4.16.17__पति के प्रति पत्नी के कर्तव्य, 11 Oct 2023, Bhopal, MP (India), CODE - 1375……….[ 54 min ]&lt;/a&gt;…………&lt;a style="color: red; text-decoration: none;" target="_blank" href="https://www.youtube.com/watch?v=umva7rEc_-k"&gt;[▶YouTube]&lt;/a&gt;&lt;/td&gt;&lt;td&gt;54&lt;/td&gt;&lt;td&gt;2023-10-11&lt;/td&gt;&lt;td&gt;SB 4.16.17__पति के प्रति पत्नी के कर्तव्य, 11 Oct 2023, Bhopal, MP (India), CODE - 1375……….[ 54 min ] | Pati Ke Prati Patni Ke Kartavya | yr:2023-10-11 | ct:SB4.16.17 | L:HIN | cty:Bhopal, MP (India) | &amp;lt;60 &amp;lt;70 &amp;lt;80 &amp;lt;90 | @video | @unheard&lt;/td&gt;&lt;td&gt;http://archive.org/download/ssdbpl-02-sbh/0479.00%20SB%2004.16.17%20%20Pati%20Ke%20Prati%20Patni%20Ke%20Kartavya,%202023-10-11,%20Bhopal,%20MP%20(India),%20CODE%20-%201375.mp3&lt;/td&gt;&lt;td&gt;1375&lt;/td&gt;&lt;td&gt;02SB_04.16.17|0479.00|20231011&lt;/td&gt;&lt;td&gt;https://www.youtube.com/watch?v=umva7rEc_-k&lt;/td&gt;&lt;td&gt;</v>
      </c>
    </row>
    <row r="215" ht="15.75" customHeight="1">
      <c r="A215" s="4" t="s">
        <v>4809</v>
      </c>
      <c r="B215" s="4" t="s">
        <v>2781</v>
      </c>
      <c r="C215" s="4" t="s">
        <v>4810</v>
      </c>
      <c r="D215" s="5" t="str">
        <f t="shared" si="1"/>
        <v>04</v>
      </c>
      <c r="E215" s="5">
        <f t="shared" si="2"/>
        <v>4</v>
      </c>
      <c r="F215" s="5" t="str">
        <f t="shared" si="3"/>
        <v>17</v>
      </c>
      <c r="G215" s="5">
        <f t="shared" si="4"/>
        <v>17</v>
      </c>
      <c r="H215" s="5" t="str">
        <f t="shared" si="5"/>
        <v>14</v>
      </c>
      <c r="I215" s="5">
        <f t="shared" si="6"/>
        <v>14</v>
      </c>
      <c r="J215" s="4" t="s">
        <v>4811</v>
      </c>
      <c r="K215" s="4" t="s">
        <v>4812</v>
      </c>
      <c r="L215" s="5" t="str">
        <f t="shared" si="7"/>
        <v>SB 4.17.14__वर्तमान पापमय जीवन से छुटकारा, 29 Oct 2023, Bhopal, MP (India), CODE - 1376……….[ 45 min ]</v>
      </c>
      <c r="M215" s="4" t="s">
        <v>4813</v>
      </c>
      <c r="N215" s="5">
        <f t="shared" si="8"/>
        <v>45</v>
      </c>
      <c r="O215" s="4" t="s">
        <v>2250</v>
      </c>
      <c r="P215" s="5" t="str">
        <f t="shared" si="9"/>
        <v>&amp;lt;50 &amp;lt;60 &amp;lt;70 &amp;lt;80 &amp;lt;90</v>
      </c>
      <c r="Q215" s="4" t="s">
        <v>4814</v>
      </c>
      <c r="R215" s="4" t="s">
        <v>1972</v>
      </c>
      <c r="S215" s="5" t="str">
        <f t="shared" si="10"/>
        <v>2023</v>
      </c>
      <c r="T215" s="5" t="str">
        <f t="shared" si="11"/>
        <v>10</v>
      </c>
      <c r="U215" s="5" t="str">
        <f t="shared" si="12"/>
        <v>Oct</v>
      </c>
      <c r="V215" s="5" t="str">
        <f t="shared" si="13"/>
        <v>29</v>
      </c>
      <c r="W215" s="4" t="s">
        <v>52</v>
      </c>
      <c r="X215" s="4" t="s">
        <v>131</v>
      </c>
      <c r="Y215" s="6" t="str">
        <f t="shared" si="14"/>
        <v>SB 4.17.14__वर्तमान पापमय जीवन से छुटकारा, 29 Oct 2023, Bhopal, MP (India), CODE - 1376……….[ 45 min ] | Vartaman Paapmay Jivan Se Chutkara | yr:2023-10-29 | ct:SB4.17.14 | L:HIN | cty:Bhopal, MP (India) | &amp;lt;50 &amp;lt;60 &amp;lt;70 &amp;lt;80 &amp;lt;90 | @video | @unheard</v>
      </c>
      <c r="Z215" s="4" t="s">
        <v>4815</v>
      </c>
      <c r="AA215" s="4" t="s">
        <v>55</v>
      </c>
      <c r="AC215" s="4" t="s">
        <v>4816</v>
      </c>
      <c r="AD215" s="4" t="s">
        <v>4817</v>
      </c>
      <c r="AE215" s="7" t="s">
        <v>4818</v>
      </c>
      <c r="AF215" s="5" t="str">
        <f t="shared" si="15"/>
        <v>ok</v>
      </c>
      <c r="AG215" s="5" t="str">
        <f t="shared" si="16"/>
        <v>&lt;tr id="1376"&gt;&lt;td&gt;&lt;button onclick="playme(this)"&gt;▶&lt;/button&gt;&lt;/td&gt;&lt;td&gt;&lt;button onclick="heard(this)"&gt;Heard&lt;/button&gt;&lt;a href="http://archive.org/download/ssdbpl-02-sbh/0480.00%20SB%2004.17.14%20%20Vartaman%20Paapmay%20Jivan%20Se%20Chutkara,%202023-10-29,%20Bhopal,%20MP%20(India),%20CODE%20-%201376.mp3" class="nclk" onclick="playme(this)" id="nclk-1376"&gt;SB 4.17.14__वर्तमान पापमय जीवन से छुटकारा, 29 Oct 2023, Bhopal, MP (India), CODE - 1376……….[ 45 min ]&lt;/a&gt;…………&lt;a style="color: red; text-decoration: none;" target="_blank" href="https://www.youtube.com/watch?v=g1sjUakHd-s"&gt;[▶YouTube]&lt;/a&gt;&lt;/td&gt;&lt;td&gt;45&lt;/td&gt;&lt;td&gt;2023-10-29&lt;/td&gt;&lt;td&gt;SB 4.17.14__वर्तमान पापमय जीवन से छुटकारा, 29 Oct 2023, Bhopal, MP (India), CODE - 1376……….[ 45 min ] | Vartaman Paapmay Jivan Se Chutkara | yr:2023-10-29 | ct:SB4.17.14 | L:HIN | cty:Bhopal, MP (India) | &amp;lt;50 &amp;lt;60 &amp;lt;70 &amp;lt;80 &amp;lt;90 | @video | @unheard&lt;/td&gt;&lt;td&gt;http://archive.org/download/ssdbpl-02-sbh/0480.00%20SB%2004.17.14%20%20Vartaman%20Paapmay%20Jivan%20Se%20Chutkara,%202023-10-29,%20Bhopal,%20MP%20(India),%20CODE%20-%201376.mp3&lt;/td&gt;&lt;td&gt;1376&lt;/td&gt;&lt;td&gt;02SB_04.17.14|0480.00|20231029&lt;/td&gt;&lt;td&gt;https://www.youtube.com/watch?v=g1sjUakHd-s&lt;/td&gt;&lt;td&gt;</v>
      </c>
    </row>
    <row r="216" ht="15.75" customHeight="1">
      <c r="A216" s="4" t="s">
        <v>4819</v>
      </c>
      <c r="B216" s="4" t="s">
        <v>2781</v>
      </c>
      <c r="C216" s="4" t="s">
        <v>4820</v>
      </c>
      <c r="D216" s="5" t="str">
        <f t="shared" si="1"/>
        <v>04</v>
      </c>
      <c r="E216" s="5">
        <f t="shared" si="2"/>
        <v>4</v>
      </c>
      <c r="F216" s="5" t="str">
        <f t="shared" si="3"/>
        <v>17</v>
      </c>
      <c r="G216" s="5">
        <f t="shared" si="4"/>
        <v>17</v>
      </c>
      <c r="H216" s="5" t="str">
        <f t="shared" si="5"/>
        <v>19</v>
      </c>
      <c r="I216" s="5">
        <f t="shared" si="6"/>
        <v>19</v>
      </c>
      <c r="J216" s="4" t="s">
        <v>4821</v>
      </c>
      <c r="K216" s="4" t="s">
        <v>4822</v>
      </c>
      <c r="L216" s="5" t="str">
        <f t="shared" si="7"/>
        <v>SB 4.17.19__वैदिक संस्कृति में स्त्रियों का स्थान, 01 Nov 2023, Bhopal, MP (India), CODE - 1377……….[ 51 min ]</v>
      </c>
      <c r="M216" s="4" t="s">
        <v>4823</v>
      </c>
      <c r="N216" s="5">
        <f t="shared" si="8"/>
        <v>51</v>
      </c>
      <c r="O216" s="4" t="s">
        <v>2260</v>
      </c>
      <c r="P216" s="5" t="str">
        <f t="shared" si="9"/>
        <v>&amp;lt;60 &amp;lt;70 &amp;lt;80 &amp;lt;90</v>
      </c>
      <c r="Q216" s="4" t="s">
        <v>4824</v>
      </c>
      <c r="R216" s="4" t="s">
        <v>4825</v>
      </c>
      <c r="S216" s="5" t="str">
        <f t="shared" si="10"/>
        <v>2023</v>
      </c>
      <c r="T216" s="5" t="str">
        <f t="shared" si="11"/>
        <v>11</v>
      </c>
      <c r="U216" s="5" t="str">
        <f t="shared" si="12"/>
        <v>Nov</v>
      </c>
      <c r="V216" s="5" t="str">
        <f t="shared" si="13"/>
        <v>01</v>
      </c>
      <c r="W216" s="4" t="s">
        <v>52</v>
      </c>
      <c r="X216" s="4" t="s">
        <v>131</v>
      </c>
      <c r="Y216" s="6" t="str">
        <f t="shared" si="14"/>
        <v>SB 4.17.19__वैदिक संस्कृति में स्त्रियों का स्थान, 01 Nov 2023, Bhopal, MP (India), CODE - 1377……….[ 51 min ] | Vedic Sanskriti Me Striyon Ka Sthan | yr:2023-11-01 | ct:SB4.17.19 | L:HIN | cty:Bhopal, MP (India) | &amp;lt;60 &amp;lt;70 &amp;lt;80 &amp;lt;90 | @video | @unheard</v>
      </c>
      <c r="Z216" s="4" t="s">
        <v>4826</v>
      </c>
      <c r="AA216" s="4" t="s">
        <v>55</v>
      </c>
      <c r="AC216" s="4" t="s">
        <v>4827</v>
      </c>
      <c r="AD216" s="4" t="s">
        <v>4828</v>
      </c>
      <c r="AE216" s="7" t="s">
        <v>4829</v>
      </c>
      <c r="AF216" s="5" t="str">
        <f t="shared" si="15"/>
        <v>ok</v>
      </c>
      <c r="AG216" s="5" t="str">
        <f t="shared" si="16"/>
        <v>&lt;tr id="1377"&gt;&lt;td&gt;&lt;button onclick="playme(this)"&gt;▶&lt;/button&gt;&lt;/td&gt;&lt;td&gt;&lt;button onclick="heard(this)"&gt;Heard&lt;/button&gt;&lt;a href="http://archive.org/download/ssdbpl-02-sbh/0481.00%20SB%2004.17.19%20%20Vedic%20Sanskriti%20Me%20Striyon%20Ka%20Sthan,%202023-11-01,%20Bhopal,%20MP%20(India),%20CODE%20-%201377.mp3" class="nclk" onclick="playme(this)" id="nclk-1377"&gt;SB 4.17.19__वैदिक संस्कृति में स्त्रियों का स्थान, 01 Nov 2023, Bhopal, MP (India), CODE - 1377……….[ 51 min ]&lt;/a&gt;…………&lt;a style="color: red; text-decoration: none;" target="_blank" href="https://www.youtube.com/watch?v=eGeAKGSNjLY"&gt;[▶YouTube]&lt;/a&gt;&lt;/td&gt;&lt;td&gt;51&lt;/td&gt;&lt;td&gt;2023-11-01&lt;/td&gt;&lt;td&gt;SB 4.17.19__वैदिक संस्कृति में स्त्रियों का स्थान, 01 Nov 2023, Bhopal, MP (India), CODE - 1377……….[ 51 min ] | Vedic Sanskriti Me Striyon Ka Sthan | yr:2023-11-01 | ct:SB4.17.19 | L:HIN | cty:Bhopal, MP (India) | &amp;lt;60 &amp;lt;70 &amp;lt;80 &amp;lt;90 | @video | @unheard&lt;/td&gt;&lt;td&gt;http://archive.org/download/ssdbpl-02-sbh/0481.00%20SB%2004.17.19%20%20Vedic%20Sanskriti%20Me%20Striyon%20Ka%20Sthan,%202023-11-01,%20Bhopal,%20MP%20(India),%20CODE%20-%201377.mp3&lt;/td&gt;&lt;td&gt;1377&lt;/td&gt;&lt;td&gt;02SB_04.17.19|0481.00|20231101&lt;/td&gt;&lt;td&gt;https://www.youtube.com/watch?v=eGeAKGSNjLY&lt;/td&gt;&lt;td&gt;</v>
      </c>
    </row>
    <row r="217" ht="15.75" customHeight="1">
      <c r="A217" s="4" t="s">
        <v>4830</v>
      </c>
      <c r="B217" s="4" t="s">
        <v>2781</v>
      </c>
      <c r="C217" s="4" t="s">
        <v>4831</v>
      </c>
      <c r="D217" s="5" t="str">
        <f t="shared" si="1"/>
        <v>04</v>
      </c>
      <c r="E217" s="5">
        <f t="shared" si="2"/>
        <v>4</v>
      </c>
      <c r="F217" s="5" t="str">
        <f t="shared" si="3"/>
        <v>22</v>
      </c>
      <c r="G217" s="5">
        <f t="shared" si="4"/>
        <v>22</v>
      </c>
      <c r="H217" s="5" t="str">
        <f t="shared" si="5"/>
        <v>30</v>
      </c>
      <c r="I217" s="5">
        <f t="shared" si="6"/>
        <v>30</v>
      </c>
      <c r="J217" s="4" t="s">
        <v>4832</v>
      </c>
      <c r="K217" s="4" t="s">
        <v>4833</v>
      </c>
      <c r="L217" s="5" t="str">
        <f t="shared" si="7"/>
        <v>SB 4.22.30__इन्द्रिय भोग--एक धोखा, 29 May 2022, Itahrai, Koshi (Nepal), CODE - 1378……….[ 43 min ]</v>
      </c>
      <c r="M217" s="4" t="s">
        <v>4834</v>
      </c>
      <c r="N217" s="5">
        <f t="shared" si="8"/>
        <v>43</v>
      </c>
      <c r="O217" s="4" t="s">
        <v>2272</v>
      </c>
      <c r="P217" s="5" t="str">
        <f t="shared" si="9"/>
        <v>&amp;lt;50 &amp;lt;60 &amp;lt;70 &amp;lt;80 &amp;lt;90</v>
      </c>
      <c r="Q217" s="4" t="s">
        <v>4835</v>
      </c>
      <c r="R217" s="4" t="s">
        <v>4836</v>
      </c>
      <c r="S217" s="5" t="str">
        <f t="shared" si="10"/>
        <v>2022</v>
      </c>
      <c r="T217" s="5" t="str">
        <f t="shared" si="11"/>
        <v>05</v>
      </c>
      <c r="U217" s="5" t="str">
        <f t="shared" si="12"/>
        <v>May</v>
      </c>
      <c r="V217" s="5" t="str">
        <f t="shared" si="13"/>
        <v>29</v>
      </c>
      <c r="W217" s="4" t="s">
        <v>2116</v>
      </c>
      <c r="X217" s="4" t="s">
        <v>131</v>
      </c>
      <c r="Y217" s="6" t="str">
        <f t="shared" si="14"/>
        <v>SB 4.22.30__इन्द्रिय भोग--एक धोखा, 29 May 2022, Itahrai, Koshi (Nepal), CODE - 1378……….[ 43 min ] | Indriya Bhog -- Ek Dhokha | yr:2022-05-29 | ct:SB4.22.30 | L:HIN | cty:Itahrai, Koshi (Nepal) | &amp;lt;50 &amp;lt;60 &amp;lt;70 &amp;lt;80 &amp;lt;90 | @video | @unheard</v>
      </c>
      <c r="Z217" s="4" t="s">
        <v>4837</v>
      </c>
      <c r="AA217" s="4" t="s">
        <v>55</v>
      </c>
      <c r="AC217" s="4" t="s">
        <v>4838</v>
      </c>
      <c r="AD217" s="4" t="s">
        <v>4839</v>
      </c>
      <c r="AE217" s="7" t="s">
        <v>4840</v>
      </c>
      <c r="AF217" s="5" t="str">
        <f t="shared" si="15"/>
        <v>ok</v>
      </c>
      <c r="AG217" s="5" t="str">
        <f t="shared" si="16"/>
        <v>&lt;tr id="1378"&gt;&lt;td&gt;&lt;button onclick="playme(this)"&gt;▶&lt;/button&gt;&lt;/td&gt;&lt;td&gt;&lt;button onclick="heard(this)"&gt;Heard&lt;/button&gt;&lt;a href="http://archive.org/download/ssdbpl-02-sbh/0482.00%20SB%2004.22.30%20%20Indriya%20Bhog%20--%20Ek%20Dhokha,%202022-05-29,%20Itahrai,%20Koshi%20(Nepal),%20CODE%20-%201378.mp3" class="nclk" onclick="playme(this)" id="nclk-1378"&gt;SB 4.22.30__इन्द्रिय भोग--एक धोखा, 29 May 2022, Itahrai, Koshi (Nepal), CODE - 1378……….[ 43 min ]&lt;/a&gt;…………&lt;a style="color: red; text-decoration: none;" target="_blank" href="https://www.youtube.com/watch?v=tE-IkcLlcfI"&gt;[▶YouTube]&lt;/a&gt;&lt;/td&gt;&lt;td&gt;43&lt;/td&gt;&lt;td&gt;2022-05-29&lt;/td&gt;&lt;td&gt;SB 4.22.30__इन्द्रिय भोग--एक धोखा, 29 May 2022, Itahrai, Koshi (Nepal), CODE - 1378……….[ 43 min ] | Indriya Bhog -- Ek Dhokha | yr:2022-05-29 | ct:SB4.22.30 | L:HIN | cty:Itahrai, Koshi (Nepal) | &amp;lt;50 &amp;lt;60 &amp;lt;70 &amp;lt;80 &amp;lt;90 | @video | @unheard&lt;/td&gt;&lt;td&gt;http://archive.org/download/ssdbpl-02-sbh/0482.00%20SB%2004.22.30%20%20Indriya%20Bhog%20--%20Ek%20Dhokha,%202022-05-29,%20Itahrai,%20Koshi%20(Nepal),%20CODE%20-%201378.mp3&lt;/td&gt;&lt;td&gt;1378&lt;/td&gt;&lt;td&gt;02SB_04.22.30|0482.00|20220529&lt;/td&gt;&lt;td&gt;https://www.youtube.com/watch?v=tE-IkcLlcfI&lt;/td&gt;&lt;td&gt;</v>
      </c>
    </row>
    <row r="218" ht="15.75" customHeight="1">
      <c r="A218" s="4" t="s">
        <v>4841</v>
      </c>
      <c r="B218" s="4" t="s">
        <v>2781</v>
      </c>
      <c r="C218" s="4" t="s">
        <v>4842</v>
      </c>
      <c r="D218" s="5" t="str">
        <f t="shared" si="1"/>
        <v>04</v>
      </c>
      <c r="E218" s="5">
        <f t="shared" si="2"/>
        <v>4</v>
      </c>
      <c r="F218" s="5" t="str">
        <f t="shared" si="3"/>
        <v>23</v>
      </c>
      <c r="G218" s="5">
        <f t="shared" si="4"/>
        <v>23</v>
      </c>
      <c r="H218" s="5" t="str">
        <f t="shared" si="5"/>
        <v>07</v>
      </c>
      <c r="I218" s="5">
        <f t="shared" si="6"/>
        <v>7</v>
      </c>
      <c r="J218" s="4" t="s">
        <v>4843</v>
      </c>
      <c r="K218" s="4" t="s">
        <v>4844</v>
      </c>
      <c r="L218" s="5" t="str">
        <f t="shared" si="7"/>
        <v>SB 4.23.7__तपस्या -- आध्यात्मिक प्रगति का आधार, CODE - 2064……….[ 59 min ]</v>
      </c>
      <c r="M218" s="4" t="s">
        <v>4845</v>
      </c>
      <c r="N218" s="5">
        <f t="shared" si="8"/>
        <v>59</v>
      </c>
      <c r="O218" s="4" t="s">
        <v>2283</v>
      </c>
      <c r="P218" s="5" t="str">
        <f t="shared" si="9"/>
        <v>&amp;lt;60 &amp;lt;70 &amp;lt;80 &amp;lt;90</v>
      </c>
      <c r="Q218" s="4" t="s">
        <v>4846</v>
      </c>
      <c r="R218" s="4" t="s">
        <v>49</v>
      </c>
      <c r="S218" s="5" t="str">
        <f t="shared" si="10"/>
        <v>0000</v>
      </c>
      <c r="T218" s="5" t="str">
        <f t="shared" si="11"/>
        <v>00</v>
      </c>
      <c r="U218" s="5" t="str">
        <f t="shared" si="12"/>
        <v>___</v>
      </c>
      <c r="V218" s="5" t="str">
        <f t="shared" si="13"/>
        <v>00</v>
      </c>
      <c r="W218" s="4" t="s">
        <v>63</v>
      </c>
      <c r="X218" s="4" t="s">
        <v>426</v>
      </c>
      <c r="Y218" s="6" t="str">
        <f t="shared" si="14"/>
        <v>SB 4.23.7__तपस्या -- आध्यात्मिक प्रगति का आधार, CODE - 2064……….[ 59 min ] | Tapasya- Adhyatmik Pragati Ka Aadhar | yr:0000-00-00 | ct:SB4.23.7 | L:HIN | cty:x | &amp;lt;60 &amp;lt;70 &amp;lt;80 &amp;lt;90 | @unheard</v>
      </c>
      <c r="Z218" s="4" t="s">
        <v>4847</v>
      </c>
      <c r="AA218" s="4" t="s">
        <v>55</v>
      </c>
      <c r="AB218" s="4" t="s">
        <v>4848</v>
      </c>
      <c r="AC218" s="4" t="s">
        <v>4849</v>
      </c>
      <c r="AD218" s="4" t="s">
        <v>4850</v>
      </c>
      <c r="AE218" s="5"/>
      <c r="AF218" s="5" t="str">
        <f t="shared" si="15"/>
        <v>ok</v>
      </c>
      <c r="AG218" s="5" t="str">
        <f t="shared" si="16"/>
        <v>&lt;tr id="2064"&gt;&lt;td&gt;&lt;button onclick="playme(this)"&gt;▶&lt;/button&gt;&lt;/td&gt;&lt;td&gt;&lt;button onclick="heard(this)"&gt;Heard&lt;/button&gt;&lt;a href="http://archive.org/download/ssdbpl-02-sbh/0483.00%20SB%2004.23.07%20%20Tapasya-%20Adhyatmik%20Pragati%20Ka%20Aadhar,%20CODE%20-%202064.mp3" class="nclk" onclick="playme(this)" id="nclk-2064"&gt;SB 4.23.7__तपस्या -- आध्यात्मिक प्रगति का आधार, CODE - 2064……….[ 59 min ]&lt;/a&gt;&lt;/td&gt;&lt;td&gt;59&lt;/td&gt;&lt;td&gt;0000-00-00&lt;/td&gt;&lt;td&gt;SB 4.23.7__तपस्या -- आध्यात्मिक प्रगति का आधार, CODE - 2064……….[ 59 min ] | Tapasya- Adhyatmik Pragati Ka Aadhar | yr:0000-00-00 | ct:SB4.23.7 | L:HIN | cty:x | &amp;lt;60 &amp;lt;70 &amp;lt;80 &amp;lt;90 | @unheard&lt;/td&gt;&lt;td&gt;http://archive.org/download/ssdbpl-02-sbh/0483.00%20SB%2004.23.07%20%20Tapasya-%20Adhyatmik%20Pragati%20Ka%20Aadhar,%20CODE%20-%202064.mp3&lt;/td&gt;&lt;td&gt;2064&lt;/td&gt;&lt;td&gt;02SB_04.23.07|0483.00|0&lt;/td&gt;&lt;td&gt;&lt;/td&gt;&lt;td&gt;</v>
      </c>
    </row>
    <row r="219" ht="15.75" customHeight="1">
      <c r="A219" s="4" t="s">
        <v>4851</v>
      </c>
      <c r="B219" s="4" t="s">
        <v>2781</v>
      </c>
      <c r="C219" s="4" t="s">
        <v>4852</v>
      </c>
      <c r="D219" s="5" t="str">
        <f t="shared" si="1"/>
        <v>04</v>
      </c>
      <c r="E219" s="5">
        <f t="shared" si="2"/>
        <v>4</v>
      </c>
      <c r="F219" s="5" t="str">
        <f t="shared" si="3"/>
        <v>29</v>
      </c>
      <c r="G219" s="5">
        <f t="shared" si="4"/>
        <v>29</v>
      </c>
      <c r="H219" s="5" t="str">
        <f t="shared" si="5"/>
        <v>70</v>
      </c>
      <c r="I219" s="5">
        <f t="shared" si="6"/>
        <v>70</v>
      </c>
      <c r="J219" s="4" t="s">
        <v>4853</v>
      </c>
      <c r="K219" s="4" t="s">
        <v>4854</v>
      </c>
      <c r="L219" s="5" t="str">
        <f t="shared" si="7"/>
        <v>SB 4.29.70__पूर्व जन्म की करनी की इस जन्म में भरनी कैसे, 22 Jul 2021, CODE - 0328……….[ 30 min ]</v>
      </c>
      <c r="M219" s="4" t="s">
        <v>4855</v>
      </c>
      <c r="N219" s="5">
        <f t="shared" si="8"/>
        <v>30</v>
      </c>
      <c r="O219" s="4" t="s">
        <v>2294</v>
      </c>
      <c r="P219" s="5" t="str">
        <f t="shared" si="9"/>
        <v>&amp;lt;40 &amp;lt;50 &amp;lt;60 &amp;lt;70 &amp;lt;80 &amp;lt;90</v>
      </c>
      <c r="Q219" s="4" t="s">
        <v>4856</v>
      </c>
      <c r="R219" s="4" t="s">
        <v>4857</v>
      </c>
      <c r="S219" s="5" t="str">
        <f t="shared" si="10"/>
        <v>2021</v>
      </c>
      <c r="T219" s="5" t="str">
        <f t="shared" si="11"/>
        <v>07</v>
      </c>
      <c r="U219" s="5" t="str">
        <f t="shared" si="12"/>
        <v>Jul</v>
      </c>
      <c r="V219" s="5" t="str">
        <f t="shared" si="13"/>
        <v>22</v>
      </c>
      <c r="W219" s="4" t="s">
        <v>63</v>
      </c>
      <c r="X219" s="4" t="s">
        <v>64</v>
      </c>
      <c r="Y219" s="6" t="str">
        <f t="shared" si="14"/>
        <v>SB 4.29.70__पूर्व जन्म की करनी की इस जन्म में भरनी कैसे, 22 Jul 2021, CODE - 0328……….[ 30 min ] | Purva Janma Ki Karni Ki Is Janma Me Bharni Kaise | yr:2021-07-22 | ct:SB4.29.70 | L:HIN | cty:x | &amp;lt;40 &amp;lt;50 &amp;lt;60 &amp;lt;70 &amp;lt;80 &amp;lt;90 | @unheard</v>
      </c>
      <c r="Z219" s="4" t="s">
        <v>4858</v>
      </c>
      <c r="AA219" s="4" t="s">
        <v>55</v>
      </c>
      <c r="AC219" s="4" t="s">
        <v>3346</v>
      </c>
      <c r="AD219" s="4" t="s">
        <v>4859</v>
      </c>
      <c r="AE219" s="5"/>
      <c r="AF219" s="5" t="str">
        <f t="shared" si="15"/>
        <v>ok</v>
      </c>
      <c r="AG219" s="5" t="str">
        <f t="shared" si="16"/>
        <v>&lt;tr id="0328"&gt;&lt;td&gt;&lt;button onclick="playme(this)"&gt;▶&lt;/button&gt;&lt;/td&gt;&lt;td&gt;&lt;button onclick="heard(this)"&gt;Heard&lt;/button&gt;&lt;a href="http://archive.org/download/ssdbpl-02-sbh/0484.00%20SB%2004.29.70%20%20Purva%20Janma%20Ki%20Karni%20Ki%20Is%20Janma%20Me%20Bharni%20Kaise,%202021-07-22,%20CODE%20-%200328.mp3" class="nclk" onclick="playme(this)" id="nclk-0328"&gt;SB 4.29.70__पूर्व जन्म की करनी की इस जन्म में भरनी कैसे, 22 Jul 2021, CODE - 0328……….[ 30 min ]&lt;/a&gt;&lt;/td&gt;&lt;td&gt;30&lt;/td&gt;&lt;td&gt;2021-07-22&lt;/td&gt;&lt;td&gt;SB 4.29.70__पूर्व जन्म की करनी की इस जन्म में भरनी कैसे, 22 Jul 2021, CODE - 0328……….[ 30 min ] | Purva Janma Ki Karni Ki Is Janma Me Bharni Kaise | yr:2021-07-22 | ct:SB4.29.70 | L:HIN | cty:x | &amp;lt;40 &amp;lt;50 &amp;lt;60 &amp;lt;70 &amp;lt;80 &amp;lt;90 | @unheard&lt;/td&gt;&lt;td&gt;http://archive.org/download/ssdbpl-02-sbh/0484.00%20SB%2004.29.70%20%20Purva%20Janma%20Ki%20Karni%20Ki%20Is%20Janma%20Me%20Bharni%20Kaise,%202021-07-22,%20CODE%20-%200328.mp3&lt;/td&gt;&lt;td&gt;0328&lt;/td&gt;&lt;td&gt;02SB_04.29.70|0484.00|20210722&lt;/td&gt;&lt;td&gt;&lt;/td&gt;&lt;td&gt;</v>
      </c>
    </row>
    <row r="220" ht="15.75" customHeight="1">
      <c r="A220" s="4" t="s">
        <v>4860</v>
      </c>
      <c r="B220" s="4" t="s">
        <v>2781</v>
      </c>
      <c r="C220" s="4" t="s">
        <v>4861</v>
      </c>
      <c r="D220" s="5" t="str">
        <f t="shared" si="1"/>
        <v>04</v>
      </c>
      <c r="E220" s="5">
        <f t="shared" si="2"/>
        <v>4</v>
      </c>
      <c r="F220" s="5" t="str">
        <f t="shared" si="3"/>
        <v>29</v>
      </c>
      <c r="G220" s="5">
        <f t="shared" si="4"/>
        <v>29</v>
      </c>
      <c r="H220" s="5" t="str">
        <f t="shared" si="5"/>
        <v>74-75</v>
      </c>
      <c r="I220" s="5" t="str">
        <f t="shared" si="6"/>
        <v>74-75</v>
      </c>
      <c r="J220" s="4" t="s">
        <v>4862</v>
      </c>
      <c r="K220" s="4" t="s">
        <v>4862</v>
      </c>
      <c r="L220" s="5" t="str">
        <f t="shared" si="7"/>
        <v>SB 4.29.74-75__Who Is Responsible For Bodily Transmigration?, 28 Aug 2022, CZECH Republic, CODE - 1379……….[ 66 min ]</v>
      </c>
      <c r="M220" s="4" t="s">
        <v>4139</v>
      </c>
      <c r="N220" s="5">
        <f t="shared" si="8"/>
        <v>66</v>
      </c>
      <c r="O220" s="4" t="s">
        <v>2305</v>
      </c>
      <c r="P220" s="5" t="str">
        <f t="shared" si="9"/>
        <v>&amp;lt;70 &amp;lt;80 &amp;lt;90</v>
      </c>
      <c r="Q220" s="4" t="s">
        <v>4863</v>
      </c>
      <c r="R220" s="4" t="s">
        <v>4864</v>
      </c>
      <c r="S220" s="5" t="str">
        <f t="shared" si="10"/>
        <v>2022</v>
      </c>
      <c r="T220" s="5" t="str">
        <f t="shared" si="11"/>
        <v>08</v>
      </c>
      <c r="U220" s="5" t="str">
        <f t="shared" si="12"/>
        <v>Aug</v>
      </c>
      <c r="V220" s="5" t="str">
        <f t="shared" si="13"/>
        <v>28</v>
      </c>
      <c r="W220" s="4" t="s">
        <v>2870</v>
      </c>
      <c r="X220" s="4" t="s">
        <v>131</v>
      </c>
      <c r="Y220" s="6" t="str">
        <f t="shared" si="14"/>
        <v>SB 4.29.74-75__Who Is Responsible For Bodily Transmigration?, 28 Aug 2022, CZECH Republic, CODE - 1379……….[ 66 min ] | Who Is Responsible For Bodily Transmigration? | yr:2022-08-28 | ct:SB4.29.74-75 | L:ENG | cty:CZECH Republic | &amp;lt;70 &amp;lt;80 &amp;lt;90 | @video | @unheard</v>
      </c>
      <c r="Z220" s="4" t="s">
        <v>4865</v>
      </c>
      <c r="AA220" s="4" t="s">
        <v>2188</v>
      </c>
      <c r="AC220" s="4" t="s">
        <v>4008</v>
      </c>
      <c r="AD220" s="4" t="s">
        <v>4866</v>
      </c>
      <c r="AE220" s="7" t="s">
        <v>4867</v>
      </c>
      <c r="AF220" s="5" t="str">
        <f t="shared" si="15"/>
        <v>ok</v>
      </c>
      <c r="AG220" s="5" t="str">
        <f t="shared" si="16"/>
        <v>&lt;tr id="1379"&gt;&lt;td&gt;&lt;button onclick="playme(this)"&gt;▶&lt;/button&gt;&lt;/td&gt;&lt;td&gt;&lt;button onclick="heard(this)"&gt;Heard&lt;/button&gt;&lt;a href="http://archive.org/download/ssdbpl-02-sbh/0485.00%20SB%2004.29.74-75%20%20Who%20Is%20Responsible%20For%20Bodily%20Transmigration,%202022-08-28,%20CZECH%20Republic,%20CODE%20-%201379.mp3" class="nclk" onclick="playme(this)" id="nclk-1379"&gt;SB 4.29.74-75__Who Is Responsible For Bodily Transmigration?, 28 Aug 2022, CZECH Republic, CODE - 1379……….[ 66 min ]&lt;/a&gt;…………&lt;a style="color: red; text-decoration: none;" target="_blank" href="https://www.youtube.com/watch?v=TByHJdb5AM0"&gt;[▶YouTube]&lt;/a&gt;&lt;/td&gt;&lt;td&gt;66&lt;/td&gt;&lt;td&gt;2022-08-28&lt;/td&gt;&lt;td&gt;SB 4.29.74-75__Who Is Responsible For Bodily Transmigration?, 28 Aug 2022, CZECH Republic, CODE - 1379……….[ 66 min ] | Who Is Responsible For Bodily Transmigration? | yr:2022-08-28 | ct:SB4.29.74-75 | L:ENG | cty:CZECH Republic | &amp;lt;70 &amp;lt;80 &amp;lt;90 | @video | @unheard&lt;/td&gt;&lt;td&gt;http://archive.org/download/ssdbpl-02-sbh/0485.00%20SB%2004.29.74-75%20%20Who%20Is%20Responsible%20For%20Bodily%20Transmigration,%202022-08-28,%20CZECH%20Republic,%20CODE%20-%201379.mp3&lt;/td&gt;&lt;td&gt;1379&lt;/td&gt;&lt;td&gt;02SB_04.29.74-75|0485.00|20220828&lt;/td&gt;&lt;td&gt;https://www.youtube.com/watch?v=TByHJdb5AM0&lt;/td&gt;&lt;td&gt;</v>
      </c>
    </row>
    <row r="221" ht="15.75" customHeight="1">
      <c r="A221" s="4" t="s">
        <v>4868</v>
      </c>
      <c r="B221" s="4" t="s">
        <v>2781</v>
      </c>
      <c r="C221" s="4" t="s">
        <v>4869</v>
      </c>
      <c r="D221" s="5" t="str">
        <f t="shared" si="1"/>
        <v>05</v>
      </c>
      <c r="E221" s="5">
        <f t="shared" si="2"/>
        <v>5</v>
      </c>
      <c r="F221" s="5" t="str">
        <f t="shared" si="3"/>
        <v>05</v>
      </c>
      <c r="G221" s="5">
        <f t="shared" si="4"/>
        <v>5</v>
      </c>
      <c r="H221" s="5" t="str">
        <f t="shared" si="5"/>
        <v>01</v>
      </c>
      <c r="I221" s="5">
        <f t="shared" si="6"/>
        <v>1</v>
      </c>
      <c r="J221" s="4" t="s">
        <v>4870</v>
      </c>
      <c r="K221" s="4" t="s">
        <v>4871</v>
      </c>
      <c r="L221" s="5" t="str">
        <f t="shared" si="7"/>
        <v>SB 5.5.1__सुअर को मात देता हुआ आधुनिक मनुष्य, 02 Feb 2019, Bhopal, MP (India), CODE - 1380……….[ 61 min ]</v>
      </c>
      <c r="M221" s="4" t="s">
        <v>4872</v>
      </c>
      <c r="N221" s="5">
        <f t="shared" si="8"/>
        <v>61</v>
      </c>
      <c r="O221" s="4" t="s">
        <v>2315</v>
      </c>
      <c r="P221" s="5" t="str">
        <f t="shared" si="9"/>
        <v>&amp;lt;70 &amp;lt;80 &amp;lt;90</v>
      </c>
      <c r="Q221" s="4" t="s">
        <v>4873</v>
      </c>
      <c r="R221" s="4" t="s">
        <v>4874</v>
      </c>
      <c r="S221" s="5" t="str">
        <f t="shared" si="10"/>
        <v>2019</v>
      </c>
      <c r="T221" s="5" t="str">
        <f t="shared" si="11"/>
        <v>02</v>
      </c>
      <c r="U221" s="5" t="str">
        <f t="shared" si="12"/>
        <v>Feb</v>
      </c>
      <c r="V221" s="5" t="str">
        <f t="shared" si="13"/>
        <v>02</v>
      </c>
      <c r="W221" s="4" t="s">
        <v>52</v>
      </c>
      <c r="X221" s="4" t="s">
        <v>131</v>
      </c>
      <c r="Y221" s="6" t="str">
        <f t="shared" si="14"/>
        <v>SB 5.5.1__सुअर को मात देता हुआ आधुनिक मनुष्य, 02 Feb 2019, Bhopal, MP (India), CODE - 1380……….[ 61 min ] | Suar Ko Maat Deta Hua Adhunik Manushya | yr:2019-02-02 | ct:SB5.5.1 | L:HIN | cty:Bhopal, MP (India) | &amp;lt;70 &amp;lt;80 &amp;lt;90 | @video | @unheard</v>
      </c>
      <c r="Z221" s="4" t="s">
        <v>4875</v>
      </c>
      <c r="AA221" s="4" t="s">
        <v>55</v>
      </c>
      <c r="AC221" s="4" t="s">
        <v>4876</v>
      </c>
      <c r="AD221" s="4" t="s">
        <v>4877</v>
      </c>
      <c r="AE221" s="7" t="s">
        <v>4878</v>
      </c>
      <c r="AF221" s="5" t="str">
        <f t="shared" si="15"/>
        <v>ok</v>
      </c>
      <c r="AG221" s="5" t="str">
        <f t="shared" si="16"/>
        <v>&lt;tr id="1380"&gt;&lt;td&gt;&lt;button onclick="playme(this)"&gt;▶&lt;/button&gt;&lt;/td&gt;&lt;td&gt;&lt;button onclick="heard(this)"&gt;Heard&lt;/button&gt;&lt;a href="http://archive.org/download/ssdbpl-02-sbh/0486.00%20SB%2005.05.01%20%20Suar%20Ko%20Maat%20Deta%20Hua%20Adhunik%20Manushya,%202019-02-02,%20Bhopal,%20MP%20(India),%20CODE%20-%201380.mp3" class="nclk" onclick="playme(this)" id="nclk-1380"&gt;SB 5.5.1__सुअर को मात देता हुआ आधुनिक मनुष्य, 02 Feb 2019, Bhopal, MP (India), CODE - 1380……….[ 61 min ]&lt;/a&gt;…………&lt;a style="color: red; text-decoration: none;" target="_blank" href="https://www.youtube.com/watch?v=-xblMHhMw3U"&gt;[▶YouTube]&lt;/a&gt;&lt;/td&gt;&lt;td&gt;61&lt;/td&gt;&lt;td&gt;2019-02-02&lt;/td&gt;&lt;td&gt;SB 5.5.1__सुअर को मात देता हुआ आधुनिक मनुष्य, 02 Feb 2019, Bhopal, MP (India), CODE - 1380……….[ 61 min ] | Suar Ko Maat Deta Hua Adhunik Manushya | yr:2019-02-02 | ct:SB5.5.1 | L:HIN | cty:Bhopal, MP (India) | &amp;lt;70 &amp;lt;80 &amp;lt;90 | @video | @unheard&lt;/td&gt;&lt;td&gt;http://archive.org/download/ssdbpl-02-sbh/0486.00%20SB%2005.05.01%20%20Suar%20Ko%20Maat%20Deta%20Hua%20Adhunik%20Manushya,%202019-02-02,%20Bhopal,%20MP%20(India),%20CODE%20-%201380.mp3&lt;/td&gt;&lt;td&gt;1380&lt;/td&gt;&lt;td&gt;02SB_05.05.01|0486.00|20190202&lt;/td&gt;&lt;td&gt;https://www.youtube.com/watch?v=-xblMHhMw3U&lt;/td&gt;&lt;td&gt;</v>
      </c>
    </row>
    <row r="222" ht="15.75" customHeight="1">
      <c r="A222" s="4" t="s">
        <v>4879</v>
      </c>
      <c r="B222" s="4" t="s">
        <v>2781</v>
      </c>
      <c r="C222" s="4" t="s">
        <v>4880</v>
      </c>
      <c r="D222" s="5" t="str">
        <f t="shared" si="1"/>
        <v>05</v>
      </c>
      <c r="E222" s="5">
        <f t="shared" si="2"/>
        <v>5</v>
      </c>
      <c r="F222" s="5" t="str">
        <f t="shared" si="3"/>
        <v>05</v>
      </c>
      <c r="G222" s="5">
        <f t="shared" si="4"/>
        <v>5</v>
      </c>
      <c r="H222" s="5" t="str">
        <f t="shared" si="5"/>
        <v>02</v>
      </c>
      <c r="I222" s="5">
        <f t="shared" si="6"/>
        <v>2</v>
      </c>
      <c r="J222" s="4" t="s">
        <v>4881</v>
      </c>
      <c r="K222" s="4" t="s">
        <v>4882</v>
      </c>
      <c r="L222" s="5" t="str">
        <f t="shared" si="7"/>
        <v>SB 5.5.2__साधु संग कभी मत छोड़ो, 09 Feb 2019, Bhopal, MP (India), CODE - 1381……….[ 58 min ]</v>
      </c>
      <c r="M222" s="4" t="s">
        <v>4883</v>
      </c>
      <c r="N222" s="5">
        <f t="shared" si="8"/>
        <v>58</v>
      </c>
      <c r="O222" s="4" t="s">
        <v>2326</v>
      </c>
      <c r="P222" s="5" t="str">
        <f t="shared" si="9"/>
        <v>&amp;lt;60 &amp;lt;70 &amp;lt;80 &amp;lt;90</v>
      </c>
      <c r="Q222" s="4" t="s">
        <v>4884</v>
      </c>
      <c r="R222" s="4" t="s">
        <v>4885</v>
      </c>
      <c r="S222" s="5" t="str">
        <f t="shared" si="10"/>
        <v>2019</v>
      </c>
      <c r="T222" s="5" t="str">
        <f t="shared" si="11"/>
        <v>02</v>
      </c>
      <c r="U222" s="5" t="str">
        <f t="shared" si="12"/>
        <v>Feb</v>
      </c>
      <c r="V222" s="5" t="str">
        <f t="shared" si="13"/>
        <v>09</v>
      </c>
      <c r="W222" s="4" t="s">
        <v>52</v>
      </c>
      <c r="X222" s="4" t="s">
        <v>131</v>
      </c>
      <c r="Y222" s="6" t="str">
        <f t="shared" si="14"/>
        <v>SB 5.5.2__साधु संग कभी मत छोड़ो, 09 Feb 2019, Bhopal, MP (India), CODE - 1381……….[ 58 min ] | Sadhu Sang Kabhi Mat Chodo | yr:2019-02-09 | ct:SB5.5.2 | L:HIN | cty:Bhopal, MP (India) | &amp;lt;60 &amp;lt;70 &amp;lt;80 &amp;lt;90 | @video | @unheard</v>
      </c>
      <c r="Z222" s="4" t="s">
        <v>4886</v>
      </c>
      <c r="AA222" s="4" t="s">
        <v>55</v>
      </c>
      <c r="AC222" s="4" t="s">
        <v>4887</v>
      </c>
      <c r="AD222" s="4" t="s">
        <v>4888</v>
      </c>
      <c r="AE222" s="7" t="s">
        <v>4889</v>
      </c>
      <c r="AF222" s="5" t="str">
        <f t="shared" si="15"/>
        <v>ok</v>
      </c>
      <c r="AG222" s="5" t="str">
        <f t="shared" si="16"/>
        <v>&lt;tr id="1381"&gt;&lt;td&gt;&lt;button onclick="playme(this)"&gt;▶&lt;/button&gt;&lt;/td&gt;&lt;td&gt;&lt;button onclick="heard(this)"&gt;Heard&lt;/button&gt;&lt;a href="http://archive.org/download/ssdbpl-02-sbh/0487.00%20SB%2005.05.02%20%20Sadhu%20Sang%20Kabhi%20Mat%20Chodo,%202019-02-09,%20Bhopal,%20MP%20(India),%20CODE%20-%201381.mp3" class="nclk" onclick="playme(this)" id="nclk-1381"&gt;SB 5.5.2__साधु संग कभी मत छोड़ो, 09 Feb 2019, Bhopal, MP (India), CODE - 1381……….[ 58 min ]&lt;/a&gt;…………&lt;a style="color: red; text-decoration: none;" target="_blank" href="https://www.youtube.com/watch?v=FGPXX8X2rJA"&gt;[▶YouTube]&lt;/a&gt;&lt;/td&gt;&lt;td&gt;58&lt;/td&gt;&lt;td&gt;2019-02-09&lt;/td&gt;&lt;td&gt;SB 5.5.2__साधु संग कभी मत छोड़ो, 09 Feb 2019, Bhopal, MP (India), CODE - 1381……….[ 58 min ] | Sadhu Sang Kabhi Mat Chodo | yr:2019-02-09 | ct:SB5.5.2 | L:HIN | cty:Bhopal, MP (India) | &amp;lt;60 &amp;lt;70 &amp;lt;80 &amp;lt;90 | @video | @unheard&lt;/td&gt;&lt;td&gt;http://archive.org/download/ssdbpl-02-sbh/0487.00%20SB%2005.05.02%20%20Sadhu%20Sang%20Kabhi%20Mat%20Chodo,%202019-02-09,%20Bhopal,%20MP%20(India),%20CODE%20-%201381.mp3&lt;/td&gt;&lt;td&gt;1381&lt;/td&gt;&lt;td&gt;02SB_05.05.02|0487.00|20190209&lt;/td&gt;&lt;td&gt;https://www.youtube.com/watch?v=FGPXX8X2rJA&lt;/td&gt;&lt;td&gt;</v>
      </c>
    </row>
    <row r="223" ht="15.75" customHeight="1">
      <c r="A223" s="4" t="s">
        <v>4890</v>
      </c>
      <c r="B223" s="4" t="s">
        <v>2781</v>
      </c>
      <c r="C223" s="4" t="s">
        <v>4891</v>
      </c>
      <c r="D223" s="5" t="str">
        <f t="shared" si="1"/>
        <v>05</v>
      </c>
      <c r="E223" s="5">
        <f t="shared" si="2"/>
        <v>5</v>
      </c>
      <c r="F223" s="5" t="str">
        <f t="shared" si="3"/>
        <v>05</v>
      </c>
      <c r="G223" s="5">
        <f t="shared" si="4"/>
        <v>5</v>
      </c>
      <c r="H223" s="5" t="str">
        <f t="shared" si="5"/>
        <v>04</v>
      </c>
      <c r="I223" s="5">
        <f t="shared" si="6"/>
        <v>4</v>
      </c>
      <c r="J223" s="4" t="s">
        <v>4892</v>
      </c>
      <c r="K223" s="4" t="s">
        <v>4893</v>
      </c>
      <c r="L223" s="5" t="str">
        <f t="shared" si="7"/>
        <v>SB 5.5.4__सारे नियम तोड़ डाले, 10 Feb 2019, Bhopal, MP (India), CODE - 1382……….[ 47 min ]</v>
      </c>
      <c r="M223" s="4" t="s">
        <v>4894</v>
      </c>
      <c r="N223" s="5">
        <f t="shared" si="8"/>
        <v>47</v>
      </c>
      <c r="O223" s="4" t="s">
        <v>218</v>
      </c>
      <c r="P223" s="5" t="str">
        <f t="shared" si="9"/>
        <v>&amp;lt;50 &amp;lt;60 &amp;lt;70 &amp;lt;80 &amp;lt;90</v>
      </c>
      <c r="Q223" s="4" t="s">
        <v>4895</v>
      </c>
      <c r="R223" s="4" t="s">
        <v>4896</v>
      </c>
      <c r="S223" s="5" t="str">
        <f t="shared" si="10"/>
        <v>2019</v>
      </c>
      <c r="T223" s="5" t="str">
        <f t="shared" si="11"/>
        <v>02</v>
      </c>
      <c r="U223" s="5" t="str">
        <f t="shared" si="12"/>
        <v>Feb</v>
      </c>
      <c r="V223" s="5" t="str">
        <f t="shared" si="13"/>
        <v>10</v>
      </c>
      <c r="W223" s="4" t="s">
        <v>52</v>
      </c>
      <c r="X223" s="4" t="s">
        <v>131</v>
      </c>
      <c r="Y223" s="6" t="str">
        <f t="shared" si="14"/>
        <v>SB 5.5.4__सारे नियम तोड़ डाले, 10 Feb 2019, Bhopal, MP (India), CODE - 1382……….[ 47 min ] | Saare Niyam Tod Daale | yr:2019-02-10 | ct:SB5.5.4 | L:HIN | cty:Bhopal, MP (India) | &amp;lt;50 &amp;lt;60 &amp;lt;70 &amp;lt;80 &amp;lt;90 | @video | @unheard</v>
      </c>
      <c r="Z223" s="4" t="s">
        <v>4897</v>
      </c>
      <c r="AA223" s="4" t="s">
        <v>55</v>
      </c>
      <c r="AC223" s="4" t="s">
        <v>4898</v>
      </c>
      <c r="AD223" s="4" t="s">
        <v>4899</v>
      </c>
      <c r="AE223" s="7" t="s">
        <v>4900</v>
      </c>
      <c r="AF223" s="5" t="str">
        <f t="shared" si="15"/>
        <v>ok</v>
      </c>
      <c r="AG223" s="5" t="str">
        <f t="shared" si="16"/>
        <v>&lt;tr id="1382"&gt;&lt;td&gt;&lt;button onclick="playme(this)"&gt;▶&lt;/button&gt;&lt;/td&gt;&lt;td&gt;&lt;button onclick="heard(this)"&gt;Heard&lt;/button&gt;&lt;a href="http://archive.org/download/ssdbpl-02-sbh/0488.00%20SB%2005.05.04%20%20Saare%20Niyam%20Tod%20Daale,%202019-02-10,%20Bhopal,%20MP%20(India),%20CODE%20-%201382.mp3" class="nclk" onclick="playme(this)" id="nclk-1382"&gt;SB 5.5.4__सारे नियम तोड़ डाले, 10 Feb 2019, Bhopal, MP (India), CODE - 1382……….[ 47 min ]&lt;/a&gt;…………&lt;a style="color: red; text-decoration: none;" target="_blank" href="https://www.youtube.com/watch?v=-Prik4FpZ6s"&gt;[▶YouTube]&lt;/a&gt;&lt;/td&gt;&lt;td&gt;47&lt;/td&gt;&lt;td&gt;2019-02-10&lt;/td&gt;&lt;td&gt;SB 5.5.4__सारे नियम तोड़ डाले, 10 Feb 2019, Bhopal, MP (India), CODE - 1382……….[ 47 min ] | Saare Niyam Tod Daale | yr:2019-02-10 | ct:SB5.5.4 | L:HIN | cty:Bhopal, MP (India) | &amp;lt;50 &amp;lt;60 &amp;lt;70 &amp;lt;80 &amp;lt;90 | @video | @unheard&lt;/td&gt;&lt;td&gt;http://archive.org/download/ssdbpl-02-sbh/0488.00%20SB%2005.05.04%20%20Saare%20Niyam%20Tod%20Daale,%202019-02-10,%20Bhopal,%20MP%20(India),%20CODE%20-%201382.mp3&lt;/td&gt;&lt;td&gt;1382&lt;/td&gt;&lt;td&gt;02SB_05.05.04|0488.00|20190210&lt;/td&gt;&lt;td&gt;https://www.youtube.com/watch?v=-Prik4FpZ6s&lt;/td&gt;&lt;td&gt;</v>
      </c>
    </row>
    <row r="224" ht="15.75" customHeight="1">
      <c r="A224" s="4" t="s">
        <v>4901</v>
      </c>
      <c r="B224" s="4" t="s">
        <v>2781</v>
      </c>
      <c r="C224" s="4" t="s">
        <v>4902</v>
      </c>
      <c r="D224" s="5" t="str">
        <f t="shared" si="1"/>
        <v>05</v>
      </c>
      <c r="E224" s="5">
        <f t="shared" si="2"/>
        <v>5</v>
      </c>
      <c r="F224" s="5" t="str">
        <f t="shared" si="3"/>
        <v>18</v>
      </c>
      <c r="G224" s="5">
        <f t="shared" si="4"/>
        <v>18</v>
      </c>
      <c r="H224" s="5" t="str">
        <f t="shared" si="5"/>
        <v>09</v>
      </c>
      <c r="I224" s="5">
        <f t="shared" si="6"/>
        <v>9</v>
      </c>
      <c r="J224" s="4" t="s">
        <v>4903</v>
      </c>
      <c r="K224" s="4" t="s">
        <v>4904</v>
      </c>
      <c r="L224" s="5" t="str">
        <f t="shared" si="7"/>
        <v>SB 5.18.9__एक भक्त के संवैधानिक गुण, Bhopal, MP (India), CODE - 0330……….[ 58 min ]</v>
      </c>
      <c r="M224" s="4" t="s">
        <v>1159</v>
      </c>
      <c r="N224" s="5">
        <f t="shared" si="8"/>
        <v>58</v>
      </c>
      <c r="O224" s="4" t="s">
        <v>2345</v>
      </c>
      <c r="P224" s="5" t="str">
        <f t="shared" si="9"/>
        <v>&amp;lt;60 &amp;lt;70 &amp;lt;80 &amp;lt;90</v>
      </c>
      <c r="Q224" s="4" t="s">
        <v>4905</v>
      </c>
      <c r="R224" s="4" t="s">
        <v>49</v>
      </c>
      <c r="S224" s="5" t="str">
        <f t="shared" si="10"/>
        <v>0000</v>
      </c>
      <c r="T224" s="5" t="str">
        <f t="shared" si="11"/>
        <v>00</v>
      </c>
      <c r="U224" s="5" t="str">
        <f t="shared" si="12"/>
        <v>___</v>
      </c>
      <c r="V224" s="5" t="str">
        <f t="shared" si="13"/>
        <v>00</v>
      </c>
      <c r="W224" s="4" t="s">
        <v>52</v>
      </c>
      <c r="X224" s="4" t="s">
        <v>398</v>
      </c>
      <c r="Y224" s="6" t="str">
        <f t="shared" si="14"/>
        <v>SB 5.18.9__एक भक्त के संवैधानिक गुण, Bhopal, MP (India), CODE - 0330……….[ 58 min ] | Ek Bhakta Ke Samvaidhanik Gun | yr:0000-00-00 | ct:SB5.18.9 | L:HIN | cty:Bhopal, MP (India) | &amp;lt;60 &amp;lt;70 &amp;lt;80 &amp;lt;90 | @unheard</v>
      </c>
      <c r="Z224" s="4" t="s">
        <v>4906</v>
      </c>
      <c r="AA224" s="4" t="s">
        <v>55</v>
      </c>
      <c r="AC224" s="4" t="s">
        <v>3365</v>
      </c>
      <c r="AD224" s="4" t="s">
        <v>4907</v>
      </c>
      <c r="AE224" s="5"/>
      <c r="AF224" s="5" t="str">
        <f t="shared" si="15"/>
        <v>ok</v>
      </c>
      <c r="AG224" s="5" t="str">
        <f t="shared" si="16"/>
        <v>&lt;tr id="0330"&gt;&lt;td&gt;&lt;button onclick="playme(this)"&gt;▶&lt;/button&gt;&lt;/td&gt;&lt;td&gt;&lt;button onclick="heard(this)"&gt;Heard&lt;/button&gt;&lt;a href="http://archive.org/download/ssdbpl-02-sbh/0489.00%20SB%2005.18.09%20%20Ek%20Bhakta%20Ke%20Samvaidhanik%20Gun,%20Bhopal,%20MP%20(India),%20CODE%20-%200330.mp3" class="nclk" onclick="playme(this)" id="nclk-0330"&gt;SB 5.18.9__एक भक्त के संवैधानिक गुण, Bhopal, MP (India), CODE - 0330……….[ 58 min ]&lt;/a&gt;&lt;/td&gt;&lt;td&gt;58&lt;/td&gt;&lt;td&gt;0000-00-00&lt;/td&gt;&lt;td&gt;SB 5.18.9__एक भक्त के संवैधानिक गुण, Bhopal, MP (India), CODE - 0330……….[ 58 min ] | Ek Bhakta Ke Samvaidhanik Gun | yr:0000-00-00 | ct:SB5.18.9 | L:HIN | cty:Bhopal, MP (India) | &amp;lt;60 &amp;lt;70 &amp;lt;80 &amp;lt;90 | @unheard&lt;/td&gt;&lt;td&gt;http://archive.org/download/ssdbpl-02-sbh/0489.00%20SB%2005.18.09%20%20Ek%20Bhakta%20Ke%20Samvaidhanik%20Gun,%20Bhopal,%20MP%20(India),%20CODE%20-%200330.mp3&lt;/td&gt;&lt;td&gt;0330&lt;/td&gt;&lt;td&gt;02SB_05.18.09|0489.00|0&lt;/td&gt;&lt;td&gt;&lt;/td&gt;&lt;td&gt;</v>
      </c>
    </row>
    <row r="225" ht="15.75" customHeight="1">
      <c r="A225" s="4" t="s">
        <v>4908</v>
      </c>
      <c r="B225" s="4" t="s">
        <v>2781</v>
      </c>
      <c r="C225" s="4" t="s">
        <v>4909</v>
      </c>
      <c r="D225" s="5" t="str">
        <f t="shared" si="1"/>
        <v>05</v>
      </c>
      <c r="E225" s="5">
        <f t="shared" si="2"/>
        <v>5</v>
      </c>
      <c r="F225" s="5" t="str">
        <f t="shared" si="3"/>
        <v>18</v>
      </c>
      <c r="G225" s="5">
        <f t="shared" si="4"/>
        <v>18</v>
      </c>
      <c r="H225" s="5" t="str">
        <f t="shared" si="5"/>
        <v>12</v>
      </c>
      <c r="I225" s="5">
        <f t="shared" si="6"/>
        <v>12</v>
      </c>
      <c r="J225" s="4" t="s">
        <v>4910</v>
      </c>
      <c r="K225" s="4" t="s">
        <v>4911</v>
      </c>
      <c r="L225" s="5" t="str">
        <f t="shared" si="7"/>
        <v>SB 5.18.12__पर्सनालिटि डेवेलोपमेन्ट, Bhopal, MP (India), CODE - 0331……….[ 47 min ]</v>
      </c>
      <c r="M225" s="4" t="s">
        <v>4912</v>
      </c>
      <c r="N225" s="5">
        <f t="shared" si="8"/>
        <v>47</v>
      </c>
      <c r="O225" s="4" t="s">
        <v>2345</v>
      </c>
      <c r="P225" s="5" t="str">
        <f t="shared" si="9"/>
        <v>&amp;lt;50 &amp;lt;60 &amp;lt;70 &amp;lt;80 &amp;lt;90</v>
      </c>
      <c r="Q225" s="4" t="s">
        <v>4913</v>
      </c>
      <c r="R225" s="4" t="s">
        <v>49</v>
      </c>
      <c r="S225" s="5" t="str">
        <f t="shared" si="10"/>
        <v>0000</v>
      </c>
      <c r="T225" s="5" t="str">
        <f t="shared" si="11"/>
        <v>00</v>
      </c>
      <c r="U225" s="5" t="str">
        <f t="shared" si="12"/>
        <v>___</v>
      </c>
      <c r="V225" s="5" t="str">
        <f t="shared" si="13"/>
        <v>00</v>
      </c>
      <c r="W225" s="4" t="s">
        <v>52</v>
      </c>
      <c r="X225" s="4" t="s">
        <v>398</v>
      </c>
      <c r="Y225" s="6" t="str">
        <f t="shared" si="14"/>
        <v>SB 5.18.12__पर्सनालिटि डेवेलोपमेन्ट, Bhopal, MP (India), CODE - 0331……….[ 47 min ] | Personality Development | yr:0000-00-00 | ct:SB5.18.12 | L:HIN | cty:Bhopal, MP (India) | &amp;lt;50 &amp;lt;60 &amp;lt;70 &amp;lt;80 &amp;lt;90 | @unheard</v>
      </c>
      <c r="Z225" s="4" t="s">
        <v>4914</v>
      </c>
      <c r="AA225" s="4" t="s">
        <v>55</v>
      </c>
      <c r="AC225" s="4" t="s">
        <v>3374</v>
      </c>
      <c r="AD225" s="4" t="s">
        <v>4915</v>
      </c>
      <c r="AE225" s="5"/>
      <c r="AF225" s="5" t="str">
        <f t="shared" si="15"/>
        <v>ok</v>
      </c>
      <c r="AG225" s="5" t="str">
        <f t="shared" si="16"/>
        <v>&lt;tr id="0331"&gt;&lt;td&gt;&lt;button onclick="playme(this)"&gt;▶&lt;/button&gt;&lt;/td&gt;&lt;td&gt;&lt;button onclick="heard(this)"&gt;Heard&lt;/button&gt;&lt;a href="http://archive.org/download/ssdbpl-02-sbh/0490.00%20SB%2005.18.12%20%20Personality%20Development,%20Bhopal,%20MP%20(India),%20CODE%20-%200331.mp3" class="nclk" onclick="playme(this)" id="nclk-0331"&gt;SB 5.18.12__पर्सनालिटि डेवेलोपमेन्ट, Bhopal, MP (India), CODE - 0331……….[ 47 min ]&lt;/a&gt;&lt;/td&gt;&lt;td&gt;47&lt;/td&gt;&lt;td&gt;0000-00-00&lt;/td&gt;&lt;td&gt;SB 5.18.12__पर्सनालिटि डेवेलोपमेन्ट, Bhopal, MP (India), CODE - 0331……….[ 47 min ] | Personality Development | yr:0000-00-00 | ct:SB5.18.12 | L:HIN | cty:Bhopal, MP (India) | &amp;lt;50 &amp;lt;60 &amp;lt;70 &amp;lt;80 &amp;lt;90 | @unheard&lt;/td&gt;&lt;td&gt;http://archive.org/download/ssdbpl-02-sbh/0490.00%20SB%2005.18.12%20%20Personality%20Development,%20Bhopal,%20MP%20(India),%20CODE%20-%200331.mp3&lt;/td&gt;&lt;td&gt;0331&lt;/td&gt;&lt;td&gt;02SB_05.18.12|0490.00|0&lt;/td&gt;&lt;td&gt;&lt;/td&gt;&lt;td&gt;</v>
      </c>
    </row>
    <row r="226" ht="15.75" customHeight="1">
      <c r="A226" s="4" t="s">
        <v>4916</v>
      </c>
      <c r="B226" s="4" t="s">
        <v>2781</v>
      </c>
      <c r="C226" s="4" t="s">
        <v>4917</v>
      </c>
      <c r="D226" s="5" t="str">
        <f t="shared" si="1"/>
        <v>06</v>
      </c>
      <c r="E226" s="5">
        <f t="shared" si="2"/>
        <v>6</v>
      </c>
      <c r="F226" s="5" t="str">
        <f t="shared" si="3"/>
        <v>02</v>
      </c>
      <c r="G226" s="5">
        <f t="shared" si="4"/>
        <v>2</v>
      </c>
      <c r="H226" s="5" t="str">
        <f t="shared" si="5"/>
        <v>26</v>
      </c>
      <c r="I226" s="5">
        <f t="shared" si="6"/>
        <v>26</v>
      </c>
      <c r="J226" s="4" t="s">
        <v>4918</v>
      </c>
      <c r="K226" s="4" t="s">
        <v>4919</v>
      </c>
      <c r="L226" s="5" t="str">
        <f t="shared" si="7"/>
        <v>SB 6.2.26__भक्ति में इतने नियम क्यों?, CODE - 0332……….[ 61 min ]</v>
      </c>
      <c r="M226" s="4" t="s">
        <v>4920</v>
      </c>
      <c r="N226" s="5">
        <f t="shared" si="8"/>
        <v>61</v>
      </c>
      <c r="O226" s="4" t="s">
        <v>2363</v>
      </c>
      <c r="P226" s="5" t="str">
        <f t="shared" si="9"/>
        <v>&amp;lt;70 &amp;lt;80 &amp;lt;90</v>
      </c>
      <c r="Q226" s="4" t="s">
        <v>4921</v>
      </c>
      <c r="R226" s="4" t="s">
        <v>49</v>
      </c>
      <c r="S226" s="5" t="str">
        <f t="shared" si="10"/>
        <v>0000</v>
      </c>
      <c r="T226" s="5" t="str">
        <f t="shared" si="11"/>
        <v>00</v>
      </c>
      <c r="U226" s="5" t="str">
        <f t="shared" si="12"/>
        <v>___</v>
      </c>
      <c r="V226" s="5" t="str">
        <f t="shared" si="13"/>
        <v>00</v>
      </c>
      <c r="W226" s="4" t="s">
        <v>63</v>
      </c>
      <c r="X226" s="4" t="s">
        <v>2015</v>
      </c>
      <c r="Y226" s="6" t="str">
        <f t="shared" si="14"/>
        <v>SB 6.2.26__भक्ति में इतने नियम क्यों?, CODE - 0332……….[ 61 min ] | Bhakti Me Itne Niyam Kyon? | yr:0000-00-00 | ct:SB6.2.26 | L:HIN | cty:x | &amp;lt;70 &amp;lt;80 &amp;lt;90 | @unheard</v>
      </c>
      <c r="Z226" s="4" t="s">
        <v>4922</v>
      </c>
      <c r="AA226" s="4" t="s">
        <v>55</v>
      </c>
      <c r="AC226" s="4" t="s">
        <v>3384</v>
      </c>
      <c r="AD226" s="4" t="s">
        <v>4923</v>
      </c>
      <c r="AE226" s="5"/>
      <c r="AF226" s="5" t="str">
        <f t="shared" si="15"/>
        <v>ok</v>
      </c>
      <c r="AG226" s="5" t="str">
        <f t="shared" si="16"/>
        <v>&lt;tr id="0332"&gt;&lt;td&gt;&lt;button onclick="playme(this)"&gt;▶&lt;/button&gt;&lt;/td&gt;&lt;td&gt;&lt;button onclick="heard(this)"&gt;Heard&lt;/button&gt;&lt;a href="http://archive.org/download/ssdbpl-02-sbh/0491.00%20SB%2006.02.26%20%20Bhakti%20Me%20Itne%20Niyam%20Kyon,%20CODE%20-%200332.mp3" class="nclk" onclick="playme(this)" id="nclk-0332"&gt;SB 6.2.26__भक्ति में इतने नियम क्यों?, CODE - 0332……….[ 61 min ]&lt;/a&gt;&lt;/td&gt;&lt;td&gt;61&lt;/td&gt;&lt;td&gt;0000-00-00&lt;/td&gt;&lt;td&gt;SB 6.2.26__भक्ति में इतने नियम क्यों?, CODE - 0332……….[ 61 min ] | Bhakti Me Itne Niyam Kyon? | yr:0000-00-00 | ct:SB6.2.26 | L:HIN | cty:x | &amp;lt;70 &amp;lt;80 &amp;lt;90 | @unheard&lt;/td&gt;&lt;td&gt;http://archive.org/download/ssdbpl-02-sbh/0491.00%20SB%2006.02.26%20%20Bhakti%20Me%20Itne%20Niyam%20Kyon,%20CODE%20-%200332.mp3&lt;/td&gt;&lt;td&gt;0332&lt;/td&gt;&lt;td&gt;02SB_06.02.26|0491.00|0&lt;/td&gt;&lt;td&gt;&lt;/td&gt;&lt;td&gt;</v>
      </c>
    </row>
    <row r="227" ht="15.75" customHeight="1">
      <c r="A227" s="4" t="s">
        <v>4924</v>
      </c>
      <c r="B227" s="4" t="s">
        <v>2781</v>
      </c>
      <c r="C227" s="4" t="s">
        <v>4925</v>
      </c>
      <c r="D227" s="5" t="str">
        <f t="shared" si="1"/>
        <v>06</v>
      </c>
      <c r="E227" s="5">
        <f t="shared" si="2"/>
        <v>6</v>
      </c>
      <c r="F227" s="5" t="str">
        <f t="shared" si="3"/>
        <v>05</v>
      </c>
      <c r="G227" s="5">
        <f t="shared" si="4"/>
        <v>5</v>
      </c>
      <c r="H227" s="5" t="str">
        <f t="shared" si="5"/>
        <v>25</v>
      </c>
      <c r="I227" s="5">
        <f t="shared" si="6"/>
        <v>25</v>
      </c>
      <c r="J227" s="4" t="s">
        <v>4926</v>
      </c>
      <c r="K227" s="4" t="s">
        <v>4927</v>
      </c>
      <c r="L227" s="5" t="str">
        <f t="shared" si="7"/>
        <v>SB 6.5.25__नारायण सरोवर की कथा, 27 Jul 2021, CODE - 0334……….[ 39 min ]</v>
      </c>
      <c r="M227" s="4" t="s">
        <v>4928</v>
      </c>
      <c r="N227" s="5">
        <f t="shared" si="8"/>
        <v>39</v>
      </c>
      <c r="O227" s="4" t="s">
        <v>2374</v>
      </c>
      <c r="P227" s="5" t="str">
        <f t="shared" si="9"/>
        <v>&amp;lt;40 &amp;lt;50 &amp;lt;60 &amp;lt;70 &amp;lt;80 &amp;lt;90</v>
      </c>
      <c r="Q227" s="4" t="s">
        <v>4929</v>
      </c>
      <c r="R227" s="4" t="s">
        <v>4930</v>
      </c>
      <c r="S227" s="5" t="str">
        <f t="shared" si="10"/>
        <v>2021</v>
      </c>
      <c r="T227" s="5" t="str">
        <f t="shared" si="11"/>
        <v>07</v>
      </c>
      <c r="U227" s="5" t="str">
        <f t="shared" si="12"/>
        <v>Jul</v>
      </c>
      <c r="V227" s="5" t="str">
        <f t="shared" si="13"/>
        <v>27</v>
      </c>
      <c r="W227" s="4" t="s">
        <v>63</v>
      </c>
      <c r="X227" s="4" t="s">
        <v>64</v>
      </c>
      <c r="Y227" s="6" t="str">
        <f t="shared" si="14"/>
        <v>SB 6.5.25__नारायण सरोवर की कथा, 27 Jul 2021, CODE - 0334……….[ 39 min ] | Narayan Sarovar Ki Katha | yr:2021-07-27 | ct:SB6.5.25 | L:HIN | cty:x | &amp;lt;40 &amp;lt;50 &amp;lt;60 &amp;lt;70 &amp;lt;80 &amp;lt;90 | @unheard</v>
      </c>
      <c r="Z227" s="4" t="s">
        <v>4931</v>
      </c>
      <c r="AA227" s="4" t="s">
        <v>55</v>
      </c>
      <c r="AC227" s="4" t="s">
        <v>3405</v>
      </c>
      <c r="AD227" s="4" t="s">
        <v>4932</v>
      </c>
      <c r="AE227" s="5"/>
      <c r="AF227" s="5" t="str">
        <f t="shared" si="15"/>
        <v>ok</v>
      </c>
      <c r="AG227" s="5" t="str">
        <f t="shared" si="16"/>
        <v>&lt;tr id="0334"&gt;&lt;td&gt;&lt;button onclick="playme(this)"&gt;▶&lt;/button&gt;&lt;/td&gt;&lt;td&gt;&lt;button onclick="heard(this)"&gt;Heard&lt;/button&gt;&lt;a href="http://archive.org/download/ssdbpl-02-sbh/0492.00%20SB%2006.05.25%20%20Narayan%20Sarovar%20Ki%20Katha,%202021-07-27,%20CODE%20-%200334.mp3" class="nclk" onclick="playme(this)" id="nclk-0334"&gt;SB 6.5.25__नारायण सरोवर की कथा, 27 Jul 2021, CODE - 0334……….[ 39 min ]&lt;/a&gt;&lt;/td&gt;&lt;td&gt;39&lt;/td&gt;&lt;td&gt;2021-07-27&lt;/td&gt;&lt;td&gt;SB 6.5.25__नारायण सरोवर की कथा, 27 Jul 2021, CODE - 0334……….[ 39 min ] | Narayan Sarovar Ki Katha | yr:2021-07-27 | ct:SB6.5.25 | L:HIN | cty:x | &amp;lt;40 &amp;lt;50 &amp;lt;60 &amp;lt;70 &amp;lt;80 &amp;lt;90 | @unheard&lt;/td&gt;&lt;td&gt;http://archive.org/download/ssdbpl-02-sbh/0492.00%20SB%2006.05.25%20%20Narayan%20Sarovar%20Ki%20Katha,%202021-07-27,%20CODE%20-%200334.mp3&lt;/td&gt;&lt;td&gt;0334&lt;/td&gt;&lt;td&gt;02SB_06.05.25|0492.00|20210727&lt;/td&gt;&lt;td&gt;&lt;/td&gt;&lt;td&gt;</v>
      </c>
    </row>
    <row r="228" ht="15.75" customHeight="1">
      <c r="A228" s="4" t="s">
        <v>4933</v>
      </c>
      <c r="B228" s="4" t="s">
        <v>2781</v>
      </c>
      <c r="C228" s="4" t="s">
        <v>4934</v>
      </c>
      <c r="D228" s="5" t="str">
        <f t="shared" si="1"/>
        <v>06</v>
      </c>
      <c r="E228" s="5">
        <f t="shared" si="2"/>
        <v>6</v>
      </c>
      <c r="F228" s="5" t="str">
        <f t="shared" si="3"/>
        <v>05</v>
      </c>
      <c r="G228" s="5">
        <f t="shared" si="4"/>
        <v>5</v>
      </c>
      <c r="H228" s="5" t="str">
        <f t="shared" si="5"/>
        <v>36</v>
      </c>
      <c r="I228" s="5">
        <f t="shared" si="6"/>
        <v>36</v>
      </c>
      <c r="J228" s="4" t="s">
        <v>4935</v>
      </c>
      <c r="K228" s="4" t="s">
        <v>4936</v>
      </c>
      <c r="L228" s="5" t="str">
        <f t="shared" si="7"/>
        <v>SB 6.5.36__आजकल बच्चे माता पिता की बात क्यों नहीं मानते?, 07 Oct 2018, CODE - 0335……….[ 68 min ]</v>
      </c>
      <c r="M228" s="4" t="s">
        <v>4937</v>
      </c>
      <c r="N228" s="5">
        <f t="shared" si="8"/>
        <v>68</v>
      </c>
      <c r="O228" s="4" t="s">
        <v>2384</v>
      </c>
      <c r="P228" s="5" t="str">
        <f t="shared" si="9"/>
        <v>&amp;lt;70 &amp;lt;80 &amp;lt;90</v>
      </c>
      <c r="Q228" s="4" t="s">
        <v>4938</v>
      </c>
      <c r="R228" s="4" t="s">
        <v>4939</v>
      </c>
      <c r="S228" s="5" t="str">
        <f t="shared" si="10"/>
        <v>2018</v>
      </c>
      <c r="T228" s="5" t="str">
        <f t="shared" si="11"/>
        <v>10</v>
      </c>
      <c r="U228" s="5" t="str">
        <f t="shared" si="12"/>
        <v>Oct</v>
      </c>
      <c r="V228" s="5" t="str">
        <f t="shared" si="13"/>
        <v>07</v>
      </c>
      <c r="W228" s="4" t="s">
        <v>63</v>
      </c>
      <c r="X228" s="4" t="s">
        <v>64</v>
      </c>
      <c r="Y228" s="6" t="str">
        <f t="shared" si="14"/>
        <v>SB 6.5.36__आजकल बच्चे माता पिता की बात क्यों नहीं मानते?, 07 Oct 2018, CODE - 0335……….[ 68 min ] | Aajkal Bacche Mata Pita Ki Baat Kyo Nahi Mante? | yr:2018-10-07 | ct:SB6.5.36 | L:HIN | cty:x | &amp;lt;70 &amp;lt;80 &amp;lt;90 | @unheard</v>
      </c>
      <c r="Z228" s="4" t="s">
        <v>4940</v>
      </c>
      <c r="AA228" s="4" t="s">
        <v>55</v>
      </c>
      <c r="AB228" s="4" t="s">
        <v>4941</v>
      </c>
      <c r="AC228" s="4" t="s">
        <v>3415</v>
      </c>
      <c r="AD228" s="4" t="s">
        <v>4942</v>
      </c>
      <c r="AE228" s="5"/>
      <c r="AF228" s="5" t="str">
        <f t="shared" si="15"/>
        <v>ok</v>
      </c>
      <c r="AG228" s="5" t="str">
        <f t="shared" si="16"/>
        <v>&lt;tr id="0335"&gt;&lt;td&gt;&lt;button onclick="playme(this)"&gt;▶&lt;/button&gt;&lt;/td&gt;&lt;td&gt;&lt;button onclick="heard(this)"&gt;Heard&lt;/button&gt;&lt;a href="http://archive.org/download/ssdbpl-02-sbh/0493.00%20SB%2006.05.36%20%20Aajkal%20Bacche%20Mata%20Pita%20Ki%20Baat%20Kyo%20Nahi%20Mante,%202018-10-07,%20CODE%20-%200335.mp3" class="nclk" onclick="playme(this)" id="nclk-0335"&gt;SB 6.5.36__आजकल बच्चे माता पिता की बात क्यों नहीं मानते?, 07 Oct 2018, CODE - 0335……….[ 68 min ]&lt;/a&gt;&lt;/td&gt;&lt;td&gt;68&lt;/td&gt;&lt;td&gt;2018-10-07&lt;/td&gt;&lt;td&gt;SB 6.5.36__आजकल बच्चे माता पिता की बात क्यों नहीं मानते?, 07 Oct 2018, CODE - 0335……….[ 68 min ] | Aajkal Bacche Mata Pita Ki Baat Kyo Nahi Mante? | yr:2018-10-07 | ct:SB6.5.36 | L:HIN | cty:x | &amp;lt;70 &amp;lt;80 &amp;lt;90 | @unheard&lt;/td&gt;&lt;td&gt;http://archive.org/download/ssdbpl-02-sbh/0493.00%20SB%2006.05.36%20%20Aajkal%20Bacche%20Mata%20Pita%20Ki%20Baat%20Kyo%20Nahi%20Mante,%202018-10-07,%20CODE%20-%200335.mp3&lt;/td&gt;&lt;td&gt;0335&lt;/td&gt;&lt;td&gt;02SB_06.05.36|0493.00|20181007&lt;/td&gt;&lt;td&gt;&lt;/td&gt;&lt;td&gt;</v>
      </c>
    </row>
    <row r="229" ht="15.75" customHeight="1">
      <c r="A229" s="4" t="s">
        <v>4943</v>
      </c>
      <c r="B229" s="4" t="s">
        <v>2781</v>
      </c>
      <c r="C229" s="4" t="s">
        <v>4944</v>
      </c>
      <c r="D229" s="5" t="str">
        <f t="shared" si="1"/>
        <v>07</v>
      </c>
      <c r="E229" s="5">
        <f t="shared" si="2"/>
        <v>7</v>
      </c>
      <c r="F229" s="5" t="str">
        <f t="shared" si="3"/>
        <v>05</v>
      </c>
      <c r="G229" s="5">
        <f t="shared" si="4"/>
        <v>5</v>
      </c>
      <c r="H229" s="5" t="str">
        <f t="shared" si="5"/>
        <v>27</v>
      </c>
      <c r="I229" s="5">
        <f t="shared" si="6"/>
        <v>27</v>
      </c>
      <c r="J229" s="4" t="s">
        <v>4945</v>
      </c>
      <c r="K229" s="4" t="s">
        <v>4946</v>
      </c>
      <c r="L229" s="5" t="str">
        <f t="shared" si="7"/>
        <v>SB 7.5.27__गर्भाधान संस्कार का महत्त्व, CODE - 0336……….[ 51 min ]</v>
      </c>
      <c r="M229" s="4" t="s">
        <v>4947</v>
      </c>
      <c r="N229" s="5">
        <f t="shared" si="8"/>
        <v>51</v>
      </c>
      <c r="O229" s="4" t="s">
        <v>2394</v>
      </c>
      <c r="P229" s="5" t="str">
        <f t="shared" si="9"/>
        <v>&amp;lt;60 &amp;lt;70 &amp;lt;80 &amp;lt;90</v>
      </c>
      <c r="Q229" s="4" t="s">
        <v>4948</v>
      </c>
      <c r="R229" s="4" t="s">
        <v>49</v>
      </c>
      <c r="S229" s="5" t="str">
        <f t="shared" si="10"/>
        <v>0000</v>
      </c>
      <c r="T229" s="5" t="str">
        <f t="shared" si="11"/>
        <v>00</v>
      </c>
      <c r="U229" s="5" t="str">
        <f t="shared" si="12"/>
        <v>___</v>
      </c>
      <c r="V229" s="5" t="str">
        <f t="shared" si="13"/>
        <v>00</v>
      </c>
      <c r="W229" s="4" t="s">
        <v>63</v>
      </c>
      <c r="X229" s="4" t="s">
        <v>142</v>
      </c>
      <c r="Y229" s="6" t="str">
        <f t="shared" si="14"/>
        <v>SB 7.5.27__गर्भाधान संस्कार का महत्त्व, CODE - 0336……….[ 51 min ] | Garbhadhan Samskar Ka Mahattva | yr:0000-00-00 | ct:SB7.5.27 | L:HIN | cty:x | &amp;lt;60 &amp;lt;70 &amp;lt;80 &amp;lt;90 | @unheard</v>
      </c>
      <c r="Z229" s="4" t="s">
        <v>4949</v>
      </c>
      <c r="AA229" s="4" t="s">
        <v>55</v>
      </c>
      <c r="AB229" s="4" t="s">
        <v>87</v>
      </c>
      <c r="AC229" s="4" t="s">
        <v>3425</v>
      </c>
      <c r="AD229" s="4" t="s">
        <v>4950</v>
      </c>
      <c r="AE229" s="5"/>
      <c r="AF229" s="5" t="str">
        <f t="shared" si="15"/>
        <v>ok</v>
      </c>
      <c r="AG229" s="5" t="str">
        <f t="shared" si="16"/>
        <v>&lt;tr id="0336"&gt;&lt;td&gt;&lt;button onclick="playme(this)"&gt;▶&lt;/button&gt;&lt;/td&gt;&lt;td&gt;&lt;button onclick="heard(this)"&gt;Heard&lt;/button&gt;&lt;a href="http://archive.org/download/ssdbpl-02-sbh/0494.00%20SB%2007.05.27%20%20Garbhadhan%20Samskar%20Ka%20Mahattva,%20CODE%20-%200336.mp3" class="nclk" onclick="playme(this)" id="nclk-0336"&gt;SB 7.5.27__गर्भाधान संस्कार का महत्त्व, CODE - 0336……….[ 51 min ]&lt;/a&gt;&lt;/td&gt;&lt;td&gt;51&lt;/td&gt;&lt;td&gt;0000-00-00&lt;/td&gt;&lt;td&gt;SB 7.5.27__गर्भाधान संस्कार का महत्त्व, CODE - 0336……….[ 51 min ] | Garbhadhan Samskar Ka Mahattva | yr:0000-00-00 | ct:SB7.5.27 | L:HIN | cty:x | &amp;lt;60 &amp;lt;70 &amp;lt;80 &amp;lt;90 | @unheard&lt;/td&gt;&lt;td&gt;http://archive.org/download/ssdbpl-02-sbh/0494.00%20SB%2007.05.27%20%20Garbhadhan%20Samskar%20Ka%20Mahattva,%20CODE%20-%200336.mp3&lt;/td&gt;&lt;td&gt;0336&lt;/td&gt;&lt;td&gt;02SB_07.05.27|0494.00|0&lt;/td&gt;&lt;td&gt;&lt;/td&gt;&lt;td&gt;</v>
      </c>
    </row>
    <row r="230" ht="15.75" customHeight="1">
      <c r="A230" s="4" t="s">
        <v>4951</v>
      </c>
      <c r="B230" s="4" t="s">
        <v>2781</v>
      </c>
      <c r="C230" s="4" t="s">
        <v>4952</v>
      </c>
      <c r="D230" s="5" t="str">
        <f t="shared" si="1"/>
        <v>07</v>
      </c>
      <c r="E230" s="5">
        <f t="shared" si="2"/>
        <v>7</v>
      </c>
      <c r="F230" s="5" t="str">
        <f t="shared" si="3"/>
        <v>06</v>
      </c>
      <c r="G230" s="5">
        <f t="shared" si="4"/>
        <v>6</v>
      </c>
      <c r="H230" s="5" t="str">
        <f t="shared" si="5"/>
        <v>03</v>
      </c>
      <c r="I230" s="5">
        <f t="shared" si="6"/>
        <v>3</v>
      </c>
      <c r="J230" s="4" t="s">
        <v>4953</v>
      </c>
      <c r="K230" s="4" t="s">
        <v>4954</v>
      </c>
      <c r="L230" s="5" t="str">
        <f t="shared" si="7"/>
        <v>SB 7.6.3__सफलता की कुंजी --- भाग्य या पुरुषार्थ?, 09 Jan 2016, Bhopal, MP (India), CODE - 0337……….[ 57 min ]</v>
      </c>
      <c r="M230" s="4" t="s">
        <v>4955</v>
      </c>
      <c r="N230" s="5">
        <f t="shared" si="8"/>
        <v>57</v>
      </c>
      <c r="O230" s="4" t="s">
        <v>2405</v>
      </c>
      <c r="P230" s="5" t="str">
        <f t="shared" si="9"/>
        <v>&amp;lt;60 &amp;lt;70 &amp;lt;80 &amp;lt;90</v>
      </c>
      <c r="Q230" s="4" t="s">
        <v>4956</v>
      </c>
      <c r="R230" s="4" t="s">
        <v>4957</v>
      </c>
      <c r="S230" s="5" t="str">
        <f t="shared" si="10"/>
        <v>2016</v>
      </c>
      <c r="T230" s="5" t="str">
        <f t="shared" si="11"/>
        <v>01</v>
      </c>
      <c r="U230" s="5" t="str">
        <f t="shared" si="12"/>
        <v>Jan</v>
      </c>
      <c r="V230" s="5" t="str">
        <f t="shared" si="13"/>
        <v>09</v>
      </c>
      <c r="W230" s="4" t="s">
        <v>52</v>
      </c>
      <c r="X230" s="4" t="s">
        <v>723</v>
      </c>
      <c r="Y230" s="6" t="str">
        <f t="shared" si="14"/>
        <v>SB 7.6.3__सफलता की कुंजी --- भाग्य या पुरुषार्थ?, 09 Jan 2016, Bhopal, MP (India), CODE - 0337……….[ 57 min ] | Safalta Ki Kunji --- Bhagya Ya Purusharth? | yr:2016-01-09 | ct:SB7.6.3 | L:HIN | cty:Bhopal, MP (India) | &amp;lt;60 &amp;lt;70 &amp;lt;80 &amp;lt;90 | @unheard</v>
      </c>
      <c r="Z230" s="4" t="s">
        <v>4958</v>
      </c>
      <c r="AA230" s="4" t="s">
        <v>55</v>
      </c>
      <c r="AC230" s="4" t="s">
        <v>3435</v>
      </c>
      <c r="AD230" s="4" t="s">
        <v>4959</v>
      </c>
      <c r="AE230" s="5"/>
      <c r="AF230" s="5" t="str">
        <f t="shared" si="15"/>
        <v>ok</v>
      </c>
      <c r="AG230" s="5" t="str">
        <f t="shared" si="16"/>
        <v>&lt;tr id="0337"&gt;&lt;td&gt;&lt;button onclick="playme(this)"&gt;▶&lt;/button&gt;&lt;/td&gt;&lt;td&gt;&lt;button onclick="heard(this)"&gt;Heard&lt;/button&gt;&lt;a href="http://archive.org/download/ssdbpl-02-sbh/0495.00%20SB%2007.06.03%20%20Safalta%20Ki%20Kunji%20---%20Bhagya%20Ya%20Purusharth,%202016-01-09,%20Bhopal,%20MP%20(India),%20CODE%20-%200337.mp3" class="nclk" onclick="playme(this)" id="nclk-0337"&gt;SB 7.6.3__सफलता की कुंजी --- भाग्य या पुरुषार्थ?, 09 Jan 2016, Bhopal, MP (India), CODE - 0337……….[ 57 min ]&lt;/a&gt;&lt;/td&gt;&lt;td&gt;57&lt;/td&gt;&lt;td&gt;2016-01-09&lt;/td&gt;&lt;td&gt;SB 7.6.3__सफलता की कुंजी --- भाग्य या पुरुषार्थ?, 09 Jan 2016, Bhopal, MP (India), CODE - 0337……….[ 57 min ] | Safalta Ki Kunji --- Bhagya Ya Purusharth? | yr:2016-01-09 | ct:SB7.6.3 | L:HIN | cty:Bhopal, MP (India) | &amp;lt;60 &amp;lt;70 &amp;lt;80 &amp;lt;90 | @unheard&lt;/td&gt;&lt;td&gt;http://archive.org/download/ssdbpl-02-sbh/0495.00%20SB%2007.06.03%20%20Safalta%20Ki%20Kunji%20---%20Bhagya%20Ya%20Purusharth,%202016-01-09,%20Bhopal,%20MP%20(India),%20CODE%20-%200337.mp3&lt;/td&gt;&lt;td&gt;0337&lt;/td&gt;&lt;td&gt;02SB_07.06.03|0495.00|20160109&lt;/td&gt;&lt;td&gt;&lt;/td&gt;&lt;td&gt;</v>
      </c>
    </row>
    <row r="231" ht="15.75" customHeight="1">
      <c r="A231" s="4" t="s">
        <v>4960</v>
      </c>
      <c r="B231" s="4" t="s">
        <v>2781</v>
      </c>
      <c r="C231" s="4" t="s">
        <v>4961</v>
      </c>
      <c r="D231" s="5" t="str">
        <f t="shared" si="1"/>
        <v>07</v>
      </c>
      <c r="E231" s="5">
        <f t="shared" si="2"/>
        <v>7</v>
      </c>
      <c r="F231" s="5" t="str">
        <f t="shared" si="3"/>
        <v>06</v>
      </c>
      <c r="G231" s="5">
        <f t="shared" si="4"/>
        <v>6</v>
      </c>
      <c r="H231" s="5" t="str">
        <f t="shared" si="5"/>
        <v>06</v>
      </c>
      <c r="I231" s="5">
        <f t="shared" si="6"/>
        <v>6</v>
      </c>
      <c r="J231" s="4" t="s">
        <v>4962</v>
      </c>
      <c r="K231" s="4" t="s">
        <v>4963</v>
      </c>
      <c r="L231" s="5" t="str">
        <f t="shared" si="7"/>
        <v>SB 7.6.6__हम 50 साल तो सोने में ही निकाल देते हैं, 19 Mar 2016, Bhopal, MP (India), CODE - 0338……….[ 41 min ]</v>
      </c>
      <c r="M231" s="4" t="s">
        <v>4964</v>
      </c>
      <c r="N231" s="5">
        <f t="shared" si="8"/>
        <v>41</v>
      </c>
      <c r="O231" s="4" t="s">
        <v>2414</v>
      </c>
      <c r="P231" s="5" t="str">
        <f t="shared" si="9"/>
        <v>&amp;lt;50 &amp;lt;60 &amp;lt;70 &amp;lt;80 &amp;lt;90</v>
      </c>
      <c r="Q231" s="4" t="s">
        <v>4965</v>
      </c>
      <c r="R231" s="4" t="s">
        <v>4966</v>
      </c>
      <c r="S231" s="5" t="str">
        <f t="shared" si="10"/>
        <v>2016</v>
      </c>
      <c r="T231" s="5" t="str">
        <f t="shared" si="11"/>
        <v>03</v>
      </c>
      <c r="U231" s="5" t="str">
        <f t="shared" si="12"/>
        <v>Mar</v>
      </c>
      <c r="V231" s="5" t="str">
        <f t="shared" si="13"/>
        <v>19</v>
      </c>
      <c r="W231" s="4" t="s">
        <v>52</v>
      </c>
      <c r="X231" s="4" t="s">
        <v>723</v>
      </c>
      <c r="Y231" s="6" t="str">
        <f t="shared" si="14"/>
        <v>SB 7.6.6__हम 50 साल तो सोने में ही निकाल देते हैं, 19 Mar 2016, Bhopal, MP (India), CODE - 0338……….[ 41 min ] | Hum 50 Saal To Sone Me Hi Nikaal Dete Hai | yr:2016-03-19 | ct:SB7.6.6 | L:HIN | cty:Bhopal, MP (India) | &amp;lt;50 &amp;lt;60 &amp;lt;70 &amp;lt;80 &amp;lt;90 | @unheard</v>
      </c>
      <c r="Z231" s="4" t="s">
        <v>4967</v>
      </c>
      <c r="AA231" s="4" t="s">
        <v>55</v>
      </c>
      <c r="AB231" s="4" t="s">
        <v>87</v>
      </c>
      <c r="AC231" s="4" t="s">
        <v>3445</v>
      </c>
      <c r="AD231" s="4" t="s">
        <v>4968</v>
      </c>
      <c r="AE231" s="5"/>
      <c r="AF231" s="5" t="str">
        <f t="shared" si="15"/>
        <v>ok</v>
      </c>
      <c r="AG231" s="5" t="str">
        <f t="shared" si="16"/>
        <v>&lt;tr id="0338"&gt;&lt;td&gt;&lt;button onclick="playme(this)"&gt;▶&lt;/button&gt;&lt;/td&gt;&lt;td&gt;&lt;button onclick="heard(this)"&gt;Heard&lt;/button&gt;&lt;a href="http://archive.org/download/ssdbpl-02-sbh/0496.00%20SB%2007.06.06%20%20Hum%2050%20Saal%20To%20Sone%20Me%20Hi%20Nikaal%20Dete%20Hai,%202016-03-19,%20Bhopal,%20MP%20(India),%20CODE%20-%200338.mp3" class="nclk" onclick="playme(this)" id="nclk-0338"&gt;SB 7.6.6__हम 50 साल तो सोने में ही निकाल देते हैं, 19 Mar 2016, Bhopal, MP (India), CODE - 0338……….[ 41 min ]&lt;/a&gt;&lt;/td&gt;&lt;td&gt;41&lt;/td&gt;&lt;td&gt;2016-03-19&lt;/td&gt;&lt;td&gt;SB 7.6.6__हम 50 साल तो सोने में ही निकाल देते हैं, 19 Mar 2016, Bhopal, MP (India), CODE - 0338……….[ 41 min ] | Hum 50 Saal To Sone Me Hi Nikaal Dete Hai | yr:2016-03-19 | ct:SB7.6.6 | L:HIN | cty:Bhopal, MP (India) | &amp;lt;50 &amp;lt;60 &amp;lt;70 &amp;lt;80 &amp;lt;90 | @unheard&lt;/td&gt;&lt;td&gt;http://archive.org/download/ssdbpl-02-sbh/0496.00%20SB%2007.06.06%20%20Hum%2050%20Saal%20To%20Sone%20Me%20Hi%20Nikaal%20Dete%20Hai,%202016-03-19,%20Bhopal,%20MP%20(India),%20CODE%20-%200338.mp3&lt;/td&gt;&lt;td&gt;0338&lt;/td&gt;&lt;td&gt;02SB_07.06.06|0496.00|20160319&lt;/td&gt;&lt;td&gt;&lt;/td&gt;&lt;td&gt;</v>
      </c>
    </row>
    <row r="232" ht="15.75" customHeight="1">
      <c r="A232" s="4" t="s">
        <v>4969</v>
      </c>
      <c r="B232" s="4" t="s">
        <v>2781</v>
      </c>
      <c r="C232" s="4" t="s">
        <v>4970</v>
      </c>
      <c r="D232" s="5" t="str">
        <f t="shared" si="1"/>
        <v>07</v>
      </c>
      <c r="E232" s="5">
        <f t="shared" si="2"/>
        <v>7</v>
      </c>
      <c r="F232" s="5" t="str">
        <f t="shared" si="3"/>
        <v>06</v>
      </c>
      <c r="G232" s="5">
        <f t="shared" si="4"/>
        <v>6</v>
      </c>
      <c r="H232" s="5" t="str">
        <f t="shared" si="5"/>
        <v>17-18</v>
      </c>
      <c r="I232" s="5" t="str">
        <f t="shared" si="6"/>
        <v>17-18</v>
      </c>
      <c r="J232" s="4" t="s">
        <v>4971</v>
      </c>
      <c r="K232" s="4" t="s">
        <v>4972</v>
      </c>
      <c r="L232" s="5" t="str">
        <f t="shared" si="7"/>
        <v>SB 7.6.17-18__क्या असत संग छोड़ो मतलब पारिवारिक रिश्ते तोड़ो?, CODE - 0339……….[ 43 min ]</v>
      </c>
      <c r="M232" s="4" t="s">
        <v>4973</v>
      </c>
      <c r="N232" s="5">
        <f t="shared" si="8"/>
        <v>43</v>
      </c>
      <c r="O232" s="4" t="s">
        <v>2425</v>
      </c>
      <c r="P232" s="5" t="str">
        <f t="shared" si="9"/>
        <v>&amp;lt;50 &amp;lt;60 &amp;lt;70 &amp;lt;80 &amp;lt;90</v>
      </c>
      <c r="Q232" s="4" t="s">
        <v>4974</v>
      </c>
      <c r="R232" s="4" t="s">
        <v>49</v>
      </c>
      <c r="S232" s="5" t="str">
        <f t="shared" si="10"/>
        <v>0000</v>
      </c>
      <c r="T232" s="5" t="str">
        <f t="shared" si="11"/>
        <v>00</v>
      </c>
      <c r="U232" s="5" t="str">
        <f t="shared" si="12"/>
        <v>___</v>
      </c>
      <c r="V232" s="5" t="str">
        <f t="shared" si="13"/>
        <v>00</v>
      </c>
      <c r="W232" s="4" t="s">
        <v>63</v>
      </c>
      <c r="X232" s="4" t="s">
        <v>1639</v>
      </c>
      <c r="Y232" s="6" t="str">
        <f t="shared" si="14"/>
        <v>SB 7.6.17-18__क्या असत संग छोड़ो मतलब पारिवारिक रिश्ते तोड़ो?, CODE - 0339……….[ 43 min ] | Kya Asat Sang Chodo Matlab Parivarik Rishte Todo? | yr:0000-00-00 | ct:SB7.6.17-18 | L:HIN | cty:x | &amp;lt;50 &amp;lt;60 &amp;lt;70 &amp;lt;80 &amp;lt;90 | @unheard</v>
      </c>
      <c r="Z232" s="4" t="s">
        <v>4975</v>
      </c>
      <c r="AA232" s="4" t="s">
        <v>55</v>
      </c>
      <c r="AB232" s="4" t="s">
        <v>4976</v>
      </c>
      <c r="AC232" s="4" t="s">
        <v>3455</v>
      </c>
      <c r="AD232" s="4" t="s">
        <v>4977</v>
      </c>
      <c r="AE232" s="5"/>
      <c r="AF232" s="5" t="str">
        <f t="shared" si="15"/>
        <v>ok</v>
      </c>
      <c r="AG232" s="5" t="str">
        <f t="shared" si="16"/>
        <v>&lt;tr id="0339"&gt;&lt;td&gt;&lt;button onclick="playme(this)"&gt;▶&lt;/button&gt;&lt;/td&gt;&lt;td&gt;&lt;button onclick="heard(this)"&gt;Heard&lt;/button&gt;&lt;a href="http://archive.org/download/ssdbpl-02-sbh/0497.00%20SB%2007.06.17-18%20%20Kya%20Asat%20Sang%20Chodo%20Matlab%20Parivarik%20Rishte%20Todo,%20CODE%20-%200339.mp3" class="nclk" onclick="playme(this)" id="nclk-0339"&gt;SB 7.6.17-18__क्या असत संग छोड़ो मतलब पारिवारिक रिश्ते तोड़ो?, CODE - 0339……….[ 43 min ]&lt;/a&gt;&lt;/td&gt;&lt;td&gt;43&lt;/td&gt;&lt;td&gt;0000-00-00&lt;/td&gt;&lt;td&gt;SB 7.6.17-18__क्या असत संग छोड़ो मतलब पारिवारिक रिश्ते तोड़ो?, CODE - 0339……….[ 43 min ] | Kya Asat Sang Chodo Matlab Parivarik Rishte Todo? | yr:0000-00-00 | ct:SB7.6.17-18 | L:HIN | cty:x | &amp;lt;50 &amp;lt;60 &amp;lt;70 &amp;lt;80 &amp;lt;90 | @unheard&lt;/td&gt;&lt;td&gt;http://archive.org/download/ssdbpl-02-sbh/0497.00%20SB%2007.06.17-18%20%20Kya%20Asat%20Sang%20Chodo%20Matlab%20Parivarik%20Rishte%20Todo,%20CODE%20-%200339.mp3&lt;/td&gt;&lt;td&gt;0339&lt;/td&gt;&lt;td&gt;02SB_07.06.17-18|0497.00|0&lt;/td&gt;&lt;td&gt;&lt;/td&gt;&lt;td&gt;</v>
      </c>
    </row>
    <row r="233" ht="15.75" customHeight="1">
      <c r="A233" s="4" t="s">
        <v>4978</v>
      </c>
      <c r="B233" s="4" t="s">
        <v>2781</v>
      </c>
      <c r="C233" s="4" t="s">
        <v>4979</v>
      </c>
      <c r="D233" s="5" t="str">
        <f t="shared" si="1"/>
        <v>07</v>
      </c>
      <c r="E233" s="5">
        <f t="shared" si="2"/>
        <v>7</v>
      </c>
      <c r="F233" s="5" t="str">
        <f t="shared" si="3"/>
        <v>08</v>
      </c>
      <c r="G233" s="5">
        <f t="shared" si="4"/>
        <v>8</v>
      </c>
      <c r="H233" s="5" t="str">
        <f t="shared" si="5"/>
        <v>05</v>
      </c>
      <c r="I233" s="5">
        <f t="shared" si="6"/>
        <v>5</v>
      </c>
      <c r="J233" s="4" t="s">
        <v>4980</v>
      </c>
      <c r="K233" s="4" t="s">
        <v>4981</v>
      </c>
      <c r="L233" s="5" t="str">
        <f t="shared" si="7"/>
        <v>SB 7.8.5__शास्त्रो में अलग अलग और विरोधाभाषी निर्देश क्यों?, 2019, CODE - 0340……….[ 44 min ]</v>
      </c>
      <c r="M233" s="4" t="s">
        <v>1926</v>
      </c>
      <c r="N233" s="5">
        <f t="shared" si="8"/>
        <v>44</v>
      </c>
      <c r="O233" s="4" t="s">
        <v>2435</v>
      </c>
      <c r="P233" s="5" t="str">
        <f t="shared" si="9"/>
        <v>&amp;lt;50 &amp;lt;60 &amp;lt;70 &amp;lt;80 &amp;lt;90</v>
      </c>
      <c r="Q233" s="4" t="s">
        <v>4982</v>
      </c>
      <c r="R233" s="4" t="s">
        <v>233</v>
      </c>
      <c r="S233" s="5" t="str">
        <f t="shared" si="10"/>
        <v>2019</v>
      </c>
      <c r="T233" s="5" t="str">
        <f t="shared" si="11"/>
        <v>00</v>
      </c>
      <c r="U233" s="5" t="str">
        <f t="shared" si="12"/>
        <v>___</v>
      </c>
      <c r="V233" s="5" t="str">
        <f t="shared" si="13"/>
        <v>00</v>
      </c>
      <c r="W233" s="4" t="s">
        <v>63</v>
      </c>
      <c r="X233" s="4" t="s">
        <v>64</v>
      </c>
      <c r="Y233" s="6" t="str">
        <f t="shared" si="14"/>
        <v>SB 7.8.5__शास्त्रो में अलग अलग और विरोधाभाषी निर्देश क्यों?, 2019, CODE - 0340……….[ 44 min ] | Sastro Me Alag Alag Aur Virodhabhasi Nirdesh Kyon? | yr:2019-00-00 | ct:SB7.8.5 | L:HIN | cty:x | &amp;lt;50 &amp;lt;60 &amp;lt;70 &amp;lt;80 &amp;lt;90 | @unheard</v>
      </c>
      <c r="Z233" s="4" t="s">
        <v>4983</v>
      </c>
      <c r="AA233" s="4" t="s">
        <v>55</v>
      </c>
      <c r="AB233" s="4" t="s">
        <v>4984</v>
      </c>
      <c r="AC233" s="4" t="s">
        <v>3465</v>
      </c>
      <c r="AD233" s="4" t="s">
        <v>4985</v>
      </c>
      <c r="AE233" s="5"/>
      <c r="AF233" s="5" t="str">
        <f t="shared" si="15"/>
        <v>ok</v>
      </c>
      <c r="AG233" s="5" t="str">
        <f t="shared" si="16"/>
        <v>&lt;tr id="0340"&gt;&lt;td&gt;&lt;button onclick="playme(this)"&gt;▶&lt;/button&gt;&lt;/td&gt;&lt;td&gt;&lt;button onclick="heard(this)"&gt;Heard&lt;/button&gt;&lt;a href="http://archive.org/download/ssdbpl-02-sbh/0498.00%20SB%2007.08.05%20%20Sastro%20Me%20Alag%20Alag%20Aur%20Virodhabhasi%20Nirdesh%20Kyon,%202019-00-00,%20CODE%20-%200340.mp3" class="nclk" onclick="playme(this)" id="nclk-0340"&gt;SB 7.8.5__शास्त्रो में अलग अलग और विरोधाभाषी निर्देश क्यों?, 2019, CODE - 0340……….[ 44 min ]&lt;/a&gt;&lt;/td&gt;&lt;td&gt;44&lt;/td&gt;&lt;td&gt;2019-00-00&lt;/td&gt;&lt;td&gt;SB 7.8.5__शास्त्रो में अलग अलग और विरोधाभाषी निर्देश क्यों?, 2019, CODE - 0340……….[ 44 min ] | Sastro Me Alag Alag Aur Virodhabhasi Nirdesh Kyon? | yr:2019-00-00 | ct:SB7.8.5 | L:HIN | cty:x | &amp;lt;50 &amp;lt;60 &amp;lt;70 &amp;lt;80 &amp;lt;90 | @unheard&lt;/td&gt;&lt;td&gt;http://archive.org/download/ssdbpl-02-sbh/0498.00%20SB%2007.08.05%20%20Sastro%20Me%20Alag%20Alag%20Aur%20Virodhabhasi%20Nirdesh%20Kyon,%202019-00-00,%20CODE%20-%200340.mp3&lt;/td&gt;&lt;td&gt;0340&lt;/td&gt;&lt;td&gt;02SB_07.08.05|0498.00|20190000&lt;/td&gt;&lt;td&gt;&lt;/td&gt;&lt;td&gt;</v>
      </c>
    </row>
    <row r="234" ht="15.75" customHeight="1">
      <c r="A234" s="4" t="s">
        <v>4986</v>
      </c>
      <c r="B234" s="4" t="s">
        <v>2781</v>
      </c>
      <c r="C234" s="4" t="s">
        <v>4987</v>
      </c>
      <c r="D234" s="5" t="str">
        <f t="shared" si="1"/>
        <v>07</v>
      </c>
      <c r="E234" s="5">
        <f t="shared" si="2"/>
        <v>7</v>
      </c>
      <c r="F234" s="5" t="str">
        <f t="shared" si="3"/>
        <v>08</v>
      </c>
      <c r="G234" s="5">
        <f t="shared" si="4"/>
        <v>8</v>
      </c>
      <c r="H234" s="5" t="str">
        <f t="shared" si="5"/>
        <v>10</v>
      </c>
      <c r="I234" s="5">
        <f t="shared" si="6"/>
        <v>10</v>
      </c>
      <c r="J234" s="4" t="s">
        <v>4988</v>
      </c>
      <c r="K234" s="4" t="s">
        <v>4989</v>
      </c>
      <c r="L234" s="5" t="str">
        <f t="shared" si="7"/>
        <v>SB 7.8.10__असली शत्रुओं की पहचान तथा उन पर विजय, 12 May 2015, Nandagram Farm, Gujarat (India), CODE - 0342……….[ 44 min ]</v>
      </c>
      <c r="M234" s="4" t="s">
        <v>4990</v>
      </c>
      <c r="N234" s="5">
        <f t="shared" si="8"/>
        <v>44</v>
      </c>
      <c r="O234" s="4" t="s">
        <v>2445</v>
      </c>
      <c r="P234" s="5" t="str">
        <f t="shared" si="9"/>
        <v>&amp;lt;50 &amp;lt;60 &amp;lt;70 &amp;lt;80 &amp;lt;90</v>
      </c>
      <c r="Q234" s="4" t="s">
        <v>4991</v>
      </c>
      <c r="R234" s="4" t="s">
        <v>4992</v>
      </c>
      <c r="S234" s="5" t="str">
        <f t="shared" si="10"/>
        <v>2015</v>
      </c>
      <c r="T234" s="5" t="str">
        <f t="shared" si="11"/>
        <v>05</v>
      </c>
      <c r="U234" s="5" t="str">
        <f t="shared" si="12"/>
        <v>May</v>
      </c>
      <c r="V234" s="5" t="str">
        <f t="shared" si="13"/>
        <v>12</v>
      </c>
      <c r="W234" s="4" t="s">
        <v>1419</v>
      </c>
      <c r="X234" s="4" t="s">
        <v>142</v>
      </c>
      <c r="Y234" s="6" t="str">
        <f t="shared" si="14"/>
        <v>SB 7.8.10__असली शत्रुओं की पहचान तथा उन पर विजय, 12 May 2015, Nandagram Farm, Gujarat (India), CODE - 0342……….[ 44 min ] | Asli Shatruon Ki Pehchan Tatha Un Par Vijay | yr:2015-05-12 | ct:SB7.8.10 | L:HIN | cty:Nandagram Farm, Gujarat (India) | &amp;lt;50 &amp;lt;60 &amp;lt;70 &amp;lt;80 &amp;lt;90 | @unheard</v>
      </c>
      <c r="Z234" s="4" t="s">
        <v>4993</v>
      </c>
      <c r="AA234" s="4" t="s">
        <v>55</v>
      </c>
      <c r="AC234" s="4" t="s">
        <v>3483</v>
      </c>
      <c r="AD234" s="4" t="s">
        <v>4994</v>
      </c>
      <c r="AE234" s="5"/>
      <c r="AF234" s="5" t="str">
        <f t="shared" si="15"/>
        <v>ok</v>
      </c>
      <c r="AG234" s="5" t="str">
        <f t="shared" si="16"/>
        <v>&lt;tr id="0342"&gt;&lt;td&gt;&lt;button onclick="playme(this)"&gt;▶&lt;/button&gt;&lt;/td&gt;&lt;td&gt;&lt;button onclick="heard(this)"&gt;Heard&lt;/button&gt;&lt;a href="http://archive.org/download/ssdbpl-02-sbh/0499.00%20SB%2007.08.10%20%20Asli%20Shatruon%20Ki%20Pehchan%20Tatha%20Un%20Par%20Vijay,%202015-05-12,%20Nandagram%20Farm,%20Gujarat%20(India),%20CODE%20-%200342.mp3" class="nclk" onclick="playme(this)" id="nclk-0342"&gt;SB 7.8.10__असली शत्रुओं की पहचान तथा उन पर विजय, 12 May 2015, Nandagram Farm, Gujarat (India), CODE - 0342……….[ 44 min ]&lt;/a&gt;&lt;/td&gt;&lt;td&gt;44&lt;/td&gt;&lt;td&gt;2015-05-12&lt;/td&gt;&lt;td&gt;SB 7.8.10__असली शत्रुओं की पहचान तथा उन पर विजय, 12 May 2015, Nandagram Farm, Gujarat (India), CODE - 0342……….[ 44 min ] | Asli Shatruon Ki Pehchan Tatha Un Par Vijay | yr:2015-05-12 | ct:SB7.8.10 | L:HIN | cty:Nandagram Farm, Gujarat (India) | &amp;lt;50 &amp;lt;60 &amp;lt;70 &amp;lt;80 &amp;lt;90 | @unheard&lt;/td&gt;&lt;td&gt;http://archive.org/download/ssdbpl-02-sbh/0499.00%20SB%2007.08.10%20%20Asli%20Shatruon%20Ki%20Pehchan%20Tatha%20Un%20Par%20Vijay,%202015-05-12,%20Nandagram%20Farm,%20Gujarat%20(India),%20CODE%20-%200342.mp3&lt;/td&gt;&lt;td&gt;0342&lt;/td&gt;&lt;td&gt;02SB_07.08.10|0499.00|20150512&lt;/td&gt;&lt;td&gt;&lt;/td&gt;&lt;td&gt;</v>
      </c>
    </row>
    <row r="235" ht="15.75" customHeight="1">
      <c r="A235" s="4" t="s">
        <v>4995</v>
      </c>
      <c r="B235" s="4" t="s">
        <v>2781</v>
      </c>
      <c r="C235" s="4" t="s">
        <v>4996</v>
      </c>
      <c r="D235" s="5" t="str">
        <f t="shared" si="1"/>
        <v>07</v>
      </c>
      <c r="E235" s="5">
        <f t="shared" si="2"/>
        <v>7</v>
      </c>
      <c r="F235" s="5" t="str">
        <f t="shared" si="3"/>
        <v>08</v>
      </c>
      <c r="G235" s="5">
        <f t="shared" si="4"/>
        <v>8</v>
      </c>
      <c r="H235" s="5" t="str">
        <f t="shared" si="5"/>
        <v>13</v>
      </c>
      <c r="I235" s="5">
        <f t="shared" si="6"/>
        <v>13</v>
      </c>
      <c r="J235" s="4" t="s">
        <v>4997</v>
      </c>
      <c r="K235" s="4" t="s">
        <v>4998</v>
      </c>
      <c r="L235" s="5" t="str">
        <f t="shared" si="7"/>
        <v>SB 7.8.13__हिरण्यकशिपु का जन्म फिर से हुआ है, 04 May 2023, Bharuch, Gujarat (India), CODE - 1383……….[ 62 min ]</v>
      </c>
      <c r="M235" s="4" t="s">
        <v>4999</v>
      </c>
      <c r="N235" s="5">
        <f t="shared" si="8"/>
        <v>62</v>
      </c>
      <c r="O235" s="4" t="s">
        <v>2456</v>
      </c>
      <c r="P235" s="5" t="str">
        <f t="shared" si="9"/>
        <v>&amp;lt;70 &amp;lt;80 &amp;lt;90</v>
      </c>
      <c r="Q235" s="4" t="s">
        <v>5000</v>
      </c>
      <c r="R235" s="4" t="s">
        <v>5001</v>
      </c>
      <c r="S235" s="5" t="str">
        <f t="shared" si="10"/>
        <v>2023</v>
      </c>
      <c r="T235" s="5" t="str">
        <f t="shared" si="11"/>
        <v>05</v>
      </c>
      <c r="U235" s="5" t="str">
        <f t="shared" si="12"/>
        <v>May</v>
      </c>
      <c r="V235" s="5" t="str">
        <f t="shared" si="13"/>
        <v>04</v>
      </c>
      <c r="W235" s="4" t="s">
        <v>820</v>
      </c>
      <c r="X235" s="4" t="s">
        <v>131</v>
      </c>
      <c r="Y235" s="6" t="str">
        <f t="shared" si="14"/>
        <v>SB 7.8.13__हिरण्यकशिपु का जन्म फिर से हुआ है, 04 May 2023, Bharuch, Gujarat (India), CODE - 1383……….[ 62 min ] | Hiranyakashipu Ka Janma Phir Se Hua Hai | yr:2023-05-04 | ct:SB7.8.13 | L:HIN | cty:Bharuch, Gujarat (India) | &amp;lt;70 &amp;lt;80 &amp;lt;90 | @video | @unheard</v>
      </c>
      <c r="Z235" s="4" t="s">
        <v>5002</v>
      </c>
      <c r="AA235" s="4" t="s">
        <v>55</v>
      </c>
      <c r="AC235" s="4" t="s">
        <v>5003</v>
      </c>
      <c r="AD235" s="4" t="s">
        <v>5004</v>
      </c>
      <c r="AE235" s="7" t="s">
        <v>5005</v>
      </c>
      <c r="AF235" s="5" t="str">
        <f t="shared" si="15"/>
        <v>ok</v>
      </c>
      <c r="AG235" s="5" t="str">
        <f t="shared" si="16"/>
        <v>&lt;tr id="1383"&gt;&lt;td&gt;&lt;button onclick="playme(this)"&gt;▶&lt;/button&gt;&lt;/td&gt;&lt;td&gt;&lt;button onclick="heard(this)"&gt;Heard&lt;/button&gt;&lt;a href="http://archive.org/download/ssdbpl-02-sbh/0500.00%20SB%2007.08.13%20%20Hiranyakashipu%20Ka%20Janma%20Phir%20Se%20Hua%20Hai,%202023-05-04,%20Bharuch,%20Gujarat%20(India),%20CODE%20-%201383.mp3" class="nclk" onclick="playme(this)" id="nclk-1383"&gt;SB 7.8.13__हिरण्यकशिपु का जन्म फिर से हुआ है, 04 May 2023, Bharuch, Gujarat (India), CODE - 1383……….[ 62 min ]&lt;/a&gt;…………&lt;a style="color: red; text-decoration: none;" target="_blank" href="https://www.youtube.com/watch?v=p7XSxWEtxLo"&gt;[▶YouTube]&lt;/a&gt;&lt;/td&gt;&lt;td&gt;62&lt;/td&gt;&lt;td&gt;2023-05-04&lt;/td&gt;&lt;td&gt;SB 7.8.13__हिरण्यकशिपु का जन्म फिर से हुआ है, 04 May 2023, Bharuch, Gujarat (India), CODE - 1383……….[ 62 min ] | Hiranyakashipu Ka Janma Phir Se Hua Hai | yr:2023-05-04 | ct:SB7.8.13 | L:HIN | cty:Bharuch, Gujarat (India) | &amp;lt;70 &amp;lt;80 &amp;lt;90 | @video | @unheard&lt;/td&gt;&lt;td&gt;http://archive.org/download/ssdbpl-02-sbh/0500.00%20SB%2007.08.13%20%20Hiranyakashipu%20Ka%20Janma%20Phir%20Se%20Hua%20Hai,%202023-05-04,%20Bharuch,%20Gujarat%20(India),%20CODE%20-%201383.mp3&lt;/td&gt;&lt;td&gt;1383&lt;/td&gt;&lt;td&gt;02SB_07.08.13|0500.00|20230504&lt;/td&gt;&lt;td&gt;https://www.youtube.com/watch?v=p7XSxWEtxLo&lt;/td&gt;&lt;td&gt;</v>
      </c>
    </row>
    <row r="236" ht="15.75" customHeight="1">
      <c r="A236" s="4" t="s">
        <v>5006</v>
      </c>
      <c r="B236" s="4" t="s">
        <v>2781</v>
      </c>
      <c r="C236" s="4" t="s">
        <v>5007</v>
      </c>
      <c r="D236" s="5" t="str">
        <f t="shared" si="1"/>
        <v>07</v>
      </c>
      <c r="E236" s="5">
        <f t="shared" si="2"/>
        <v>7</v>
      </c>
      <c r="F236" s="5" t="str">
        <f t="shared" si="3"/>
        <v>09</v>
      </c>
      <c r="G236" s="5">
        <f t="shared" si="4"/>
        <v>9</v>
      </c>
      <c r="H236" s="5" t="str">
        <f t="shared" si="5"/>
        <v>16</v>
      </c>
      <c r="I236" s="5">
        <f t="shared" si="6"/>
        <v>16</v>
      </c>
      <c r="J236" s="4" t="s">
        <v>5008</v>
      </c>
      <c r="K236" s="4" t="s">
        <v>5009</v>
      </c>
      <c r="L236" s="5" t="str">
        <f t="shared" si="7"/>
        <v>SB 7.9.16__शुद्ध भक्ति बनाम मिश्र भक्ति, 02 May 2023, Bharuch, Gujarat (India), CODE - 1384……….[ 55 min ]</v>
      </c>
      <c r="M236" s="4" t="s">
        <v>5010</v>
      </c>
      <c r="N236" s="5">
        <f t="shared" si="8"/>
        <v>55</v>
      </c>
      <c r="O236" s="4" t="s">
        <v>2464</v>
      </c>
      <c r="P236" s="5" t="str">
        <f t="shared" si="9"/>
        <v>&amp;lt;60 &amp;lt;70 &amp;lt;80 &amp;lt;90</v>
      </c>
      <c r="Q236" s="4" t="s">
        <v>5011</v>
      </c>
      <c r="R236" s="4" t="s">
        <v>5012</v>
      </c>
      <c r="S236" s="5" t="str">
        <f t="shared" si="10"/>
        <v>2023</v>
      </c>
      <c r="T236" s="5" t="str">
        <f t="shared" si="11"/>
        <v>05</v>
      </c>
      <c r="U236" s="5" t="str">
        <f t="shared" si="12"/>
        <v>May</v>
      </c>
      <c r="V236" s="5" t="str">
        <f t="shared" si="13"/>
        <v>02</v>
      </c>
      <c r="W236" s="4" t="s">
        <v>820</v>
      </c>
      <c r="X236" s="4" t="s">
        <v>131</v>
      </c>
      <c r="Y236" s="6" t="str">
        <f t="shared" si="14"/>
        <v>SB 7.9.16__शुद्ध भक्ति बनाम मिश्र भक्ति, 02 May 2023, Bharuch, Gujarat (India), CODE - 1384……….[ 55 min ] | Shuddha Bhakti Vs Mishra Bhakti | yr:2023-05-02 | ct:SB7.9.16 | L:HIN | cty:Bharuch, Gujarat (India) | &amp;lt;60 &amp;lt;70 &amp;lt;80 &amp;lt;90 | @video | @unheard</v>
      </c>
      <c r="Z236" s="4" t="s">
        <v>5013</v>
      </c>
      <c r="AA236" s="4" t="s">
        <v>55</v>
      </c>
      <c r="AC236" s="4" t="s">
        <v>5014</v>
      </c>
      <c r="AD236" s="4" t="s">
        <v>5015</v>
      </c>
      <c r="AE236" s="7" t="s">
        <v>5016</v>
      </c>
      <c r="AF236" s="5" t="str">
        <f t="shared" si="15"/>
        <v>ok</v>
      </c>
      <c r="AG236" s="5" t="str">
        <f t="shared" si="16"/>
        <v>&lt;tr id="1384"&gt;&lt;td&gt;&lt;button onclick="playme(this)"&gt;▶&lt;/button&gt;&lt;/td&gt;&lt;td&gt;&lt;button onclick="heard(this)"&gt;Heard&lt;/button&gt;&lt;a href="http://archive.org/download/ssdbpl-02-sbh/0501.00%20SB%2007.09.16%20%20Shuddha%20Bhakti%20Vs%20Mishra%20Bhakti,%202023-05-02,%20Bharuch,%20Gujarat%20(India),%20CODE%20-%201384.mp3" class="nclk" onclick="playme(this)" id="nclk-1384"&gt;SB 7.9.16__शुद्ध भक्ति बनाम मिश्र भक्ति, 02 May 2023, Bharuch, Gujarat (India), CODE - 1384……….[ 55 min ]&lt;/a&gt;…………&lt;a style="color: red; text-decoration: none;" target="_blank" href="https://www.youtube.com/watch?v=sys1DoJ64h0"&gt;[▶YouTube]&lt;/a&gt;&lt;/td&gt;&lt;td&gt;55&lt;/td&gt;&lt;td&gt;2023-05-02&lt;/td&gt;&lt;td&gt;SB 7.9.16__शुद्ध भक्ति बनाम मिश्र भक्ति, 02 May 2023, Bharuch, Gujarat (India), CODE - 1384……….[ 55 min ] | Shuddha Bhakti Vs Mishra Bhakti | yr:2023-05-02 | ct:SB7.9.16 | L:HIN | cty:Bharuch, Gujarat (India) | &amp;lt;60 &amp;lt;70 &amp;lt;80 &amp;lt;90 | @video | @unheard&lt;/td&gt;&lt;td&gt;http://archive.org/download/ssdbpl-02-sbh/0501.00%20SB%2007.09.16%20%20Shuddha%20Bhakti%20Vs%20Mishra%20Bhakti,%202023-05-02,%20Bharuch,%20Gujarat%20(India),%20CODE%20-%201384.mp3&lt;/td&gt;&lt;td&gt;1384&lt;/td&gt;&lt;td&gt;02SB_07.09.16|0501.00|20230502&lt;/td&gt;&lt;td&gt;https://www.youtube.com/watch?v=sys1DoJ64h0&lt;/td&gt;&lt;td&gt;</v>
      </c>
    </row>
    <row r="237" ht="15.75" customHeight="1">
      <c r="A237" s="4" t="s">
        <v>5017</v>
      </c>
      <c r="B237" s="4" t="s">
        <v>2781</v>
      </c>
      <c r="C237" s="4" t="s">
        <v>5018</v>
      </c>
      <c r="D237" s="5" t="str">
        <f t="shared" si="1"/>
        <v>07</v>
      </c>
      <c r="E237" s="5">
        <f t="shared" si="2"/>
        <v>7</v>
      </c>
      <c r="F237" s="5" t="str">
        <f t="shared" si="3"/>
        <v>09</v>
      </c>
      <c r="G237" s="5">
        <f t="shared" si="4"/>
        <v>9</v>
      </c>
      <c r="H237" s="5" t="str">
        <f t="shared" si="5"/>
        <v>17</v>
      </c>
      <c r="I237" s="5">
        <f t="shared" si="6"/>
        <v>17</v>
      </c>
      <c r="J237" s="4" t="s">
        <v>5019</v>
      </c>
      <c r="K237" s="4" t="s">
        <v>5020</v>
      </c>
      <c r="L237" s="5" t="str">
        <f t="shared" si="7"/>
        <v>SB 7.9.17__भक्ति में पहला कदम -- श्रद्धा, 03 May 2023, Bharuch, Gujarat (India), CODE - 1385……….[ 52 min ]</v>
      </c>
      <c r="M237" s="4" t="s">
        <v>5021</v>
      </c>
      <c r="N237" s="5">
        <f t="shared" si="8"/>
        <v>52</v>
      </c>
      <c r="O237" s="4" t="s">
        <v>2476</v>
      </c>
      <c r="P237" s="5" t="str">
        <f t="shared" si="9"/>
        <v>&amp;lt;60 &amp;lt;70 &amp;lt;80 &amp;lt;90</v>
      </c>
      <c r="Q237" s="4" t="s">
        <v>5022</v>
      </c>
      <c r="R237" s="4" t="s">
        <v>5023</v>
      </c>
      <c r="S237" s="5" t="str">
        <f t="shared" si="10"/>
        <v>2023</v>
      </c>
      <c r="T237" s="5" t="str">
        <f t="shared" si="11"/>
        <v>05</v>
      </c>
      <c r="U237" s="5" t="str">
        <f t="shared" si="12"/>
        <v>May</v>
      </c>
      <c r="V237" s="5" t="str">
        <f t="shared" si="13"/>
        <v>03</v>
      </c>
      <c r="W237" s="4" t="s">
        <v>820</v>
      </c>
      <c r="X237" s="4" t="s">
        <v>131</v>
      </c>
      <c r="Y237" s="6" t="str">
        <f t="shared" si="14"/>
        <v>SB 7.9.17__भक्ति में पहला कदम -- श्रद्धा, 03 May 2023, Bharuch, Gujarat (India), CODE - 1385……….[ 52 min ] | Bhakti Me Pehla Kadam -- Sraddha | yr:2023-05-03 | ct:SB7.9.17 | L:HIN | cty:Bharuch, Gujarat (India) | &amp;lt;60 &amp;lt;70 &amp;lt;80 &amp;lt;90 | @video | @unheard</v>
      </c>
      <c r="Z237" s="4" t="s">
        <v>5024</v>
      </c>
      <c r="AA237" s="4" t="s">
        <v>55</v>
      </c>
      <c r="AC237" s="4" t="s">
        <v>5025</v>
      </c>
      <c r="AD237" s="4" t="s">
        <v>5026</v>
      </c>
      <c r="AE237" s="7" t="s">
        <v>5027</v>
      </c>
      <c r="AF237" s="5" t="str">
        <f t="shared" si="15"/>
        <v>ok</v>
      </c>
      <c r="AG237" s="5" t="str">
        <f t="shared" si="16"/>
        <v>&lt;tr id="1385"&gt;&lt;td&gt;&lt;button onclick="playme(this)"&gt;▶&lt;/button&gt;&lt;/td&gt;&lt;td&gt;&lt;button onclick="heard(this)"&gt;Heard&lt;/button&gt;&lt;a href="http://archive.org/download/ssdbpl-02-sbh/0502.00%20SB%2007.09.17%20%20Bhakti%20Me%20Pehla%20Kadam%20--%20Sraddha,%202023-05-03,%20Bharuch,%20Gujarat%20(India),%20CODE%20-%201385.mp3" class="nclk" onclick="playme(this)" id="nclk-1385"&gt;SB 7.9.17__भक्ति में पहला कदम -- श्रद्धा, 03 May 2023, Bharuch, Gujarat (India), CODE - 1385……….[ 52 min ]&lt;/a&gt;…………&lt;a style="color: red; text-decoration: none;" target="_blank" href="https://www.youtube.com/watch?v=OfSWEVbjq1M"&gt;[▶YouTube]&lt;/a&gt;&lt;/td&gt;&lt;td&gt;52&lt;/td&gt;&lt;td&gt;2023-05-03&lt;/td&gt;&lt;td&gt;SB 7.9.17__भक्ति में पहला कदम -- श्रद्धा, 03 May 2023, Bharuch, Gujarat (India), CODE - 1385……….[ 52 min ] | Bhakti Me Pehla Kadam -- Sraddha | yr:2023-05-03 | ct:SB7.9.17 | L:HIN | cty:Bharuch, Gujarat (India) | &amp;lt;60 &amp;lt;70 &amp;lt;80 &amp;lt;90 | @video | @unheard&lt;/td&gt;&lt;td&gt;http://archive.org/download/ssdbpl-02-sbh/0502.00%20SB%2007.09.17%20%20Bhakti%20Me%20Pehla%20Kadam%20--%20Sraddha,%202023-05-03,%20Bharuch,%20Gujarat%20(India),%20CODE%20-%201385.mp3&lt;/td&gt;&lt;td&gt;1385&lt;/td&gt;&lt;td&gt;02SB_07.09.17|0502.00|20230503&lt;/td&gt;&lt;td&gt;https://www.youtube.com/watch?v=OfSWEVbjq1M&lt;/td&gt;&lt;td&gt;</v>
      </c>
    </row>
    <row r="238" ht="15.75" customHeight="1">
      <c r="A238" s="4" t="s">
        <v>5028</v>
      </c>
      <c r="B238" s="4" t="s">
        <v>2781</v>
      </c>
      <c r="C238" s="4" t="s">
        <v>5029</v>
      </c>
      <c r="D238" s="5" t="str">
        <f t="shared" si="1"/>
        <v>07</v>
      </c>
      <c r="E238" s="5">
        <f t="shared" si="2"/>
        <v>7</v>
      </c>
      <c r="F238" s="5" t="str">
        <f t="shared" si="3"/>
        <v>09</v>
      </c>
      <c r="G238" s="5">
        <f t="shared" si="4"/>
        <v>9</v>
      </c>
      <c r="H238" s="5" t="str">
        <f t="shared" si="5"/>
        <v>19</v>
      </c>
      <c r="I238" s="5">
        <f t="shared" si="6"/>
        <v>19</v>
      </c>
      <c r="J238" s="4" t="s">
        <v>5030</v>
      </c>
      <c r="K238" s="4" t="s">
        <v>5031</v>
      </c>
      <c r="L238" s="5" t="str">
        <f t="shared" si="7"/>
        <v>SB 7.9.19__आधुनिक जगत में अस्पष्टता ही आध्यात्मिकता है, Nandagram Farm, Gujarat (India), CODE - 0343……….[ 48 min ]</v>
      </c>
      <c r="M238" s="4" t="s">
        <v>5032</v>
      </c>
      <c r="N238" s="5">
        <f t="shared" si="8"/>
        <v>48</v>
      </c>
      <c r="O238" s="4" t="s">
        <v>2484</v>
      </c>
      <c r="P238" s="5" t="str">
        <f t="shared" si="9"/>
        <v>&amp;lt;50 &amp;lt;60 &amp;lt;70 &amp;lt;80 &amp;lt;90</v>
      </c>
      <c r="Q238" s="4" t="s">
        <v>5033</v>
      </c>
      <c r="R238" s="4" t="s">
        <v>49</v>
      </c>
      <c r="S238" s="5" t="str">
        <f t="shared" si="10"/>
        <v>0000</v>
      </c>
      <c r="T238" s="5" t="str">
        <f t="shared" si="11"/>
        <v>00</v>
      </c>
      <c r="U238" s="5" t="str">
        <f t="shared" si="12"/>
        <v>___</v>
      </c>
      <c r="V238" s="5" t="str">
        <f t="shared" si="13"/>
        <v>00</v>
      </c>
      <c r="W238" s="4" t="s">
        <v>1419</v>
      </c>
      <c r="X238" s="4" t="s">
        <v>64</v>
      </c>
      <c r="Y238" s="6" t="str">
        <f t="shared" si="14"/>
        <v>SB 7.9.19__आधुनिक जगत में अस्पष्टता ही आध्यात्मिकता है, Nandagram Farm, Gujarat (India), CODE - 0343……….[ 48 min ] | Adhunik Jagat Me Aspashtataa Hi Adhyatmikata Hai | yr:0000-00-00 | ct:SB7.9.19 | L:HIN | cty:Nandagram Farm, Gujarat (India) | &amp;lt;50 &amp;lt;60 &amp;lt;70 &amp;lt;80 &amp;lt;90 | @unheard</v>
      </c>
      <c r="Z238" s="4" t="s">
        <v>5034</v>
      </c>
      <c r="AA238" s="4" t="s">
        <v>55</v>
      </c>
      <c r="AC238" s="4" t="s">
        <v>3493</v>
      </c>
      <c r="AD238" s="4" t="s">
        <v>5035</v>
      </c>
      <c r="AE238" s="5"/>
      <c r="AF238" s="5" t="str">
        <f t="shared" si="15"/>
        <v>ok</v>
      </c>
      <c r="AG238" s="5" t="str">
        <f t="shared" si="16"/>
        <v>&lt;tr id="0343"&gt;&lt;td&gt;&lt;button onclick="playme(this)"&gt;▶&lt;/button&gt;&lt;/td&gt;&lt;td&gt;&lt;button onclick="heard(this)"&gt;Heard&lt;/button&gt;&lt;a href="http://archive.org/download/ssdbpl-02-sbh/0503.00%20SB%2007.09.19%20%20Adhunik%20Jagat%20Me%20Aspashtataa%20Hi%20Adhyatmikata%20Hai,%20Nandagram%20Farm,%20Gujarat%20(India),%20CODE%20-%200343.mp3" class="nclk" onclick="playme(this)" id="nclk-0343"&gt;SB 7.9.19__आधुनिक जगत में अस्पष्टता ही आध्यात्मिकता है, Nandagram Farm, Gujarat (India), CODE - 0343……….[ 48 min ]&lt;/a&gt;&lt;/td&gt;&lt;td&gt;48&lt;/td&gt;&lt;td&gt;0000-00-00&lt;/td&gt;&lt;td&gt;SB 7.9.19__आधुनिक जगत में अस्पष्टता ही आध्यात्मिकता है, Nandagram Farm, Gujarat (India), CODE - 0343……….[ 48 min ] | Adhunik Jagat Me Aspashtataa Hi Adhyatmikata Hai | yr:0000-00-00 | ct:SB7.9.19 | L:HIN | cty:Nandagram Farm, Gujarat (India) | &amp;lt;50 &amp;lt;60 &amp;lt;70 &amp;lt;80 &amp;lt;90 | @unheard&lt;/td&gt;&lt;td&gt;http://archive.org/download/ssdbpl-02-sbh/0503.00%20SB%2007.09.19%20%20Adhunik%20Jagat%20Me%20Aspashtataa%20Hi%20Adhyatmikata%20Hai,%20Nandagram%20Farm,%20Gujarat%20(India),%20CODE%20-%200343.mp3&lt;/td&gt;&lt;td&gt;0343&lt;/td&gt;&lt;td&gt;02SB_07.09.19|0503.00|0&lt;/td&gt;&lt;td&gt;&lt;/td&gt;&lt;td&gt;</v>
      </c>
    </row>
    <row r="239" ht="15.75" customHeight="1">
      <c r="A239" s="4" t="s">
        <v>5036</v>
      </c>
      <c r="B239" s="4" t="s">
        <v>2781</v>
      </c>
      <c r="C239" s="4" t="s">
        <v>5029</v>
      </c>
      <c r="D239" s="5" t="str">
        <f t="shared" si="1"/>
        <v>07</v>
      </c>
      <c r="E239" s="5">
        <f t="shared" si="2"/>
        <v>7</v>
      </c>
      <c r="F239" s="5" t="str">
        <f t="shared" si="3"/>
        <v>09</v>
      </c>
      <c r="G239" s="5">
        <f t="shared" si="4"/>
        <v>9</v>
      </c>
      <c r="H239" s="5" t="str">
        <f t="shared" si="5"/>
        <v>19</v>
      </c>
      <c r="I239" s="5">
        <f t="shared" si="6"/>
        <v>19</v>
      </c>
      <c r="J239" s="4" t="s">
        <v>5037</v>
      </c>
      <c r="K239" s="4" t="s">
        <v>5038</v>
      </c>
      <c r="L239" s="5" t="str">
        <f t="shared" si="7"/>
        <v>SB 7.9.19__मूर्ख टेक्नोफिक्स--टेक्नोलॉजी से उत्पन्न समस्याओं का टेक्नोलॉजी से समाधान, 19 May 2021, Bhaktigram Farm, MP (India), CODE - 0716……….[ 89 min ]</v>
      </c>
      <c r="M239" s="4" t="s">
        <v>5039</v>
      </c>
      <c r="N239" s="5">
        <f t="shared" si="8"/>
        <v>89</v>
      </c>
      <c r="O239" s="4" t="s">
        <v>1530</v>
      </c>
      <c r="P239" s="5" t="str">
        <f t="shared" si="9"/>
        <v>&amp;lt;90</v>
      </c>
      <c r="Q239" s="4" t="s">
        <v>5040</v>
      </c>
      <c r="R239" s="4" t="s">
        <v>5041</v>
      </c>
      <c r="S239" s="5" t="str">
        <f t="shared" si="10"/>
        <v>2021</v>
      </c>
      <c r="T239" s="5" t="str">
        <f t="shared" si="11"/>
        <v>05</v>
      </c>
      <c r="U239" s="5" t="str">
        <f t="shared" si="12"/>
        <v>May</v>
      </c>
      <c r="V239" s="5" t="str">
        <f t="shared" si="13"/>
        <v>19</v>
      </c>
      <c r="W239" s="4" t="s">
        <v>2641</v>
      </c>
      <c r="X239" s="4" t="s">
        <v>723</v>
      </c>
      <c r="Y239" s="6" t="str">
        <f t="shared" si="14"/>
        <v>SB 7.9.19__मूर्ख टेक्नोफिक्स--टेक्नोलॉजी से उत्पन्न समस्याओं का टेक्नोलॉजी से समाधान, 19 May 2021, Bhaktigram Farm, MP (India), CODE - 0716……….[ 89 min ] | Murkh Technofix -- Technology Se Utpanna Samasyaon Ka Technology Se Samadhan | yr:2021-05-19 | ct:SB7.9.19 | L:HIN | cty:Bhaktigram Farm, MP (India) | &amp;lt;90 | @unheard</v>
      </c>
      <c r="Z239" s="4" t="s">
        <v>5042</v>
      </c>
      <c r="AA239" s="4" t="s">
        <v>55</v>
      </c>
      <c r="AB239" s="4" t="s">
        <v>87</v>
      </c>
      <c r="AC239" s="4" t="s">
        <v>5043</v>
      </c>
      <c r="AD239" s="4" t="s">
        <v>5044</v>
      </c>
      <c r="AE239" s="5"/>
      <c r="AF239" s="5" t="str">
        <f t="shared" si="15"/>
        <v>ok</v>
      </c>
      <c r="AG239" s="5" t="str">
        <f t="shared" si="16"/>
        <v>&lt;tr id="0716"&gt;&lt;td&gt;&lt;button onclick="playme(this)"&gt;▶&lt;/button&gt;&lt;/td&gt;&lt;td&gt;&lt;button onclick="heard(this)"&gt;Heard&lt;/button&gt;&lt;a href="http://archive.org/download/ssdbpl-02-sbh/0504.00%20SB%2007.09.19%20%20Murkh%20Technofix%20--%20Technology%20Se%20Utpanna%20Samasyaon%20Ka%20Technology%20Se%20Samadhan,%202021-05-19,%20Bhaktigram%20Farm,%20MP%20(India),%20CODE%20-%200716.mp3" class="nclk" onclick="playme(this)" id="nclk-0716"&gt;SB 7.9.19__मूर्ख टेक्नोफिक्स--टेक्नोलॉजी से उत्पन्न समस्याओं का टेक्नोलॉजी से समाधान, 19 May 2021, Bhaktigram Farm, MP (India), CODE - 0716……….[ 89 min ]&lt;/a&gt;&lt;/td&gt;&lt;td&gt;89&lt;/td&gt;&lt;td&gt;2021-05-19&lt;/td&gt;&lt;td&gt;SB 7.9.19__मूर्ख टेक्नोफिक्स--टेक्नोलॉजी से उत्पन्न समस्याओं का टेक्नोलॉजी से समाधान, 19 May 2021, Bhaktigram Farm, MP (India), CODE - 0716……….[ 89 min ] | Murkh Technofix -- Technology Se Utpanna Samasyaon Ka Technology Se Samadhan | yr:2021-05-19 | ct:SB7.9.19 | L:HIN | cty:Bhaktigram Farm, MP (India) | &amp;lt;90 | @unheard&lt;/td&gt;&lt;td&gt;http://archive.org/download/ssdbpl-02-sbh/0504.00%20SB%2007.09.19%20%20Murkh%20Technofix%20--%20Technology%20Se%20Utpanna%20Samasyaon%20Ka%20Technology%20Se%20Samadhan,%202021-05-19,%20Bhaktigram%20Farm,%20MP%20(India),%20CODE%20-%200716.mp3&lt;/td&gt;&lt;td&gt;0716&lt;/td&gt;&lt;td&gt;02SB_07.09.19|0504.00|20210519&lt;/td&gt;&lt;td&gt;&lt;/td&gt;&lt;td&gt;</v>
      </c>
    </row>
    <row r="240" ht="15.75" customHeight="1">
      <c r="A240" s="4" t="s">
        <v>5045</v>
      </c>
      <c r="B240" s="4" t="s">
        <v>2781</v>
      </c>
      <c r="C240" s="4" t="s">
        <v>5046</v>
      </c>
      <c r="D240" s="5" t="str">
        <f t="shared" si="1"/>
        <v>07</v>
      </c>
      <c r="E240" s="5">
        <f t="shared" si="2"/>
        <v>7</v>
      </c>
      <c r="F240" s="5" t="str">
        <f t="shared" si="3"/>
        <v>09</v>
      </c>
      <c r="G240" s="5">
        <f t="shared" si="4"/>
        <v>9</v>
      </c>
      <c r="H240" s="5" t="str">
        <f t="shared" si="5"/>
        <v>25</v>
      </c>
      <c r="I240" s="5">
        <f t="shared" si="6"/>
        <v>25</v>
      </c>
      <c r="J240" s="4" t="s">
        <v>5047</v>
      </c>
      <c r="K240" s="4" t="s">
        <v>5048</v>
      </c>
      <c r="L240" s="5" t="str">
        <f t="shared" si="7"/>
        <v>SB 7.9.25__पेप्सी कोला पीयो, हवा में उड़ो !, 10 Jul 2021, Bhaktigram Farm, MP (India), CODE - 0717……….[ 22 min ]</v>
      </c>
      <c r="M240" s="4" t="s">
        <v>4386</v>
      </c>
      <c r="N240" s="5">
        <f t="shared" si="8"/>
        <v>22</v>
      </c>
      <c r="O240" s="4" t="s">
        <v>1305</v>
      </c>
      <c r="P240" s="5" t="str">
        <f t="shared" si="9"/>
        <v>&amp;lt;30 &amp;lt;40 &amp;lt;50 &amp;lt;60 &amp;lt;70 &amp;lt;80 &amp;lt;90</v>
      </c>
      <c r="Q240" s="4" t="s">
        <v>5049</v>
      </c>
      <c r="R240" s="4" t="s">
        <v>5050</v>
      </c>
      <c r="S240" s="5" t="str">
        <f t="shared" si="10"/>
        <v>2021</v>
      </c>
      <c r="T240" s="5" t="str">
        <f t="shared" si="11"/>
        <v>07</v>
      </c>
      <c r="U240" s="5" t="str">
        <f t="shared" si="12"/>
        <v>Jul</v>
      </c>
      <c r="V240" s="5" t="str">
        <f t="shared" si="13"/>
        <v>10</v>
      </c>
      <c r="W240" s="4" t="s">
        <v>2641</v>
      </c>
      <c r="X240" s="4" t="s">
        <v>723</v>
      </c>
      <c r="Y240" s="6" t="str">
        <f t="shared" si="14"/>
        <v>SB 7.9.25__पेप्सी कोला पीयो, हवा में उड़ो !, 10 Jul 2021, Bhaktigram Farm, MP (India), CODE - 0717……….[ 22 min ] | Pepsi Cola Peeo, Hava Me Udo ! | yr:2021-07-10 | ct:SB7.9.25 | L:HIN | cty:Bhaktigram Farm, MP (India) | &amp;lt;30 &amp;lt;40 &amp;lt;50 &amp;lt;60 &amp;lt;70 &amp;lt;80 &amp;lt;90 | @unheard</v>
      </c>
      <c r="Z240" s="4" t="s">
        <v>5051</v>
      </c>
      <c r="AA240" s="4" t="s">
        <v>55</v>
      </c>
      <c r="AB240" s="4" t="s">
        <v>87</v>
      </c>
      <c r="AC240" s="4" t="s">
        <v>5052</v>
      </c>
      <c r="AD240" s="4" t="s">
        <v>5053</v>
      </c>
      <c r="AE240" s="5"/>
      <c r="AF240" s="5" t="str">
        <f t="shared" si="15"/>
        <v>ok</v>
      </c>
      <c r="AG240" s="5" t="str">
        <f t="shared" si="16"/>
        <v>&lt;tr id="0717"&gt;&lt;td&gt;&lt;button onclick="playme(this)"&gt;▶&lt;/button&gt;&lt;/td&gt;&lt;td&gt;&lt;button onclick="heard(this)"&gt;Heard&lt;/button&gt;&lt;a href="http://archive.org/download/ssdbpl-02-sbh/0505.00%20SB%2007.09.25%20%20Pepsi%20Cola%20Peeo,%20Hava%20Me%20Udo%20!,%202021-07-10,%20Bhaktigram%20Farm,%20MP%20(India),%20CODE%20-%200717.mp3" class="nclk" onclick="playme(this)" id="nclk-0717"&gt;SB 7.9.25__पेप्सी कोला पीयो, हवा में उड़ो !, 10 Jul 2021, Bhaktigram Farm, MP (India), CODE - 0717……….[ 22 min ]&lt;/a&gt;&lt;/td&gt;&lt;td&gt;22&lt;/td&gt;&lt;td&gt;2021-07-10&lt;/td&gt;&lt;td&gt;SB 7.9.25__पेप्सी कोला पीयो, हवा में उड़ो !, 10 Jul 2021, Bhaktigram Farm, MP (India), CODE - 0717……….[ 22 min ] | Pepsi Cola Peeo, Hava Me Udo ! | yr:2021-07-10 | ct:SB7.9.25 | L:HIN | cty:Bhaktigram Farm, MP (India) | &amp;lt;30 &amp;lt;40 &amp;lt;50 &amp;lt;60 &amp;lt;70 &amp;lt;80 &amp;lt;90 | @unheard&lt;/td&gt;&lt;td&gt;http://archive.org/download/ssdbpl-02-sbh/0505.00%20SB%2007.09.25%20%20Pepsi%20Cola%20Peeo,%20Hava%20Me%20Udo%20!,%202021-07-10,%20Bhaktigram%20Farm,%20MP%20(India),%20CODE%20-%200717.mp3&lt;/td&gt;&lt;td&gt;0717&lt;/td&gt;&lt;td&gt;02SB_07.09.25|0505.00|20210710&lt;/td&gt;&lt;td&gt;&lt;/td&gt;&lt;td&gt;</v>
      </c>
    </row>
    <row r="241" ht="15.75" customHeight="1">
      <c r="A241" s="4" t="s">
        <v>5054</v>
      </c>
      <c r="B241" s="4" t="s">
        <v>2781</v>
      </c>
      <c r="C241" s="4" t="s">
        <v>5055</v>
      </c>
      <c r="D241" s="5" t="str">
        <f t="shared" si="1"/>
        <v>07</v>
      </c>
      <c r="E241" s="5">
        <f t="shared" si="2"/>
        <v>7</v>
      </c>
      <c r="F241" s="5" t="str">
        <f t="shared" si="3"/>
        <v>09</v>
      </c>
      <c r="G241" s="5">
        <f t="shared" si="4"/>
        <v>9</v>
      </c>
      <c r="H241" s="5" t="str">
        <f t="shared" si="5"/>
        <v>26</v>
      </c>
      <c r="I241" s="5">
        <f t="shared" si="6"/>
        <v>26</v>
      </c>
      <c r="J241" s="4" t="s">
        <v>5056</v>
      </c>
      <c r="K241" s="4" t="s">
        <v>5057</v>
      </c>
      <c r="L241" s="5" t="str">
        <f t="shared" si="7"/>
        <v>SB 7.9.26__प्रह्लाद महाराज की स्तुति से सीखने की बातें, 11 Jul 2021, Bhaktigram Farm, MP (India), CODE - 0718……….[ 31 min ]</v>
      </c>
      <c r="M241" s="4" t="s">
        <v>5058</v>
      </c>
      <c r="N241" s="5">
        <f t="shared" si="8"/>
        <v>31</v>
      </c>
      <c r="O241" s="4" t="s">
        <v>2512</v>
      </c>
      <c r="P241" s="5" t="str">
        <f t="shared" si="9"/>
        <v>&amp;lt;40 &amp;lt;50 &amp;lt;60 &amp;lt;70 &amp;lt;80 &amp;lt;90</v>
      </c>
      <c r="Q241" s="4" t="s">
        <v>5059</v>
      </c>
      <c r="R241" s="4" t="s">
        <v>5060</v>
      </c>
      <c r="S241" s="5" t="str">
        <f t="shared" si="10"/>
        <v>2021</v>
      </c>
      <c r="T241" s="5" t="str">
        <f t="shared" si="11"/>
        <v>07</v>
      </c>
      <c r="U241" s="5" t="str">
        <f t="shared" si="12"/>
        <v>Jul</v>
      </c>
      <c r="V241" s="5" t="str">
        <f t="shared" si="13"/>
        <v>11</v>
      </c>
      <c r="W241" s="4" t="s">
        <v>2641</v>
      </c>
      <c r="X241" s="4" t="s">
        <v>723</v>
      </c>
      <c r="Y241" s="6" t="str">
        <f t="shared" si="14"/>
        <v>SB 7.9.26__प्रह्लाद महाराज की स्तुति से सीखने की बातें, 11 Jul 2021, Bhaktigram Farm, MP (India), CODE - 0718……….[ 31 min ] | Prahlada Maharaj Ki Stuti Se Sikhne Ke Baate | yr:2021-07-11 | ct:SB7.9.26 | L:HIN | cty:Bhaktigram Farm, MP (India) | &amp;lt;40 &amp;lt;50 &amp;lt;60 &amp;lt;70 &amp;lt;80 &amp;lt;90 | @unheard</v>
      </c>
      <c r="Z241" s="4" t="s">
        <v>5061</v>
      </c>
      <c r="AA241" s="4" t="s">
        <v>55</v>
      </c>
      <c r="AB241" s="4" t="s">
        <v>87</v>
      </c>
      <c r="AC241" s="4" t="s">
        <v>5062</v>
      </c>
      <c r="AD241" s="4" t="s">
        <v>5063</v>
      </c>
      <c r="AE241" s="5"/>
      <c r="AF241" s="5" t="str">
        <f t="shared" si="15"/>
        <v>ok</v>
      </c>
      <c r="AG241" s="5" t="str">
        <f t="shared" si="16"/>
        <v>&lt;tr id="0718"&gt;&lt;td&gt;&lt;button onclick="playme(this)"&gt;▶&lt;/button&gt;&lt;/td&gt;&lt;td&gt;&lt;button onclick="heard(this)"&gt;Heard&lt;/button&gt;&lt;a href="http://archive.org/download/ssdbpl-02-sbh/0506.00%20SB%2007.09.26%20%20Prahlada%20Maharaj%20Ki%20Stuti%20Se%20Sikhne%20Ke%20Baate,%202021-07-11,%20Bhaktigram%20Farm,%20MP%20(India),%20CODE%20-%200718.mp3" class="nclk" onclick="playme(this)" id="nclk-0718"&gt;SB 7.9.26__प्रह्लाद महाराज की स्तुति से सीखने की बातें, 11 Jul 2021, Bhaktigram Farm, MP (India), CODE - 0718……….[ 31 min ]&lt;/a&gt;&lt;/td&gt;&lt;td&gt;31&lt;/td&gt;&lt;td&gt;2021-07-11&lt;/td&gt;&lt;td&gt;SB 7.9.26__प्रह्लाद महाराज की स्तुति से सीखने की बातें, 11 Jul 2021, Bhaktigram Farm, MP (India), CODE - 0718……….[ 31 min ] | Prahlada Maharaj Ki Stuti Se Sikhne Ke Baate | yr:2021-07-11 | ct:SB7.9.26 | L:HIN | cty:Bhaktigram Farm, MP (India) | &amp;lt;40 &amp;lt;50 &amp;lt;60 &amp;lt;70 &amp;lt;80 &amp;lt;90 | @unheard&lt;/td&gt;&lt;td&gt;http://archive.org/download/ssdbpl-02-sbh/0506.00%20SB%2007.09.26%20%20Prahlada%20Maharaj%20Ki%20Stuti%20Se%20Sikhne%20Ke%20Baate,%202021-07-11,%20Bhaktigram%20Farm,%20MP%20(India),%20CODE%20-%200718.mp3&lt;/td&gt;&lt;td&gt;0718&lt;/td&gt;&lt;td&gt;02SB_07.09.26|0506.00|20210711&lt;/td&gt;&lt;td&gt;&lt;/td&gt;&lt;td&gt;</v>
      </c>
    </row>
    <row r="242" ht="15.75" customHeight="1">
      <c r="A242" s="4" t="s">
        <v>5064</v>
      </c>
      <c r="B242" s="4" t="s">
        <v>2781</v>
      </c>
      <c r="C242" s="4" t="s">
        <v>5065</v>
      </c>
      <c r="D242" s="5" t="str">
        <f t="shared" si="1"/>
        <v>07</v>
      </c>
      <c r="E242" s="5">
        <f t="shared" si="2"/>
        <v>7</v>
      </c>
      <c r="F242" s="5" t="str">
        <f t="shared" si="3"/>
        <v>09</v>
      </c>
      <c r="G242" s="5">
        <f t="shared" si="4"/>
        <v>9</v>
      </c>
      <c r="H242" s="5" t="str">
        <f t="shared" si="5"/>
        <v>39</v>
      </c>
      <c r="I242" s="5">
        <f t="shared" si="6"/>
        <v>39</v>
      </c>
      <c r="J242" s="4" t="s">
        <v>5066</v>
      </c>
      <c r="K242" s="4" t="s">
        <v>5067</v>
      </c>
      <c r="L242" s="5" t="str">
        <f t="shared" si="7"/>
        <v>SB 7.9.39__प्रार्थना कैसे करनी चाहिये यह प्रह्लाद से सीखें, CODE - 0344……….[ 28 min ]</v>
      </c>
      <c r="M242" s="4" t="s">
        <v>5068</v>
      </c>
      <c r="N242" s="5">
        <f t="shared" si="8"/>
        <v>28</v>
      </c>
      <c r="O242" s="4" t="s">
        <v>94</v>
      </c>
      <c r="P242" s="5" t="str">
        <f t="shared" si="9"/>
        <v>&amp;lt;30 &amp;lt;40 &amp;lt;50 &amp;lt;60 &amp;lt;70 &amp;lt;80 &amp;lt;90</v>
      </c>
      <c r="Q242" s="4" t="s">
        <v>5069</v>
      </c>
      <c r="R242" s="4" t="s">
        <v>49</v>
      </c>
      <c r="S242" s="5" t="str">
        <f t="shared" si="10"/>
        <v>0000</v>
      </c>
      <c r="T242" s="5" t="str">
        <f t="shared" si="11"/>
        <v>00</v>
      </c>
      <c r="U242" s="5" t="str">
        <f t="shared" si="12"/>
        <v>___</v>
      </c>
      <c r="V242" s="5" t="str">
        <f t="shared" si="13"/>
        <v>00</v>
      </c>
      <c r="W242" s="4" t="s">
        <v>63</v>
      </c>
      <c r="X242" s="4" t="s">
        <v>142</v>
      </c>
      <c r="Y242" s="6" t="str">
        <f t="shared" si="14"/>
        <v>SB 7.9.39__प्रार्थना कैसे करनी चाहिये यह प्रह्लाद से सीखें, CODE - 0344……….[ 28 min ] | Prarthana Kaise Karni Chahiye Ye Prahlada Se Sikhe | yr:0000-00-00 | ct:SB7.9.39 | L:HIN | cty:x | &amp;lt;30 &amp;lt;40 &amp;lt;50 &amp;lt;60 &amp;lt;70 &amp;lt;80 &amp;lt;90 | @unheard</v>
      </c>
      <c r="Z242" s="4" t="s">
        <v>5070</v>
      </c>
      <c r="AA242" s="4" t="s">
        <v>55</v>
      </c>
      <c r="AB242" s="4" t="s">
        <v>5071</v>
      </c>
      <c r="AC242" s="4" t="s">
        <v>3503</v>
      </c>
      <c r="AD242" s="4" t="s">
        <v>5072</v>
      </c>
      <c r="AE242" s="5"/>
      <c r="AF242" s="5" t="str">
        <f t="shared" si="15"/>
        <v>ok</v>
      </c>
      <c r="AG242" s="5" t="str">
        <f t="shared" si="16"/>
        <v>&lt;tr id="0344"&gt;&lt;td&gt;&lt;button onclick="playme(this)"&gt;▶&lt;/button&gt;&lt;/td&gt;&lt;td&gt;&lt;button onclick="heard(this)"&gt;Heard&lt;/button&gt;&lt;a href="http://archive.org/download/ssdbpl-02-sbh/0507.00%20SB%2007.09.39%20%20Prarthana%20Kaise%20Karni%20Chahiye%20Ye%20Prahlada%20Se%20Sikhe,%20CODE%20-%200344.mp3" class="nclk" onclick="playme(this)" id="nclk-0344"&gt;SB 7.9.39__प्रार्थना कैसे करनी चाहिये यह प्रह्लाद से सीखें, CODE - 0344……….[ 28 min ]&lt;/a&gt;&lt;/td&gt;&lt;td&gt;28&lt;/td&gt;&lt;td&gt;0000-00-00&lt;/td&gt;&lt;td&gt;SB 7.9.39__प्रार्थना कैसे करनी चाहिये यह प्रह्लाद से सीखें, CODE - 0344……….[ 28 min ] | Prarthana Kaise Karni Chahiye Ye Prahlada Se Sikhe | yr:0000-00-00 | ct:SB7.9.39 | L:HIN | cty:x | &amp;lt;30 &amp;lt;40 &amp;lt;50 &amp;lt;60 &amp;lt;70 &amp;lt;80 &amp;lt;90 | @unheard&lt;/td&gt;&lt;td&gt;http://archive.org/download/ssdbpl-02-sbh/0507.00%20SB%2007.09.39%20%20Prarthana%20Kaise%20Karni%20Chahiye%20Ye%20Prahlada%20Se%20Sikhe,%20CODE%20-%200344.mp3&lt;/td&gt;&lt;td&gt;0344&lt;/td&gt;&lt;td&gt;02SB_07.09.39|0507.00|0&lt;/td&gt;&lt;td&gt;&lt;/td&gt;&lt;td&gt;</v>
      </c>
    </row>
    <row r="243" ht="15.75" customHeight="1">
      <c r="A243" s="4" t="s">
        <v>5073</v>
      </c>
      <c r="B243" s="4" t="s">
        <v>2781</v>
      </c>
      <c r="C243" s="4" t="s">
        <v>5074</v>
      </c>
      <c r="D243" s="5" t="str">
        <f t="shared" si="1"/>
        <v>07</v>
      </c>
      <c r="E243" s="5">
        <f t="shared" si="2"/>
        <v>7</v>
      </c>
      <c r="F243" s="5" t="str">
        <f t="shared" si="3"/>
        <v>09</v>
      </c>
      <c r="G243" s="5">
        <f t="shared" si="4"/>
        <v>9</v>
      </c>
      <c r="H243" s="5" t="str">
        <f t="shared" si="5"/>
        <v>44</v>
      </c>
      <c r="I243" s="5">
        <f t="shared" si="6"/>
        <v>44</v>
      </c>
      <c r="J243" s="4" t="s">
        <v>5075</v>
      </c>
      <c r="K243" s="4" t="s">
        <v>5076</v>
      </c>
      <c r="L243" s="5" t="str">
        <f t="shared" si="7"/>
        <v>SB 7.9.44__श्रील प्रभुपाद --- पर दुःखे दुखी, Bhopal, MP (India), CODE - 0346……….[ 67 min ]</v>
      </c>
      <c r="M243" s="4" t="s">
        <v>4107</v>
      </c>
      <c r="N243" s="5">
        <f t="shared" si="8"/>
        <v>67</v>
      </c>
      <c r="O243" s="4" t="s">
        <v>1149</v>
      </c>
      <c r="P243" s="5" t="str">
        <f t="shared" si="9"/>
        <v>&amp;lt;70 &amp;lt;80 &amp;lt;90</v>
      </c>
      <c r="Q243" s="4" t="s">
        <v>5077</v>
      </c>
      <c r="R243" s="4" t="s">
        <v>49</v>
      </c>
      <c r="S243" s="5" t="str">
        <f t="shared" si="10"/>
        <v>0000</v>
      </c>
      <c r="T243" s="5" t="str">
        <f t="shared" si="11"/>
        <v>00</v>
      </c>
      <c r="U243" s="5" t="str">
        <f t="shared" si="12"/>
        <v>___</v>
      </c>
      <c r="V243" s="5" t="str">
        <f t="shared" si="13"/>
        <v>00</v>
      </c>
      <c r="W243" s="4" t="s">
        <v>52</v>
      </c>
      <c r="X243" s="4" t="s">
        <v>64</v>
      </c>
      <c r="Y243" s="6" t="str">
        <f t="shared" si="14"/>
        <v>SB 7.9.44__श्रील प्रभुपाद --- पर दुःखे दुखी, Bhopal, MP (India), CODE - 0346……….[ 67 min ] | Srila Prabhupada --- Para Dukhe Dukhi | yr:0000-00-00 | ct:SB7.9.44 | L:HIN | cty:Bhopal, MP (India) | &amp;lt;70 &amp;lt;80 &amp;lt;90 | @unheard</v>
      </c>
      <c r="Z243" s="4" t="s">
        <v>5078</v>
      </c>
      <c r="AA243" s="4" t="s">
        <v>55</v>
      </c>
      <c r="AB243" s="4" t="s">
        <v>5079</v>
      </c>
      <c r="AC243" s="4" t="s">
        <v>3522</v>
      </c>
      <c r="AD243" s="4" t="s">
        <v>5080</v>
      </c>
      <c r="AE243" s="5"/>
      <c r="AF243" s="5" t="str">
        <f t="shared" si="15"/>
        <v>ok</v>
      </c>
      <c r="AG243" s="5" t="str">
        <f t="shared" si="16"/>
        <v>&lt;tr id="0346"&gt;&lt;td&gt;&lt;button onclick="playme(this)"&gt;▶&lt;/button&gt;&lt;/td&gt;&lt;td&gt;&lt;button onclick="heard(this)"&gt;Heard&lt;/button&gt;&lt;a href="http://archive.org/download/ssdbpl-02-sbh/0508.00%20SB%2007.09.44%20%20Srila%20Prabhupada%20---%20Para%20Dukhe%20Dukhi,%20Bhopal,%20MP%20(India),%20CODE%20-%200346.mp3" class="nclk" onclick="playme(this)" id="nclk-0346"&gt;SB 7.9.44__श्रील प्रभुपाद --- पर दुःखे दुखी, Bhopal, MP (India), CODE - 0346……….[ 67 min ]&lt;/a&gt;&lt;/td&gt;&lt;td&gt;67&lt;/td&gt;&lt;td&gt;0000-00-00&lt;/td&gt;&lt;td&gt;SB 7.9.44__श्रील प्रभुपाद --- पर दुःखे दुखी, Bhopal, MP (India), CODE - 0346……….[ 67 min ] | Srila Prabhupada --- Para Dukhe Dukhi | yr:0000-00-00 | ct:SB7.9.44 | L:HIN | cty:Bhopal, MP (India) | &amp;lt;70 &amp;lt;80 &amp;lt;90 | @unheard&lt;/td&gt;&lt;td&gt;http://archive.org/download/ssdbpl-02-sbh/0508.00%20SB%2007.09.44%20%20Srila%20Prabhupada%20---%20Para%20Dukhe%20Dukhi,%20Bhopal,%20MP%20(India),%20CODE%20-%200346.mp3&lt;/td&gt;&lt;td&gt;0346&lt;/td&gt;&lt;td&gt;02SB_07.09.44|0508.00|0&lt;/td&gt;&lt;td&gt;&lt;/td&gt;&lt;td&gt;</v>
      </c>
    </row>
    <row r="244" ht="15.75" customHeight="1">
      <c r="A244" s="4" t="s">
        <v>5081</v>
      </c>
      <c r="B244" s="4" t="s">
        <v>2781</v>
      </c>
      <c r="C244" s="4" t="s">
        <v>5074</v>
      </c>
      <c r="D244" s="5" t="str">
        <f t="shared" si="1"/>
        <v>07</v>
      </c>
      <c r="E244" s="5">
        <f t="shared" si="2"/>
        <v>7</v>
      </c>
      <c r="F244" s="5" t="str">
        <f t="shared" si="3"/>
        <v>09</v>
      </c>
      <c r="G244" s="5">
        <f t="shared" si="4"/>
        <v>9</v>
      </c>
      <c r="H244" s="5" t="str">
        <f t="shared" si="5"/>
        <v>44</v>
      </c>
      <c r="I244" s="5">
        <f t="shared" si="6"/>
        <v>44</v>
      </c>
      <c r="J244" s="4" t="s">
        <v>5082</v>
      </c>
      <c r="K244" s="4" t="s">
        <v>5083</v>
      </c>
      <c r="L244" s="5" t="str">
        <f t="shared" si="7"/>
        <v>SB 7.9.44__प्रचार के बिना भजन नहीं, 17 Mar 2020, Dibrugarh, Assam (India), CODE - 1386……….[ 45 min ]</v>
      </c>
      <c r="M244" s="4" t="s">
        <v>5084</v>
      </c>
      <c r="N244" s="5">
        <f t="shared" si="8"/>
        <v>45</v>
      </c>
      <c r="O244" s="4" t="s">
        <v>2541</v>
      </c>
      <c r="P244" s="5" t="str">
        <f t="shared" si="9"/>
        <v>&amp;lt;50 &amp;lt;60 &amp;lt;70 &amp;lt;80 &amp;lt;90</v>
      </c>
      <c r="Q244" s="4" t="s">
        <v>5085</v>
      </c>
      <c r="R244" s="4" t="s">
        <v>152</v>
      </c>
      <c r="S244" s="5" t="str">
        <f t="shared" si="10"/>
        <v>2020</v>
      </c>
      <c r="T244" s="5" t="str">
        <f t="shared" si="11"/>
        <v>03</v>
      </c>
      <c r="U244" s="5" t="str">
        <f t="shared" si="12"/>
        <v>Mar</v>
      </c>
      <c r="V244" s="5" t="str">
        <f t="shared" si="13"/>
        <v>17</v>
      </c>
      <c r="W244" s="4" t="s">
        <v>153</v>
      </c>
      <c r="X244" s="4" t="s">
        <v>131</v>
      </c>
      <c r="Y244" s="6" t="str">
        <f t="shared" si="14"/>
        <v>SB 7.9.44__प्रचार के बिना भजन नहीं, 17 Mar 2020, Dibrugarh, Assam (India), CODE - 1386……….[ 45 min ] | Prachar Ke Bina Bhajan Nahi | yr:2020-03-17 | ct:SB7.9.44 | L:HIN | cty:Dibrugarh, Assam (India) | &amp;lt;50 &amp;lt;60 &amp;lt;70 &amp;lt;80 &amp;lt;90 | @unheard</v>
      </c>
      <c r="Z244" s="4" t="s">
        <v>5086</v>
      </c>
      <c r="AA244" s="4" t="s">
        <v>55</v>
      </c>
      <c r="AC244" s="4" t="s">
        <v>5087</v>
      </c>
      <c r="AD244" s="4" t="s">
        <v>5088</v>
      </c>
      <c r="AE244" s="5"/>
      <c r="AF244" s="5" t="str">
        <f t="shared" si="15"/>
        <v>ok</v>
      </c>
      <c r="AG244" s="5" t="str">
        <f t="shared" si="16"/>
        <v>&lt;tr id="1386"&gt;&lt;td&gt;&lt;button onclick="playme(this)"&gt;▶&lt;/button&gt;&lt;/td&gt;&lt;td&gt;&lt;button onclick="heard(this)"&gt;Heard&lt;/button&gt;&lt;a href="http://archive.org/download/ssdbpl-02-sbh/0509.00%20SB%2007.09.44%20%20Prachar%20Ke%20Bina%20Bhajan%20Nahi,%202020-03-17,%20Dibrugarh,%20Assam%20(India),%20CODE%20-%201386.mp3" class="nclk" onclick="playme(this)" id="nclk-1386"&gt;SB 7.9.44__प्रचार के बिना भजन नहीं, 17 Mar 2020, Dibrugarh, Assam (India), CODE - 1386……….[ 45 min ]&lt;/a&gt;&lt;/td&gt;&lt;td&gt;45&lt;/td&gt;&lt;td&gt;2020-03-17&lt;/td&gt;&lt;td&gt;SB 7.9.44__प्रचार के बिना भजन नहीं, 17 Mar 2020, Dibrugarh, Assam (India), CODE - 1386……….[ 45 min ] | Prachar Ke Bina Bhajan Nahi | yr:2020-03-17 | ct:SB7.9.44 | L:HIN | cty:Dibrugarh, Assam (India) | &amp;lt;50 &amp;lt;60 &amp;lt;70 &amp;lt;80 &amp;lt;90 | @unheard&lt;/td&gt;&lt;td&gt;http://archive.org/download/ssdbpl-02-sbh/0509.00%20SB%2007.09.44%20%20Prachar%20Ke%20Bina%20Bhajan%20Nahi,%202020-03-17,%20Dibrugarh,%20Assam%20(India),%20CODE%20-%201386.mp3&lt;/td&gt;&lt;td&gt;1386&lt;/td&gt;&lt;td&gt;02SB_07.09.44|0509.00|20200317&lt;/td&gt;&lt;td&gt;&lt;/td&gt;&lt;td&gt;</v>
      </c>
    </row>
    <row r="245" ht="15.75" customHeight="1">
      <c r="A245" s="4" t="s">
        <v>5089</v>
      </c>
      <c r="B245" s="4" t="s">
        <v>2781</v>
      </c>
      <c r="C245" s="4" t="s">
        <v>5090</v>
      </c>
      <c r="D245" s="5" t="str">
        <f t="shared" si="1"/>
        <v>07</v>
      </c>
      <c r="E245" s="5">
        <f t="shared" si="2"/>
        <v>7</v>
      </c>
      <c r="F245" s="5" t="str">
        <f t="shared" si="3"/>
        <v>10</v>
      </c>
      <c r="G245" s="5">
        <f t="shared" si="4"/>
        <v>10</v>
      </c>
      <c r="H245" s="5" t="str">
        <f t="shared" si="5"/>
        <v>06</v>
      </c>
      <c r="I245" s="5">
        <f t="shared" si="6"/>
        <v>6</v>
      </c>
      <c r="J245" s="4" t="s">
        <v>5091</v>
      </c>
      <c r="K245" s="4" t="s">
        <v>5092</v>
      </c>
      <c r="L245" s="5" t="str">
        <f t="shared" si="7"/>
        <v>SB 7.10.6__हृदय की असीमित वासनाओं को खतम करने की विधि, 04 May 2023, Bharuch, Gujarat (India), CODE - 1387……….[ 60 min ]</v>
      </c>
      <c r="M245" s="4" t="s">
        <v>5093</v>
      </c>
      <c r="N245" s="5">
        <f t="shared" si="8"/>
        <v>60</v>
      </c>
      <c r="O245" s="4" t="s">
        <v>2551</v>
      </c>
      <c r="P245" s="5" t="str">
        <f t="shared" si="9"/>
        <v>&amp;lt;70 &amp;lt;80 &amp;lt;90</v>
      </c>
      <c r="Q245" s="4" t="s">
        <v>5094</v>
      </c>
      <c r="R245" s="4" t="s">
        <v>5001</v>
      </c>
      <c r="S245" s="5" t="str">
        <f t="shared" si="10"/>
        <v>2023</v>
      </c>
      <c r="T245" s="5" t="str">
        <f t="shared" si="11"/>
        <v>05</v>
      </c>
      <c r="U245" s="5" t="str">
        <f t="shared" si="12"/>
        <v>May</v>
      </c>
      <c r="V245" s="5" t="str">
        <f t="shared" si="13"/>
        <v>04</v>
      </c>
      <c r="W245" s="4" t="s">
        <v>820</v>
      </c>
      <c r="X245" s="4" t="s">
        <v>131</v>
      </c>
      <c r="Y245" s="6" t="str">
        <f t="shared" si="14"/>
        <v>SB 7.10.6__हृदय की असीमित वासनाओं को खतम करने की विधि, 04 May 2023, Bharuch, Gujarat (India), CODE - 1387……….[ 60 min ] | Hriday Ki Asimit Vasanaao Ko Samapt Karne Ki Vidhi | yr:2023-05-04 | ct:SB7.10.6 | L:HIN | cty:Bharuch, Gujarat (India) | &amp;lt;70 &amp;lt;80 &amp;lt;90 | @video | @unheard</v>
      </c>
      <c r="Z245" s="4" t="s">
        <v>5095</v>
      </c>
      <c r="AA245" s="4" t="s">
        <v>55</v>
      </c>
      <c r="AC245" s="4" t="s">
        <v>5096</v>
      </c>
      <c r="AD245" s="4" t="s">
        <v>5097</v>
      </c>
      <c r="AE245" s="7" t="s">
        <v>5098</v>
      </c>
      <c r="AF245" s="5" t="str">
        <f t="shared" si="15"/>
        <v>ok</v>
      </c>
      <c r="AG245" s="5" t="str">
        <f t="shared" si="16"/>
        <v>&lt;tr id="1387"&gt;&lt;td&gt;&lt;button onclick="playme(this)"&gt;▶&lt;/button&gt;&lt;/td&gt;&lt;td&gt;&lt;button onclick="heard(this)"&gt;Heard&lt;/button&gt;&lt;a href="http://archive.org/download/ssdbpl-02-sbh/0510.00%20SB%2007.10.06%20%20Hriday%20Ki%20Asimit%20Vasanaao%20Ko%20Samapt%20Karne%20Ki%20Vidhi,%202023-05-04,%20Bharuch,%20Gujarat%20(India),%20CODE%20-%201387.mp3" class="nclk" onclick="playme(this)" id="nclk-1387"&gt;SB 7.10.6__हृदय की असीमित वासनाओं को खतम करने की विधि, 04 May 2023, Bharuch, Gujarat (India), CODE - 1387……….[ 60 min ]&lt;/a&gt;…………&lt;a style="color: red; text-decoration: none;" target="_blank" href="https://www.youtube.com/watch?v=MVBQHHR4M-M"&gt;[▶YouTube]&lt;/a&gt;&lt;/td&gt;&lt;td&gt;60&lt;/td&gt;&lt;td&gt;2023-05-04&lt;/td&gt;&lt;td&gt;SB 7.10.6__हृदय की असीमित वासनाओं को खतम करने की विधि, 04 May 2023, Bharuch, Gujarat (India), CODE - 1387……….[ 60 min ] | Hriday Ki Asimit Vasanaao Ko Samapt Karne Ki Vidhi | yr:2023-05-04 | ct:SB7.10.6 | L:HIN | cty:Bharuch, Gujarat (India) | &amp;lt;70 &amp;lt;80 &amp;lt;90 | @video | @unheard&lt;/td&gt;&lt;td&gt;http://archive.org/download/ssdbpl-02-sbh/0510.00%20SB%2007.10.06%20%20Hriday%20Ki%20Asimit%20Vasanaao%20Ko%20Samapt%20Karne%20Ki%20Vidhi,%202023-05-04,%20Bharuch,%20Gujarat%20(India),%20CODE%20-%201387.mp3&lt;/td&gt;&lt;td&gt;1387&lt;/td&gt;&lt;td&gt;02SB_07.10.06|0510.00|20230504&lt;/td&gt;&lt;td&gt;https://www.youtube.com/watch?v=MVBQHHR4M-M&lt;/td&gt;&lt;td&gt;</v>
      </c>
    </row>
    <row r="246" ht="15.75" customHeight="1">
      <c r="A246" s="4" t="s">
        <v>5099</v>
      </c>
      <c r="B246" s="4" t="s">
        <v>2781</v>
      </c>
      <c r="C246" s="4" t="s">
        <v>5100</v>
      </c>
      <c r="D246" s="5" t="str">
        <f t="shared" si="1"/>
        <v>07</v>
      </c>
      <c r="E246" s="5">
        <f t="shared" si="2"/>
        <v>7</v>
      </c>
      <c r="F246" s="5" t="str">
        <f t="shared" si="3"/>
        <v>11</v>
      </c>
      <c r="G246" s="5">
        <f t="shared" si="4"/>
        <v>11</v>
      </c>
      <c r="H246" s="5" t="str">
        <f t="shared" si="5"/>
        <v>25-26</v>
      </c>
      <c r="I246" s="5" t="str">
        <f t="shared" si="6"/>
        <v>25-26</v>
      </c>
      <c r="J246" s="4" t="s">
        <v>5101</v>
      </c>
      <c r="K246" s="4" t="s">
        <v>5102</v>
      </c>
      <c r="L246" s="5" t="str">
        <f t="shared" si="7"/>
        <v>SB 7.11.25-26__भागवत बताता है लड़कियों का एज्युकेशन कैसे करें, CODE - 0347……….[ 66 min ]</v>
      </c>
      <c r="M246" s="4" t="s">
        <v>5103</v>
      </c>
      <c r="N246" s="5">
        <f t="shared" si="8"/>
        <v>66</v>
      </c>
      <c r="O246" s="4" t="s">
        <v>2561</v>
      </c>
      <c r="P246" s="5" t="str">
        <f t="shared" si="9"/>
        <v>&amp;lt;70 &amp;lt;80 &amp;lt;90</v>
      </c>
      <c r="Q246" s="4" t="s">
        <v>5104</v>
      </c>
      <c r="R246" s="4" t="s">
        <v>49</v>
      </c>
      <c r="S246" s="5" t="str">
        <f t="shared" si="10"/>
        <v>0000</v>
      </c>
      <c r="T246" s="5" t="str">
        <f t="shared" si="11"/>
        <v>00</v>
      </c>
      <c r="U246" s="5" t="str">
        <f t="shared" si="12"/>
        <v>___</v>
      </c>
      <c r="V246" s="5" t="str">
        <f t="shared" si="13"/>
        <v>00</v>
      </c>
      <c r="W246" s="4" t="s">
        <v>63</v>
      </c>
      <c r="X246" s="4" t="s">
        <v>64</v>
      </c>
      <c r="Y246" s="6" t="str">
        <f t="shared" si="14"/>
        <v>SB 7.11.25-26__भागवत बताता है लड़कियों का एज्युकेशन कैसे करें, CODE - 0347……….[ 66 min ] | Bhagavata Batata Hai Ladkiyon Ka Education Kaise Kare | yr:0000-00-00 | ct:SB7.11.25-26 | L:HIN | cty:x | &amp;lt;70 &amp;lt;80 &amp;lt;90 | @unheard</v>
      </c>
      <c r="Z246" s="4" t="s">
        <v>5105</v>
      </c>
      <c r="AA246" s="4" t="s">
        <v>55</v>
      </c>
      <c r="AB246" s="4" t="s">
        <v>5106</v>
      </c>
      <c r="AC246" s="4" t="s">
        <v>3532</v>
      </c>
      <c r="AD246" s="4" t="s">
        <v>5107</v>
      </c>
      <c r="AE246" s="5"/>
      <c r="AF246" s="5" t="str">
        <f t="shared" si="15"/>
        <v>ok</v>
      </c>
      <c r="AG246" s="5" t="str">
        <f t="shared" si="16"/>
        <v>&lt;tr id="0347"&gt;&lt;td&gt;&lt;button onclick="playme(this)"&gt;▶&lt;/button&gt;&lt;/td&gt;&lt;td&gt;&lt;button onclick="heard(this)"&gt;Heard&lt;/button&gt;&lt;a href="http://archive.org/download/ssdbpl-02-sbh/0511.00%20SB%2007.11.25-26%20%20Bhagavata%20Batata%20Hai%20Ladkiyon%20Ka%20Education%20Kaise%20Kare,%20CODE%20-%200347.mp3" class="nclk" onclick="playme(this)" id="nclk-0347"&gt;SB 7.11.25-26__भागवत बताता है लड़कियों का एज्युकेशन कैसे करें, CODE - 0347……….[ 66 min ]&lt;/a&gt;&lt;/td&gt;&lt;td&gt;66&lt;/td&gt;&lt;td&gt;0000-00-00&lt;/td&gt;&lt;td&gt;SB 7.11.25-26__भागवत बताता है लड़कियों का एज्युकेशन कैसे करें, CODE - 0347……….[ 66 min ] | Bhagavata Batata Hai Ladkiyon Ka Education Kaise Kare | yr:0000-00-00 | ct:SB7.11.25-26 | L:HIN | cty:x | &amp;lt;70 &amp;lt;80 &amp;lt;90 | @unheard&lt;/td&gt;&lt;td&gt;http://archive.org/download/ssdbpl-02-sbh/0511.00%20SB%2007.11.25-26%20%20Bhagavata%20Batata%20Hai%20Ladkiyon%20Ka%20Education%20Kaise%20Kare,%20CODE%20-%200347.mp3&lt;/td&gt;&lt;td&gt;0347&lt;/td&gt;&lt;td&gt;02SB_07.11.25-26|0511.00|0&lt;/td&gt;&lt;td&gt;&lt;/td&gt;&lt;td&gt;</v>
      </c>
    </row>
    <row r="247" ht="15.75" customHeight="1">
      <c r="A247" s="4" t="s">
        <v>5108</v>
      </c>
      <c r="B247" s="4" t="s">
        <v>2781</v>
      </c>
      <c r="C247" s="4" t="s">
        <v>5109</v>
      </c>
      <c r="D247" s="5" t="str">
        <f t="shared" si="1"/>
        <v>07</v>
      </c>
      <c r="E247" s="5">
        <f t="shared" si="2"/>
        <v>7</v>
      </c>
      <c r="F247" s="5" t="str">
        <f t="shared" si="3"/>
        <v>11</v>
      </c>
      <c r="G247" s="5">
        <f t="shared" si="4"/>
        <v>11</v>
      </c>
      <c r="H247" s="5" t="str">
        <f t="shared" si="5"/>
        <v>33-34</v>
      </c>
      <c r="I247" s="5" t="str">
        <f t="shared" si="6"/>
        <v>33-34</v>
      </c>
      <c r="J247" s="4" t="s">
        <v>5110</v>
      </c>
      <c r="K247" s="4" t="s">
        <v>5111</v>
      </c>
      <c r="L247" s="5" t="str">
        <f t="shared" si="7"/>
        <v>SB 7.11.33-34__यज्ञ के द्वार शुद्धिकरण कैसे होता है, 12 Jul 2015, Bhopal, MP (India), CODE - 0350……….[ 69 min ]</v>
      </c>
      <c r="M247" s="4" t="s">
        <v>5112</v>
      </c>
      <c r="N247" s="5">
        <f t="shared" si="8"/>
        <v>69</v>
      </c>
      <c r="O247" s="4" t="s">
        <v>2570</v>
      </c>
      <c r="P247" s="5" t="str">
        <f t="shared" si="9"/>
        <v>&amp;lt;70 &amp;lt;80 &amp;lt;90</v>
      </c>
      <c r="Q247" s="4" t="s">
        <v>5113</v>
      </c>
      <c r="R247" s="4" t="s">
        <v>5114</v>
      </c>
      <c r="S247" s="5" t="str">
        <f t="shared" si="10"/>
        <v>2015</v>
      </c>
      <c r="T247" s="5" t="str">
        <f t="shared" si="11"/>
        <v>07</v>
      </c>
      <c r="U247" s="5" t="str">
        <f t="shared" si="12"/>
        <v>Jul</v>
      </c>
      <c r="V247" s="5" t="str">
        <f t="shared" si="13"/>
        <v>12</v>
      </c>
      <c r="W247" s="4" t="s">
        <v>52</v>
      </c>
      <c r="X247" s="4" t="s">
        <v>723</v>
      </c>
      <c r="Y247" s="6" t="str">
        <f t="shared" si="14"/>
        <v>SB 7.11.33-34__यज्ञ के द्वार शुद्धिकरण कैसे होता है, 12 Jul 2015, Bhopal, MP (India), CODE - 0350……….[ 69 min ] | Yagna Ke Dwara Shuddhikaran Kaise Hota Hai | yr:2015-07-12 | ct:SB7.11.33-34 | L:HIN | cty:Bhopal, MP (India) | &amp;lt;70 &amp;lt;80 &amp;lt;90 | @unheard</v>
      </c>
      <c r="Z247" s="4" t="s">
        <v>5115</v>
      </c>
      <c r="AA247" s="4" t="s">
        <v>55</v>
      </c>
      <c r="AC247" s="4" t="s">
        <v>3556</v>
      </c>
      <c r="AD247" s="4" t="s">
        <v>5116</v>
      </c>
      <c r="AE247" s="5"/>
      <c r="AF247" s="5" t="str">
        <f t="shared" si="15"/>
        <v>ok</v>
      </c>
      <c r="AG247" s="5" t="str">
        <f t="shared" si="16"/>
        <v>&lt;tr id="0350"&gt;&lt;td&gt;&lt;button onclick="playme(this)"&gt;▶&lt;/button&gt;&lt;/td&gt;&lt;td&gt;&lt;button onclick="heard(this)"&gt;Heard&lt;/button&gt;&lt;a href="http://archive.org/download/ssdbpl-02-sbh/0512.00%20SB%2007.11.33-34%20%20Yagna%20Ke%20Dwara%20Shuddhikaran%20Kaise%20Hota%20Hai,%202015-07-12,%20Bhopal,%20MP%20(India),%20CODE%20-%200350.mp3" class="nclk" onclick="playme(this)" id="nclk-0350"&gt;SB 7.11.33-34__यज्ञ के द्वार शुद्धिकरण कैसे होता है, 12 Jul 2015, Bhopal, MP (India), CODE - 0350……….[ 69 min ]&lt;/a&gt;&lt;/td&gt;&lt;td&gt;69&lt;/td&gt;&lt;td&gt;2015-07-12&lt;/td&gt;&lt;td&gt;SB 7.11.33-34__यज्ञ के द्वार शुद्धिकरण कैसे होता है, 12 Jul 2015, Bhopal, MP (India), CODE - 0350……….[ 69 min ] | Yagna Ke Dwara Shuddhikaran Kaise Hota Hai | yr:2015-07-12 | ct:SB7.11.33-34 | L:HIN | cty:Bhopal, MP (India) | &amp;lt;70 &amp;lt;80 &amp;lt;90 | @unheard&lt;/td&gt;&lt;td&gt;http://archive.org/download/ssdbpl-02-sbh/0512.00%20SB%2007.11.33-34%20%20Yagna%20Ke%20Dwara%20Shuddhikaran%20Kaise%20Hota%20Hai,%202015-07-12,%20Bhopal,%20MP%20(India),%20CODE%20-%200350.mp3&lt;/td&gt;&lt;td&gt;0350&lt;/td&gt;&lt;td&gt;02SB_07.11.33-34|0512.00|20150712&lt;/td&gt;&lt;td&gt;&lt;/td&gt;&lt;td&gt;</v>
      </c>
    </row>
    <row r="248" ht="15.75" customHeight="1">
      <c r="A248" s="4" t="s">
        <v>5117</v>
      </c>
      <c r="B248" s="4" t="s">
        <v>2781</v>
      </c>
      <c r="C248" s="4" t="s">
        <v>5118</v>
      </c>
      <c r="D248" s="5" t="str">
        <f t="shared" si="1"/>
        <v>07</v>
      </c>
      <c r="E248" s="5">
        <f t="shared" si="2"/>
        <v>7</v>
      </c>
      <c r="F248" s="5" t="str">
        <f t="shared" si="3"/>
        <v>12</v>
      </c>
      <c r="G248" s="5">
        <f t="shared" si="4"/>
        <v>12</v>
      </c>
      <c r="H248" s="5" t="str">
        <f t="shared" si="5"/>
        <v>10</v>
      </c>
      <c r="I248" s="5">
        <f t="shared" si="6"/>
        <v>10</v>
      </c>
      <c r="J248" s="4" t="s">
        <v>5119</v>
      </c>
      <c r="K248" s="4" t="s">
        <v>5120</v>
      </c>
      <c r="L248" s="5" t="str">
        <f t="shared" si="7"/>
        <v>SB 7.12.10__स्त्री पुरुष आकर्षण से कैसे बचें, 03 Aug 2021, CODE - 1388……….[ 58 min ]</v>
      </c>
      <c r="M248" s="4" t="s">
        <v>5121</v>
      </c>
      <c r="N248" s="5">
        <f t="shared" si="8"/>
        <v>58</v>
      </c>
      <c r="O248" s="4" t="s">
        <v>2580</v>
      </c>
      <c r="P248" s="5" t="str">
        <f t="shared" si="9"/>
        <v>&amp;lt;60 &amp;lt;70 &amp;lt;80 &amp;lt;90</v>
      </c>
      <c r="Q248" s="4" t="s">
        <v>5122</v>
      </c>
      <c r="R248" s="4" t="s">
        <v>5123</v>
      </c>
      <c r="S248" s="5" t="str">
        <f t="shared" si="10"/>
        <v>2021</v>
      </c>
      <c r="T248" s="5" t="str">
        <f t="shared" si="11"/>
        <v>08</v>
      </c>
      <c r="U248" s="5" t="str">
        <f t="shared" si="12"/>
        <v>Aug</v>
      </c>
      <c r="V248" s="5" t="str">
        <f t="shared" si="13"/>
        <v>03</v>
      </c>
      <c r="W248" s="4" t="s">
        <v>63</v>
      </c>
      <c r="X248" s="4" t="s">
        <v>131</v>
      </c>
      <c r="Y248" s="6" t="str">
        <f t="shared" si="14"/>
        <v>SB 7.12.10__स्त्री पुरुष आकर्षण से कैसे बचें, 03 Aug 2021, CODE - 1388……….[ 58 min ] | Stri Purush Akarshan Se Kaise Bache | yr:2021-08-03 | ct:SB7.12.10 | L:HIN | cty:x | &amp;lt;60 &amp;lt;70 &amp;lt;80 &amp;lt;90 | @video | @unheard</v>
      </c>
      <c r="Z248" s="4" t="s">
        <v>5124</v>
      </c>
      <c r="AA248" s="4" t="s">
        <v>55</v>
      </c>
      <c r="AC248" s="4" t="s">
        <v>5125</v>
      </c>
      <c r="AD248" s="4" t="s">
        <v>5126</v>
      </c>
      <c r="AE248" s="7" t="s">
        <v>5127</v>
      </c>
      <c r="AF248" s="5" t="str">
        <f t="shared" si="15"/>
        <v>ok</v>
      </c>
      <c r="AG248" s="5" t="str">
        <f t="shared" si="16"/>
        <v>&lt;tr id="1388"&gt;&lt;td&gt;&lt;button onclick="playme(this)"&gt;▶&lt;/button&gt;&lt;/td&gt;&lt;td&gt;&lt;button onclick="heard(this)"&gt;Heard&lt;/button&gt;&lt;a href="http://archive.org/download/ssdbpl-02-sbh/0513.00%20SB%2007.12.10%20%20Stri%20Purush%20Akarshan%20Se%20Kaise%20Bache,%202021-08-03,%20CODE%20-%201388.mp3" class="nclk" onclick="playme(this)" id="nclk-1388"&gt;SB 7.12.10__स्त्री पुरुष आकर्षण से कैसे बचें, 03 Aug 2021, CODE - 1388……….[ 58 min ]&lt;/a&gt;…………&lt;a style="color: red; text-decoration: none;" target="_blank" href="https://www.youtube.com/watch?v=vanB3y9YpCs"&gt;[▶YouTube]&lt;/a&gt;&lt;/td&gt;&lt;td&gt;58&lt;/td&gt;&lt;td&gt;2021-08-03&lt;/td&gt;&lt;td&gt;SB 7.12.10__स्त्री पुरुष आकर्षण से कैसे बचें, 03 Aug 2021, CODE - 1388……….[ 58 min ] | Stri Purush Akarshan Se Kaise Bache | yr:2021-08-03 | ct:SB7.12.10 | L:HIN | cty:x | &amp;lt;60 &amp;lt;70 &amp;lt;80 &amp;lt;90 | @video | @unheard&lt;/td&gt;&lt;td&gt;http://archive.org/download/ssdbpl-02-sbh/0513.00%20SB%2007.12.10%20%20Stri%20Purush%20Akarshan%20Se%20Kaise%20Bache,%202021-08-03,%20CODE%20-%201388.mp3&lt;/td&gt;&lt;td&gt;1388&lt;/td&gt;&lt;td&gt;02SB_07.12.10|0513.00|20210803&lt;/td&gt;&lt;td&gt;https://www.youtube.com/watch?v=vanB3y9YpCs&lt;/td&gt;&lt;td&gt;</v>
      </c>
    </row>
    <row r="249" ht="15.75" customHeight="1">
      <c r="A249" s="4" t="s">
        <v>5128</v>
      </c>
      <c r="B249" s="4" t="s">
        <v>2781</v>
      </c>
      <c r="C249" s="4" t="s">
        <v>5129</v>
      </c>
      <c r="D249" s="5" t="str">
        <f t="shared" si="1"/>
        <v>07</v>
      </c>
      <c r="E249" s="5">
        <f t="shared" si="2"/>
        <v>7</v>
      </c>
      <c r="F249" s="5" t="str">
        <f t="shared" si="3"/>
        <v>13</v>
      </c>
      <c r="G249" s="5">
        <f t="shared" si="4"/>
        <v>13</v>
      </c>
      <c r="H249" s="5" t="str">
        <f t="shared" si="5"/>
        <v>04</v>
      </c>
      <c r="I249" s="5">
        <f t="shared" si="6"/>
        <v>4</v>
      </c>
      <c r="J249" s="4" t="s">
        <v>5130</v>
      </c>
      <c r="K249" s="4" t="s">
        <v>5131</v>
      </c>
      <c r="L249" s="5" t="str">
        <f t="shared" si="7"/>
        <v>SB 7.13.4__अधिक बुद्धिमान कौन --- भक्त या आइंस्टीन?, 19 Oct 2015, Nandagram Farm, Gujarat (India), CODE - 0351……….[ 43 min ]</v>
      </c>
      <c r="M249" s="4" t="s">
        <v>5132</v>
      </c>
      <c r="N249" s="5">
        <f t="shared" si="8"/>
        <v>43</v>
      </c>
      <c r="O249" s="4" t="s">
        <v>2250</v>
      </c>
      <c r="P249" s="5" t="str">
        <f t="shared" si="9"/>
        <v>&amp;lt;50 &amp;lt;60 &amp;lt;70 &amp;lt;80 &amp;lt;90</v>
      </c>
      <c r="Q249" s="4" t="s">
        <v>5133</v>
      </c>
      <c r="R249" s="4" t="s">
        <v>5134</v>
      </c>
      <c r="S249" s="5" t="str">
        <f t="shared" si="10"/>
        <v>2015</v>
      </c>
      <c r="T249" s="5" t="str">
        <f t="shared" si="11"/>
        <v>10</v>
      </c>
      <c r="U249" s="5" t="str">
        <f t="shared" si="12"/>
        <v>Oct</v>
      </c>
      <c r="V249" s="5" t="str">
        <f t="shared" si="13"/>
        <v>19</v>
      </c>
      <c r="W249" s="4" t="s">
        <v>1419</v>
      </c>
      <c r="X249" s="4" t="s">
        <v>5135</v>
      </c>
      <c r="Y249" s="6" t="str">
        <f t="shared" si="14"/>
        <v>SB 7.13.4__अधिक बुद्धिमान कौन --- भक्त या आइंस्टीन?, 19 Oct 2015, Nandagram Farm, Gujarat (India), CODE - 0351……….[ 43 min ] | Adhik Buddhiman Kaun --- Bhakta Ya Einstein? | yr:2015-10-19 | ct:SB7.13.4 | L:HIN | cty:Nandagram Farm, Gujarat (India) | &amp;lt;50 &amp;lt;60 &amp;lt;70 &amp;lt;80 &amp;lt;90 | @unheard</v>
      </c>
      <c r="Z249" s="4" t="s">
        <v>5136</v>
      </c>
      <c r="AA249" s="4" t="s">
        <v>55</v>
      </c>
      <c r="AC249" s="4" t="s">
        <v>3566</v>
      </c>
      <c r="AD249" s="4" t="s">
        <v>5137</v>
      </c>
      <c r="AE249" s="5"/>
      <c r="AF249" s="5" t="str">
        <f t="shared" si="15"/>
        <v>ok</v>
      </c>
      <c r="AG249" s="5" t="str">
        <f t="shared" si="16"/>
        <v>&lt;tr id="0351"&gt;&lt;td&gt;&lt;button onclick="playme(this)"&gt;▶&lt;/button&gt;&lt;/td&gt;&lt;td&gt;&lt;button onclick="heard(this)"&gt;Heard&lt;/button&gt;&lt;a href="http://archive.org/download/ssdbpl-02-sbh/0514.00%20SB%2007.13.04%20%20Adhik%20Buddhiman%20Kaun%20---%20Bhakta%20Ya%20Einstein,%202015-10-19,%20Nandagram%20Farm,%20Gujarat%20(India),%20CODE%20-%200351.mp3" class="nclk" onclick="playme(this)" id="nclk-0351"&gt;SB 7.13.4__अधिक बुद्धिमान कौन --- भक्त या आइंस्टीन?, 19 Oct 2015, Nandagram Farm, Gujarat (India), CODE - 0351……….[ 43 min ]&lt;/a&gt;&lt;/td&gt;&lt;td&gt;43&lt;/td&gt;&lt;td&gt;2015-10-19&lt;/td&gt;&lt;td&gt;SB 7.13.4__अधिक बुद्धिमान कौन --- भक्त या आइंस्टीन?, 19 Oct 2015, Nandagram Farm, Gujarat (India), CODE - 0351……….[ 43 min ] | Adhik Buddhiman Kaun --- Bhakta Ya Einstein? | yr:2015-10-19 | ct:SB7.13.4 | L:HIN | cty:Nandagram Farm, Gujarat (India) | &amp;lt;50 &amp;lt;60 &amp;lt;70 &amp;lt;80 &amp;lt;90 | @unheard&lt;/td&gt;&lt;td&gt;http://archive.org/download/ssdbpl-02-sbh/0514.00%20SB%2007.13.04%20%20Adhik%20Buddhiman%20Kaun%20---%20Bhakta%20Ya%20Einstein,%202015-10-19,%20Nandagram%20Farm,%20Gujarat%20(India),%20CODE%20-%200351.mp3&lt;/td&gt;&lt;td&gt;0351&lt;/td&gt;&lt;td&gt;02SB_07.13.04|0514.00|20151019&lt;/td&gt;&lt;td&gt;&lt;/td&gt;&lt;td&gt;</v>
      </c>
    </row>
    <row r="250" ht="15.75" customHeight="1">
      <c r="A250" s="4" t="s">
        <v>5138</v>
      </c>
      <c r="B250" s="4" t="s">
        <v>2781</v>
      </c>
      <c r="C250" s="4" t="s">
        <v>5139</v>
      </c>
      <c r="D250" s="5" t="str">
        <f t="shared" si="1"/>
        <v>07</v>
      </c>
      <c r="E250" s="5">
        <f t="shared" si="2"/>
        <v>7</v>
      </c>
      <c r="F250" s="5" t="str">
        <f t="shared" si="3"/>
        <v>13</v>
      </c>
      <c r="G250" s="5">
        <f t="shared" si="4"/>
        <v>13</v>
      </c>
      <c r="H250" s="5" t="str">
        <f t="shared" si="5"/>
        <v>08</v>
      </c>
      <c r="I250" s="5">
        <f t="shared" si="6"/>
        <v>8</v>
      </c>
      <c r="J250" s="4" t="s">
        <v>5140</v>
      </c>
      <c r="K250" s="4" t="s">
        <v>5141</v>
      </c>
      <c r="L250" s="5" t="str">
        <f t="shared" si="7"/>
        <v>SB 7.13.8__इस्कॉन आश्रम कैसा होना चाहिए --- सुने भक्तिसिद्धांत सरस्वती ठाकुर से, 23 Jul 2015, Nandagram Farm, Gujarat (India), CODE - 0353……….[ 47 min ]</v>
      </c>
      <c r="M250" s="4" t="s">
        <v>5142</v>
      </c>
      <c r="N250" s="5">
        <f t="shared" si="8"/>
        <v>47</v>
      </c>
      <c r="O250" s="4" t="s">
        <v>2602</v>
      </c>
      <c r="P250" s="5" t="str">
        <f t="shared" si="9"/>
        <v>&amp;lt;50 &amp;lt;60 &amp;lt;70 &amp;lt;80 &amp;lt;90</v>
      </c>
      <c r="Q250" s="4" t="s">
        <v>5143</v>
      </c>
      <c r="R250" s="4" t="s">
        <v>5144</v>
      </c>
      <c r="S250" s="5" t="str">
        <f t="shared" si="10"/>
        <v>2015</v>
      </c>
      <c r="T250" s="5" t="str">
        <f t="shared" si="11"/>
        <v>07</v>
      </c>
      <c r="U250" s="5" t="str">
        <f t="shared" si="12"/>
        <v>Jul</v>
      </c>
      <c r="V250" s="5" t="str">
        <f t="shared" si="13"/>
        <v>23</v>
      </c>
      <c r="W250" s="4" t="s">
        <v>1419</v>
      </c>
      <c r="X250" s="4" t="s">
        <v>723</v>
      </c>
      <c r="Y250" s="6" t="str">
        <f t="shared" si="14"/>
        <v>SB 7.13.8__इस्कॉन आश्रम कैसा होना चाहिए --- सुने भक्तिसिद्धांत सरस्वती ठाकुर से, 23 Jul 2015, Nandagram Farm, Gujarat (India), CODE - 0353……….[ 47 min ] | ISKCON Ashram Kaisa Hona Chahiye --- Sune Bhaktisiddhanta Sarasvati Thakur Se | yr:2015-07-23 | ct:SB7.13.8 | L:HIN | cty:Nandagram Farm, Gujarat (India) | &amp;lt;50 &amp;lt;60 &amp;lt;70 &amp;lt;80 &amp;lt;90 | @unheard</v>
      </c>
      <c r="Z250" s="4" t="s">
        <v>5145</v>
      </c>
      <c r="AA250" s="4" t="s">
        <v>55</v>
      </c>
      <c r="AC250" s="4" t="s">
        <v>3584</v>
      </c>
      <c r="AD250" s="4" t="s">
        <v>5146</v>
      </c>
      <c r="AE250" s="5"/>
      <c r="AF250" s="5" t="str">
        <f t="shared" si="15"/>
        <v>ok</v>
      </c>
      <c r="AG250" s="5" t="str">
        <f t="shared" si="16"/>
        <v>&lt;tr id="0353"&gt;&lt;td&gt;&lt;button onclick="playme(this)"&gt;▶&lt;/button&gt;&lt;/td&gt;&lt;td&gt;&lt;button onclick="heard(this)"&gt;Heard&lt;/button&gt;&lt;a href="http://archive.org/download/ssdbpl-02-sbh/0515.00%20SB%2007.13.08%20%20ISKCON%20Ashram%20Kaisa%20Hona%20Chahiye%20---%20Sune%20Bhaktisiddhanta%20Sarasvati%20Thakur%20Se,%202015-07-23,%20Nandagram%20Farm,%20Gujarat%20(India),%20CODE%20-%200353.mp3" class="nclk" onclick="playme(this)" id="nclk-0353"&gt;SB 7.13.8__इस्कॉन आश्रम कैसा होना चाहिए --- सुने भक्तिसिद्धांत सरस्वती ठाकुर से, 23 Jul 2015, Nandagram Farm, Gujarat (India), CODE - 0353……….[ 47 min ]&lt;/a&gt;&lt;/td&gt;&lt;td&gt;47&lt;/td&gt;&lt;td&gt;2015-07-23&lt;/td&gt;&lt;td&gt;SB 7.13.8__इस्कॉन आश्रम कैसा होना चाहिए --- सुने भक्तिसिद्धांत सरस्वती ठाकुर से, 23 Jul 2015, Nandagram Farm, Gujarat (India), CODE - 0353……….[ 47 min ] | ISKCON Ashram Kaisa Hona Chahiye --- Sune Bhaktisiddhanta Sarasvati Thakur Se | yr:2015-07-23 | ct:SB7.13.8 | L:HIN | cty:Nandagram Farm, Gujarat (India) | &amp;lt;50 &amp;lt;60 &amp;lt;70 &amp;lt;80 &amp;lt;90 | @unheard&lt;/td&gt;&lt;td&gt;http://archive.org/download/ssdbpl-02-sbh/0515.00%20SB%2007.13.08%20%20ISKCON%20Ashram%20Kaisa%20Hona%20Chahiye%20---%20Sune%20Bhaktisiddhanta%20Sarasvati%20Thakur%20Se,%202015-07-23,%20Nandagram%20Farm,%20Gujarat%20(India),%20CODE%20-%200353.mp3&lt;/td&gt;&lt;td&gt;0353&lt;/td&gt;&lt;td&gt;02SB_07.13.08|0515.00|20150723&lt;/td&gt;&lt;td&gt;&lt;/td&gt;&lt;td&gt;</v>
      </c>
    </row>
    <row r="251" ht="15.75" customHeight="1">
      <c r="A251" s="4" t="s">
        <v>5147</v>
      </c>
      <c r="B251" s="4" t="s">
        <v>2781</v>
      </c>
      <c r="C251" s="4" t="s">
        <v>5148</v>
      </c>
      <c r="D251" s="5" t="str">
        <f t="shared" si="1"/>
        <v>07</v>
      </c>
      <c r="E251" s="5">
        <f t="shared" si="2"/>
        <v>7</v>
      </c>
      <c r="F251" s="5" t="str">
        <f t="shared" si="3"/>
        <v>13</v>
      </c>
      <c r="G251" s="5">
        <f t="shared" si="4"/>
        <v>13</v>
      </c>
      <c r="H251" s="5" t="str">
        <f t="shared" si="5"/>
        <v>22</v>
      </c>
      <c r="I251" s="5">
        <f t="shared" si="6"/>
        <v>22</v>
      </c>
      <c r="J251" s="4" t="s">
        <v>5149</v>
      </c>
      <c r="K251" s="4" t="s">
        <v>5150</v>
      </c>
      <c r="L251" s="5" t="str">
        <f t="shared" si="7"/>
        <v>SB 7.13.22__भक्ति योग --- सर्वश्रेष्ठ, 26 Jul 2015, Nandagram Farm, Gujarat (India), CODE - 0354……….[ 61 min ]</v>
      </c>
      <c r="M251" s="4" t="s">
        <v>5151</v>
      </c>
      <c r="N251" s="5">
        <f t="shared" si="8"/>
        <v>61</v>
      </c>
      <c r="O251" s="4" t="s">
        <v>2611</v>
      </c>
      <c r="P251" s="5" t="str">
        <f t="shared" si="9"/>
        <v>&amp;lt;70 &amp;lt;80 &amp;lt;90</v>
      </c>
      <c r="Q251" s="4" t="s">
        <v>5152</v>
      </c>
      <c r="R251" s="4" t="s">
        <v>5153</v>
      </c>
      <c r="S251" s="5" t="str">
        <f t="shared" si="10"/>
        <v>2015</v>
      </c>
      <c r="T251" s="5" t="str">
        <f t="shared" si="11"/>
        <v>07</v>
      </c>
      <c r="U251" s="5" t="str">
        <f t="shared" si="12"/>
        <v>Jul</v>
      </c>
      <c r="V251" s="5" t="str">
        <f t="shared" si="13"/>
        <v>26</v>
      </c>
      <c r="W251" s="4" t="s">
        <v>1419</v>
      </c>
      <c r="X251" s="4" t="s">
        <v>142</v>
      </c>
      <c r="Y251" s="6" t="str">
        <f t="shared" si="14"/>
        <v>SB 7.13.22__भक्ति योग --- सर्वश्रेष्ठ, 26 Jul 2015, Nandagram Farm, Gujarat (India), CODE - 0354……….[ 61 min ] | Bhakti Yog --- Sarvashreshta | yr:2015-07-26 | ct:SB7.13.22 | L:HIN | cty:Nandagram Farm, Gujarat (India) | &amp;lt;70 &amp;lt;80 &amp;lt;90 | @unheard</v>
      </c>
      <c r="Z251" s="4" t="s">
        <v>5154</v>
      </c>
      <c r="AA251" s="4" t="s">
        <v>55</v>
      </c>
      <c r="AC251" s="4" t="s">
        <v>3594</v>
      </c>
      <c r="AD251" s="4" t="s">
        <v>5155</v>
      </c>
      <c r="AE251" s="5"/>
      <c r="AF251" s="5" t="str">
        <f t="shared" si="15"/>
        <v>ok</v>
      </c>
      <c r="AG251" s="5" t="str">
        <f t="shared" si="16"/>
        <v>&lt;tr id="0354"&gt;&lt;td&gt;&lt;button onclick="playme(this)"&gt;▶&lt;/button&gt;&lt;/td&gt;&lt;td&gt;&lt;button onclick="heard(this)"&gt;Heard&lt;/button&gt;&lt;a href="http://archive.org/download/ssdbpl-02-sbh/0516.00%20SB%2007.13.22%20%20Bhakti%20Yog%20---%20Sarvashreshta,%202015-07-26,%20Nandagram%20Farm,%20Gujarat%20(India),%20CODE%20-%200354.mp3" class="nclk" onclick="playme(this)" id="nclk-0354"&gt;SB 7.13.22__भक्ति योग --- सर्वश्रेष्ठ, 26 Jul 2015, Nandagram Farm, Gujarat (India), CODE - 0354……….[ 61 min ]&lt;/a&gt;&lt;/td&gt;&lt;td&gt;61&lt;/td&gt;&lt;td&gt;2015-07-26&lt;/td&gt;&lt;td&gt;SB 7.13.22__भक्ति योग --- सर्वश्रेष्ठ, 26 Jul 2015, Nandagram Farm, Gujarat (India), CODE - 0354……….[ 61 min ] | Bhakti Yog --- Sarvashreshta | yr:2015-07-26 | ct:SB7.13.22 | L:HIN | cty:Nandagram Farm, Gujarat (India) | &amp;lt;70 &amp;lt;80 &amp;lt;90 | @unheard&lt;/td&gt;&lt;td&gt;http://archive.org/download/ssdbpl-02-sbh/0516.00%20SB%2007.13.22%20%20Bhakti%20Yog%20---%20Sarvashreshta,%202015-07-26,%20Nandagram%20Farm,%20Gujarat%20(India),%20CODE%20-%200354.mp3&lt;/td&gt;&lt;td&gt;0354&lt;/td&gt;&lt;td&gt;02SB_07.13.22|0516.00|20150726&lt;/td&gt;&lt;td&gt;&lt;/td&gt;&lt;td&gt;</v>
      </c>
    </row>
    <row r="252" ht="15.75" customHeight="1">
      <c r="A252" s="4" t="s">
        <v>5156</v>
      </c>
      <c r="B252" s="4" t="s">
        <v>2781</v>
      </c>
      <c r="C252" s="4" t="s">
        <v>5157</v>
      </c>
      <c r="D252" s="5" t="str">
        <f t="shared" si="1"/>
        <v>07</v>
      </c>
      <c r="E252" s="5">
        <f t="shared" si="2"/>
        <v>7</v>
      </c>
      <c r="F252" s="5" t="str">
        <f t="shared" si="3"/>
        <v>13</v>
      </c>
      <c r="G252" s="5">
        <f t="shared" si="4"/>
        <v>13</v>
      </c>
      <c r="H252" s="5" t="str">
        <f t="shared" si="5"/>
        <v>23</v>
      </c>
      <c r="I252" s="5">
        <f t="shared" si="6"/>
        <v>23</v>
      </c>
      <c r="J252" s="4" t="s">
        <v>5158</v>
      </c>
      <c r="K252" s="4" t="s">
        <v>5159</v>
      </c>
      <c r="L252" s="5" t="str">
        <f t="shared" si="7"/>
        <v>SB 7.13.23__नारायण से निराकार आया है या निराकार से नारायण?, 28 Jul 2015, Nandagram Farm, Gujarat (India), CODE - 0357……….[ 63 min ]</v>
      </c>
      <c r="M252" s="4" t="s">
        <v>5160</v>
      </c>
      <c r="N252" s="5">
        <f t="shared" si="8"/>
        <v>63</v>
      </c>
      <c r="O252" s="4" t="s">
        <v>2619</v>
      </c>
      <c r="P252" s="5" t="str">
        <f t="shared" si="9"/>
        <v>&amp;lt;70 &amp;lt;80 &amp;lt;90</v>
      </c>
      <c r="Q252" s="4" t="s">
        <v>5161</v>
      </c>
      <c r="R252" s="4" t="s">
        <v>5162</v>
      </c>
      <c r="S252" s="5" t="str">
        <f t="shared" si="10"/>
        <v>2015</v>
      </c>
      <c r="T252" s="5" t="str">
        <f t="shared" si="11"/>
        <v>07</v>
      </c>
      <c r="U252" s="5" t="str">
        <f t="shared" si="12"/>
        <v>Jul</v>
      </c>
      <c r="V252" s="5" t="str">
        <f t="shared" si="13"/>
        <v>28</v>
      </c>
      <c r="W252" s="4" t="s">
        <v>1419</v>
      </c>
      <c r="X252" s="4" t="s">
        <v>142</v>
      </c>
      <c r="Y252" s="6" t="str">
        <f t="shared" si="14"/>
        <v>SB 7.13.23__नारायण से निराकार आया है या निराकार से नारायण?, 28 Jul 2015, Nandagram Farm, Gujarat (India), CODE - 0357……….[ 63 min ] | Narayan Se Nirakar Aya Ya Nirakar Se Narayan? | yr:2015-07-28 | ct:SB7.13.23 | L:HIN | cty:Nandagram Farm, Gujarat (India) | &amp;lt;70 &amp;lt;80 &amp;lt;90 | @unheard</v>
      </c>
      <c r="Z252" s="4" t="s">
        <v>5163</v>
      </c>
      <c r="AA252" s="4" t="s">
        <v>55</v>
      </c>
      <c r="AC252" s="4" t="s">
        <v>3622</v>
      </c>
      <c r="AD252" s="4" t="s">
        <v>5164</v>
      </c>
      <c r="AE252" s="5"/>
      <c r="AF252" s="5" t="str">
        <f t="shared" si="15"/>
        <v>ok</v>
      </c>
      <c r="AG252" s="5" t="str">
        <f t="shared" si="16"/>
        <v>&lt;tr id="0357"&gt;&lt;td&gt;&lt;button onclick="playme(this)"&gt;▶&lt;/button&gt;&lt;/td&gt;&lt;td&gt;&lt;button onclick="heard(this)"&gt;Heard&lt;/button&gt;&lt;a href="http://archive.org/download/ssdbpl-02-sbh/0517.00%20SB%2007.13.23%20%20Narayan%20Se%20Nirakar%20Aya%20Ya%20Nirakar%20Se%20Narayan,%202015-07-28,%20Nandagram%20Farm,%20Gujarat%20(India),%20CODE%20-%200357.mp3" class="nclk" onclick="playme(this)" id="nclk-0357"&gt;SB 7.13.23__नारायण से निराकार आया है या निराकार से नारायण?, 28 Jul 2015, Nandagram Farm, Gujarat (India), CODE - 0357……….[ 63 min ]&lt;/a&gt;&lt;/td&gt;&lt;td&gt;63&lt;/td&gt;&lt;td&gt;2015-07-28&lt;/td&gt;&lt;td&gt;SB 7.13.23__नारायण से निराकार आया है या निराकार से नारायण?, 28 Jul 2015, Nandagram Farm, Gujarat (India), CODE - 0357……….[ 63 min ] | Narayan Se Nirakar Aya Ya Nirakar Se Narayan? | yr:2015-07-28 | ct:SB7.13.23 | L:HIN | cty:Nandagram Farm, Gujarat (India) | &amp;lt;70 &amp;lt;80 &amp;lt;90 | @unheard&lt;/td&gt;&lt;td&gt;http://archive.org/download/ssdbpl-02-sbh/0517.00%20SB%2007.13.23%20%20Narayan%20Se%20Nirakar%20Aya%20Ya%20Nirakar%20Se%20Narayan,%202015-07-28,%20Nandagram%20Farm,%20Gujarat%20(India),%20CODE%20-%200357.mp3&lt;/td&gt;&lt;td&gt;0357&lt;/td&gt;&lt;td&gt;02SB_07.13.23|0517.00|20150728&lt;/td&gt;&lt;td&gt;&lt;/td&gt;&lt;td&gt;</v>
      </c>
    </row>
    <row r="253" ht="15.75" customHeight="1">
      <c r="A253" s="4" t="s">
        <v>5165</v>
      </c>
      <c r="B253" s="4" t="s">
        <v>2781</v>
      </c>
      <c r="C253" s="4" t="s">
        <v>5166</v>
      </c>
      <c r="D253" s="5" t="str">
        <f t="shared" si="1"/>
        <v>07</v>
      </c>
      <c r="E253" s="5">
        <f t="shared" si="2"/>
        <v>7</v>
      </c>
      <c r="F253" s="5" t="str">
        <f t="shared" si="3"/>
        <v>13</v>
      </c>
      <c r="G253" s="5">
        <f t="shared" si="4"/>
        <v>13</v>
      </c>
      <c r="H253" s="5" t="str">
        <f t="shared" si="5"/>
        <v>24</v>
      </c>
      <c r="I253" s="5">
        <f t="shared" si="6"/>
        <v>24</v>
      </c>
      <c r="J253" s="4" t="s">
        <v>5167</v>
      </c>
      <c r="K253" s="4" t="s">
        <v>5168</v>
      </c>
      <c r="L253" s="5" t="str">
        <f t="shared" si="7"/>
        <v>SB 7.13.24__अनुमति और इच्छा में अंतर, 30 Jul 2015, Nandagram Farm, Gujarat (India), CODE - 0359……….[ 29 min ]</v>
      </c>
      <c r="M253" s="4" t="s">
        <v>1992</v>
      </c>
      <c r="N253" s="5">
        <f t="shared" si="8"/>
        <v>29</v>
      </c>
      <c r="O253" s="4" t="s">
        <v>2628</v>
      </c>
      <c r="P253" s="5" t="str">
        <f t="shared" si="9"/>
        <v>&amp;lt;30 &amp;lt;40 &amp;lt;50 &amp;lt;60 &amp;lt;70 &amp;lt;80 &amp;lt;90</v>
      </c>
      <c r="Q253" s="4" t="s">
        <v>5169</v>
      </c>
      <c r="R253" s="4" t="s">
        <v>5170</v>
      </c>
      <c r="S253" s="5" t="str">
        <f t="shared" si="10"/>
        <v>2015</v>
      </c>
      <c r="T253" s="5" t="str">
        <f t="shared" si="11"/>
        <v>07</v>
      </c>
      <c r="U253" s="5" t="str">
        <f t="shared" si="12"/>
        <v>Jul</v>
      </c>
      <c r="V253" s="5" t="str">
        <f t="shared" si="13"/>
        <v>30</v>
      </c>
      <c r="W253" s="4" t="s">
        <v>1419</v>
      </c>
      <c r="X253" s="4" t="s">
        <v>142</v>
      </c>
      <c r="Y253" s="6" t="str">
        <f t="shared" si="14"/>
        <v>SB 7.13.24__अनुमति और इच्छा में अंतर, 30 Jul 2015, Nandagram Farm, Gujarat (India), CODE - 0359……….[ 29 min ] | Anumati Aur Iccha Me Antar | yr:2015-07-30 | ct:SB7.13.24 | L:HIN | cty:Nandagram Farm, Gujarat (India) | &amp;lt;30 &amp;lt;40 &amp;lt;50 &amp;lt;60 &amp;lt;70 &amp;lt;80 &amp;lt;90 | @unheard</v>
      </c>
      <c r="Z253" s="4" t="s">
        <v>5171</v>
      </c>
      <c r="AA253" s="4" t="s">
        <v>55</v>
      </c>
      <c r="AC253" s="4" t="s">
        <v>3639</v>
      </c>
      <c r="AD253" s="4" t="s">
        <v>5172</v>
      </c>
      <c r="AE253" s="5"/>
      <c r="AF253" s="5" t="str">
        <f t="shared" si="15"/>
        <v>ok</v>
      </c>
      <c r="AG253" s="5" t="str">
        <f t="shared" si="16"/>
        <v>&lt;tr id="0359"&gt;&lt;td&gt;&lt;button onclick="playme(this)"&gt;▶&lt;/button&gt;&lt;/td&gt;&lt;td&gt;&lt;button onclick="heard(this)"&gt;Heard&lt;/button&gt;&lt;a href="http://archive.org/download/ssdbpl-02-sbh/0518.00%20SB%2007.13.24%20%20Anumati%20Aur%20Iccha%20Me%20Antar,%202015-07-30,%20Nandagram%20Farm,%20Gujarat%20(India),%20CODE%20-%200359.mp3" class="nclk" onclick="playme(this)" id="nclk-0359"&gt;SB 7.13.24__अनुमति और इच्छा में अंतर, 30 Jul 2015, Nandagram Farm, Gujarat (India), CODE - 0359……….[ 29 min ]&lt;/a&gt;&lt;/td&gt;&lt;td&gt;29&lt;/td&gt;&lt;td&gt;2015-07-30&lt;/td&gt;&lt;td&gt;SB 7.13.24__अनुमति और इच्छा में अंतर, 30 Jul 2015, Nandagram Farm, Gujarat (India), CODE - 0359……….[ 29 min ] | Anumati Aur Iccha Me Antar | yr:2015-07-30 | ct:SB7.13.24 | L:HIN | cty:Nandagram Farm, Gujarat (India) | &amp;lt;30 &amp;lt;40 &amp;lt;50 &amp;lt;60 &amp;lt;70 &amp;lt;80 &amp;lt;90 | @unheard&lt;/td&gt;&lt;td&gt;http://archive.org/download/ssdbpl-02-sbh/0518.00%20SB%2007.13.24%20%20Anumati%20Aur%20Iccha%20Me%20Antar,%202015-07-30,%20Nandagram%20Farm,%20Gujarat%20(India),%20CODE%20-%200359.mp3&lt;/td&gt;&lt;td&gt;0359&lt;/td&gt;&lt;td&gt;02SB_07.13.24|0518.00|20150730&lt;/td&gt;&lt;td&gt;&lt;/td&gt;&lt;td&gt;</v>
      </c>
    </row>
    <row r="254" ht="15.75" customHeight="1">
      <c r="A254" s="4" t="s">
        <v>5173</v>
      </c>
      <c r="B254" s="4" t="s">
        <v>2781</v>
      </c>
      <c r="C254" s="4" t="s">
        <v>5174</v>
      </c>
      <c r="D254" s="5" t="str">
        <f t="shared" si="1"/>
        <v>07</v>
      </c>
      <c r="E254" s="5">
        <f t="shared" si="2"/>
        <v>7</v>
      </c>
      <c r="F254" s="5" t="str">
        <f t="shared" si="3"/>
        <v>13</v>
      </c>
      <c r="G254" s="5">
        <f t="shared" si="4"/>
        <v>13</v>
      </c>
      <c r="H254" s="5" t="str">
        <f t="shared" si="5"/>
        <v>28</v>
      </c>
      <c r="I254" s="5">
        <f t="shared" si="6"/>
        <v>28</v>
      </c>
      <c r="J254" s="4" t="s">
        <v>5175</v>
      </c>
      <c r="K254" s="4" t="s">
        <v>5176</v>
      </c>
      <c r="L254" s="5" t="str">
        <f t="shared" si="7"/>
        <v>SB 7.13.28__मृत्यु से आवृत्त जीव की स्थिति, 28 Sep 2015, Nandagram Farm, Gujarat (India), CODE - 0361……….[ 36 min ]</v>
      </c>
      <c r="M254" s="4" t="s">
        <v>3733</v>
      </c>
      <c r="N254" s="5">
        <f t="shared" si="8"/>
        <v>36</v>
      </c>
      <c r="O254" s="4" t="s">
        <v>2638</v>
      </c>
      <c r="P254" s="5" t="str">
        <f t="shared" si="9"/>
        <v>&amp;lt;40 &amp;lt;50 &amp;lt;60 &amp;lt;70 &amp;lt;80 &amp;lt;90</v>
      </c>
      <c r="Q254" s="4" t="s">
        <v>5177</v>
      </c>
      <c r="R254" s="4" t="s">
        <v>5178</v>
      </c>
      <c r="S254" s="5" t="str">
        <f t="shared" si="10"/>
        <v>2015</v>
      </c>
      <c r="T254" s="5" t="str">
        <f t="shared" si="11"/>
        <v>09</v>
      </c>
      <c r="U254" s="5" t="str">
        <f t="shared" si="12"/>
        <v>Sep</v>
      </c>
      <c r="V254" s="5" t="str">
        <f t="shared" si="13"/>
        <v>28</v>
      </c>
      <c r="W254" s="4" t="s">
        <v>1419</v>
      </c>
      <c r="X254" s="4" t="s">
        <v>723</v>
      </c>
      <c r="Y254" s="6" t="str">
        <f t="shared" si="14"/>
        <v>SB 7.13.28__मृत्यु से आवृत्त जीव की स्थिति, 28 Sep 2015, Nandagram Farm, Gujarat (India), CODE - 0361……….[ 36 min ] | Mrityu Se Avrit Jiv Ki Sthiti | yr:2015-09-28 | ct:SB7.13.28 | L:HIN | cty:Nandagram Farm, Gujarat (India) | &amp;lt;40 &amp;lt;50 &amp;lt;60 &amp;lt;70 &amp;lt;80 &amp;lt;90 | @unheard</v>
      </c>
      <c r="Z254" s="4" t="s">
        <v>5179</v>
      </c>
      <c r="AA254" s="4" t="s">
        <v>55</v>
      </c>
      <c r="AC254" s="4" t="s">
        <v>3657</v>
      </c>
      <c r="AD254" s="4" t="s">
        <v>5180</v>
      </c>
      <c r="AE254" s="5"/>
      <c r="AF254" s="5" t="str">
        <f t="shared" si="15"/>
        <v>ok</v>
      </c>
      <c r="AG254" s="5" t="str">
        <f t="shared" si="16"/>
        <v>&lt;tr id="0361"&gt;&lt;td&gt;&lt;button onclick="playme(this)"&gt;▶&lt;/button&gt;&lt;/td&gt;&lt;td&gt;&lt;button onclick="heard(this)"&gt;Heard&lt;/button&gt;&lt;a href="http://archive.org/download/ssdbpl-02-sbh/0519.00%20SB%2007.13.28%20%20Mrityu%20Se%20Avrit%20Jiv%20Ki%20Sthiti,%202015-09-28,%20Nandagram%20Farm,%20Gujarat%20(India),%20CODE%20-%200361.mp3" class="nclk" onclick="playme(this)" id="nclk-0361"&gt;SB 7.13.28__मृत्यु से आवृत्त जीव की स्थिति, 28 Sep 2015, Nandagram Farm, Gujarat (India), CODE - 0361……….[ 36 min ]&lt;/a&gt;&lt;/td&gt;&lt;td&gt;36&lt;/td&gt;&lt;td&gt;2015-09-28&lt;/td&gt;&lt;td&gt;SB 7.13.28__मृत्यु से आवृत्त जीव की स्थिति, 28 Sep 2015, Nandagram Farm, Gujarat (India), CODE - 0361……….[ 36 min ] | Mrityu Se Avrit Jiv Ki Sthiti | yr:2015-09-28 | ct:SB7.13.28 | L:HIN | cty:Nandagram Farm, Gujarat (India) | &amp;lt;40 &amp;lt;50 &amp;lt;60 &amp;lt;70 &amp;lt;80 &amp;lt;90 | @unheard&lt;/td&gt;&lt;td&gt;http://archive.org/download/ssdbpl-02-sbh/0519.00%20SB%2007.13.28%20%20Mrityu%20Se%20Avrit%20Jiv%20Ki%20Sthiti,%202015-09-28,%20Nandagram%20Farm,%20Gujarat%20(India),%20CODE%20-%200361.mp3&lt;/td&gt;&lt;td&gt;0361&lt;/td&gt;&lt;td&gt;02SB_07.13.28|0519.00|20150928&lt;/td&gt;&lt;td&gt;&lt;/td&gt;&lt;td&gt;</v>
      </c>
    </row>
    <row r="255" ht="15.75" customHeight="1">
      <c r="A255" s="4" t="s">
        <v>5181</v>
      </c>
      <c r="B255" s="4" t="s">
        <v>2781</v>
      </c>
      <c r="C255" s="4" t="s">
        <v>5182</v>
      </c>
      <c r="D255" s="5" t="str">
        <f t="shared" si="1"/>
        <v>07</v>
      </c>
      <c r="E255" s="5">
        <f t="shared" si="2"/>
        <v>7</v>
      </c>
      <c r="F255" s="5" t="str">
        <f t="shared" si="3"/>
        <v>13</v>
      </c>
      <c r="G255" s="5">
        <f t="shared" si="4"/>
        <v>13</v>
      </c>
      <c r="H255" s="5" t="str">
        <f t="shared" si="5"/>
        <v>29</v>
      </c>
      <c r="I255" s="5">
        <f t="shared" si="6"/>
        <v>29</v>
      </c>
      <c r="J255" s="4" t="s">
        <v>5183</v>
      </c>
      <c r="K255" s="4" t="s">
        <v>5184</v>
      </c>
      <c r="L255" s="5" t="str">
        <f t="shared" si="7"/>
        <v>SB 7.13.29__जीवन का सबसे बड़ा धोखा, भाग-1, 28 May 2022, Itahrai, Koshi (Nepal), CODE - 1389……….[ 55 min ]</v>
      </c>
      <c r="M255" s="4" t="s">
        <v>5010</v>
      </c>
      <c r="N255" s="5">
        <f t="shared" si="8"/>
        <v>55</v>
      </c>
      <c r="O255" s="4" t="s">
        <v>2651</v>
      </c>
      <c r="P255" s="5" t="str">
        <f t="shared" si="9"/>
        <v>&amp;lt;60 &amp;lt;70 &amp;lt;80 &amp;lt;90</v>
      </c>
      <c r="Q255" s="4" t="s">
        <v>5185</v>
      </c>
      <c r="R255" s="4" t="s">
        <v>2115</v>
      </c>
      <c r="S255" s="5" t="str">
        <f t="shared" si="10"/>
        <v>2022</v>
      </c>
      <c r="T255" s="5" t="str">
        <f t="shared" si="11"/>
        <v>05</v>
      </c>
      <c r="U255" s="5" t="str">
        <f t="shared" si="12"/>
        <v>May</v>
      </c>
      <c r="V255" s="5" t="str">
        <f t="shared" si="13"/>
        <v>28</v>
      </c>
      <c r="W255" s="4" t="s">
        <v>2116</v>
      </c>
      <c r="X255" s="4" t="s">
        <v>131</v>
      </c>
      <c r="Y255" s="6" t="str">
        <f t="shared" si="14"/>
        <v>SB 7.13.29__जीवन का सबसे बड़ा धोखा, भाग-1, 28 May 2022, Itahrai, Koshi (Nepal), CODE - 1389……….[ 55 min ] | Jivan Ka Sabse Bada Dhokha, Part-1 | yr:2022-05-28 | ct:SB7.13.29 | L:HIN | cty:Itahrai, Koshi (Nepal) | &amp;lt;60 &amp;lt;70 &amp;lt;80 &amp;lt;90 | @video | @unheard</v>
      </c>
      <c r="Z255" s="4" t="s">
        <v>5186</v>
      </c>
      <c r="AA255" s="4" t="s">
        <v>55</v>
      </c>
      <c r="AC255" s="4" t="s">
        <v>5187</v>
      </c>
      <c r="AD255" s="4" t="s">
        <v>5188</v>
      </c>
      <c r="AE255" s="7" t="s">
        <v>5189</v>
      </c>
      <c r="AF255" s="5" t="str">
        <f t="shared" si="15"/>
        <v>ok</v>
      </c>
      <c r="AG255" s="5" t="str">
        <f t="shared" si="16"/>
        <v>&lt;tr id="1389"&gt;&lt;td&gt;&lt;button onclick="playme(this)"&gt;▶&lt;/button&gt;&lt;/td&gt;&lt;td&gt;&lt;button onclick="heard(this)"&gt;Heard&lt;/button&gt;&lt;a href="http://archive.org/download/ssdbpl-02-sbh/0520.00%20SB%2007.13.29%20%20Jivan%20Ka%20Sabse%20Bada%20Dhokha,%20Part-1,%202022-05-28,%20Itahrai,%20Koshi%20(Nepal),%20CODE%20-%201389.mp3" class="nclk" onclick="playme(this)" id="nclk-1389"&gt;SB 7.13.29__जीवन का सबसे बड़ा धोखा, भाग-1, 28 May 2022, Itahrai, Koshi (Nepal), CODE - 1389……….[ 55 min ]&lt;/a&gt;…………&lt;a style="color: red; text-decoration: none;" target="_blank" href="https://www.youtube.com/watch?v=4FHCEUAVuRI"&gt;[▶YouTube]&lt;/a&gt;&lt;/td&gt;&lt;td&gt;55&lt;/td&gt;&lt;td&gt;2022-05-28&lt;/td&gt;&lt;td&gt;SB 7.13.29__जीवन का सबसे बड़ा धोखा, भाग-1, 28 May 2022, Itahrai, Koshi (Nepal), CODE - 1389……….[ 55 min ] | Jivan Ka Sabse Bada Dhokha, Part-1 | yr:2022-05-28 | ct:SB7.13.29 | L:HIN | cty:Itahrai, Koshi (Nepal) | &amp;lt;60 &amp;lt;70 &amp;lt;80 &amp;lt;90 | @video | @unheard&lt;/td&gt;&lt;td&gt;http://archive.org/download/ssdbpl-02-sbh/0520.00%20SB%2007.13.29%20%20Jivan%20Ka%20Sabse%20Bada%20Dhokha,%20Part-1,%202022-05-28,%20Itahrai,%20Koshi%20(Nepal),%20CODE%20-%201389.mp3&lt;/td&gt;&lt;td&gt;1389&lt;/td&gt;&lt;td&gt;02SB_07.13.29|0520.00|20220528&lt;/td&gt;&lt;td&gt;https://www.youtube.com/watch?v=4FHCEUAVuRI&lt;/td&gt;&lt;td&gt;</v>
      </c>
    </row>
    <row r="256" ht="15.75" customHeight="1">
      <c r="A256" s="4" t="s">
        <v>5190</v>
      </c>
      <c r="B256" s="4" t="s">
        <v>2781</v>
      </c>
      <c r="C256" s="4" t="s">
        <v>5182</v>
      </c>
      <c r="D256" s="5" t="str">
        <f t="shared" si="1"/>
        <v>07</v>
      </c>
      <c r="E256" s="5">
        <f t="shared" si="2"/>
        <v>7</v>
      </c>
      <c r="F256" s="5" t="str">
        <f t="shared" si="3"/>
        <v>13</v>
      </c>
      <c r="G256" s="5">
        <f t="shared" si="4"/>
        <v>13</v>
      </c>
      <c r="H256" s="5" t="str">
        <f t="shared" si="5"/>
        <v>29</v>
      </c>
      <c r="I256" s="5">
        <f t="shared" si="6"/>
        <v>29</v>
      </c>
      <c r="J256" s="4" t="s">
        <v>5191</v>
      </c>
      <c r="K256" s="4" t="s">
        <v>5192</v>
      </c>
      <c r="L256" s="5" t="str">
        <f t="shared" si="7"/>
        <v>SB 7.13.29__जीवन का सबसे बड़ा धोखा, भाग-2, 28 May 2022, Itahrai, Koshi (Nepal), CODE - 1390……….[ 50 min ]</v>
      </c>
      <c r="M256" s="4" t="s">
        <v>5193</v>
      </c>
      <c r="N256" s="5">
        <f t="shared" si="8"/>
        <v>50</v>
      </c>
      <c r="O256" s="4" t="s">
        <v>2660</v>
      </c>
      <c r="P256" s="5" t="str">
        <f t="shared" si="9"/>
        <v>&amp;lt;60 &amp;lt;70 &amp;lt;80 &amp;lt;90</v>
      </c>
      <c r="Q256" s="4" t="s">
        <v>5194</v>
      </c>
      <c r="R256" s="4" t="s">
        <v>2115</v>
      </c>
      <c r="S256" s="5" t="str">
        <f t="shared" si="10"/>
        <v>2022</v>
      </c>
      <c r="T256" s="5" t="str">
        <f t="shared" si="11"/>
        <v>05</v>
      </c>
      <c r="U256" s="5" t="str">
        <f t="shared" si="12"/>
        <v>May</v>
      </c>
      <c r="V256" s="5" t="str">
        <f t="shared" si="13"/>
        <v>28</v>
      </c>
      <c r="W256" s="4" t="s">
        <v>2116</v>
      </c>
      <c r="X256" s="4" t="s">
        <v>131</v>
      </c>
      <c r="Y256" s="6" t="str">
        <f t="shared" si="14"/>
        <v>SB 7.13.29__जीवन का सबसे बड़ा धोखा, भाग-2, 28 May 2022, Itahrai, Koshi (Nepal), CODE - 1390……….[ 50 min ] | Jivan Ka Sabse Bada Dhokha, Part-2 | yr:2022-05-28 | ct:SB7.13.29 | L:HIN | cty:Itahrai, Koshi (Nepal) | &amp;lt;60 &amp;lt;70 &amp;lt;80 &amp;lt;90 | @video | @unheard</v>
      </c>
      <c r="Z256" s="4" t="s">
        <v>5195</v>
      </c>
      <c r="AA256" s="4" t="s">
        <v>55</v>
      </c>
      <c r="AC256" s="4" t="s">
        <v>5196</v>
      </c>
      <c r="AD256" s="4" t="s">
        <v>5197</v>
      </c>
      <c r="AE256" s="7" t="s">
        <v>5198</v>
      </c>
      <c r="AF256" s="5" t="str">
        <f t="shared" si="15"/>
        <v>ok</v>
      </c>
      <c r="AG256" s="5" t="str">
        <f t="shared" si="16"/>
        <v>&lt;tr id="1390"&gt;&lt;td&gt;&lt;button onclick="playme(this)"&gt;▶&lt;/button&gt;&lt;/td&gt;&lt;td&gt;&lt;button onclick="heard(this)"&gt;Heard&lt;/button&gt;&lt;a href="http://archive.org/download/ssdbpl-02-sbh/0521.00%20SB%2007.13.29%20%20Jivan%20Ka%20Sabse%20Bada%20Dhokha,%20Part-2,%202022-05-28,%20Itahrai,%20Koshi%20(Nepal),%20CODE%20-%201390.mp3" class="nclk" onclick="playme(this)" id="nclk-1390"&gt;SB 7.13.29__जीवन का सबसे बड़ा धोखा, भाग-2, 28 May 2022, Itahrai, Koshi (Nepal), CODE - 1390……….[ 50 min ]&lt;/a&gt;…………&lt;a style="color: red; text-decoration: none;" target="_blank" href="https://www.youtube.com/watch?v=jem_JXfo7dM"&gt;[▶YouTube]&lt;/a&gt;&lt;/td&gt;&lt;td&gt;50&lt;/td&gt;&lt;td&gt;2022-05-28&lt;/td&gt;&lt;td&gt;SB 7.13.29__जीवन का सबसे बड़ा धोखा, भाग-2, 28 May 2022, Itahrai, Koshi (Nepal), CODE - 1390……….[ 50 min ] | Jivan Ka Sabse Bada Dhokha, Part-2 | yr:2022-05-28 | ct:SB7.13.29 | L:HIN | cty:Itahrai, Koshi (Nepal) | &amp;lt;60 &amp;lt;70 &amp;lt;80 &amp;lt;90 | @video | @unheard&lt;/td&gt;&lt;td&gt;http://archive.org/download/ssdbpl-02-sbh/0521.00%20SB%2007.13.29%20%20Jivan%20Ka%20Sabse%20Bada%20Dhokha,%20Part-2,%202022-05-28,%20Itahrai,%20Koshi%20(Nepal),%20CODE%20-%201390.mp3&lt;/td&gt;&lt;td&gt;1390&lt;/td&gt;&lt;td&gt;02SB_07.13.29|0521.00|20220528&lt;/td&gt;&lt;td&gt;https://www.youtube.com/watch?v=jem_JXfo7dM&lt;/td&gt;&lt;td&gt;</v>
      </c>
    </row>
    <row r="257" ht="15.75" customHeight="1">
      <c r="A257" s="4" t="s">
        <v>5199</v>
      </c>
      <c r="B257" s="4" t="s">
        <v>2781</v>
      </c>
      <c r="C257" s="4" t="s">
        <v>5200</v>
      </c>
      <c r="D257" s="5" t="str">
        <f t="shared" si="1"/>
        <v>07</v>
      </c>
      <c r="E257" s="5">
        <f t="shared" si="2"/>
        <v>7</v>
      </c>
      <c r="F257" s="5" t="str">
        <f t="shared" si="3"/>
        <v>13</v>
      </c>
      <c r="G257" s="5">
        <f t="shared" si="4"/>
        <v>13</v>
      </c>
      <c r="H257" s="5" t="str">
        <f t="shared" si="5"/>
        <v>45</v>
      </c>
      <c r="I257" s="5">
        <f t="shared" si="6"/>
        <v>45</v>
      </c>
      <c r="J257" s="4" t="s">
        <v>5201</v>
      </c>
      <c r="K257" s="4" t="s">
        <v>5202</v>
      </c>
      <c r="L257" s="5" t="str">
        <f t="shared" si="7"/>
        <v>SB 7.13.45__एक सिद्ध पुरुष का आचारण, 19 Oct 2015, Nandagram Farm, Gujarat (India), CODE - 0362……….[ 47 min ]</v>
      </c>
      <c r="M257" s="4" t="s">
        <v>5203</v>
      </c>
      <c r="N257" s="5">
        <f t="shared" si="8"/>
        <v>47</v>
      </c>
      <c r="O257" s="4" t="s">
        <v>1069</v>
      </c>
      <c r="P257" s="5" t="str">
        <f t="shared" si="9"/>
        <v>&amp;lt;50 &amp;lt;60 &amp;lt;70 &amp;lt;80 &amp;lt;90</v>
      </c>
      <c r="Q257" s="4" t="s">
        <v>5204</v>
      </c>
      <c r="R257" s="4" t="s">
        <v>5134</v>
      </c>
      <c r="S257" s="5" t="str">
        <f t="shared" si="10"/>
        <v>2015</v>
      </c>
      <c r="T257" s="5" t="str">
        <f t="shared" si="11"/>
        <v>10</v>
      </c>
      <c r="U257" s="5" t="str">
        <f t="shared" si="12"/>
        <v>Oct</v>
      </c>
      <c r="V257" s="5" t="str">
        <f t="shared" si="13"/>
        <v>19</v>
      </c>
      <c r="W257" s="4" t="s">
        <v>1419</v>
      </c>
      <c r="X257" s="4" t="s">
        <v>142</v>
      </c>
      <c r="Y257" s="6" t="str">
        <f t="shared" si="14"/>
        <v>SB 7.13.45__एक सिद्ध पुरुष का आचारण, 19 Oct 2015, Nandagram Farm, Gujarat (India), CODE - 0362……….[ 47 min ] | Ek Siddh Purush Ka Acharan | yr:2015-10-19 | ct:SB7.13.45 | L:HIN | cty:Nandagram Farm, Gujarat (India) | &amp;lt;50 &amp;lt;60 &amp;lt;70 &amp;lt;80 &amp;lt;90 | @unheard</v>
      </c>
      <c r="Z257" s="4" t="s">
        <v>5205</v>
      </c>
      <c r="AA257" s="4" t="s">
        <v>55</v>
      </c>
      <c r="AC257" s="4" t="s">
        <v>3667</v>
      </c>
      <c r="AD257" s="4" t="s">
        <v>5206</v>
      </c>
      <c r="AE257" s="5"/>
      <c r="AF257" s="5" t="str">
        <f t="shared" si="15"/>
        <v>ok</v>
      </c>
      <c r="AG257" s="5" t="str">
        <f t="shared" si="16"/>
        <v>&lt;tr id="0362"&gt;&lt;td&gt;&lt;button onclick="playme(this)"&gt;▶&lt;/button&gt;&lt;/td&gt;&lt;td&gt;&lt;button onclick="heard(this)"&gt;Heard&lt;/button&gt;&lt;a href="http://archive.org/download/ssdbpl-02-sbh/0522.00%20SB%2007.13.45%20%20Ek%20Siddh%20Purush%20Ka%20Acharan,%202015-10-19,%20Nandagram%20Farm,%20Gujarat%20(India),%20CODE%20-%200362.mp3" class="nclk" onclick="playme(this)" id="nclk-0362"&gt;SB 7.13.45__एक सिद्ध पुरुष का आचारण, 19 Oct 2015, Nandagram Farm, Gujarat (India), CODE - 0362……….[ 47 min ]&lt;/a&gt;&lt;/td&gt;&lt;td&gt;47&lt;/td&gt;&lt;td&gt;2015-10-19&lt;/td&gt;&lt;td&gt;SB 7.13.45__एक सिद्ध पुरुष का आचारण, 19 Oct 2015, Nandagram Farm, Gujarat (India), CODE - 0362……….[ 47 min ] | Ek Siddh Purush Ka Acharan | yr:2015-10-19 | ct:SB7.13.45 | L:HIN | cty:Nandagram Farm, Gujarat (India) | &amp;lt;50 &amp;lt;60 &amp;lt;70 &amp;lt;80 &amp;lt;90 | @unheard&lt;/td&gt;&lt;td&gt;http://archive.org/download/ssdbpl-02-sbh/0522.00%20SB%2007.13.45%20%20Ek%20Siddh%20Purush%20Ka%20Acharan,%202015-10-19,%20Nandagram%20Farm,%20Gujarat%20(India),%20CODE%20-%200362.mp3&lt;/td&gt;&lt;td&gt;0362&lt;/td&gt;&lt;td&gt;02SB_07.13.45|0522.00|20151019&lt;/td&gt;&lt;td&gt;&lt;/td&gt;&lt;td&gt;</v>
      </c>
    </row>
    <row r="258" ht="15.75" customHeight="1">
      <c r="A258" s="4" t="s">
        <v>5207</v>
      </c>
      <c r="B258" s="4" t="s">
        <v>2781</v>
      </c>
      <c r="C258" s="4" t="s">
        <v>5208</v>
      </c>
      <c r="D258" s="5" t="str">
        <f t="shared" si="1"/>
        <v>07</v>
      </c>
      <c r="E258" s="5">
        <f t="shared" si="2"/>
        <v>7</v>
      </c>
      <c r="F258" s="5" t="str">
        <f t="shared" si="3"/>
        <v>14</v>
      </c>
      <c r="G258" s="5">
        <f t="shared" si="4"/>
        <v>14</v>
      </c>
      <c r="H258" s="5" t="str">
        <f t="shared" si="5"/>
        <v>11</v>
      </c>
      <c r="I258" s="5">
        <f t="shared" si="6"/>
        <v>11</v>
      </c>
      <c r="J258" s="4" t="s">
        <v>5209</v>
      </c>
      <c r="K258" s="4" t="s">
        <v>5210</v>
      </c>
      <c r="L258" s="5" t="str">
        <f t="shared" si="7"/>
        <v>SB 7.14.11__वैदिक संस्कृति के बिना हालात खराब है, Nandagram Farm, Gujarat (India), CODE - 0364……….[ 47 min ]</v>
      </c>
      <c r="M258" s="4" t="s">
        <v>5211</v>
      </c>
      <c r="N258" s="5">
        <f t="shared" si="8"/>
        <v>47</v>
      </c>
      <c r="O258" s="4" t="s">
        <v>2678</v>
      </c>
      <c r="P258" s="5" t="str">
        <f t="shared" si="9"/>
        <v>&amp;lt;50 &amp;lt;60 &amp;lt;70 &amp;lt;80 &amp;lt;90</v>
      </c>
      <c r="Q258" s="4" t="s">
        <v>5212</v>
      </c>
      <c r="R258" s="4" t="s">
        <v>49</v>
      </c>
      <c r="S258" s="5" t="str">
        <f t="shared" si="10"/>
        <v>0000</v>
      </c>
      <c r="T258" s="5" t="str">
        <f t="shared" si="11"/>
        <v>00</v>
      </c>
      <c r="U258" s="5" t="str">
        <f t="shared" si="12"/>
        <v>___</v>
      </c>
      <c r="V258" s="5" t="str">
        <f t="shared" si="13"/>
        <v>00</v>
      </c>
      <c r="W258" s="4" t="s">
        <v>1419</v>
      </c>
      <c r="X258" s="4" t="s">
        <v>723</v>
      </c>
      <c r="Y258" s="6" t="str">
        <f t="shared" si="14"/>
        <v>SB 7.14.11__वैदिक संस्कृति के बिना हालात खराब है, Nandagram Farm, Gujarat (India), CODE - 0364……….[ 47 min ] | Vaidik Sanskriti Ke Bina Halat Kharab Hai | yr:0000-00-00 | ct:SB7.14.11 | L:HIN | cty:Nandagram Farm, Gujarat (India) | &amp;lt;50 &amp;lt;60 &amp;lt;70 &amp;lt;80 &amp;lt;90 | @unheard</v>
      </c>
      <c r="Z258" s="4" t="s">
        <v>5213</v>
      </c>
      <c r="AA258" s="4" t="s">
        <v>55</v>
      </c>
      <c r="AB258" s="4" t="s">
        <v>87</v>
      </c>
      <c r="AC258" s="4" t="s">
        <v>3684</v>
      </c>
      <c r="AD258" s="4" t="s">
        <v>5214</v>
      </c>
      <c r="AE258" s="5"/>
      <c r="AF258" s="5" t="str">
        <f t="shared" si="15"/>
        <v>ok</v>
      </c>
      <c r="AG258" s="5" t="str">
        <f t="shared" si="16"/>
        <v>&lt;tr id="0364"&gt;&lt;td&gt;&lt;button onclick="playme(this)"&gt;▶&lt;/button&gt;&lt;/td&gt;&lt;td&gt;&lt;button onclick="heard(this)"&gt;Heard&lt;/button&gt;&lt;a href="http://archive.org/download/ssdbpl-02-sbh/0523.00%20SB%2007.14.11%20%20Vaidik%20Sanskriti%20Ke%20Bina%20Halat%20Kharab%20Hai,%20Nandagram%20Farm,%20Gujarat%20(India),%20CODE%20-%200364.mp3" class="nclk" onclick="playme(this)" id="nclk-0364"&gt;SB 7.14.11__वैदिक संस्कृति के बिना हालात खराब है, Nandagram Farm, Gujarat (India), CODE - 0364……….[ 47 min ]&lt;/a&gt;&lt;/td&gt;&lt;td&gt;47&lt;/td&gt;&lt;td&gt;0000-00-00&lt;/td&gt;&lt;td&gt;SB 7.14.11__वैदिक संस्कृति के बिना हालात खराब है, Nandagram Farm, Gujarat (India), CODE - 0364……….[ 47 min ] | Vaidik Sanskriti Ke Bina Halat Kharab Hai | yr:0000-00-00 | ct:SB7.14.11 | L:HIN | cty:Nandagram Farm, Gujarat (India) | &amp;lt;50 &amp;lt;60 &amp;lt;70 &amp;lt;80 &amp;lt;90 | @unheard&lt;/td&gt;&lt;td&gt;http://archive.org/download/ssdbpl-02-sbh/0523.00%20SB%2007.14.11%20%20Vaidik%20Sanskriti%20Ke%20Bina%20Halat%20Kharab%20Hai,%20Nandagram%20Farm,%20Gujarat%20(India),%20CODE%20-%200364.mp3&lt;/td&gt;&lt;td&gt;0364&lt;/td&gt;&lt;td&gt;02SB_07.14.11|0523.00|0&lt;/td&gt;&lt;td&gt;&lt;/td&gt;&lt;td&gt;</v>
      </c>
    </row>
    <row r="259" ht="15.75" customHeight="1">
      <c r="A259" s="4" t="s">
        <v>5215</v>
      </c>
      <c r="B259" s="4" t="s">
        <v>2781</v>
      </c>
      <c r="C259" s="4" t="s">
        <v>5216</v>
      </c>
      <c r="D259" s="5" t="str">
        <f t="shared" si="1"/>
        <v>07</v>
      </c>
      <c r="E259" s="5">
        <f t="shared" si="2"/>
        <v>7</v>
      </c>
      <c r="F259" s="5" t="str">
        <f t="shared" si="3"/>
        <v>14</v>
      </c>
      <c r="G259" s="5">
        <f t="shared" si="4"/>
        <v>14</v>
      </c>
      <c r="H259" s="5" t="str">
        <f t="shared" si="5"/>
        <v>25-26</v>
      </c>
      <c r="I259" s="5" t="str">
        <f t="shared" si="6"/>
        <v>25-26</v>
      </c>
      <c r="J259" s="4" t="s">
        <v>5217</v>
      </c>
      <c r="K259" s="4" t="s">
        <v>5218</v>
      </c>
      <c r="L259" s="5" t="str">
        <f t="shared" si="7"/>
        <v>SB 7.14.25-26__वैदिक संस्कृति को घृणित मत करो, Nandagram Farm, Gujarat (India), CODE - 0365……….[ 53 min ]</v>
      </c>
      <c r="M259" s="4" t="s">
        <v>5219</v>
      </c>
      <c r="N259" s="5">
        <f t="shared" si="8"/>
        <v>53</v>
      </c>
      <c r="O259" s="4" t="s">
        <v>2687</v>
      </c>
      <c r="P259" s="5" t="str">
        <f t="shared" si="9"/>
        <v>&amp;lt;60 &amp;lt;70 &amp;lt;80 &amp;lt;90</v>
      </c>
      <c r="Q259" s="4" t="s">
        <v>5220</v>
      </c>
      <c r="R259" s="4" t="s">
        <v>49</v>
      </c>
      <c r="S259" s="5" t="str">
        <f t="shared" si="10"/>
        <v>0000</v>
      </c>
      <c r="T259" s="5" t="str">
        <f t="shared" si="11"/>
        <v>00</v>
      </c>
      <c r="U259" s="5" t="str">
        <f t="shared" si="12"/>
        <v>___</v>
      </c>
      <c r="V259" s="5" t="str">
        <f t="shared" si="13"/>
        <v>00</v>
      </c>
      <c r="W259" s="4" t="s">
        <v>1419</v>
      </c>
      <c r="X259" s="4" t="s">
        <v>723</v>
      </c>
      <c r="Y259" s="6" t="str">
        <f t="shared" si="14"/>
        <v>SB 7.14.25-26__वैदिक संस्कृति को घृणित मत करो, Nandagram Farm, Gujarat (India), CODE - 0365……….[ 53 min ] | Vaidik Sanskriti Ko Ghrinit Mat Karo | yr:0000-00-00 | ct:SB7.14.25-26 | L:HIN | cty:Nandagram Farm, Gujarat (India) | &amp;lt;60 &amp;lt;70 &amp;lt;80 &amp;lt;90 | @unheard</v>
      </c>
      <c r="Z259" s="4" t="s">
        <v>5221</v>
      </c>
      <c r="AA259" s="4" t="s">
        <v>55</v>
      </c>
      <c r="AB259" s="4" t="s">
        <v>87</v>
      </c>
      <c r="AC259" s="4" t="s">
        <v>3693</v>
      </c>
      <c r="AD259" s="4" t="s">
        <v>5222</v>
      </c>
      <c r="AE259" s="5"/>
      <c r="AF259" s="5" t="str">
        <f t="shared" si="15"/>
        <v>ok</v>
      </c>
      <c r="AG259" s="5" t="str">
        <f t="shared" si="16"/>
        <v>&lt;tr id="0365"&gt;&lt;td&gt;&lt;button onclick="playme(this)"&gt;▶&lt;/button&gt;&lt;/td&gt;&lt;td&gt;&lt;button onclick="heard(this)"&gt;Heard&lt;/button&gt;&lt;a href="http://archive.org/download/ssdbpl-02-sbh/0524.00%20SB%2007.14.25-26%20%20Vaidik%20Sanskriti%20Ko%20Ghrinit%20Mat%20Karo,%20Nandagram%20Farm,%20Gujarat%20(India),%20CODE%20-%200365.mp3" class="nclk" onclick="playme(this)" id="nclk-0365"&gt;SB 7.14.25-26__वैदिक संस्कृति को घृणित मत करो, Nandagram Farm, Gujarat (India), CODE - 0365……….[ 53 min ]&lt;/a&gt;&lt;/td&gt;&lt;td&gt;53&lt;/td&gt;&lt;td&gt;0000-00-00&lt;/td&gt;&lt;td&gt;SB 7.14.25-26__वैदिक संस्कृति को घृणित मत करो, Nandagram Farm, Gujarat (India), CODE - 0365……….[ 53 min ] | Vaidik Sanskriti Ko Ghrinit Mat Karo | yr:0000-00-00 | ct:SB7.14.25-26 | L:HIN | cty:Nandagram Farm, Gujarat (India) | &amp;lt;60 &amp;lt;70 &amp;lt;80 &amp;lt;90 | @unheard&lt;/td&gt;&lt;td&gt;http://archive.org/download/ssdbpl-02-sbh/0524.00%20SB%2007.14.25-26%20%20Vaidik%20Sanskriti%20Ko%20Ghrinit%20Mat%20Karo,%20Nandagram%20Farm,%20Gujarat%20(India),%20CODE%20-%200365.mp3&lt;/td&gt;&lt;td&gt;0365&lt;/td&gt;&lt;td&gt;02SB_07.14.25-26|0524.00|0&lt;/td&gt;&lt;td&gt;&lt;/td&gt;&lt;td&gt;</v>
      </c>
    </row>
    <row r="260" ht="15.75" customHeight="1">
      <c r="A260" s="4" t="s">
        <v>5223</v>
      </c>
      <c r="B260" s="4" t="s">
        <v>2781</v>
      </c>
      <c r="C260" s="4" t="s">
        <v>5224</v>
      </c>
      <c r="D260" s="5" t="str">
        <f t="shared" si="1"/>
        <v>07</v>
      </c>
      <c r="E260" s="5">
        <f t="shared" si="2"/>
        <v>7</v>
      </c>
      <c r="F260" s="5" t="str">
        <f t="shared" si="3"/>
        <v>14</v>
      </c>
      <c r="G260" s="5">
        <f t="shared" si="4"/>
        <v>14</v>
      </c>
      <c r="H260" s="5" t="str">
        <f t="shared" si="5"/>
        <v>35</v>
      </c>
      <c r="I260" s="5">
        <f t="shared" si="6"/>
        <v>35</v>
      </c>
      <c r="J260" s="4" t="s">
        <v>5225</v>
      </c>
      <c r="K260" s="4" t="s">
        <v>5226</v>
      </c>
      <c r="L260" s="5" t="str">
        <f t="shared" si="7"/>
        <v>SB 7.14.35__स्टीफन हॉकिंग्स के अंधविश्वास, Nandagram Farm, Gujarat (India), CODE - 0366……….[ 49 min ]</v>
      </c>
      <c r="M260" s="4" t="s">
        <v>5227</v>
      </c>
      <c r="N260" s="5">
        <f t="shared" si="8"/>
        <v>49</v>
      </c>
      <c r="O260" s="4" t="s">
        <v>2696</v>
      </c>
      <c r="P260" s="5" t="str">
        <f t="shared" si="9"/>
        <v>&amp;lt;50 &amp;lt;60 &amp;lt;70 &amp;lt;80 &amp;lt;90</v>
      </c>
      <c r="Q260" s="4" t="s">
        <v>5228</v>
      </c>
      <c r="R260" s="4" t="s">
        <v>49</v>
      </c>
      <c r="S260" s="5" t="str">
        <f t="shared" si="10"/>
        <v>0000</v>
      </c>
      <c r="T260" s="5" t="str">
        <f t="shared" si="11"/>
        <v>00</v>
      </c>
      <c r="U260" s="5" t="str">
        <f t="shared" si="12"/>
        <v>___</v>
      </c>
      <c r="V260" s="5" t="str">
        <f t="shared" si="13"/>
        <v>00</v>
      </c>
      <c r="W260" s="4" t="s">
        <v>1419</v>
      </c>
      <c r="X260" s="4" t="s">
        <v>723</v>
      </c>
      <c r="Y260" s="6" t="str">
        <f t="shared" si="14"/>
        <v>SB 7.14.35__स्टीफन हॉकिंग्स के अंधविश्वास, Nandagram Farm, Gujarat (India), CODE - 0366……….[ 49 min ] | Stephen Hawkings Ke Andhvishwas | yr:0000-00-00 | ct:SB7.14.35 | L:HIN | cty:Nandagram Farm, Gujarat (India) | &amp;lt;50 &amp;lt;60 &amp;lt;70 &amp;lt;80 &amp;lt;90 | @unheard</v>
      </c>
      <c r="Z260" s="4" t="s">
        <v>5229</v>
      </c>
      <c r="AA260" s="4" t="s">
        <v>55</v>
      </c>
      <c r="AB260" s="4" t="s">
        <v>87</v>
      </c>
      <c r="AC260" s="4" t="s">
        <v>3703</v>
      </c>
      <c r="AD260" s="4" t="s">
        <v>5230</v>
      </c>
      <c r="AE260" s="5"/>
      <c r="AF260" s="5" t="str">
        <f t="shared" si="15"/>
        <v>ok</v>
      </c>
      <c r="AG260" s="5" t="str">
        <f t="shared" si="16"/>
        <v>&lt;tr id="0366"&gt;&lt;td&gt;&lt;button onclick="playme(this)"&gt;▶&lt;/button&gt;&lt;/td&gt;&lt;td&gt;&lt;button onclick="heard(this)"&gt;Heard&lt;/button&gt;&lt;a href="http://archive.org/download/ssdbpl-02-sbh/0525.00%20SB%2007.14.35%20%20Stephen%20Hawkings%20Ke%20Andhvishwas,%20Nandagram%20Farm,%20Gujarat%20(India),%20CODE%20-%200366.mp3" class="nclk" onclick="playme(this)" id="nclk-0366"&gt;SB 7.14.35__स्टीफन हॉकिंग्स के अंधविश्वास, Nandagram Farm, Gujarat (India), CODE - 0366……….[ 49 min ]&lt;/a&gt;&lt;/td&gt;&lt;td&gt;49&lt;/td&gt;&lt;td&gt;0000-00-00&lt;/td&gt;&lt;td&gt;SB 7.14.35__स्टीफन हॉकिंग्स के अंधविश्वास, Nandagram Farm, Gujarat (India), CODE - 0366……….[ 49 min ] | Stephen Hawkings Ke Andhvishwas | yr:0000-00-00 | ct:SB7.14.35 | L:HIN | cty:Nandagram Farm, Gujarat (India) | &amp;lt;50 &amp;lt;60 &amp;lt;70 &amp;lt;80 &amp;lt;90 | @unheard&lt;/td&gt;&lt;td&gt;http://archive.org/download/ssdbpl-02-sbh/0525.00%20SB%2007.14.35%20%20Stephen%20Hawkings%20Ke%20Andhvishwas,%20Nandagram%20Farm,%20Gujarat%20(India),%20CODE%20-%200366.mp3&lt;/td&gt;&lt;td&gt;0366&lt;/td&gt;&lt;td&gt;02SB_07.14.35|0525.00|0&lt;/td&gt;&lt;td&gt;&lt;/td&gt;&lt;td&gt;</v>
      </c>
    </row>
    <row r="261" ht="15.75" customHeight="1">
      <c r="A261" s="4" t="s">
        <v>5231</v>
      </c>
      <c r="B261" s="4" t="s">
        <v>2781</v>
      </c>
      <c r="C261" s="4" t="s">
        <v>5232</v>
      </c>
      <c r="D261" s="5" t="str">
        <f t="shared" si="1"/>
        <v>07</v>
      </c>
      <c r="E261" s="5">
        <f t="shared" si="2"/>
        <v>7</v>
      </c>
      <c r="F261" s="5" t="str">
        <f t="shared" si="3"/>
        <v>14</v>
      </c>
      <c r="G261" s="5">
        <f t="shared" si="4"/>
        <v>14</v>
      </c>
      <c r="H261" s="5" t="str">
        <f t="shared" si="5"/>
        <v>39</v>
      </c>
      <c r="I261" s="5">
        <f t="shared" si="6"/>
        <v>39</v>
      </c>
      <c r="J261" s="4" t="s">
        <v>5233</v>
      </c>
      <c r="K261" s="4" t="s">
        <v>5234</v>
      </c>
      <c r="L261" s="5" t="str">
        <f t="shared" si="7"/>
        <v>SB 7.14.39__कलियुग चारो युगो में श्रेष्ठ है, Nandagram Farm, Gujarat (India), CODE - 0367……….[ 47 min ]</v>
      </c>
      <c r="M261" s="4" t="s">
        <v>5235</v>
      </c>
      <c r="N261" s="5">
        <f t="shared" si="8"/>
        <v>47</v>
      </c>
      <c r="O261" s="4" t="s">
        <v>2706</v>
      </c>
      <c r="P261" s="5" t="str">
        <f t="shared" si="9"/>
        <v>&amp;lt;50 &amp;lt;60 &amp;lt;70 &amp;lt;80 &amp;lt;90</v>
      </c>
      <c r="Q261" s="4" t="s">
        <v>5236</v>
      </c>
      <c r="R261" s="4" t="s">
        <v>49</v>
      </c>
      <c r="S261" s="5" t="str">
        <f t="shared" si="10"/>
        <v>0000</v>
      </c>
      <c r="T261" s="5" t="str">
        <f t="shared" si="11"/>
        <v>00</v>
      </c>
      <c r="U261" s="5" t="str">
        <f t="shared" si="12"/>
        <v>___</v>
      </c>
      <c r="V261" s="5" t="str">
        <f t="shared" si="13"/>
        <v>00</v>
      </c>
      <c r="W261" s="4" t="s">
        <v>1419</v>
      </c>
      <c r="X261" s="4" t="s">
        <v>723</v>
      </c>
      <c r="Y261" s="6" t="str">
        <f t="shared" si="14"/>
        <v>SB 7.14.39__कलियुग चारो युगो में श्रेष्ठ है, Nandagram Farm, Gujarat (India), CODE - 0367……….[ 47 min ] | Kaliyug Charo Yugo Me Sreshth Hai | yr:0000-00-00 | ct:SB7.14.39 | L:HIN | cty:Nandagram Farm, Gujarat (India) | &amp;lt;50 &amp;lt;60 &amp;lt;70 &amp;lt;80 &amp;lt;90 | @unheard</v>
      </c>
      <c r="Z261" s="4" t="s">
        <v>5237</v>
      </c>
      <c r="AA261" s="4" t="s">
        <v>55</v>
      </c>
      <c r="AB261" s="4" t="s">
        <v>87</v>
      </c>
      <c r="AC261" s="4" t="s">
        <v>3713</v>
      </c>
      <c r="AD261" s="4" t="s">
        <v>5238</v>
      </c>
      <c r="AE261" s="5"/>
      <c r="AF261" s="5" t="str">
        <f t="shared" si="15"/>
        <v>ok</v>
      </c>
      <c r="AG261" s="5" t="str">
        <f t="shared" si="16"/>
        <v>&lt;tr id="0367"&gt;&lt;td&gt;&lt;button onclick="playme(this)"&gt;▶&lt;/button&gt;&lt;/td&gt;&lt;td&gt;&lt;button onclick="heard(this)"&gt;Heard&lt;/button&gt;&lt;a href="http://archive.org/download/ssdbpl-02-sbh/0526.00%20SB%2007.14.39%20%20Kaliyug%20Charo%20Yugo%20Me%20Sreshth%20Hai,%20Nandagram%20Farm,%20Gujarat%20(India),%20CODE%20-%200367.mp3" class="nclk" onclick="playme(this)" id="nclk-0367"&gt;SB 7.14.39__कलियुग चारो युगो में श्रेष्ठ है, Nandagram Farm, Gujarat (India), CODE - 0367……….[ 47 min ]&lt;/a&gt;&lt;/td&gt;&lt;td&gt;47&lt;/td&gt;&lt;td&gt;0000-00-00&lt;/td&gt;&lt;td&gt;SB 7.14.39__कलियुग चारो युगो में श्रेष्ठ है, Nandagram Farm, Gujarat (India), CODE - 0367……….[ 47 min ] | Kaliyug Charo Yugo Me Sreshth Hai | yr:0000-00-00 | ct:SB7.14.39 | L:HIN | cty:Nandagram Farm, Gujarat (India) | &amp;lt;50 &amp;lt;60 &amp;lt;70 &amp;lt;80 &amp;lt;90 | @unheard&lt;/td&gt;&lt;td&gt;http://archive.org/download/ssdbpl-02-sbh/0526.00%20SB%2007.14.39%20%20Kaliyug%20Charo%20Yugo%20Me%20Sreshth%20Hai,%20Nandagram%20Farm,%20Gujarat%20(India),%20CODE%20-%200367.mp3&lt;/td&gt;&lt;td&gt;0367&lt;/td&gt;&lt;td&gt;02SB_07.14.39|0526.00|0&lt;/td&gt;&lt;td&gt;&lt;/td&gt;&lt;td&gt;</v>
      </c>
    </row>
    <row r="262" ht="15.75" customHeight="1">
      <c r="A262" s="4" t="s">
        <v>5239</v>
      </c>
      <c r="B262" s="4" t="s">
        <v>2781</v>
      </c>
      <c r="C262" s="4" t="s">
        <v>5240</v>
      </c>
      <c r="D262" s="5" t="str">
        <f t="shared" si="1"/>
        <v>07</v>
      </c>
      <c r="E262" s="5">
        <f t="shared" si="2"/>
        <v>7</v>
      </c>
      <c r="F262" s="5" t="str">
        <f t="shared" si="3"/>
        <v>15</v>
      </c>
      <c r="G262" s="5">
        <f t="shared" si="4"/>
        <v>15</v>
      </c>
      <c r="H262" s="5" t="str">
        <f t="shared" si="5"/>
        <v>01-2</v>
      </c>
      <c r="I262" s="5" t="str">
        <f t="shared" si="6"/>
        <v>1-2</v>
      </c>
      <c r="J262" s="4" t="s">
        <v>5241</v>
      </c>
      <c r="K262" s="4" t="s">
        <v>5242</v>
      </c>
      <c r="L262" s="5" t="str">
        <f t="shared" si="7"/>
        <v>SB 7.15.1-2__कौन है कर्मकांडी?, Nandagram Farm, Gujarat (India), CODE - 0368……….[ 58 min ]</v>
      </c>
      <c r="M262" s="4" t="s">
        <v>1626</v>
      </c>
      <c r="N262" s="5">
        <f t="shared" si="8"/>
        <v>58</v>
      </c>
      <c r="O262" s="4" t="s">
        <v>2718</v>
      </c>
      <c r="P262" s="5" t="str">
        <f t="shared" si="9"/>
        <v>&amp;lt;60 &amp;lt;70 &amp;lt;80 &amp;lt;90</v>
      </c>
      <c r="Q262" s="4" t="s">
        <v>5243</v>
      </c>
      <c r="R262" s="4" t="s">
        <v>49</v>
      </c>
      <c r="S262" s="5" t="str">
        <f t="shared" si="10"/>
        <v>0000</v>
      </c>
      <c r="T262" s="5" t="str">
        <f t="shared" si="11"/>
        <v>00</v>
      </c>
      <c r="U262" s="5" t="str">
        <f t="shared" si="12"/>
        <v>___</v>
      </c>
      <c r="V262" s="5" t="str">
        <f t="shared" si="13"/>
        <v>00</v>
      </c>
      <c r="W262" s="4" t="s">
        <v>1419</v>
      </c>
      <c r="X262" s="4" t="s">
        <v>723</v>
      </c>
      <c r="Y262" s="6" t="str">
        <f t="shared" si="14"/>
        <v>SB 7.15.1-2__कौन है कर्मकांडी?, Nandagram Farm, Gujarat (India), CODE - 0368……….[ 58 min ] | Kaun Hai Karmakandi? | yr:0000-00-00 | ct:SB7.15.1-2 | L:HIN | cty:Nandagram Farm, Gujarat (India) | &amp;lt;60 &amp;lt;70 &amp;lt;80 &amp;lt;90 | @unheard</v>
      </c>
      <c r="Z262" s="4" t="s">
        <v>5244</v>
      </c>
      <c r="AA262" s="4" t="s">
        <v>55</v>
      </c>
      <c r="AB262" s="4" t="s">
        <v>87</v>
      </c>
      <c r="AC262" s="4" t="s">
        <v>3721</v>
      </c>
      <c r="AD262" s="4" t="s">
        <v>5245</v>
      </c>
      <c r="AE262" s="5"/>
      <c r="AF262" s="5" t="str">
        <f t="shared" si="15"/>
        <v>ok</v>
      </c>
      <c r="AG262" s="5" t="str">
        <f t="shared" si="16"/>
        <v>&lt;tr id="0368"&gt;&lt;td&gt;&lt;button onclick="playme(this)"&gt;▶&lt;/button&gt;&lt;/td&gt;&lt;td&gt;&lt;button onclick="heard(this)"&gt;Heard&lt;/button&gt;&lt;a href="http://archive.org/download/ssdbpl-02-sbh/0527.00%20SB%2007.15.01-2%20%20Kaun%20Hai%20Karmakandi,%20Nandagram%20Farm,%20Gujarat%20(India),%20CODE%20-%200368.mp3" class="nclk" onclick="playme(this)" id="nclk-0368"&gt;SB 7.15.1-2__कौन है कर्मकांडी?, Nandagram Farm, Gujarat (India), CODE - 0368……….[ 58 min ]&lt;/a&gt;&lt;/td&gt;&lt;td&gt;58&lt;/td&gt;&lt;td&gt;0000-00-00&lt;/td&gt;&lt;td&gt;SB 7.15.1-2__कौन है कर्मकांडी?, Nandagram Farm, Gujarat (India), CODE - 0368……….[ 58 min ] | Kaun Hai Karmakandi? | yr:0000-00-00 | ct:SB7.15.1-2 | L:HIN | cty:Nandagram Farm, Gujarat (India) | &amp;lt;60 &amp;lt;70 &amp;lt;80 &amp;lt;90 | @unheard&lt;/td&gt;&lt;td&gt;http://archive.org/download/ssdbpl-02-sbh/0527.00%20SB%2007.15.01-2%20%20Kaun%20Hai%20Karmakandi,%20Nandagram%20Farm,%20Gujarat%20(India),%20CODE%20-%200368.mp3&lt;/td&gt;&lt;td&gt;0368&lt;/td&gt;&lt;td&gt;02SB_07.15.01-2|0527.00|0&lt;/td&gt;&lt;td&gt;&lt;/td&gt;&lt;td&gt;</v>
      </c>
    </row>
    <row r="263" ht="15.75" customHeight="1">
      <c r="A263" s="4" t="s">
        <v>5246</v>
      </c>
      <c r="B263" s="4" t="s">
        <v>2781</v>
      </c>
      <c r="C263" s="4" t="s">
        <v>5247</v>
      </c>
      <c r="D263" s="5" t="str">
        <f t="shared" si="1"/>
        <v>07</v>
      </c>
      <c r="E263" s="5">
        <f t="shared" si="2"/>
        <v>7</v>
      </c>
      <c r="F263" s="5" t="str">
        <f t="shared" si="3"/>
        <v>15</v>
      </c>
      <c r="G263" s="5">
        <f t="shared" si="4"/>
        <v>15</v>
      </c>
      <c r="H263" s="5" t="str">
        <f t="shared" si="5"/>
        <v>04</v>
      </c>
      <c r="I263" s="5">
        <f t="shared" si="6"/>
        <v>4</v>
      </c>
      <c r="J263" s="4" t="s">
        <v>5248</v>
      </c>
      <c r="K263" s="4" t="s">
        <v>5249</v>
      </c>
      <c r="L263" s="5" t="str">
        <f t="shared" si="7"/>
        <v>SB 7.15.4__विवाह पर कितना खर्च करना चाहिए?, Nandagram Farm, Gujarat (India), CODE - 0369……….[ 43 min ]</v>
      </c>
      <c r="M263" s="4" t="s">
        <v>5250</v>
      </c>
      <c r="N263" s="5">
        <f t="shared" si="8"/>
        <v>43</v>
      </c>
      <c r="O263" s="4" t="s">
        <v>721</v>
      </c>
      <c r="P263" s="5" t="str">
        <f t="shared" si="9"/>
        <v>&amp;lt;50 &amp;lt;60 &amp;lt;70 &amp;lt;80 &amp;lt;90</v>
      </c>
      <c r="Q263" s="4" t="s">
        <v>5251</v>
      </c>
      <c r="R263" s="4" t="s">
        <v>49</v>
      </c>
      <c r="S263" s="5" t="str">
        <f t="shared" si="10"/>
        <v>0000</v>
      </c>
      <c r="T263" s="5" t="str">
        <f t="shared" si="11"/>
        <v>00</v>
      </c>
      <c r="U263" s="5" t="str">
        <f t="shared" si="12"/>
        <v>___</v>
      </c>
      <c r="V263" s="5" t="str">
        <f t="shared" si="13"/>
        <v>00</v>
      </c>
      <c r="W263" s="4" t="s">
        <v>1419</v>
      </c>
      <c r="X263" s="4" t="s">
        <v>723</v>
      </c>
      <c r="Y263" s="6" t="str">
        <f t="shared" si="14"/>
        <v>SB 7.15.4__विवाह पर कितना खर्च करना चाहिए?, Nandagram Farm, Gujarat (India), CODE - 0369……….[ 43 min ] | Vivah Par Kitna Kharch Karna Chahiye? | yr:0000-00-00 | ct:SB7.15.4 | L:HIN | cty:Nandagram Farm, Gujarat (India) | &amp;lt;50 &amp;lt;60 &amp;lt;70 &amp;lt;80 &amp;lt;90 | @unheard</v>
      </c>
      <c r="Z263" s="4" t="s">
        <v>5252</v>
      </c>
      <c r="AA263" s="4" t="s">
        <v>55</v>
      </c>
      <c r="AB263" s="4" t="s">
        <v>87</v>
      </c>
      <c r="AC263" s="4" t="s">
        <v>3729</v>
      </c>
      <c r="AD263" s="4" t="s">
        <v>5253</v>
      </c>
      <c r="AE263" s="5"/>
      <c r="AF263" s="5" t="str">
        <f t="shared" si="15"/>
        <v>ok</v>
      </c>
      <c r="AG263" s="5" t="str">
        <f t="shared" si="16"/>
        <v>&lt;tr id="0369"&gt;&lt;td&gt;&lt;button onclick="playme(this)"&gt;▶&lt;/button&gt;&lt;/td&gt;&lt;td&gt;&lt;button onclick="heard(this)"&gt;Heard&lt;/button&gt;&lt;a href="http://archive.org/download/ssdbpl-02-sbh/0528.00%20SB%2007.15.04%20%20Vivah%20Par%20Kitna%20Kharch%20Karna%20Chahiye,%20Nandagram%20Farm,%20Gujarat%20(India),%20CODE%20-%200369.mp3" class="nclk" onclick="playme(this)" id="nclk-0369"&gt;SB 7.15.4__विवाह पर कितना खर्च करना चाहिए?, Nandagram Farm, Gujarat (India), CODE - 0369……….[ 43 min ]&lt;/a&gt;&lt;/td&gt;&lt;td&gt;43&lt;/td&gt;&lt;td&gt;0000-00-00&lt;/td&gt;&lt;td&gt;SB 7.15.4__विवाह पर कितना खर्च करना चाहिए?, Nandagram Farm, Gujarat (India), CODE - 0369……….[ 43 min ] | Vivah Par Kitna Kharch Karna Chahiye? | yr:0000-00-00 | ct:SB7.15.4 | L:HIN | cty:Nandagram Farm, Gujarat (India) | &amp;lt;50 &amp;lt;60 &amp;lt;70 &amp;lt;80 &amp;lt;90 | @unheard&lt;/td&gt;&lt;td&gt;http://archive.org/download/ssdbpl-02-sbh/0528.00%20SB%2007.15.04%20%20Vivah%20Par%20Kitna%20Kharch%20Karna%20Chahiye,%20Nandagram%20Farm,%20Gujarat%20(India),%20CODE%20-%200369.mp3&lt;/td&gt;&lt;td&gt;0369&lt;/td&gt;&lt;td&gt;02SB_07.15.04|0528.00|0&lt;/td&gt;&lt;td&gt;&lt;/td&gt;&lt;td&gt;</v>
      </c>
    </row>
    <row r="264" ht="15.75" customHeight="1">
      <c r="A264" s="4" t="s">
        <v>5254</v>
      </c>
      <c r="B264" s="4" t="s">
        <v>2781</v>
      </c>
      <c r="C264" s="4" t="s">
        <v>5255</v>
      </c>
      <c r="D264" s="5" t="str">
        <f t="shared" si="1"/>
        <v>07</v>
      </c>
      <c r="E264" s="5">
        <f t="shared" si="2"/>
        <v>7</v>
      </c>
      <c r="F264" s="5" t="str">
        <f t="shared" si="3"/>
        <v>15</v>
      </c>
      <c r="G264" s="5">
        <f t="shared" si="4"/>
        <v>15</v>
      </c>
      <c r="H264" s="5" t="str">
        <f t="shared" si="5"/>
        <v>45</v>
      </c>
      <c r="I264" s="5">
        <f t="shared" si="6"/>
        <v>45</v>
      </c>
      <c r="J264" s="4" t="s">
        <v>5256</v>
      </c>
      <c r="K264" s="4" t="s">
        <v>5257</v>
      </c>
      <c r="L264" s="5" t="str">
        <f t="shared" si="7"/>
        <v>SB 7.15.45__भारी (अर्थात् गुरु) को हल्का समझने की गलती, Nandagram Farm, Gujarat (India), CODE - 0370……….[ 56 min ]</v>
      </c>
      <c r="M264" s="4" t="s">
        <v>5258</v>
      </c>
      <c r="N264" s="5">
        <f t="shared" si="8"/>
        <v>56</v>
      </c>
      <c r="O264" s="4" t="s">
        <v>2738</v>
      </c>
      <c r="P264" s="5" t="str">
        <f t="shared" si="9"/>
        <v>&amp;lt;60 &amp;lt;70 &amp;lt;80 &amp;lt;90</v>
      </c>
      <c r="Q264" s="4" t="s">
        <v>5259</v>
      </c>
      <c r="R264" s="4" t="s">
        <v>49</v>
      </c>
      <c r="S264" s="5" t="str">
        <f t="shared" si="10"/>
        <v>0000</v>
      </c>
      <c r="T264" s="5" t="str">
        <f t="shared" si="11"/>
        <v>00</v>
      </c>
      <c r="U264" s="5" t="str">
        <f t="shared" si="12"/>
        <v>___</v>
      </c>
      <c r="V264" s="5" t="str">
        <f t="shared" si="13"/>
        <v>00</v>
      </c>
      <c r="W264" s="4" t="s">
        <v>1419</v>
      </c>
      <c r="X264" s="4" t="s">
        <v>723</v>
      </c>
      <c r="Y264" s="6" t="str">
        <f t="shared" si="14"/>
        <v>SB 7.15.45__भारी (अर्थात् गुरु) को हल्का समझने की गलती, Nandagram Farm, Gujarat (India), CODE - 0370……….[ 56 min ] | Bhari (Arthat Guru) Ko Halka Samajhne Ki Galti | yr:0000-00-00 | ct:SB7.15.45 | L:HIN | cty:Nandagram Farm, Gujarat (India) | &amp;lt;60 &amp;lt;70 &amp;lt;80 &amp;lt;90 | @unheard</v>
      </c>
      <c r="Z264" s="4" t="s">
        <v>5260</v>
      </c>
      <c r="AA264" s="4" t="s">
        <v>55</v>
      </c>
      <c r="AC264" s="4" t="s">
        <v>3739</v>
      </c>
      <c r="AD264" s="4" t="s">
        <v>5261</v>
      </c>
      <c r="AE264" s="5"/>
      <c r="AF264" s="5" t="str">
        <f t="shared" si="15"/>
        <v>ok</v>
      </c>
      <c r="AG264" s="5" t="str">
        <f t="shared" si="16"/>
        <v>&lt;tr id="0370"&gt;&lt;td&gt;&lt;button onclick="playme(this)"&gt;▶&lt;/button&gt;&lt;/td&gt;&lt;td&gt;&lt;button onclick="heard(this)"&gt;Heard&lt;/button&gt;&lt;a href="http://archive.org/download/ssdbpl-02-sbh/0529.00%20SB%2007.15.45%20%20Bhari%20(Arthat%20Guru)%20Ko%20Halka%20Samajhne%20Ki%20Galti,%20Nandagram%20Farm,%20Gujarat%20(India),%20CODE%20-%200370.mp3" class="nclk" onclick="playme(this)" id="nclk-0370"&gt;SB 7.15.45__भारी (अर्थात् गुरु) को हल्का समझने की गलती, Nandagram Farm, Gujarat (India), CODE - 0370……….[ 56 min ]&lt;/a&gt;&lt;/td&gt;&lt;td&gt;56&lt;/td&gt;&lt;td&gt;0000-00-00&lt;/td&gt;&lt;td&gt;SB 7.15.45__भारी (अर्थात् गुरु) को हल्का समझने की गलती, Nandagram Farm, Gujarat (India), CODE - 0370……….[ 56 min ] | Bhari (Arthat Guru) Ko Halka Samajhne Ki Galti | yr:0000-00-00 | ct:SB7.15.45 | L:HIN | cty:Nandagram Farm, Gujarat (India) | &amp;lt;60 &amp;lt;70 &amp;lt;80 &amp;lt;90 | @unheard&lt;/td&gt;&lt;td&gt;http://archive.org/download/ssdbpl-02-sbh/0529.00%20SB%2007.15.45%20%20Bhari%20(Arthat%20Guru)%20Ko%20Halka%20Samajhne%20Ki%20Galti,%20Nandagram%20Farm,%20Gujarat%20(India),%20CODE%20-%200370.mp3&lt;/td&gt;&lt;td&gt;0370&lt;/td&gt;&lt;td&gt;02SB_07.15.45|0529.00|0&lt;/td&gt;&lt;td&gt;&lt;/td&gt;&lt;td&gt;</v>
      </c>
    </row>
    <row r="265" ht="15.75" customHeight="1">
      <c r="A265" s="4" t="s">
        <v>5262</v>
      </c>
      <c r="B265" s="4" t="s">
        <v>2781</v>
      </c>
      <c r="C265" s="4" t="s">
        <v>5263</v>
      </c>
      <c r="D265" s="5" t="str">
        <f t="shared" si="1"/>
        <v>07</v>
      </c>
      <c r="E265" s="5">
        <f t="shared" si="2"/>
        <v>7</v>
      </c>
      <c r="F265" s="5" t="str">
        <f t="shared" si="3"/>
        <v>15</v>
      </c>
      <c r="G265" s="5">
        <f t="shared" si="4"/>
        <v>15</v>
      </c>
      <c r="H265" s="5" t="str">
        <f t="shared" si="5"/>
        <v>56</v>
      </c>
      <c r="I265" s="5">
        <f t="shared" si="6"/>
        <v>56</v>
      </c>
      <c r="J265" s="4" t="s">
        <v>5264</v>
      </c>
      <c r="K265" s="4" t="s">
        <v>5265</v>
      </c>
      <c r="L265" s="5" t="str">
        <f t="shared" si="7"/>
        <v>SB 7.15.56__श्रील प्रभुपाद के चरण कस कर पकड़ लो, Bhopal, MP (India), CODE - 0372……….[ 44 min ]</v>
      </c>
      <c r="M265" s="4" t="s">
        <v>1937</v>
      </c>
      <c r="N265" s="5">
        <f t="shared" si="8"/>
        <v>44</v>
      </c>
      <c r="O265" s="4" t="s">
        <v>2749</v>
      </c>
      <c r="P265" s="5" t="str">
        <f t="shared" si="9"/>
        <v>&amp;lt;50 &amp;lt;60 &amp;lt;70 &amp;lt;80 &amp;lt;90</v>
      </c>
      <c r="Q265" s="4" t="s">
        <v>5266</v>
      </c>
      <c r="R265" s="4" t="s">
        <v>49</v>
      </c>
      <c r="S265" s="5" t="str">
        <f t="shared" si="10"/>
        <v>0000</v>
      </c>
      <c r="T265" s="5" t="str">
        <f t="shared" si="11"/>
        <v>00</v>
      </c>
      <c r="U265" s="5" t="str">
        <f t="shared" si="12"/>
        <v>___</v>
      </c>
      <c r="V265" s="5" t="str">
        <f t="shared" si="13"/>
        <v>00</v>
      </c>
      <c r="W265" s="4" t="s">
        <v>52</v>
      </c>
      <c r="X265" s="4" t="s">
        <v>723</v>
      </c>
      <c r="Y265" s="6" t="str">
        <f t="shared" si="14"/>
        <v>SB 7.15.56__श्रील प्रभुपाद के चरण कस कर पकड़ लो, Bhopal, MP (India), CODE - 0372……….[ 44 min ] | Srila Prabhupada Ke Charan Kas Kar Pakad Lo | yr:0000-00-00 | ct:SB7.15.56 | L:HIN | cty:Bhopal, MP (India) | &amp;lt;50 &amp;lt;60 &amp;lt;70 &amp;lt;80 &amp;lt;90 | @unheard</v>
      </c>
      <c r="Z265" s="4" t="s">
        <v>5267</v>
      </c>
      <c r="AA265" s="4" t="s">
        <v>55</v>
      </c>
      <c r="AB265" s="4" t="s">
        <v>87</v>
      </c>
      <c r="AC265" s="4" t="s">
        <v>3756</v>
      </c>
      <c r="AD265" s="4" t="s">
        <v>5268</v>
      </c>
      <c r="AE265" s="5"/>
      <c r="AF265" s="5" t="str">
        <f t="shared" si="15"/>
        <v>ok</v>
      </c>
      <c r="AG265" s="5" t="str">
        <f t="shared" si="16"/>
        <v>&lt;tr id="0372"&gt;&lt;td&gt;&lt;button onclick="playme(this)"&gt;▶&lt;/button&gt;&lt;/td&gt;&lt;td&gt;&lt;button onclick="heard(this)"&gt;Heard&lt;/button&gt;&lt;a href="http://archive.org/download/ssdbpl-02-sbh/0530.00%20SB%2007.15.56%20%20Srila%20Prabhupada%20Ke%20Charan%20Kas%20Kar%20Pakad%20Lo,%20Bhopal,%20MP%20(India),%20CODE%20-%200372.mp3" class="nclk" onclick="playme(this)" id="nclk-0372"&gt;SB 7.15.56__श्रील प्रभुपाद के चरण कस कर पकड़ लो, Bhopal, MP (India), CODE - 0372……….[ 44 min ]&lt;/a&gt;&lt;/td&gt;&lt;td&gt;44&lt;/td&gt;&lt;td&gt;0000-00-00&lt;/td&gt;&lt;td&gt;SB 7.15.56__श्रील प्रभुपाद के चरण कस कर पकड़ लो, Bhopal, MP (India), CODE - 0372……….[ 44 min ] | Srila Prabhupada Ke Charan Kas Kar Pakad Lo | yr:0000-00-00 | ct:SB7.15.56 | L:HIN | cty:Bhopal, MP (India) | &amp;lt;50 &amp;lt;60 &amp;lt;70 &amp;lt;80 &amp;lt;90 | @unheard&lt;/td&gt;&lt;td&gt;http://archive.org/download/ssdbpl-02-sbh/0530.00%20SB%2007.15.56%20%20Srila%20Prabhupada%20Ke%20Charan%20Kas%20Kar%20Pakad%20Lo,%20Bhopal,%20MP%20(India),%20CODE%20-%200372.mp3&lt;/td&gt;&lt;td&gt;0372&lt;/td&gt;&lt;td&gt;02SB_07.15.56|0530.00|0&lt;/td&gt;&lt;td&gt;&lt;/td&gt;&lt;td&gt;</v>
      </c>
    </row>
    <row r="266" ht="15.75" customHeight="1">
      <c r="A266" s="4" t="s">
        <v>5269</v>
      </c>
      <c r="B266" s="4" t="s">
        <v>2781</v>
      </c>
      <c r="C266" s="4" t="s">
        <v>5270</v>
      </c>
      <c r="D266" s="5" t="str">
        <f t="shared" si="1"/>
        <v>07</v>
      </c>
      <c r="E266" s="5">
        <f t="shared" si="2"/>
        <v>7</v>
      </c>
      <c r="F266" s="5" t="str">
        <f t="shared" si="3"/>
        <v>15</v>
      </c>
      <c r="G266" s="5">
        <f t="shared" si="4"/>
        <v>15</v>
      </c>
      <c r="H266" s="5" t="str">
        <f t="shared" si="5"/>
        <v>57</v>
      </c>
      <c r="I266" s="5">
        <f t="shared" si="6"/>
        <v>57</v>
      </c>
      <c r="J266" s="4" t="s">
        <v>5271</v>
      </c>
      <c r="K266" s="4" t="s">
        <v>5272</v>
      </c>
      <c r="L266" s="5" t="str">
        <f t="shared" si="7"/>
        <v>SB 7.15.57__सभी मनुष्यो के लिए उपदेश, Bhopal, MP (India), CODE - 0373……….[ 53 min ]</v>
      </c>
      <c r="M266" s="4" t="s">
        <v>5273</v>
      </c>
      <c r="N266" s="5">
        <f t="shared" si="8"/>
        <v>53</v>
      </c>
      <c r="O266" s="4" t="s">
        <v>2761</v>
      </c>
      <c r="P266" s="5" t="str">
        <f t="shared" si="9"/>
        <v>&amp;lt;60 &amp;lt;70 &amp;lt;80 &amp;lt;90</v>
      </c>
      <c r="Q266" s="4" t="s">
        <v>5274</v>
      </c>
      <c r="R266" s="4" t="s">
        <v>49</v>
      </c>
      <c r="S266" s="5" t="str">
        <f t="shared" si="10"/>
        <v>0000</v>
      </c>
      <c r="T266" s="5" t="str">
        <f t="shared" si="11"/>
        <v>00</v>
      </c>
      <c r="U266" s="5" t="str">
        <f t="shared" si="12"/>
        <v>___</v>
      </c>
      <c r="V266" s="5" t="str">
        <f t="shared" si="13"/>
        <v>00</v>
      </c>
      <c r="W266" s="4" t="s">
        <v>52</v>
      </c>
      <c r="X266" s="4" t="s">
        <v>723</v>
      </c>
      <c r="Y266" s="6" t="str">
        <f t="shared" si="14"/>
        <v>SB 7.15.57__सभी मनुष्यो के लिए उपदेश, Bhopal, MP (India), CODE - 0373……….[ 53 min ] | Sabhi Manushyo Ke Liye Upadesh | yr:0000-00-00 | ct:SB7.15.57 | L:HIN | cty:Bhopal, MP (India) | &amp;lt;60 &amp;lt;70 &amp;lt;80 &amp;lt;90 | @unheard</v>
      </c>
      <c r="Z266" s="4" t="s">
        <v>5275</v>
      </c>
      <c r="AA266" s="4" t="s">
        <v>55</v>
      </c>
      <c r="AC266" s="4" t="s">
        <v>3763</v>
      </c>
      <c r="AD266" s="4" t="s">
        <v>5276</v>
      </c>
      <c r="AE266" s="5"/>
      <c r="AF266" s="5" t="str">
        <f t="shared" si="15"/>
        <v>ok</v>
      </c>
      <c r="AG266" s="5" t="str">
        <f t="shared" si="16"/>
        <v>&lt;tr id="0373"&gt;&lt;td&gt;&lt;button onclick="playme(this)"&gt;▶&lt;/button&gt;&lt;/td&gt;&lt;td&gt;&lt;button onclick="heard(this)"&gt;Heard&lt;/button&gt;&lt;a href="http://archive.org/download/ssdbpl-02-sbh/0531.00%20SB%2007.15.57%20%20Sabhi%20Manushyo%20Ke%20Liye%20Upadesh,%20Bhopal,%20MP%20(India),%20CODE%20-%200373.mp3" class="nclk" onclick="playme(this)" id="nclk-0373"&gt;SB 7.15.57__सभी मनुष्यो के लिए उपदेश, Bhopal, MP (India), CODE - 0373……….[ 53 min ]&lt;/a&gt;&lt;/td&gt;&lt;td&gt;53&lt;/td&gt;&lt;td&gt;0000-00-00&lt;/td&gt;&lt;td&gt;SB 7.15.57__सभी मनुष्यो के लिए उपदेश, Bhopal, MP (India), CODE - 0373……….[ 53 min ] | Sabhi Manushyo Ke Liye Upadesh | yr:0000-00-00 | ct:SB7.15.57 | L:HIN | cty:Bhopal, MP (India) | &amp;lt;60 &amp;lt;70 &amp;lt;80 &amp;lt;90 | @unheard&lt;/td&gt;&lt;td&gt;http://archive.org/download/ssdbpl-02-sbh/0531.00%20SB%2007.15.57%20%20Sabhi%20Manushyo%20Ke%20Liye%20Upadesh,%20Bhopal,%20MP%20(India),%20CODE%20-%200373.mp3&lt;/td&gt;&lt;td&gt;0373&lt;/td&gt;&lt;td&gt;02SB_07.15.57|0531.00|0&lt;/td&gt;&lt;td&gt;&lt;/td&gt;&lt;td&gt;</v>
      </c>
    </row>
    <row r="267" ht="15.75" customHeight="1">
      <c r="A267" s="9" t="s">
        <v>5277</v>
      </c>
      <c r="B267" s="9" t="s">
        <v>2781</v>
      </c>
      <c r="C267" s="9" t="s">
        <v>5278</v>
      </c>
      <c r="D267" s="10" t="str">
        <f t="shared" si="1"/>
        <v>08</v>
      </c>
      <c r="E267" s="10">
        <f t="shared" si="2"/>
        <v>8</v>
      </c>
      <c r="F267" s="10" t="str">
        <f t="shared" si="3"/>
        <v>03</v>
      </c>
      <c r="G267" s="10">
        <f t="shared" si="4"/>
        <v>3</v>
      </c>
      <c r="H267" s="10" t="str">
        <f t="shared" si="5"/>
        <v>06</v>
      </c>
      <c r="I267" s="10">
        <f t="shared" si="6"/>
        <v>6</v>
      </c>
      <c r="J267" s="9" t="s">
        <v>5279</v>
      </c>
      <c r="K267" s="9" t="s">
        <v>5279</v>
      </c>
      <c r="L267" s="5" t="str">
        <f t="shared" si="7"/>
        <v>SB 8.3.6__Conceiving The Inconceivable Through Love, 23 Apr 2023, Ghana ISKCON (Africa West), CODE - 1391……….[ 20 min ]</v>
      </c>
      <c r="M267" s="9" t="s">
        <v>5280</v>
      </c>
      <c r="N267" s="10">
        <f t="shared" si="8"/>
        <v>20</v>
      </c>
      <c r="O267" s="9" t="s">
        <v>2773</v>
      </c>
      <c r="P267" s="10" t="str">
        <f t="shared" si="9"/>
        <v>&amp;lt;30 &amp;lt;40 &amp;lt;50 &amp;lt;60 &amp;lt;70 &amp;lt;80 &amp;lt;90</v>
      </c>
      <c r="Q267" s="9" t="s">
        <v>5281</v>
      </c>
      <c r="R267" s="9" t="s">
        <v>2751</v>
      </c>
      <c r="S267" s="10" t="str">
        <f t="shared" si="10"/>
        <v>2023</v>
      </c>
      <c r="T267" s="10" t="str">
        <f t="shared" si="11"/>
        <v>04</v>
      </c>
      <c r="U267" s="10" t="str">
        <f t="shared" si="12"/>
        <v>Apr</v>
      </c>
      <c r="V267" s="10" t="str">
        <f t="shared" si="13"/>
        <v>23</v>
      </c>
      <c r="W267" s="9" t="s">
        <v>658</v>
      </c>
      <c r="X267" s="9" t="s">
        <v>131</v>
      </c>
      <c r="Y267" s="6" t="str">
        <f t="shared" si="14"/>
        <v>SB 8.3.6__Conceiving The Inconceivable Through Love, 23 Apr 2023, Ghana ISKCON (Africa West), CODE - 1391……….[ 20 min ] | Conceiving The Inconceivable Through Love | yr:2023-04-23 | ct:SB8.3.6 | L:ENG | cty:Ghana ISKCON (Africa West) | &amp;lt;30 &amp;lt;40 &amp;lt;50 &amp;lt;60 &amp;lt;70 &amp;lt;80 &amp;lt;90 | @video | @unheard</v>
      </c>
      <c r="Z267" s="9" t="s">
        <v>5282</v>
      </c>
      <c r="AA267" s="9" t="s">
        <v>2188</v>
      </c>
      <c r="AB267" s="10"/>
      <c r="AC267" s="9" t="s">
        <v>5283</v>
      </c>
      <c r="AD267" s="9" t="s">
        <v>5284</v>
      </c>
      <c r="AE267" s="7" t="s">
        <v>5285</v>
      </c>
      <c r="AF267" s="5" t="str">
        <f t="shared" si="15"/>
        <v>ok</v>
      </c>
      <c r="AG267" s="5" t="str">
        <f t="shared" si="16"/>
        <v>&lt;tr id="1391"&gt;&lt;td&gt;&lt;button onclick="playme(this)"&gt;▶&lt;/button&gt;&lt;/td&gt;&lt;td&gt;&lt;button onclick="heard(this)"&gt;Heard&lt;/button&gt;&lt;a href="http://archive.org/download/ssdbpl-02-sbh/0532.00%20SB%2008.03.06%20%20Conceiving%20The%20Inconceivable%20Through%20Love,%202023-04-23,%20Ghana%20ISKCON%20(Africa%20West),%20CODE%20-%201391.mp3" class="nclk" onclick="playme(this)" id="nclk-1391"&gt;SB 8.3.6__Conceiving The Inconceivable Through Love, 23 Apr 2023, Ghana ISKCON (Africa West), CODE - 1391……….[ 20 min ]&lt;/a&gt;…………&lt;a style="color: red; text-decoration: none;" target="_blank" href="https://www.youtube.com/watch?v=Y3sXcUuejqM"&gt;[▶YouTube]&lt;/a&gt;&lt;/td&gt;&lt;td&gt;20&lt;/td&gt;&lt;td&gt;2023-04-23&lt;/td&gt;&lt;td&gt;SB 8.3.6__Conceiving The Inconceivable Through Love, 23 Apr 2023, Ghana ISKCON (Africa West), CODE - 1391……….[ 20 min ] | Conceiving The Inconceivable Through Love | yr:2023-04-23 | ct:SB8.3.6 | L:ENG | cty:Ghana ISKCON (Africa West) | &amp;lt;30 &amp;lt;40 &amp;lt;50 &amp;lt;60 &amp;lt;70 &amp;lt;80 &amp;lt;90 | @video | @unheard&lt;/td&gt;&lt;td&gt;http://archive.org/download/ssdbpl-02-sbh/0532.00%20SB%2008.03.06%20%20Conceiving%20The%20Inconceivable%20Through%20Love,%202023-04-23,%20Ghana%20ISKCON%20(Africa%20West),%20CODE%20-%201391.mp3&lt;/td&gt;&lt;td&gt;1391&lt;/td&gt;&lt;td&gt;02SB_08.03.06|0532.00|20230423&lt;/td&gt;&lt;td&gt;https://www.youtube.com/watch?v=Y3sXcUuejqM&lt;/td&gt;&lt;td&gt;</v>
      </c>
      <c r="AH267" s="10"/>
      <c r="AI267" s="10"/>
      <c r="AJ267" s="10"/>
      <c r="AK267" s="10"/>
      <c r="AL267" s="10"/>
      <c r="AM267" s="10"/>
      <c r="AN267" s="10"/>
      <c r="AO267" s="10"/>
    </row>
    <row r="268" ht="15.75" customHeight="1">
      <c r="A268" s="9" t="s">
        <v>5286</v>
      </c>
      <c r="B268" s="10" t="s">
        <v>2781</v>
      </c>
      <c r="C268" s="10" t="s">
        <v>5287</v>
      </c>
      <c r="D268" s="10" t="str">
        <f t="shared" si="1"/>
        <v>08</v>
      </c>
      <c r="E268" s="10">
        <f t="shared" si="2"/>
        <v>8</v>
      </c>
      <c r="F268" s="10" t="str">
        <f t="shared" si="3"/>
        <v>03</v>
      </c>
      <c r="G268" s="10">
        <f t="shared" si="4"/>
        <v>3</v>
      </c>
      <c r="H268" s="10" t="str">
        <f t="shared" si="5"/>
        <v>32</v>
      </c>
      <c r="I268" s="10">
        <f t="shared" si="6"/>
        <v>32</v>
      </c>
      <c r="J268" s="9" t="s">
        <v>5288</v>
      </c>
      <c r="K268" s="9" t="s">
        <v>5289</v>
      </c>
      <c r="L268" s="5" t="str">
        <f t="shared" si="7"/>
        <v>SB 8.3.32__प्रार्थना तो करता हूं लेकिन हृदय से कब होगी?, CODE - 0374……….[ 41 min ]</v>
      </c>
      <c r="M268" s="9" t="s">
        <v>698</v>
      </c>
      <c r="N268" s="10">
        <f t="shared" si="8"/>
        <v>41</v>
      </c>
      <c r="O268" s="9" t="s">
        <v>5290</v>
      </c>
      <c r="P268" s="10" t="str">
        <f t="shared" si="9"/>
        <v>&amp;lt;50 &amp;lt;60 &amp;lt;70 &amp;lt;80 &amp;lt;90</v>
      </c>
      <c r="Q268" s="9" t="s">
        <v>5291</v>
      </c>
      <c r="R268" s="9" t="s">
        <v>49</v>
      </c>
      <c r="S268" s="10" t="str">
        <f t="shared" si="10"/>
        <v>0000</v>
      </c>
      <c r="T268" s="10" t="str">
        <f t="shared" si="11"/>
        <v>00</v>
      </c>
      <c r="U268" s="10" t="str">
        <f t="shared" si="12"/>
        <v>___</v>
      </c>
      <c r="V268" s="10" t="str">
        <f t="shared" si="13"/>
        <v>00</v>
      </c>
      <c r="W268" s="9" t="s">
        <v>63</v>
      </c>
      <c r="X268" s="9" t="s">
        <v>2604</v>
      </c>
      <c r="Y268" s="6" t="str">
        <f t="shared" si="14"/>
        <v>SB 8.3.32__प्रार्थना तो करता हूं लेकिन हृदय से कब होगी?, CODE - 0374……….[ 41 min ] | Prathana To Karta Hun Lekin Hridaya Se Kab Hogi? | yr:0000-00-00 | ct:SB8.3.32 | L:HIN | cty:x | &amp;lt;50 &amp;lt;60 &amp;lt;70 &amp;lt;80 &amp;lt;90 | @unheard</v>
      </c>
      <c r="Z268" s="10" t="s">
        <v>5292</v>
      </c>
      <c r="AA268" s="9" t="s">
        <v>55</v>
      </c>
      <c r="AB268" s="9" t="s">
        <v>87</v>
      </c>
      <c r="AC268" s="9" t="s">
        <v>3772</v>
      </c>
      <c r="AD268" s="9" t="s">
        <v>5293</v>
      </c>
      <c r="AE268" s="5"/>
      <c r="AF268" s="5" t="str">
        <f t="shared" si="15"/>
        <v>ok</v>
      </c>
      <c r="AG268" s="5" t="str">
        <f t="shared" si="16"/>
        <v>&lt;tr id="0374"&gt;&lt;td&gt;&lt;button onclick="playme(this)"&gt;▶&lt;/button&gt;&lt;/td&gt;&lt;td&gt;&lt;button onclick="heard(this)"&gt;Heard&lt;/button&gt;&lt;a href="http://archive.org/download/ssdbpl-02-sbh/0533.00%20SB%2008.03.32%20%20Prathana%20To%20Karta%20Hun%20Lekin%20Hridaya%20Se%20Kab%20Hogi,%20CODE%20-%200374.mp3" class="nclk" onclick="playme(this)" id="nclk-0374"&gt;SB 8.3.32__प्रार्थना तो करता हूं लेकिन हृदय से कब होगी?, CODE - 0374……….[ 41 min ]&lt;/a&gt;&lt;/td&gt;&lt;td&gt;41&lt;/td&gt;&lt;td&gt;0000-00-00&lt;/td&gt;&lt;td&gt;SB 8.3.32__प्रार्थना तो करता हूं लेकिन हृदय से कब होगी?, CODE - 0374……….[ 41 min ] | Prathana To Karta Hun Lekin Hridaya Se Kab Hogi? | yr:0000-00-00 | ct:SB8.3.32 | L:HIN | cty:x | &amp;lt;50 &amp;lt;60 &amp;lt;70 &amp;lt;80 &amp;lt;90 | @unheard&lt;/td&gt;&lt;td&gt;http://archive.org/download/ssdbpl-02-sbh/0533.00%20SB%2008.03.32%20%20Prathana%20To%20Karta%20Hun%20Lekin%20Hridaya%20Se%20Kab%20Hogi,%20CODE%20-%200374.mp3&lt;/td&gt;&lt;td&gt;0374&lt;/td&gt;&lt;td&gt;02SB_08.03.32|0533.00|0&lt;/td&gt;&lt;td&gt;&lt;/td&gt;&lt;td&gt;</v>
      </c>
      <c r="AH268" s="10"/>
      <c r="AI268" s="10"/>
      <c r="AJ268" s="10"/>
      <c r="AK268" s="10"/>
      <c r="AL268" s="10"/>
      <c r="AM268" s="10"/>
      <c r="AN268" s="10"/>
      <c r="AO268" s="10"/>
    </row>
    <row r="269" ht="15.75" customHeight="1">
      <c r="A269" s="9" t="s">
        <v>5294</v>
      </c>
      <c r="B269" s="10" t="s">
        <v>2781</v>
      </c>
      <c r="C269" s="10" t="s">
        <v>5295</v>
      </c>
      <c r="D269" s="10" t="str">
        <f t="shared" si="1"/>
        <v>08</v>
      </c>
      <c r="E269" s="10">
        <f t="shared" si="2"/>
        <v>8</v>
      </c>
      <c r="F269" s="10" t="str">
        <f t="shared" si="3"/>
        <v>19</v>
      </c>
      <c r="G269" s="10">
        <f t="shared" si="4"/>
        <v>19</v>
      </c>
      <c r="H269" s="10" t="str">
        <f t="shared" si="5"/>
        <v>34</v>
      </c>
      <c r="I269" s="10">
        <f t="shared" si="6"/>
        <v>34</v>
      </c>
      <c r="J269" s="9" t="s">
        <v>5296</v>
      </c>
      <c r="K269" s="9" t="s">
        <v>5297</v>
      </c>
      <c r="L269" s="5" t="str">
        <f t="shared" si="7"/>
        <v>SB 8.19.34__भगवान के लिए जोखिम उठाना ही है सभी जोखिमों से बचाव, 05 Aug 2021, CODE - 1392……….[ 52 min ]</v>
      </c>
      <c r="M269" s="9" t="s">
        <v>5298</v>
      </c>
      <c r="N269" s="10">
        <f t="shared" si="8"/>
        <v>52</v>
      </c>
      <c r="O269" s="9" t="s">
        <v>5299</v>
      </c>
      <c r="P269" s="10" t="str">
        <f t="shared" si="9"/>
        <v>&amp;lt;60 &amp;lt;70 &amp;lt;80 &amp;lt;90</v>
      </c>
      <c r="Q269" s="9" t="s">
        <v>5300</v>
      </c>
      <c r="R269" s="9" t="s">
        <v>5301</v>
      </c>
      <c r="S269" s="10" t="str">
        <f t="shared" si="10"/>
        <v>2021</v>
      </c>
      <c r="T269" s="10" t="str">
        <f t="shared" si="11"/>
        <v>08</v>
      </c>
      <c r="U269" s="10" t="str">
        <f t="shared" si="12"/>
        <v>Aug</v>
      </c>
      <c r="V269" s="10" t="str">
        <f t="shared" si="13"/>
        <v>05</v>
      </c>
      <c r="W269" s="9" t="s">
        <v>63</v>
      </c>
      <c r="X269" s="9" t="s">
        <v>131</v>
      </c>
      <c r="Y269" s="6" t="str">
        <f t="shared" si="14"/>
        <v>SB 8.19.34__भगवान के लिए जोखिम उठाना ही है सभी जोखिमों से बचाव, 05 Aug 2021, CODE - 1392……….[ 52 min ] | Bhagavan Ke Liye Jokhim Uthana Hi Hai Sabhi Jokhimo Se Bachav | yr:2021-08-05 | ct:SB8.19.34 | L:HIN | cty:x | &amp;lt;60 &amp;lt;70 &amp;lt;80 &amp;lt;90 | @video | @unheard</v>
      </c>
      <c r="Z269" s="10" t="s">
        <v>5302</v>
      </c>
      <c r="AA269" s="9" t="s">
        <v>55</v>
      </c>
      <c r="AB269" s="10"/>
      <c r="AC269" s="9" t="s">
        <v>5303</v>
      </c>
      <c r="AD269" s="9" t="s">
        <v>5304</v>
      </c>
      <c r="AE269" s="7" t="s">
        <v>5305</v>
      </c>
      <c r="AF269" s="5" t="str">
        <f t="shared" si="15"/>
        <v>ok</v>
      </c>
      <c r="AG269" s="5" t="str">
        <f t="shared" si="16"/>
        <v>&lt;tr id="1392"&gt;&lt;td&gt;&lt;button onclick="playme(this)"&gt;▶&lt;/button&gt;&lt;/td&gt;&lt;td&gt;&lt;button onclick="heard(this)"&gt;Heard&lt;/button&gt;&lt;a href="http://archive.org/download/ssdbpl-02-sbh/0534.00%20SB%2008.19.34%20%20Bhagavan%20Ke%20Liye%20Jokhim%20Uthana%20Hi%20Hai%20Sabhi%20Jokhimo%20Se%20Bachav,%202021-08-05,%20CODE%20-%201392.mp3" class="nclk" onclick="playme(this)" id="nclk-1392"&gt;SB 8.19.34__भगवान के लिए जोखिम उठाना ही है सभी जोखिमों से बचाव, 05 Aug 2021, CODE - 1392……….[ 52 min ]&lt;/a&gt;…………&lt;a style="color: red; text-decoration: none;" target="_blank" href="https://www.youtube.com/watch?v=l8i0nHKp-_4"&gt;[▶YouTube]&lt;/a&gt;&lt;/td&gt;&lt;td&gt;52&lt;/td&gt;&lt;td&gt;2021-08-05&lt;/td&gt;&lt;td&gt;SB 8.19.34__भगवान के लिए जोखिम उठाना ही है सभी जोखिमों से बचाव, 05 Aug 2021, CODE - 1392……….[ 52 min ] | Bhagavan Ke Liye Jokhim Uthana Hi Hai Sabhi Jokhimo Se Bachav | yr:2021-08-05 | ct:SB8.19.34 | L:HIN | cty:x | &amp;lt;60 &amp;lt;70 &amp;lt;80 &amp;lt;90 | @video | @unheard&lt;/td&gt;&lt;td&gt;http://archive.org/download/ssdbpl-02-sbh/0534.00%20SB%2008.19.34%20%20Bhagavan%20Ke%20Liye%20Jokhim%20Uthana%20Hi%20Hai%20Sabhi%20Jokhimo%20Se%20Bachav,%202021-08-05,%20CODE%20-%201392.mp3&lt;/td&gt;&lt;td&gt;1392&lt;/td&gt;&lt;td&gt;02SB_08.19.34|0534.00|20210805&lt;/td&gt;&lt;td&gt;https://www.youtube.com/watch?v=l8i0nHKp-_4&lt;/td&gt;&lt;td&gt;</v>
      </c>
      <c r="AH269" s="10"/>
      <c r="AI269" s="10"/>
      <c r="AJ269" s="10"/>
      <c r="AK269" s="10"/>
      <c r="AL269" s="10"/>
      <c r="AM269" s="10"/>
      <c r="AN269" s="10"/>
      <c r="AO269" s="10"/>
    </row>
    <row r="270" ht="15.75" customHeight="1">
      <c r="A270" s="9" t="s">
        <v>5306</v>
      </c>
      <c r="B270" s="10" t="s">
        <v>2781</v>
      </c>
      <c r="C270" s="10" t="s">
        <v>5307</v>
      </c>
      <c r="D270" s="10" t="str">
        <f t="shared" si="1"/>
        <v>08</v>
      </c>
      <c r="E270" s="10">
        <f t="shared" si="2"/>
        <v>8</v>
      </c>
      <c r="F270" s="10" t="str">
        <f t="shared" si="3"/>
        <v>22</v>
      </c>
      <c r="G270" s="10">
        <f t="shared" si="4"/>
        <v>22</v>
      </c>
      <c r="H270" s="10" t="str">
        <f t="shared" si="5"/>
        <v>23</v>
      </c>
      <c r="I270" s="10">
        <f t="shared" si="6"/>
        <v>23</v>
      </c>
      <c r="J270" s="9" t="s">
        <v>5308</v>
      </c>
      <c r="K270" s="9" t="s">
        <v>5309</v>
      </c>
      <c r="L270" s="5" t="str">
        <f t="shared" si="7"/>
        <v>SB 8.22.23__भगवान वामन ने अपने भक्त बलि को कष्ट में क्यों डाला?, 18 Oct 2021, Bhopal, MP (India), CODE - 1393……….[ 52 min ]</v>
      </c>
      <c r="M270" s="9" t="s">
        <v>5310</v>
      </c>
      <c r="N270" s="10">
        <f t="shared" si="8"/>
        <v>52</v>
      </c>
      <c r="O270" s="9" t="s">
        <v>5311</v>
      </c>
      <c r="P270" s="10" t="str">
        <f t="shared" si="9"/>
        <v>&amp;lt;60 &amp;lt;70 &amp;lt;80 &amp;lt;90</v>
      </c>
      <c r="Q270" s="9" t="s">
        <v>5312</v>
      </c>
      <c r="R270" s="9" t="s">
        <v>5313</v>
      </c>
      <c r="S270" s="10" t="str">
        <f t="shared" si="10"/>
        <v>2021</v>
      </c>
      <c r="T270" s="10" t="str">
        <f t="shared" si="11"/>
        <v>10</v>
      </c>
      <c r="U270" s="10" t="str">
        <f t="shared" si="12"/>
        <v>Oct</v>
      </c>
      <c r="V270" s="10" t="str">
        <f t="shared" si="13"/>
        <v>18</v>
      </c>
      <c r="W270" s="9" t="s">
        <v>52</v>
      </c>
      <c r="X270" s="9" t="s">
        <v>131</v>
      </c>
      <c r="Y270" s="6" t="str">
        <f t="shared" si="14"/>
        <v>SB 8.22.23__भगवान वामन ने अपने भक्त बलि को कष्ट में क्यों डाला?, 18 Oct 2021, Bhopal, MP (India), CODE - 1393……….[ 52 min ] | Bhagavan Vaman Ne Apne Bhakt Bali Ko Kashta Me Kyo Dala? | yr:2021-10-18 | ct:SB8.22.23 | L:HIN | cty:Bhopal, MP (India) | &amp;lt;60 &amp;lt;70 &amp;lt;80 &amp;lt;90 | @video | @unheard</v>
      </c>
      <c r="Z270" s="10" t="s">
        <v>5314</v>
      </c>
      <c r="AA270" s="9" t="s">
        <v>55</v>
      </c>
      <c r="AB270" s="10"/>
      <c r="AC270" s="9" t="s">
        <v>5315</v>
      </c>
      <c r="AD270" s="9" t="s">
        <v>5316</v>
      </c>
      <c r="AE270" s="7" t="s">
        <v>5317</v>
      </c>
      <c r="AF270" s="5" t="str">
        <f t="shared" si="15"/>
        <v>ok</v>
      </c>
      <c r="AG270" s="5" t="str">
        <f t="shared" si="16"/>
        <v>&lt;tr id="1393"&gt;&lt;td&gt;&lt;button onclick="playme(this)"&gt;▶&lt;/button&gt;&lt;/td&gt;&lt;td&gt;&lt;button onclick="heard(this)"&gt;Heard&lt;/button&gt;&lt;a href="http://archive.org/download/ssdbpl-02-sbh/0535.00%20SB%2008.22.23%20%20Bhagavan%20Vaman%20Ne%20Apne%20Bhakt%20Bali%20Ko%20Kashta%20Me%20Kyo%20Dala,%202021-10-18,%20Bhopal,%20MP%20(India),%20CODE%20-%201393.mp3" class="nclk" onclick="playme(this)" id="nclk-1393"&gt;SB 8.22.23__भगवान वामन ने अपने भक्त बलि को कष्ट में क्यों डाला?, 18 Oct 2021, Bhopal, MP (India), CODE - 1393……….[ 52 min ]&lt;/a&gt;…………&lt;a style="color: red; text-decoration: none;" target="_blank" href="https://www.youtube.com/watch?v=4cshCmM-VFg"&gt;[▶YouTube]&lt;/a&gt;&lt;/td&gt;&lt;td&gt;52&lt;/td&gt;&lt;td&gt;2021-10-18&lt;/td&gt;&lt;td&gt;SB 8.22.23__भगवान वामन ने अपने भक्त बलि को कष्ट में क्यों डाला?, 18 Oct 2021, Bhopal, MP (India), CODE - 1393……….[ 52 min ] | Bhagavan Vaman Ne Apne Bhakt Bali Ko Kashta Me Kyo Dala? | yr:2021-10-18 | ct:SB8.22.23 | L:HIN | cty:Bhopal, MP (India) | &amp;lt;60 &amp;lt;70 &amp;lt;80 &amp;lt;90 | @video | @unheard&lt;/td&gt;&lt;td&gt;http://archive.org/download/ssdbpl-02-sbh/0535.00%20SB%2008.22.23%20%20Bhagavan%20Vaman%20Ne%20Apne%20Bhakt%20Bali%20Ko%20Kashta%20Me%20Kyo%20Dala,%202021-10-18,%20Bhopal,%20MP%20(India),%20CODE%20-%201393.mp3&lt;/td&gt;&lt;td&gt;1393&lt;/td&gt;&lt;td&gt;02SB_08.22.23|0535.00|20211018&lt;/td&gt;&lt;td&gt;https://www.youtube.com/watch?v=4cshCmM-VFg&lt;/td&gt;&lt;td&gt;</v>
      </c>
      <c r="AH270" s="10"/>
      <c r="AI270" s="10"/>
      <c r="AJ270" s="10"/>
      <c r="AK270" s="10"/>
      <c r="AL270" s="10"/>
      <c r="AM270" s="10"/>
      <c r="AN270" s="10"/>
      <c r="AO270" s="10"/>
    </row>
    <row r="271" ht="15.75" customHeight="1">
      <c r="A271" s="9" t="s">
        <v>5318</v>
      </c>
      <c r="B271" s="10" t="s">
        <v>2781</v>
      </c>
      <c r="C271" s="10" t="s">
        <v>5319</v>
      </c>
      <c r="D271" s="10" t="str">
        <f t="shared" si="1"/>
        <v>09</v>
      </c>
      <c r="E271" s="10">
        <f t="shared" si="2"/>
        <v>9</v>
      </c>
      <c r="F271" s="10" t="str">
        <f t="shared" si="3"/>
        <v>04</v>
      </c>
      <c r="G271" s="10">
        <f t="shared" si="4"/>
        <v>4</v>
      </c>
      <c r="H271" s="10" t="str">
        <f t="shared" si="5"/>
        <v>69</v>
      </c>
      <c r="I271" s="10">
        <f t="shared" si="6"/>
        <v>69</v>
      </c>
      <c r="J271" s="9" t="s">
        <v>5320</v>
      </c>
      <c r="K271" s="9" t="s">
        <v>5321</v>
      </c>
      <c r="L271" s="5" t="str">
        <f t="shared" si="7"/>
        <v>SB 9.4.69__वैष्णव अपराध से कैसे बचें?, 19 Feb 2022, CODE - 1394……….[ 52 min ]</v>
      </c>
      <c r="M271" s="9" t="s">
        <v>1636</v>
      </c>
      <c r="N271" s="10">
        <f t="shared" si="8"/>
        <v>52</v>
      </c>
      <c r="O271" s="9" t="s">
        <v>5322</v>
      </c>
      <c r="P271" s="10" t="str">
        <f t="shared" si="9"/>
        <v>&amp;lt;60 &amp;lt;70 &amp;lt;80 &amp;lt;90</v>
      </c>
      <c r="Q271" s="9" t="s">
        <v>5323</v>
      </c>
      <c r="R271" s="9" t="s">
        <v>5324</v>
      </c>
      <c r="S271" s="10" t="str">
        <f t="shared" si="10"/>
        <v>2022</v>
      </c>
      <c r="T271" s="10" t="str">
        <f t="shared" si="11"/>
        <v>02</v>
      </c>
      <c r="U271" s="10" t="str">
        <f t="shared" si="12"/>
        <v>Feb</v>
      </c>
      <c r="V271" s="10" t="str">
        <f t="shared" si="13"/>
        <v>19</v>
      </c>
      <c r="W271" s="9" t="s">
        <v>63</v>
      </c>
      <c r="X271" s="9" t="s">
        <v>131</v>
      </c>
      <c r="Y271" s="6" t="str">
        <f t="shared" si="14"/>
        <v>SB 9.4.69__वैष्णव अपराध से कैसे बचें?, 19 Feb 2022, CODE - 1394……….[ 52 min ] | Vaisnava Aparadh Se Kaise Bache? | yr:2022-02-19 | ct:SB9.4.69 | L:HIN | cty:x | &amp;lt;60 &amp;lt;70 &amp;lt;80 &amp;lt;90 | @video | @unheard</v>
      </c>
      <c r="Z271" s="10" t="s">
        <v>5325</v>
      </c>
      <c r="AA271" s="9" t="s">
        <v>55</v>
      </c>
      <c r="AB271" s="10"/>
      <c r="AC271" s="9" t="s">
        <v>5326</v>
      </c>
      <c r="AD271" s="9" t="s">
        <v>5327</v>
      </c>
      <c r="AE271" s="7" t="s">
        <v>5328</v>
      </c>
      <c r="AF271" s="5" t="str">
        <f t="shared" si="15"/>
        <v>ok</v>
      </c>
      <c r="AG271" s="5" t="str">
        <f t="shared" si="16"/>
        <v>&lt;tr id="1394"&gt;&lt;td&gt;&lt;button onclick="playme(this)"&gt;▶&lt;/button&gt;&lt;/td&gt;&lt;td&gt;&lt;button onclick="heard(this)"&gt;Heard&lt;/button&gt;&lt;a href="http://archive.org/download/ssdbpl-02-sbh/0536.00%20SB%2009.04.69%20%20Vaisnava%20Aparadh%20Se%20Kaise%20Bache,%202022-02-19,%20CODE%20-%201394.mp3" class="nclk" onclick="playme(this)" id="nclk-1394"&gt;SB 9.4.69__वैष्णव अपराध से कैसे बचें?, 19 Feb 2022, CODE - 1394……….[ 52 min ]&lt;/a&gt;…………&lt;a style="color: red; text-decoration: none;" target="_blank" href="https://www.youtube.com/watch?v=kxKAILvIKxs"&gt;[▶YouTube]&lt;/a&gt;&lt;/td&gt;&lt;td&gt;52&lt;/td&gt;&lt;td&gt;2022-02-19&lt;/td&gt;&lt;td&gt;SB 9.4.69__वैष्णव अपराध से कैसे बचें?, 19 Feb 2022, CODE - 1394……….[ 52 min ] | Vaisnava Aparadh Se Kaise Bache? | yr:2022-02-19 | ct:SB9.4.69 | L:HIN | cty:x | &amp;lt;60 &amp;lt;70 &amp;lt;80 &amp;lt;90 | @video | @unheard&lt;/td&gt;&lt;td&gt;http://archive.org/download/ssdbpl-02-sbh/0536.00%20SB%2009.04.69%20%20Vaisnava%20Aparadh%20Se%20Kaise%20Bache,%202022-02-19,%20CODE%20-%201394.mp3&lt;/td&gt;&lt;td&gt;1394&lt;/td&gt;&lt;td&gt;02SB_09.04.69|0536.00|20220219&lt;/td&gt;&lt;td&gt;https://www.youtube.com/watch?v=kxKAILvIKxs&lt;/td&gt;&lt;td&gt;</v>
      </c>
      <c r="AH271" s="10"/>
      <c r="AI271" s="10"/>
      <c r="AJ271" s="10"/>
      <c r="AK271" s="10"/>
      <c r="AL271" s="10"/>
      <c r="AM271" s="10"/>
      <c r="AN271" s="10"/>
      <c r="AO271" s="10"/>
    </row>
    <row r="272" ht="15.75" customHeight="1">
      <c r="A272" s="9" t="s">
        <v>5329</v>
      </c>
      <c r="B272" s="10" t="s">
        <v>2781</v>
      </c>
      <c r="C272" s="10" t="s">
        <v>5330</v>
      </c>
      <c r="D272" s="10" t="str">
        <f t="shared" si="1"/>
        <v>10</v>
      </c>
      <c r="E272" s="10">
        <f t="shared" si="2"/>
        <v>10</v>
      </c>
      <c r="F272" s="10" t="str">
        <f t="shared" si="3"/>
        <v>02</v>
      </c>
      <c r="G272" s="10">
        <f t="shared" si="4"/>
        <v>2</v>
      </c>
      <c r="H272" s="10" t="str">
        <f t="shared" si="5"/>
        <v>31</v>
      </c>
      <c r="I272" s="10">
        <f t="shared" si="6"/>
        <v>31</v>
      </c>
      <c r="J272" s="9" t="s">
        <v>5331</v>
      </c>
      <c r="K272" s="9" t="s">
        <v>5332</v>
      </c>
      <c r="L272" s="5" t="str">
        <f t="shared" si="7"/>
        <v>SB 10.2.31__क्यों आवश्यक है प्रभुपाद की पुस्तकों को पढ़ना और उनके प्रवचनों को सुनना?, 02 Jun 2023, Ahmedabad, Gujarat (India), CODE - 1395……….[ 75 min ]</v>
      </c>
      <c r="M272" s="9" t="s">
        <v>5333</v>
      </c>
      <c r="N272" s="10">
        <f t="shared" si="8"/>
        <v>75</v>
      </c>
      <c r="O272" s="9" t="s">
        <v>5334</v>
      </c>
      <c r="P272" s="10" t="str">
        <f t="shared" si="9"/>
        <v>&amp;lt;80 &amp;lt;90</v>
      </c>
      <c r="Q272" s="9" t="s">
        <v>5335</v>
      </c>
      <c r="R272" s="9" t="s">
        <v>5336</v>
      </c>
      <c r="S272" s="10" t="str">
        <f t="shared" si="10"/>
        <v>2023</v>
      </c>
      <c r="T272" s="10" t="str">
        <f t="shared" si="11"/>
        <v>06</v>
      </c>
      <c r="U272" s="10" t="str">
        <f t="shared" si="12"/>
        <v>Jun</v>
      </c>
      <c r="V272" s="10" t="str">
        <f t="shared" si="13"/>
        <v>02</v>
      </c>
      <c r="W272" s="9" t="s">
        <v>549</v>
      </c>
      <c r="X272" s="9" t="s">
        <v>131</v>
      </c>
      <c r="Y272" s="6" t="str">
        <f t="shared" si="14"/>
        <v>SB 10.2.31__क्यों आवश्यक है प्रभुपाद की पुस्तकों को पढ़ना और उनके प्रवचनों को सुनना?, 02 Jun 2023, Ahmedabad, Gujarat (India), CODE - 1395……….[ 75 min ] | Kyo Avashyak Hai Prabhupada Ki Pustako Ko Padhna Aur Unke Pravachano Ko Sunana? | yr:2023-06-02 | ct:SB10.2.31 | L:HIN | cty:Ahmedabad, Gujarat (India) | &amp;lt;80 &amp;lt;90 | @video | @unheard</v>
      </c>
      <c r="Z272" s="10" t="s">
        <v>5337</v>
      </c>
      <c r="AA272" s="9" t="s">
        <v>55</v>
      </c>
      <c r="AB272" s="10"/>
      <c r="AC272" s="9" t="s">
        <v>5338</v>
      </c>
      <c r="AD272" s="9" t="s">
        <v>5339</v>
      </c>
      <c r="AE272" s="7" t="s">
        <v>5340</v>
      </c>
      <c r="AF272" s="5" t="str">
        <f t="shared" si="15"/>
        <v>ok</v>
      </c>
      <c r="AG272" s="5" t="str">
        <f t="shared" si="16"/>
        <v>&lt;tr id="1395"&gt;&lt;td&gt;&lt;button onclick="playme(this)"&gt;▶&lt;/button&gt;&lt;/td&gt;&lt;td&gt;&lt;button onclick="heard(this)"&gt;Heard&lt;/button&gt;&lt;a href="http://archive.org/download/ssdbpl-02-sbh/0537.00%20SB%2010.02.31%20%20Kyo%20Avashyak%20Hai%20Prabhupada%20Ki%20Pustako%20Ko%20Padhna%20Aur%20Unke%20Pravachano%20Ko%20Sunana,%202023-06-02,%20Ahmedabad,%20Gujarat%20(India),%20CODE%20-%201395.mp3" class="nclk" onclick="playme(this)" id="nclk-1395"&gt;SB 10.2.31__क्यों आवश्यक है प्रभुपाद की पुस्तकों को पढ़ना और उनके प्रवचनों को सुनना?, 02 Jun 2023, Ahmedabad, Gujarat (India), CODE - 1395……….[ 75 min ]&lt;/a&gt;…………&lt;a style="color: red; text-decoration: none;" target="_blank" href="https://www.youtube.com/watch?v=zjA_vfG6o6M"&gt;[▶YouTube]&lt;/a&gt;&lt;/td&gt;&lt;td&gt;75&lt;/td&gt;&lt;td&gt;2023-06-02&lt;/td&gt;&lt;td&gt;SB 10.2.31__क्यों आवश्यक है प्रभुपाद की पुस्तकों को पढ़ना और उनके प्रवचनों को सुनना?, 02 Jun 2023, Ahmedabad, Gujarat (India), CODE - 1395……….[ 75 min ] | Kyo Avashyak Hai Prabhupada Ki Pustako Ko Padhna Aur Unke Pravachano Ko Sunana? | yr:2023-06-02 | ct:SB10.2.31 | L:HIN | cty:Ahmedabad, Gujarat (India) | &amp;lt;80 &amp;lt;90 | @video | @unheard&lt;/td&gt;&lt;td&gt;http://archive.org/download/ssdbpl-02-sbh/0537.00%20SB%2010.02.31%20%20Kyo%20Avashyak%20Hai%20Prabhupada%20Ki%20Pustako%20Ko%20Padhna%20Aur%20Unke%20Pravachano%20Ko%20Sunana,%202023-06-02,%20Ahmedabad,%20Gujarat%20(India),%20CODE%20-%201395.mp3&lt;/td&gt;&lt;td&gt;1395&lt;/td&gt;&lt;td&gt;02SB_10.02.31|0537.00|20230602&lt;/td&gt;&lt;td&gt;https://www.youtube.com/watch?v=zjA_vfG6o6M&lt;/td&gt;&lt;td&gt;</v>
      </c>
      <c r="AH272" s="10"/>
      <c r="AI272" s="10"/>
      <c r="AJ272" s="10"/>
      <c r="AK272" s="10"/>
      <c r="AL272" s="10"/>
      <c r="AM272" s="10"/>
      <c r="AN272" s="10"/>
      <c r="AO272" s="10"/>
    </row>
    <row r="273" ht="15.75" customHeight="1">
      <c r="A273" s="9" t="s">
        <v>5341</v>
      </c>
      <c r="B273" s="10" t="s">
        <v>2781</v>
      </c>
      <c r="C273" s="10" t="s">
        <v>5342</v>
      </c>
      <c r="D273" s="10" t="str">
        <f t="shared" si="1"/>
        <v>10</v>
      </c>
      <c r="E273" s="10">
        <f t="shared" si="2"/>
        <v>10</v>
      </c>
      <c r="F273" s="10" t="str">
        <f t="shared" si="3"/>
        <v>03</v>
      </c>
      <c r="G273" s="10">
        <f t="shared" si="4"/>
        <v>3</v>
      </c>
      <c r="H273" s="10" t="str">
        <f t="shared" si="5"/>
        <v>31</v>
      </c>
      <c r="I273" s="10">
        <f t="shared" si="6"/>
        <v>31</v>
      </c>
      <c r="J273" s="9" t="s">
        <v>5343</v>
      </c>
      <c r="K273" s="9" t="s">
        <v>5344</v>
      </c>
      <c r="L273" s="5" t="str">
        <f t="shared" si="7"/>
        <v>SB 10.3.31__भक्ति का सार, 15 May 2023, Baroda, Gujarat (India), CODE - 1396……….[ 35 min ]</v>
      </c>
      <c r="M273" s="9" t="s">
        <v>5345</v>
      </c>
      <c r="N273" s="10">
        <f t="shared" si="8"/>
        <v>35</v>
      </c>
      <c r="O273" s="9" t="s">
        <v>5346</v>
      </c>
      <c r="P273" s="10" t="str">
        <f t="shared" si="9"/>
        <v>&amp;lt;40 &amp;lt;50 &amp;lt;60 &amp;lt;70 &amp;lt;80 &amp;lt;90</v>
      </c>
      <c r="Q273" s="9" t="s">
        <v>5347</v>
      </c>
      <c r="R273" s="9" t="s">
        <v>5348</v>
      </c>
      <c r="S273" s="10" t="str">
        <f t="shared" si="10"/>
        <v>2023</v>
      </c>
      <c r="T273" s="10" t="str">
        <f t="shared" si="11"/>
        <v>05</v>
      </c>
      <c r="U273" s="10" t="str">
        <f t="shared" si="12"/>
        <v>May</v>
      </c>
      <c r="V273" s="10" t="str">
        <f t="shared" si="13"/>
        <v>15</v>
      </c>
      <c r="W273" s="9" t="s">
        <v>221</v>
      </c>
      <c r="X273" s="9" t="s">
        <v>131</v>
      </c>
      <c r="Y273" s="6" t="str">
        <f t="shared" si="14"/>
        <v>SB 10.3.31__भक्ति का सार, 15 May 2023, Baroda, Gujarat (India), CODE - 1396……….[ 35 min ] | Bhakti Ka Saar | yr:2023-05-15 | ct:SB10.3.31 | L:HIN | cty:Baroda, Gujarat (India) | &amp;lt;40 &amp;lt;50 &amp;lt;60 &amp;lt;70 &amp;lt;80 &amp;lt;90 | @video | @unheard</v>
      </c>
      <c r="Z273" s="10" t="s">
        <v>5349</v>
      </c>
      <c r="AA273" s="9" t="s">
        <v>55</v>
      </c>
      <c r="AB273" s="10"/>
      <c r="AC273" s="9" t="s">
        <v>5350</v>
      </c>
      <c r="AD273" s="9" t="s">
        <v>5351</v>
      </c>
      <c r="AE273" s="7" t="s">
        <v>5352</v>
      </c>
      <c r="AF273" s="5" t="str">
        <f t="shared" si="15"/>
        <v>ok</v>
      </c>
      <c r="AG273" s="5" t="str">
        <f t="shared" si="16"/>
        <v>&lt;tr id="1396"&gt;&lt;td&gt;&lt;button onclick="playme(this)"&gt;▶&lt;/button&gt;&lt;/td&gt;&lt;td&gt;&lt;button onclick="heard(this)"&gt;Heard&lt;/button&gt;&lt;a href="http://archive.org/download/ssdbpl-02-sbh/0538.00%20SB%2010.03.31%20%20Bhakti%20Ka%20Saar,%202023-05-15,%20Baroda,%20Gujarat%20(India),%20CODE%20-%201396.mp3" class="nclk" onclick="playme(this)" id="nclk-1396"&gt;SB 10.3.31__भक्ति का सार, 15 May 2023, Baroda, Gujarat (India), CODE - 1396……….[ 35 min ]&lt;/a&gt;…………&lt;a style="color: red; text-decoration: none;" target="_blank" href="https://www.youtube.com/watch?v=2F1037ZVnGo"&gt;[▶YouTube]&lt;/a&gt;&lt;/td&gt;&lt;td&gt;35&lt;/td&gt;&lt;td&gt;2023-05-15&lt;/td&gt;&lt;td&gt;SB 10.3.31__भक्ति का सार, 15 May 2023, Baroda, Gujarat (India), CODE - 1396……….[ 35 min ] | Bhakti Ka Saar | yr:2023-05-15 | ct:SB10.3.31 | L:HIN | cty:Baroda, Gujarat (India) | &amp;lt;40 &amp;lt;50 &amp;lt;60 &amp;lt;70 &amp;lt;80 &amp;lt;90 | @video | @unheard&lt;/td&gt;&lt;td&gt;http://archive.org/download/ssdbpl-02-sbh/0538.00%20SB%2010.03.31%20%20Bhakti%20Ka%20Saar,%202023-05-15,%20Baroda,%20Gujarat%20(India),%20CODE%20-%201396.mp3&lt;/td&gt;&lt;td&gt;1396&lt;/td&gt;&lt;td&gt;02SB_10.03.31|0538.00|20230515&lt;/td&gt;&lt;td&gt;https://www.youtube.com/watch?v=2F1037ZVnGo&lt;/td&gt;&lt;td&gt;</v>
      </c>
      <c r="AH273" s="10"/>
      <c r="AI273" s="10"/>
      <c r="AJ273" s="10"/>
      <c r="AK273" s="10"/>
      <c r="AL273" s="10"/>
      <c r="AM273" s="10"/>
      <c r="AN273" s="10"/>
      <c r="AO273" s="10"/>
    </row>
    <row r="274" ht="15.75" customHeight="1">
      <c r="A274" s="9" t="s">
        <v>5353</v>
      </c>
      <c r="B274" s="10" t="s">
        <v>2781</v>
      </c>
      <c r="C274" s="10" t="s">
        <v>5354</v>
      </c>
      <c r="D274" s="10" t="str">
        <f t="shared" si="1"/>
        <v>10</v>
      </c>
      <c r="E274" s="10">
        <f t="shared" si="2"/>
        <v>10</v>
      </c>
      <c r="F274" s="10" t="str">
        <f t="shared" si="3"/>
        <v>13</v>
      </c>
      <c r="G274" s="10">
        <f t="shared" si="4"/>
        <v>13</v>
      </c>
      <c r="H274" s="10" t="str">
        <f t="shared" si="5"/>
        <v>21</v>
      </c>
      <c r="I274" s="10">
        <f t="shared" si="6"/>
        <v>21</v>
      </c>
      <c r="J274" s="9" t="s">
        <v>5355</v>
      </c>
      <c r="K274" s="9" t="s">
        <v>5356</v>
      </c>
      <c r="L274" s="5" t="str">
        <f t="shared" si="7"/>
        <v>SB 10.13.21__क्यों कठिन है समझना कि कृष्ण भगवान हैं?, 03 Jun 2023, Ahmedabad, Gujarat (India), CODE - 1397……….[ 37 min ]</v>
      </c>
      <c r="M274" s="9" t="s">
        <v>5357</v>
      </c>
      <c r="N274" s="10">
        <f t="shared" si="8"/>
        <v>37</v>
      </c>
      <c r="O274" s="9" t="s">
        <v>5358</v>
      </c>
      <c r="P274" s="10" t="str">
        <f t="shared" si="9"/>
        <v>&amp;lt;40 &amp;lt;50 &amp;lt;60 &amp;lt;70 &amp;lt;80 &amp;lt;90</v>
      </c>
      <c r="Q274" s="9" t="s">
        <v>5359</v>
      </c>
      <c r="R274" s="9" t="s">
        <v>4567</v>
      </c>
      <c r="S274" s="10" t="str">
        <f t="shared" si="10"/>
        <v>2023</v>
      </c>
      <c r="T274" s="10" t="str">
        <f t="shared" si="11"/>
        <v>06</v>
      </c>
      <c r="U274" s="10" t="str">
        <f t="shared" si="12"/>
        <v>Jun</v>
      </c>
      <c r="V274" s="10" t="str">
        <f t="shared" si="13"/>
        <v>03</v>
      </c>
      <c r="W274" s="9" t="s">
        <v>549</v>
      </c>
      <c r="X274" s="9" t="s">
        <v>131</v>
      </c>
      <c r="Y274" s="6" t="str">
        <f t="shared" si="14"/>
        <v>SB 10.13.21__क्यों कठिन है समझना कि कृष्ण भगवान हैं?, 03 Jun 2023, Ahmedabad, Gujarat (India), CODE - 1397……….[ 37 min ] | Kyo Kathin Hai Samajhna Ki Krishna Bhagavan Hai? | yr:2023-06-03 | ct:SB10.13.21 | L:HIN | cty:Ahmedabad, Gujarat (India) | &amp;lt;40 &amp;lt;50 &amp;lt;60 &amp;lt;70 &amp;lt;80 &amp;lt;90 | @video | @unheard</v>
      </c>
      <c r="Z274" s="10" t="s">
        <v>5360</v>
      </c>
      <c r="AA274" s="9" t="s">
        <v>55</v>
      </c>
      <c r="AB274" s="10"/>
      <c r="AC274" s="9" t="s">
        <v>5361</v>
      </c>
      <c r="AD274" s="9" t="s">
        <v>5362</v>
      </c>
      <c r="AE274" s="7" t="s">
        <v>5363</v>
      </c>
      <c r="AF274" s="5" t="str">
        <f t="shared" si="15"/>
        <v>ok</v>
      </c>
      <c r="AG274" s="5" t="str">
        <f t="shared" si="16"/>
        <v>&lt;tr id="1397"&gt;&lt;td&gt;&lt;button onclick="playme(this)"&gt;▶&lt;/button&gt;&lt;/td&gt;&lt;td&gt;&lt;button onclick="heard(this)"&gt;Heard&lt;/button&gt;&lt;a href="http://archive.org/download/ssdbpl-02-sbh/0539.00%20SB%2010.13.21%20%20Kyo%20Kathin%20Hai%20Samajhna%20Ki%20Krishna%20Bhagavan%20Hai,%202023-06-03,%20Ahmedabad,%20Gujarat%20(India),%20CODE%20-%201397.mp3" class="nclk" onclick="playme(this)" id="nclk-1397"&gt;SB 10.13.21__क्यों कठिन है समझना कि कृष्ण भगवान हैं?, 03 Jun 2023, Ahmedabad, Gujarat (India), CODE - 1397……….[ 37 min ]&lt;/a&gt;…………&lt;a style="color: red; text-decoration: none;" target="_blank" href="https://www.youtube.com/watch?v=Uhq0XL9Wtbg"&gt;[▶YouTube]&lt;/a&gt;&lt;/td&gt;&lt;td&gt;37&lt;/td&gt;&lt;td&gt;2023-06-03&lt;/td&gt;&lt;td&gt;SB 10.13.21__क्यों कठिन है समझना कि कृष्ण भगवान हैं?, 03 Jun 2023, Ahmedabad, Gujarat (India), CODE - 1397……….[ 37 min ] | Kyo Kathin Hai Samajhna Ki Krishna Bhagavan Hai? | yr:2023-06-03 | ct:SB10.13.21 | L:HIN | cty:Ahmedabad, Gujarat (India) | &amp;lt;40 &amp;lt;50 &amp;lt;60 &amp;lt;70 &amp;lt;80 &amp;lt;90 | @video | @unheard&lt;/td&gt;&lt;td&gt;http://archive.org/download/ssdbpl-02-sbh/0539.00%20SB%2010.13.21%20%20Kyo%20Kathin%20Hai%20Samajhna%20Ki%20Krishna%20Bhagavan%20Hai,%202023-06-03,%20Ahmedabad,%20Gujarat%20(India),%20CODE%20-%201397.mp3&lt;/td&gt;&lt;td&gt;1397&lt;/td&gt;&lt;td&gt;02SB_10.13.21|0539.00|20230603&lt;/td&gt;&lt;td&gt;https://www.youtube.com/watch?v=Uhq0XL9Wtbg&lt;/td&gt;&lt;td&gt;</v>
      </c>
      <c r="AH274" s="10"/>
      <c r="AI274" s="10"/>
      <c r="AJ274" s="10"/>
      <c r="AK274" s="10"/>
      <c r="AL274" s="10"/>
      <c r="AM274" s="10"/>
      <c r="AN274" s="10"/>
      <c r="AO274" s="10"/>
    </row>
    <row r="275" ht="15.75" customHeight="1">
      <c r="A275" s="9" t="s">
        <v>5364</v>
      </c>
      <c r="B275" s="10" t="s">
        <v>2781</v>
      </c>
      <c r="C275" s="10" t="s">
        <v>5365</v>
      </c>
      <c r="D275" s="10" t="str">
        <f t="shared" si="1"/>
        <v>10</v>
      </c>
      <c r="E275" s="10">
        <f t="shared" si="2"/>
        <v>10</v>
      </c>
      <c r="F275" s="10" t="str">
        <f t="shared" si="3"/>
        <v>23</v>
      </c>
      <c r="G275" s="10">
        <f t="shared" si="4"/>
        <v>23</v>
      </c>
      <c r="H275" s="10" t="str">
        <f t="shared" si="5"/>
        <v>41-43</v>
      </c>
      <c r="I275" s="10" t="str">
        <f t="shared" si="6"/>
        <v>41-43</v>
      </c>
      <c r="J275" s="9" t="s">
        <v>5366</v>
      </c>
      <c r="K275" s="9" t="s">
        <v>5366</v>
      </c>
      <c r="L275" s="5" t="str">
        <f t="shared" si="7"/>
        <v>SB 10.23.41-43__Followed Vedas But Missed It !, 06 Apr 2023, Ghana ISKCON (Africa West), CODE - 1398……….[ 56 min ]</v>
      </c>
      <c r="M275" s="9" t="s">
        <v>5367</v>
      </c>
      <c r="N275" s="10">
        <f t="shared" si="8"/>
        <v>56</v>
      </c>
      <c r="O275" s="9" t="s">
        <v>5368</v>
      </c>
      <c r="P275" s="10" t="str">
        <f t="shared" si="9"/>
        <v>&amp;lt;60 &amp;lt;70 &amp;lt;80 &amp;lt;90</v>
      </c>
      <c r="Q275" s="9" t="s">
        <v>5369</v>
      </c>
      <c r="R275" s="9" t="s">
        <v>5370</v>
      </c>
      <c r="S275" s="10" t="str">
        <f t="shared" si="10"/>
        <v>2023</v>
      </c>
      <c r="T275" s="10" t="str">
        <f t="shared" si="11"/>
        <v>04</v>
      </c>
      <c r="U275" s="10" t="str">
        <f t="shared" si="12"/>
        <v>Apr</v>
      </c>
      <c r="V275" s="10" t="str">
        <f t="shared" si="13"/>
        <v>06</v>
      </c>
      <c r="W275" s="9" t="s">
        <v>658</v>
      </c>
      <c r="X275" s="9" t="s">
        <v>131</v>
      </c>
      <c r="Y275" s="6" t="str">
        <f t="shared" si="14"/>
        <v>SB 10.23.41-43__Followed Vedas But Missed It !, 06 Apr 2023, Ghana ISKCON (Africa West), CODE - 1398……….[ 56 min ] | Followed Vedas But Missed It ! | yr:2023-04-06 | ct:SB10.23.41-43 | L:ENG | cty:Ghana ISKCON (Africa West) | &amp;lt;60 &amp;lt;70 &amp;lt;80 &amp;lt;90 | @video | @unheard</v>
      </c>
      <c r="Z275" s="10" t="s">
        <v>5371</v>
      </c>
      <c r="AA275" s="9" t="s">
        <v>2188</v>
      </c>
      <c r="AB275" s="10"/>
      <c r="AC275" s="9" t="s">
        <v>5372</v>
      </c>
      <c r="AD275" s="9" t="s">
        <v>5373</v>
      </c>
      <c r="AE275" s="7" t="s">
        <v>5374</v>
      </c>
      <c r="AF275" s="5" t="str">
        <f t="shared" si="15"/>
        <v>ok</v>
      </c>
      <c r="AG275" s="5" t="str">
        <f t="shared" si="16"/>
        <v>&lt;tr id="1398"&gt;&lt;td&gt;&lt;button onclick="playme(this)"&gt;▶&lt;/button&gt;&lt;/td&gt;&lt;td&gt;&lt;button onclick="heard(this)"&gt;Heard&lt;/button&gt;&lt;a href="http://archive.org/download/ssdbpl-02-sbh/0540.00%20SB%2010.23.41-43%20%20Followed%20Vedas%20But%20Missed%20It%20!,%202023-04-06,%20Ghana%20ISKCON%20(Africa%20West),%20CODE%20-%201398.mp3" class="nclk" onclick="playme(this)" id="nclk-1398"&gt;SB 10.23.41-43__Followed Vedas But Missed It !, 06 Apr 2023, Ghana ISKCON (Africa West), CODE - 1398……….[ 56 min ]&lt;/a&gt;…………&lt;a style="color: red; text-decoration: none;" target="_blank" href="https://www.youtube.com/watch?v=w7-ql_MnwE0"&gt;[▶YouTube]&lt;/a&gt;&lt;/td&gt;&lt;td&gt;56&lt;/td&gt;&lt;td&gt;2023-04-06&lt;/td&gt;&lt;td&gt;SB 10.23.41-43__Followed Vedas But Missed It !, 06 Apr 2023, Ghana ISKCON (Africa West), CODE - 1398……….[ 56 min ] | Followed Vedas But Missed It ! | yr:2023-04-06 | ct:SB10.23.41-43 | L:ENG | cty:Ghana ISKCON (Africa West) | &amp;lt;60 &amp;lt;70 &amp;lt;80 &amp;lt;90 | @video | @unheard&lt;/td&gt;&lt;td&gt;http://archive.org/download/ssdbpl-02-sbh/0540.00%20SB%2010.23.41-43%20%20Followed%20Vedas%20But%20Missed%20It%20!,%202023-04-06,%20Ghana%20ISKCON%20(Africa%20West),%20CODE%20-%201398.mp3&lt;/td&gt;&lt;td&gt;1398&lt;/td&gt;&lt;td&gt;02SB_10.23.41-43|0540.00|20230406&lt;/td&gt;&lt;td&gt;https://www.youtube.com/watch?v=w7-ql_MnwE0&lt;/td&gt;&lt;td&gt;</v>
      </c>
      <c r="AH275" s="10"/>
      <c r="AI275" s="10"/>
      <c r="AJ275" s="10"/>
      <c r="AK275" s="10"/>
      <c r="AL275" s="10"/>
      <c r="AM275" s="10"/>
      <c r="AN275" s="10"/>
      <c r="AO275" s="10"/>
    </row>
    <row r="276" ht="15.75" customHeight="1">
      <c r="A276" s="9" t="s">
        <v>5375</v>
      </c>
      <c r="B276" s="10" t="s">
        <v>2781</v>
      </c>
      <c r="C276" s="10" t="s">
        <v>5376</v>
      </c>
      <c r="D276" s="10" t="str">
        <f t="shared" si="1"/>
        <v>10</v>
      </c>
      <c r="E276" s="10">
        <f t="shared" si="2"/>
        <v>10</v>
      </c>
      <c r="F276" s="10" t="str">
        <f t="shared" si="3"/>
        <v>23</v>
      </c>
      <c r="G276" s="10">
        <f t="shared" si="4"/>
        <v>23</v>
      </c>
      <c r="H276" s="10" t="str">
        <f t="shared" si="5"/>
        <v>44-45</v>
      </c>
      <c r="I276" s="10" t="str">
        <f t="shared" si="6"/>
        <v>44-45</v>
      </c>
      <c r="J276" s="9" t="s">
        <v>5377</v>
      </c>
      <c r="K276" s="9" t="s">
        <v>5377</v>
      </c>
      <c r="L276" s="5" t="str">
        <f t="shared" si="7"/>
        <v>SB 10.23.44-45__Lessons From The Wives of Brahmanas, 10 Apr 2023, Ghana ISKCON (Africa West), CODE - 1399……….[ 61 min ]</v>
      </c>
      <c r="M276" s="9" t="s">
        <v>970</v>
      </c>
      <c r="N276" s="10">
        <f t="shared" si="8"/>
        <v>61</v>
      </c>
      <c r="O276" s="9" t="s">
        <v>5378</v>
      </c>
      <c r="P276" s="10" t="str">
        <f t="shared" si="9"/>
        <v>&amp;lt;70 &amp;lt;80 &amp;lt;90</v>
      </c>
      <c r="Q276" s="9" t="s">
        <v>5379</v>
      </c>
      <c r="R276" s="9" t="s">
        <v>5380</v>
      </c>
      <c r="S276" s="10" t="str">
        <f t="shared" si="10"/>
        <v>2023</v>
      </c>
      <c r="T276" s="10" t="str">
        <f t="shared" si="11"/>
        <v>04</v>
      </c>
      <c r="U276" s="10" t="str">
        <f t="shared" si="12"/>
        <v>Apr</v>
      </c>
      <c r="V276" s="10" t="str">
        <f t="shared" si="13"/>
        <v>10</v>
      </c>
      <c r="W276" s="9" t="s">
        <v>658</v>
      </c>
      <c r="X276" s="9" t="s">
        <v>131</v>
      </c>
      <c r="Y276" s="6" t="str">
        <f t="shared" si="14"/>
        <v>SB 10.23.44-45__Lessons From The Wives of Brahmanas, 10 Apr 2023, Ghana ISKCON (Africa West), CODE - 1399……….[ 61 min ] | Lessons From The Wives of Brahmanas | yr:2023-04-10 | ct:SB10.23.44-45 | L:ENG | cty:Ghana ISKCON (Africa West) | &amp;lt;70 &amp;lt;80 &amp;lt;90 | @video | @unheard</v>
      </c>
      <c r="Z276" s="10" t="s">
        <v>5381</v>
      </c>
      <c r="AA276" s="9" t="s">
        <v>2188</v>
      </c>
      <c r="AB276" s="10"/>
      <c r="AC276" s="9" t="s">
        <v>5382</v>
      </c>
      <c r="AD276" s="9" t="s">
        <v>5383</v>
      </c>
      <c r="AE276" s="7" t="s">
        <v>5384</v>
      </c>
      <c r="AF276" s="5" t="str">
        <f t="shared" si="15"/>
        <v>ok</v>
      </c>
      <c r="AG276" s="5" t="str">
        <f t="shared" si="16"/>
        <v>&lt;tr id="1399"&gt;&lt;td&gt;&lt;button onclick="playme(this)"&gt;▶&lt;/button&gt;&lt;/td&gt;&lt;td&gt;&lt;button onclick="heard(this)"&gt;Heard&lt;/button&gt;&lt;a href="http://archive.org/download/ssdbpl-02-sbh/0541.00%20SB%2010.23.44-45%20%20Lessons%20From%20The%20Wives%20of%20Brahmanas,%202023-04-10,%20Ghana%20ISKCON%20(Africa%20West),%20CODE%20-%201399.mp3" class="nclk" onclick="playme(this)" id="nclk-1399"&gt;SB 10.23.44-45__Lessons From The Wives of Brahmanas, 10 Apr 2023, Ghana ISKCON (Africa West), CODE - 1399……….[ 61 min ]&lt;/a&gt;…………&lt;a style="color: red; text-decoration: none;" target="_blank" href="https://www.youtube.com/watch?v=sdpAjPJRdw4"&gt;[▶YouTube]&lt;/a&gt;&lt;/td&gt;&lt;td&gt;61&lt;/td&gt;&lt;td&gt;2023-04-10&lt;/td&gt;&lt;td&gt;SB 10.23.44-45__Lessons From The Wives of Brahmanas, 10 Apr 2023, Ghana ISKCON (Africa West), CODE - 1399……….[ 61 min ] | Lessons From The Wives of Brahmanas | yr:2023-04-10 | ct:SB10.23.44-45 | L:ENG | cty:Ghana ISKCON (Africa West) | &amp;lt;70 &amp;lt;80 &amp;lt;90 | @video | @unheard&lt;/td&gt;&lt;td&gt;http://archive.org/download/ssdbpl-02-sbh/0541.00%20SB%2010.23.44-45%20%20Lessons%20From%20The%20Wives%20of%20Brahmanas,%202023-04-10,%20Ghana%20ISKCON%20(Africa%20West),%20CODE%20-%201399.mp3&lt;/td&gt;&lt;td&gt;1399&lt;/td&gt;&lt;td&gt;02SB_10.23.44-45|0541.00|20230410&lt;/td&gt;&lt;td&gt;https://www.youtube.com/watch?v=sdpAjPJRdw4&lt;/td&gt;&lt;td&gt;</v>
      </c>
      <c r="AH276" s="10"/>
      <c r="AI276" s="10"/>
      <c r="AJ276" s="10"/>
      <c r="AK276" s="10"/>
      <c r="AL276" s="10"/>
      <c r="AM276" s="10"/>
      <c r="AN276" s="10"/>
      <c r="AO276" s="10"/>
    </row>
    <row r="277" ht="15.75" customHeight="1">
      <c r="A277" s="9" t="s">
        <v>5385</v>
      </c>
      <c r="B277" s="10" t="s">
        <v>2781</v>
      </c>
      <c r="C277" s="10" t="s">
        <v>5386</v>
      </c>
      <c r="D277" s="10" t="str">
        <f t="shared" si="1"/>
        <v>10</v>
      </c>
      <c r="E277" s="10">
        <f t="shared" si="2"/>
        <v>10</v>
      </c>
      <c r="F277" s="10" t="str">
        <f t="shared" si="3"/>
        <v>24</v>
      </c>
      <c r="G277" s="10">
        <f t="shared" si="4"/>
        <v>24</v>
      </c>
      <c r="H277" s="10" t="str">
        <f t="shared" si="5"/>
        <v>01</v>
      </c>
      <c r="I277" s="10">
        <f t="shared" si="6"/>
        <v>1</v>
      </c>
      <c r="J277" s="9" t="s">
        <v>5387</v>
      </c>
      <c r="K277" s="9" t="s">
        <v>5387</v>
      </c>
      <c r="L277" s="5" t="str">
        <f t="shared" si="7"/>
        <v>SB 10.24.1__Lessons From Govardhana Lila, 13 Apr 2023, Ghana ISKCON (Africa West), CODE - 1400……….[ 52 min ]</v>
      </c>
      <c r="M277" s="9" t="s">
        <v>5388</v>
      </c>
      <c r="N277" s="10">
        <f t="shared" si="8"/>
        <v>52</v>
      </c>
      <c r="O277" s="9" t="s">
        <v>5389</v>
      </c>
      <c r="P277" s="10" t="str">
        <f t="shared" si="9"/>
        <v>&amp;lt;60 &amp;lt;70 &amp;lt;80 &amp;lt;90</v>
      </c>
      <c r="Q277" s="9" t="s">
        <v>5390</v>
      </c>
      <c r="R277" s="9" t="s">
        <v>5391</v>
      </c>
      <c r="S277" s="10" t="str">
        <f t="shared" si="10"/>
        <v>2023</v>
      </c>
      <c r="T277" s="10" t="str">
        <f t="shared" si="11"/>
        <v>04</v>
      </c>
      <c r="U277" s="10" t="str">
        <f t="shared" si="12"/>
        <v>Apr</v>
      </c>
      <c r="V277" s="10" t="str">
        <f t="shared" si="13"/>
        <v>13</v>
      </c>
      <c r="W277" s="9" t="s">
        <v>658</v>
      </c>
      <c r="X277" s="9" t="s">
        <v>131</v>
      </c>
      <c r="Y277" s="6" t="str">
        <f t="shared" si="14"/>
        <v>SB 10.24.1__Lessons From Govardhana Lila, 13 Apr 2023, Ghana ISKCON (Africa West), CODE - 1400……….[ 52 min ] | Lessons From Govardhana Lila | yr:2023-04-13 | ct:SB10.24.1 | L:ENG | cty:Ghana ISKCON (Africa West) | &amp;lt;60 &amp;lt;70 &amp;lt;80 &amp;lt;90 | @video | @unheard</v>
      </c>
      <c r="Z277" s="10" t="s">
        <v>5392</v>
      </c>
      <c r="AA277" s="9" t="s">
        <v>2188</v>
      </c>
      <c r="AB277" s="10"/>
      <c r="AC277" s="9" t="s">
        <v>5393</v>
      </c>
      <c r="AD277" s="9" t="s">
        <v>5394</v>
      </c>
      <c r="AE277" s="7" t="s">
        <v>5395</v>
      </c>
      <c r="AF277" s="5" t="str">
        <f t="shared" si="15"/>
        <v>ok</v>
      </c>
      <c r="AG277" s="5" t="str">
        <f t="shared" si="16"/>
        <v>&lt;tr id="1400"&gt;&lt;td&gt;&lt;button onclick="playme(this)"&gt;▶&lt;/button&gt;&lt;/td&gt;&lt;td&gt;&lt;button onclick="heard(this)"&gt;Heard&lt;/button&gt;&lt;a href="http://archive.org/download/ssdbpl-02-sbh/0542.00%20SB%2010.24.01%20%20Lessons%20From%20Govardhana%20Lila,%202023-04-13,%20Ghana%20ISKCON%20(Africa%20West),%20CODE%20-%201400.mp3" class="nclk" onclick="playme(this)" id="nclk-1400"&gt;SB 10.24.1__Lessons From Govardhana Lila, 13 Apr 2023, Ghana ISKCON (Africa West), CODE - 1400……….[ 52 min ]&lt;/a&gt;…………&lt;a style="color: red; text-decoration: none;" target="_blank" href="https://www.youtube.com/watch?v=GWJJF6OywwE"&gt;[▶YouTube]&lt;/a&gt;&lt;/td&gt;&lt;td&gt;52&lt;/td&gt;&lt;td&gt;2023-04-13&lt;/td&gt;&lt;td&gt;SB 10.24.1__Lessons From Govardhana Lila, 13 Apr 2023, Ghana ISKCON (Africa West), CODE - 1400……….[ 52 min ] | Lessons From Govardhana Lila | yr:2023-04-13 | ct:SB10.24.1 | L:ENG | cty:Ghana ISKCON (Africa West) | &amp;lt;60 &amp;lt;70 &amp;lt;80 &amp;lt;90 | @video | @unheard&lt;/td&gt;&lt;td&gt;http://archive.org/download/ssdbpl-02-sbh/0542.00%20SB%2010.24.01%20%20Lessons%20From%20Govardhana%20Lila,%202023-04-13,%20Ghana%20ISKCON%20(Africa%20West),%20CODE%20-%201400.mp3&lt;/td&gt;&lt;td&gt;1400&lt;/td&gt;&lt;td&gt;02SB_10.24.01|0542.00|20230413&lt;/td&gt;&lt;td&gt;https://www.youtube.com/watch?v=GWJJF6OywwE&lt;/td&gt;&lt;td&gt;</v>
      </c>
      <c r="AH277" s="10"/>
      <c r="AI277" s="10"/>
      <c r="AJ277" s="10"/>
      <c r="AK277" s="10"/>
      <c r="AL277" s="10"/>
      <c r="AM277" s="10"/>
      <c r="AN277" s="10"/>
      <c r="AO277" s="10"/>
    </row>
    <row r="278" ht="15.75" customHeight="1">
      <c r="A278" s="9" t="s">
        <v>5396</v>
      </c>
      <c r="B278" s="10" t="s">
        <v>2781</v>
      </c>
      <c r="C278" s="10" t="s">
        <v>5397</v>
      </c>
      <c r="D278" s="10" t="str">
        <f t="shared" si="1"/>
        <v>10</v>
      </c>
      <c r="E278" s="10">
        <f t="shared" si="2"/>
        <v>10</v>
      </c>
      <c r="F278" s="10" t="str">
        <f t="shared" si="3"/>
        <v>24</v>
      </c>
      <c r="G278" s="10">
        <f t="shared" si="4"/>
        <v>24</v>
      </c>
      <c r="H278" s="10" t="str">
        <f t="shared" si="5"/>
        <v>05</v>
      </c>
      <c r="I278" s="10">
        <f t="shared" si="6"/>
        <v>5</v>
      </c>
      <c r="J278" s="9" t="s">
        <v>5398</v>
      </c>
      <c r="K278" s="9" t="s">
        <v>5398</v>
      </c>
      <c r="L278" s="5" t="str">
        <f t="shared" si="7"/>
        <v>SB 10.24.5__The Real Sense Of Morality, 18 Apr 2023, Ghana ISKCON (Africa West), CODE - 1401……….[ 54 min ]</v>
      </c>
      <c r="M278" s="9" t="s">
        <v>5399</v>
      </c>
      <c r="N278" s="10">
        <f t="shared" si="8"/>
        <v>54</v>
      </c>
      <c r="O278" s="9" t="s">
        <v>5400</v>
      </c>
      <c r="P278" s="10" t="str">
        <f t="shared" si="9"/>
        <v>&amp;lt;60 &amp;lt;70 &amp;lt;80 &amp;lt;90</v>
      </c>
      <c r="Q278" s="9" t="s">
        <v>5401</v>
      </c>
      <c r="R278" s="9" t="s">
        <v>5402</v>
      </c>
      <c r="S278" s="10" t="str">
        <f t="shared" si="10"/>
        <v>2023</v>
      </c>
      <c r="T278" s="10" t="str">
        <f t="shared" si="11"/>
        <v>04</v>
      </c>
      <c r="U278" s="10" t="str">
        <f t="shared" si="12"/>
        <v>Apr</v>
      </c>
      <c r="V278" s="10" t="str">
        <f t="shared" si="13"/>
        <v>18</v>
      </c>
      <c r="W278" s="9" t="s">
        <v>658</v>
      </c>
      <c r="X278" s="9" t="s">
        <v>131</v>
      </c>
      <c r="Y278" s="6" t="str">
        <f t="shared" si="14"/>
        <v>SB 10.24.5__The Real Sense Of Morality, 18 Apr 2023, Ghana ISKCON (Africa West), CODE - 1401……….[ 54 min ] | The Real Sense Of Morality | yr:2023-04-18 | ct:SB10.24.5 | L:ENG | cty:Ghana ISKCON (Africa West) | &amp;lt;60 &amp;lt;70 &amp;lt;80 &amp;lt;90 | @video | @unheard</v>
      </c>
      <c r="Z278" s="10" t="s">
        <v>5403</v>
      </c>
      <c r="AA278" s="9" t="s">
        <v>2188</v>
      </c>
      <c r="AB278" s="10"/>
      <c r="AC278" s="9" t="s">
        <v>5404</v>
      </c>
      <c r="AD278" s="9" t="s">
        <v>5405</v>
      </c>
      <c r="AE278" s="7" t="s">
        <v>5406</v>
      </c>
      <c r="AF278" s="5" t="str">
        <f t="shared" si="15"/>
        <v>ok</v>
      </c>
      <c r="AG278" s="5" t="str">
        <f t="shared" si="16"/>
        <v>&lt;tr id="1401"&gt;&lt;td&gt;&lt;button onclick="playme(this)"&gt;▶&lt;/button&gt;&lt;/td&gt;&lt;td&gt;&lt;button onclick="heard(this)"&gt;Heard&lt;/button&gt;&lt;a href="http://archive.org/download/ssdbpl-02-sbh/0543.00%20SB%2010.24.05%20%20The%20Real%20Sense%20Of%20Morality,%202023-04-18,%20Ghana%20ISKCON%20(Africa%20West),%20CODE%20-%201401.mp3" class="nclk" onclick="playme(this)" id="nclk-1401"&gt;SB 10.24.5__The Real Sense Of Morality, 18 Apr 2023, Ghana ISKCON (Africa West), CODE - 1401……….[ 54 min ]&lt;/a&gt;…………&lt;a style="color: red; text-decoration: none;" target="_blank" href="https://www.youtube.com/watch?v=VQ1AWiqx6hE"&gt;[▶YouTube]&lt;/a&gt;&lt;/td&gt;&lt;td&gt;54&lt;/td&gt;&lt;td&gt;2023-04-18&lt;/td&gt;&lt;td&gt;SB 10.24.5__The Real Sense Of Morality, 18 Apr 2023, Ghana ISKCON (Africa West), CODE - 1401……….[ 54 min ] | The Real Sense Of Morality | yr:2023-04-18 | ct:SB10.24.5 | L:ENG | cty:Ghana ISKCON (Africa West) | &amp;lt;60 &amp;lt;70 &amp;lt;80 &amp;lt;90 | @video | @unheard&lt;/td&gt;&lt;td&gt;http://archive.org/download/ssdbpl-02-sbh/0543.00%20SB%2010.24.05%20%20The%20Real%20Sense%20Of%20Morality,%202023-04-18,%20Ghana%20ISKCON%20(Africa%20West),%20CODE%20-%201401.mp3&lt;/td&gt;&lt;td&gt;1401&lt;/td&gt;&lt;td&gt;02SB_10.24.05|0543.00|20230418&lt;/td&gt;&lt;td&gt;https://www.youtube.com/watch?v=VQ1AWiqx6hE&lt;/td&gt;&lt;td&gt;</v>
      </c>
      <c r="AH278" s="10"/>
      <c r="AI278" s="10"/>
      <c r="AJ278" s="10"/>
      <c r="AK278" s="10"/>
      <c r="AL278" s="10"/>
      <c r="AM278" s="10"/>
      <c r="AN278" s="10"/>
      <c r="AO278" s="10"/>
    </row>
    <row r="279" ht="15.75" customHeight="1">
      <c r="A279" s="9" t="s">
        <v>5407</v>
      </c>
      <c r="B279" s="10" t="s">
        <v>2781</v>
      </c>
      <c r="C279" s="10" t="s">
        <v>5408</v>
      </c>
      <c r="D279" s="10" t="str">
        <f t="shared" si="1"/>
        <v>10</v>
      </c>
      <c r="E279" s="10">
        <f t="shared" si="2"/>
        <v>10</v>
      </c>
      <c r="F279" s="10" t="str">
        <f t="shared" si="3"/>
        <v>24</v>
      </c>
      <c r="G279" s="10">
        <f t="shared" si="4"/>
        <v>24</v>
      </c>
      <c r="H279" s="10" t="str">
        <f t="shared" si="5"/>
        <v>12</v>
      </c>
      <c r="I279" s="10">
        <f t="shared" si="6"/>
        <v>12</v>
      </c>
      <c r="J279" s="9" t="s">
        <v>5409</v>
      </c>
      <c r="K279" s="9" t="s">
        <v>5409</v>
      </c>
      <c r="L279" s="5" t="str">
        <f t="shared" si="7"/>
        <v>SB 10.24.12__Govardhan Puja And Mocking The Demogods, 26 Apr 2023, Ghana ISKCON (Africa West), CODE - 1402……….[ 57 min ]</v>
      </c>
      <c r="M279" s="9" t="s">
        <v>5410</v>
      </c>
      <c r="N279" s="10">
        <f t="shared" si="8"/>
        <v>57</v>
      </c>
      <c r="O279" s="9" t="s">
        <v>5411</v>
      </c>
      <c r="P279" s="10" t="str">
        <f t="shared" si="9"/>
        <v>&amp;lt;60 &amp;lt;70 &amp;lt;80 &amp;lt;90</v>
      </c>
      <c r="Q279" s="9" t="s">
        <v>5412</v>
      </c>
      <c r="R279" s="9" t="s">
        <v>5413</v>
      </c>
      <c r="S279" s="10" t="str">
        <f t="shared" si="10"/>
        <v>2023</v>
      </c>
      <c r="T279" s="10" t="str">
        <f t="shared" si="11"/>
        <v>04</v>
      </c>
      <c r="U279" s="10" t="str">
        <f t="shared" si="12"/>
        <v>Apr</v>
      </c>
      <c r="V279" s="10" t="str">
        <f t="shared" si="13"/>
        <v>26</v>
      </c>
      <c r="W279" s="9" t="s">
        <v>658</v>
      </c>
      <c r="X279" s="9" t="s">
        <v>131</v>
      </c>
      <c r="Y279" s="6" t="str">
        <f t="shared" si="14"/>
        <v>SB 10.24.12__Govardhan Puja And Mocking The Demogods, 26 Apr 2023, Ghana ISKCON (Africa West), CODE - 1402……….[ 57 min ] | Govardhan Puja And Mocking The Demogods | yr:2023-04-26 | ct:SB10.24.12 | L:ENG | cty:Ghana ISKCON (Africa West) | &amp;lt;60 &amp;lt;70 &amp;lt;80 &amp;lt;90 | @video | @unheard</v>
      </c>
      <c r="Z279" s="10" t="s">
        <v>5414</v>
      </c>
      <c r="AA279" s="9" t="s">
        <v>2188</v>
      </c>
      <c r="AB279" s="10"/>
      <c r="AC279" s="9" t="s">
        <v>5415</v>
      </c>
      <c r="AD279" s="9" t="s">
        <v>5416</v>
      </c>
      <c r="AE279" s="7" t="s">
        <v>5417</v>
      </c>
      <c r="AF279" s="5" t="str">
        <f t="shared" si="15"/>
        <v>ok</v>
      </c>
      <c r="AG279" s="5" t="str">
        <f t="shared" si="16"/>
        <v>&lt;tr id="1402"&gt;&lt;td&gt;&lt;button onclick="playme(this)"&gt;▶&lt;/button&gt;&lt;/td&gt;&lt;td&gt;&lt;button onclick="heard(this)"&gt;Heard&lt;/button&gt;&lt;a href="http://archive.org/download/ssdbpl-02-sbh/0544.00%20SB%2010.24.12%20%20Govardhan%20Puja%20And%20Mocking%20The%20Demogods,%202023-04-26,%20Ghana%20ISKCON%20(Africa%20West),%20CODE%20-%201402.mp3" class="nclk" onclick="playme(this)" id="nclk-1402"&gt;SB 10.24.12__Govardhan Puja And Mocking The Demogods, 26 Apr 2023, Ghana ISKCON (Africa West), CODE - 1402……….[ 57 min ]&lt;/a&gt;…………&lt;a style="color: red; text-decoration: none;" target="_blank" href="https://www.youtube.com/watch?v=Ab1e64jHgZ0"&gt;[▶YouTube]&lt;/a&gt;&lt;/td&gt;&lt;td&gt;57&lt;/td&gt;&lt;td&gt;2023-04-26&lt;/td&gt;&lt;td&gt;SB 10.24.12__Govardhan Puja And Mocking The Demogods, 26 Apr 2023, Ghana ISKCON (Africa West), CODE - 1402……….[ 57 min ] | Govardhan Puja And Mocking The Demogods | yr:2023-04-26 | ct:SB10.24.12 | L:ENG | cty:Ghana ISKCON (Africa West) | &amp;lt;60 &amp;lt;70 &amp;lt;80 &amp;lt;90 | @video | @unheard&lt;/td&gt;&lt;td&gt;http://archive.org/download/ssdbpl-02-sbh/0544.00%20SB%2010.24.12%20%20Govardhan%20Puja%20And%20Mocking%20The%20Demogods,%202023-04-26,%20Ghana%20ISKCON%20(Africa%20West),%20CODE%20-%201402.mp3&lt;/td&gt;&lt;td&gt;1402&lt;/td&gt;&lt;td&gt;02SB_10.24.12|0544.00|20230426&lt;/td&gt;&lt;td&gt;https://www.youtube.com/watch?v=Ab1e64jHgZ0&lt;/td&gt;&lt;td&gt;</v>
      </c>
      <c r="AH279" s="10"/>
      <c r="AI279" s="10"/>
      <c r="AJ279" s="10"/>
      <c r="AK279" s="10"/>
      <c r="AL279" s="10"/>
      <c r="AM279" s="10"/>
      <c r="AN279" s="10"/>
      <c r="AO279" s="10"/>
    </row>
    <row r="280" ht="15.75" customHeight="1">
      <c r="A280" s="9" t="s">
        <v>5418</v>
      </c>
      <c r="B280" s="10" t="s">
        <v>2781</v>
      </c>
      <c r="C280" s="10" t="s">
        <v>5419</v>
      </c>
      <c r="D280" s="10" t="str">
        <f t="shared" si="1"/>
        <v>10</v>
      </c>
      <c r="E280" s="10">
        <f t="shared" si="2"/>
        <v>10</v>
      </c>
      <c r="F280" s="10" t="str">
        <f t="shared" si="3"/>
        <v>24</v>
      </c>
      <c r="G280" s="10">
        <f t="shared" si="4"/>
        <v>24</v>
      </c>
      <c r="H280" s="10" t="str">
        <f t="shared" si="5"/>
        <v>35</v>
      </c>
      <c r="I280" s="10">
        <f t="shared" si="6"/>
        <v>35</v>
      </c>
      <c r="J280" s="9" t="s">
        <v>5420</v>
      </c>
      <c r="K280" s="9" t="s">
        <v>5421</v>
      </c>
      <c r="L280" s="5" t="str">
        <f t="shared" si="7"/>
        <v>SB 10.24.35__सबके रक्षक श्री कृष्ण, CODE - 0375……….[ 64 min ]</v>
      </c>
      <c r="M280" s="9" t="s">
        <v>5422</v>
      </c>
      <c r="N280" s="10">
        <f t="shared" si="8"/>
        <v>64</v>
      </c>
      <c r="O280" s="9" t="s">
        <v>5423</v>
      </c>
      <c r="P280" s="10" t="str">
        <f t="shared" si="9"/>
        <v>&amp;lt;70 &amp;lt;80 &amp;lt;90</v>
      </c>
      <c r="Q280" s="9" t="s">
        <v>5424</v>
      </c>
      <c r="R280" s="9" t="s">
        <v>49</v>
      </c>
      <c r="S280" s="10" t="str">
        <f t="shared" si="10"/>
        <v>0000</v>
      </c>
      <c r="T280" s="10" t="str">
        <f t="shared" si="11"/>
        <v>00</v>
      </c>
      <c r="U280" s="10" t="str">
        <f t="shared" si="12"/>
        <v>___</v>
      </c>
      <c r="V280" s="10" t="str">
        <f t="shared" si="13"/>
        <v>00</v>
      </c>
      <c r="W280" s="9" t="s">
        <v>63</v>
      </c>
      <c r="X280" s="9" t="s">
        <v>142</v>
      </c>
      <c r="Y280" s="6" t="str">
        <f t="shared" si="14"/>
        <v>SB 10.24.35__सबके रक्षक श्री कृष्ण, CODE - 0375……….[ 64 min ] | Sabke Rakshak Sri Krishna | yr:0000-00-00 | ct:SB10.24.35 | L:HIN | cty:x | &amp;lt;70 &amp;lt;80 &amp;lt;90 | @unheard</v>
      </c>
      <c r="Z280" s="10" t="s">
        <v>5425</v>
      </c>
      <c r="AA280" s="9" t="s">
        <v>55</v>
      </c>
      <c r="AB280" s="10"/>
      <c r="AC280" s="9" t="s">
        <v>3783</v>
      </c>
      <c r="AD280" s="9" t="s">
        <v>5426</v>
      </c>
      <c r="AE280" s="5"/>
      <c r="AF280" s="5" t="str">
        <f t="shared" si="15"/>
        <v>ok</v>
      </c>
      <c r="AG280" s="5" t="str">
        <f t="shared" si="16"/>
        <v>&lt;tr id="0375"&gt;&lt;td&gt;&lt;button onclick="playme(this)"&gt;▶&lt;/button&gt;&lt;/td&gt;&lt;td&gt;&lt;button onclick="heard(this)"&gt;Heard&lt;/button&gt;&lt;a href="http://archive.org/download/ssdbpl-02-sbh/0545.00%20SB%2010.24.35%20%20Sabke%20Rakshak%20Sri%20Krishna,%20CODE%20-%200375.mp3" class="nclk" onclick="playme(this)" id="nclk-0375"&gt;SB 10.24.35__सबके रक्षक श्री कृष्ण, CODE - 0375……….[ 64 min ]&lt;/a&gt;&lt;/td&gt;&lt;td&gt;64&lt;/td&gt;&lt;td&gt;0000-00-00&lt;/td&gt;&lt;td&gt;SB 10.24.35__सबके रक्षक श्री कृष्ण, CODE - 0375……….[ 64 min ] | Sabke Rakshak Sri Krishna | yr:0000-00-00 | ct:SB10.24.35 | L:HIN | cty:x | &amp;lt;70 &amp;lt;80 &amp;lt;90 | @unheard&lt;/td&gt;&lt;td&gt;http://archive.org/download/ssdbpl-02-sbh/0545.00%20SB%2010.24.35%20%20Sabke%20Rakshak%20Sri%20Krishna,%20CODE%20-%200375.mp3&lt;/td&gt;&lt;td&gt;0375&lt;/td&gt;&lt;td&gt;02SB_10.24.35|0545.00|0&lt;/td&gt;&lt;td&gt;&lt;/td&gt;&lt;td&gt;</v>
      </c>
      <c r="AH280" s="10"/>
      <c r="AI280" s="10"/>
      <c r="AJ280" s="10"/>
      <c r="AK280" s="10"/>
      <c r="AL280" s="10"/>
      <c r="AM280" s="10"/>
      <c r="AN280" s="10"/>
      <c r="AO280" s="10"/>
    </row>
    <row r="281" ht="15.75" customHeight="1">
      <c r="A281" s="9" t="s">
        <v>5427</v>
      </c>
      <c r="B281" s="10" t="s">
        <v>2781</v>
      </c>
      <c r="C281" s="10" t="s">
        <v>5428</v>
      </c>
      <c r="D281" s="10" t="str">
        <f t="shared" si="1"/>
        <v>10</v>
      </c>
      <c r="E281" s="10">
        <f t="shared" si="2"/>
        <v>10</v>
      </c>
      <c r="F281" s="10" t="str">
        <f t="shared" si="3"/>
        <v>25</v>
      </c>
      <c r="G281" s="10">
        <f t="shared" si="4"/>
        <v>25</v>
      </c>
      <c r="H281" s="10" t="str">
        <f t="shared" si="5"/>
        <v>13</v>
      </c>
      <c r="I281" s="10">
        <f t="shared" si="6"/>
        <v>13</v>
      </c>
      <c r="J281" s="9" t="s">
        <v>5429</v>
      </c>
      <c r="K281" s="9" t="s">
        <v>5430</v>
      </c>
      <c r="L281" s="5" t="str">
        <f t="shared" si="7"/>
        <v>SB 10.25.13__ब्रजवासियों की कृष्ण से रक्षा की प्रार्थना भी प्रेम की अभिव्यक्ति है, 03 Aug 2021, CODE - 0377……….[ 29 min ]</v>
      </c>
      <c r="M281" s="9" t="s">
        <v>5431</v>
      </c>
      <c r="N281" s="10">
        <f t="shared" si="8"/>
        <v>29</v>
      </c>
      <c r="O281" s="9" t="s">
        <v>5432</v>
      </c>
      <c r="P281" s="10" t="str">
        <f t="shared" si="9"/>
        <v>&amp;lt;30 &amp;lt;40 &amp;lt;50 &amp;lt;60 &amp;lt;70 &amp;lt;80 &amp;lt;90</v>
      </c>
      <c r="Q281" s="9" t="s">
        <v>5433</v>
      </c>
      <c r="R281" s="9" t="s">
        <v>5123</v>
      </c>
      <c r="S281" s="10" t="str">
        <f t="shared" si="10"/>
        <v>2021</v>
      </c>
      <c r="T281" s="10" t="str">
        <f t="shared" si="11"/>
        <v>08</v>
      </c>
      <c r="U281" s="10" t="str">
        <f t="shared" si="12"/>
        <v>Aug</v>
      </c>
      <c r="V281" s="10" t="str">
        <f t="shared" si="13"/>
        <v>03</v>
      </c>
      <c r="W281" s="9" t="s">
        <v>63</v>
      </c>
      <c r="X281" s="9" t="s">
        <v>64</v>
      </c>
      <c r="Y281" s="6" t="str">
        <f t="shared" si="14"/>
        <v>SB 10.25.13__ब्रजवासियों की कृष्ण से रक्षा की प्रार्थना भी प्रेम की अभिव्यक्ति है, 03 Aug 2021, CODE - 0377……….[ 29 min ] | Vraja Vasiyon Ki Krishna Se Raksha Ki Prarthana Bhi Prem Ki Abhivyakti Hai | yr:2021-08-03 | ct:SB10.25.13 | L:HIN | cty:x | &amp;lt;30 &amp;lt;40 &amp;lt;50 &amp;lt;60 &amp;lt;70 &amp;lt;80 &amp;lt;90 | @unheard</v>
      </c>
      <c r="Z281" s="10" t="s">
        <v>5434</v>
      </c>
      <c r="AA281" s="9" t="s">
        <v>55</v>
      </c>
      <c r="AB281" s="10"/>
      <c r="AC281" s="9" t="s">
        <v>3799</v>
      </c>
      <c r="AD281" s="9" t="s">
        <v>5435</v>
      </c>
      <c r="AE281" s="5"/>
      <c r="AF281" s="5" t="str">
        <f t="shared" si="15"/>
        <v>ok</v>
      </c>
      <c r="AG281" s="5" t="str">
        <f t="shared" si="16"/>
        <v>&lt;tr id="0377"&gt;&lt;td&gt;&lt;button onclick="playme(this)"&gt;▶&lt;/button&gt;&lt;/td&gt;&lt;td&gt;&lt;button onclick="heard(this)"&gt;Heard&lt;/button&gt;&lt;a href="http://archive.org/download/ssdbpl-02-sbh/0546.00%20SB%2010.25.13%20%20Vraja%20Vasiyon%20Ki%20Krishna%20Se%20Raksha%20Ki%20Prarthana%20Bhi%20Prem%20Ki%20Abhivyakti%20Hai,%202021-08-03,%20CODE%20-%200377.mp3" class="nclk" onclick="playme(this)" id="nclk-0377"&gt;SB 10.25.13__ब्रजवासियों की कृष्ण से रक्षा की प्रार्थना भी प्रेम की अभिव्यक्ति है, 03 Aug 2021, CODE - 0377……….[ 29 min ]&lt;/a&gt;&lt;/td&gt;&lt;td&gt;29&lt;/td&gt;&lt;td&gt;2021-08-03&lt;/td&gt;&lt;td&gt;SB 10.25.13__ब्रजवासियों की कृष्ण से रक्षा की प्रार्थना भी प्रेम की अभिव्यक्ति है, 03 Aug 2021, CODE - 0377……….[ 29 min ] | Vraja Vasiyon Ki Krishna Se Raksha Ki Prarthana Bhi Prem Ki Abhivyakti Hai | yr:2021-08-03 | ct:SB10.25.13 | L:HIN | cty:x | &amp;lt;30 &amp;lt;40 &amp;lt;50 &amp;lt;60 &amp;lt;70 &amp;lt;80 &amp;lt;90 | @unheard&lt;/td&gt;&lt;td&gt;http://archive.org/download/ssdbpl-02-sbh/0546.00%20SB%2010.25.13%20%20Vraja%20Vasiyon%20Ki%20Krishna%20Se%20Raksha%20Ki%20Prarthana%20Bhi%20Prem%20Ki%20Abhivyakti%20Hai,%202021-08-03,%20CODE%20-%200377.mp3&lt;/td&gt;&lt;td&gt;0377&lt;/td&gt;&lt;td&gt;02SB_10.25.13|0546.00|20210803&lt;/td&gt;&lt;td&gt;&lt;/td&gt;&lt;td&gt;</v>
      </c>
      <c r="AH281" s="10"/>
      <c r="AI281" s="10"/>
      <c r="AJ281" s="10"/>
      <c r="AK281" s="10"/>
      <c r="AL281" s="10"/>
      <c r="AM281" s="10"/>
      <c r="AN281" s="10"/>
      <c r="AO281" s="10"/>
    </row>
    <row r="282" ht="15.75" customHeight="1">
      <c r="A282" s="9" t="s">
        <v>5436</v>
      </c>
      <c r="B282" s="10" t="s">
        <v>2781</v>
      </c>
      <c r="C282" s="10" t="s">
        <v>5437</v>
      </c>
      <c r="D282" s="10" t="str">
        <f t="shared" si="1"/>
        <v>10</v>
      </c>
      <c r="E282" s="10">
        <f t="shared" si="2"/>
        <v>10</v>
      </c>
      <c r="F282" s="10" t="str">
        <f t="shared" si="3"/>
        <v>25</v>
      </c>
      <c r="G282" s="10">
        <f t="shared" si="4"/>
        <v>25</v>
      </c>
      <c r="H282" s="10" t="str">
        <f t="shared" si="5"/>
        <v>14</v>
      </c>
      <c r="I282" s="10">
        <f t="shared" si="6"/>
        <v>14</v>
      </c>
      <c r="J282" s="9" t="s">
        <v>5438</v>
      </c>
      <c r="K282" s="9" t="s">
        <v>5439</v>
      </c>
      <c r="L282" s="5" t="str">
        <f t="shared" si="7"/>
        <v>SB 10.25.14__भक्तों को दुख मिलना है भगवान की योजना, 04 Aug 2021, Baroda, Gujarat (India), CODE - 1403……….[ 48 min ]</v>
      </c>
      <c r="M282" s="9" t="s">
        <v>5440</v>
      </c>
      <c r="N282" s="10">
        <f t="shared" si="8"/>
        <v>48</v>
      </c>
      <c r="O282" s="9" t="s">
        <v>5441</v>
      </c>
      <c r="P282" s="10" t="str">
        <f t="shared" si="9"/>
        <v>&amp;lt;50 &amp;lt;60 &amp;lt;70 &amp;lt;80 &amp;lt;90</v>
      </c>
      <c r="Q282" s="9" t="s">
        <v>5442</v>
      </c>
      <c r="R282" s="9" t="s">
        <v>3321</v>
      </c>
      <c r="S282" s="10" t="str">
        <f t="shared" si="10"/>
        <v>2021</v>
      </c>
      <c r="T282" s="10" t="str">
        <f t="shared" si="11"/>
        <v>08</v>
      </c>
      <c r="U282" s="10" t="str">
        <f t="shared" si="12"/>
        <v>Aug</v>
      </c>
      <c r="V282" s="10" t="str">
        <f t="shared" si="13"/>
        <v>04</v>
      </c>
      <c r="W282" s="9" t="s">
        <v>221</v>
      </c>
      <c r="X282" s="9" t="s">
        <v>131</v>
      </c>
      <c r="Y282" s="6" t="str">
        <f t="shared" si="14"/>
        <v>SB 10.25.14__भक्तों को दुख मिलना है भगवान की योजना, 04 Aug 2021, Baroda, Gujarat (India), CODE - 1403……….[ 48 min ] | Bhakto Ko Dukh Milna Hai Bhagavan Ki Yojana | yr:2021-08-04 | ct:SB10.25.14 | L:HIN | cty:Baroda, Gujarat (India) | &amp;lt;50 &amp;lt;60 &amp;lt;70 &amp;lt;80 &amp;lt;90 | @video | @unheard</v>
      </c>
      <c r="Z282" s="10" t="s">
        <v>5443</v>
      </c>
      <c r="AA282" s="9" t="s">
        <v>55</v>
      </c>
      <c r="AB282" s="10"/>
      <c r="AC282" s="9" t="s">
        <v>5444</v>
      </c>
      <c r="AD282" s="9" t="s">
        <v>5445</v>
      </c>
      <c r="AE282" s="7" t="s">
        <v>5446</v>
      </c>
      <c r="AF282" s="5" t="str">
        <f t="shared" si="15"/>
        <v>ok</v>
      </c>
      <c r="AG282" s="5" t="str">
        <f t="shared" si="16"/>
        <v>&lt;tr id="1403"&gt;&lt;td&gt;&lt;button onclick="playme(this)"&gt;▶&lt;/button&gt;&lt;/td&gt;&lt;td&gt;&lt;button onclick="heard(this)"&gt;Heard&lt;/button&gt;&lt;a href="http://archive.org/download/ssdbpl-02-sbh/0547.00%20SB%2010.25.14%20%20Bhakto%20Ko%20Dukh%20Milna%20Hai%20Bhagavan%20Ki%20Yojana,%202021-08-04,%20Baroda,%20Gujarat%20(India),%20CODE%20-%201403.mp3" class="nclk" onclick="playme(this)" id="nclk-1403"&gt;SB 10.25.14__भक्तों को दुख मिलना है भगवान की योजना, 04 Aug 2021, Baroda, Gujarat (India), CODE - 1403……….[ 48 min ]&lt;/a&gt;…………&lt;a style="color: red; text-decoration: none;" target="_blank" href="https://www.youtube.com/watch?v=GGVEiHpHdRc"&gt;[▶YouTube]&lt;/a&gt;&lt;/td&gt;&lt;td&gt;48&lt;/td&gt;&lt;td&gt;2021-08-04&lt;/td&gt;&lt;td&gt;SB 10.25.14__भक्तों को दुख मिलना है भगवान की योजना, 04 Aug 2021, Baroda, Gujarat (India), CODE - 1403……….[ 48 min ] | Bhakto Ko Dukh Milna Hai Bhagavan Ki Yojana | yr:2021-08-04 | ct:SB10.25.14 | L:HIN | cty:Baroda, Gujarat (India) | &amp;lt;50 &amp;lt;60 &amp;lt;70 &amp;lt;80 &amp;lt;90 | @video | @unheard&lt;/td&gt;&lt;td&gt;http://archive.org/download/ssdbpl-02-sbh/0547.00%20SB%2010.25.14%20%20Bhakto%20Ko%20Dukh%20Milna%20Hai%20Bhagavan%20Ki%20Yojana,%202021-08-04,%20Baroda,%20Gujarat%20(India),%20CODE%20-%201403.mp3&lt;/td&gt;&lt;td&gt;1403&lt;/td&gt;&lt;td&gt;02SB_10.25.14|0547.00|20210804&lt;/td&gt;&lt;td&gt;https://www.youtube.com/watch?v=GGVEiHpHdRc&lt;/td&gt;&lt;td&gt;</v>
      </c>
      <c r="AH282" s="10"/>
      <c r="AI282" s="10"/>
      <c r="AJ282" s="10"/>
      <c r="AK282" s="10"/>
      <c r="AL282" s="10"/>
      <c r="AM282" s="10"/>
      <c r="AN282" s="10"/>
      <c r="AO282" s="10"/>
    </row>
    <row r="283" ht="15.75" customHeight="1">
      <c r="A283" s="9" t="s">
        <v>5447</v>
      </c>
      <c r="B283" s="10" t="s">
        <v>2781</v>
      </c>
      <c r="C283" s="10" t="s">
        <v>5448</v>
      </c>
      <c r="D283" s="10" t="str">
        <f t="shared" si="1"/>
        <v>10</v>
      </c>
      <c r="E283" s="10">
        <f t="shared" si="2"/>
        <v>10</v>
      </c>
      <c r="F283" s="10" t="str">
        <f t="shared" si="3"/>
        <v>80</v>
      </c>
      <c r="G283" s="10">
        <f t="shared" si="4"/>
        <v>80</v>
      </c>
      <c r="H283" s="10" t="str">
        <f t="shared" si="5"/>
        <v>02</v>
      </c>
      <c r="I283" s="10">
        <f t="shared" si="6"/>
        <v>2</v>
      </c>
      <c r="J283" s="9" t="s">
        <v>5449</v>
      </c>
      <c r="K283" s="9" t="s">
        <v>5450</v>
      </c>
      <c r="L283" s="5" t="str">
        <f t="shared" si="7"/>
        <v>SB 10.80.2__भक्ति में स्थिरता क्यों नहीं रहती?, 20 Feb 2022, CODE - 1404……….[ 53 min ]</v>
      </c>
      <c r="M283" s="9" t="s">
        <v>5451</v>
      </c>
      <c r="N283" s="10">
        <f t="shared" si="8"/>
        <v>53</v>
      </c>
      <c r="O283" s="9" t="s">
        <v>5452</v>
      </c>
      <c r="P283" s="10" t="str">
        <f t="shared" si="9"/>
        <v>&amp;lt;60 &amp;lt;70 &amp;lt;80 &amp;lt;90</v>
      </c>
      <c r="Q283" s="9" t="s">
        <v>5453</v>
      </c>
      <c r="R283" s="9" t="s">
        <v>5454</v>
      </c>
      <c r="S283" s="10" t="str">
        <f t="shared" si="10"/>
        <v>2022</v>
      </c>
      <c r="T283" s="10" t="str">
        <f t="shared" si="11"/>
        <v>02</v>
      </c>
      <c r="U283" s="10" t="str">
        <f t="shared" si="12"/>
        <v>Feb</v>
      </c>
      <c r="V283" s="10" t="str">
        <f t="shared" si="13"/>
        <v>20</v>
      </c>
      <c r="W283" s="9" t="s">
        <v>63</v>
      </c>
      <c r="X283" s="9" t="s">
        <v>131</v>
      </c>
      <c r="Y283" s="6" t="str">
        <f t="shared" si="14"/>
        <v>SB 10.80.2__भक्ति में स्थिरता क्यों नहीं रहती?, 20 Feb 2022, CODE - 1404……….[ 53 min ] | Bhakti Me Sthirata Kyo Nahi Rehti? | yr:2022-02-20 | ct:SB10.80.2 | L:HIN | cty:x | &amp;lt;60 &amp;lt;70 &amp;lt;80 &amp;lt;90 | @video | @unheard</v>
      </c>
      <c r="Z283" s="10" t="s">
        <v>5455</v>
      </c>
      <c r="AA283" s="9" t="s">
        <v>55</v>
      </c>
      <c r="AB283" s="10"/>
      <c r="AC283" s="9" t="s">
        <v>2206</v>
      </c>
      <c r="AD283" s="9" t="s">
        <v>5456</v>
      </c>
      <c r="AE283" s="7" t="s">
        <v>5457</v>
      </c>
      <c r="AF283" s="5" t="str">
        <f t="shared" si="15"/>
        <v>ok</v>
      </c>
      <c r="AG283" s="5" t="str">
        <f t="shared" si="16"/>
        <v>&lt;tr id="1404"&gt;&lt;td&gt;&lt;button onclick="playme(this)"&gt;▶&lt;/button&gt;&lt;/td&gt;&lt;td&gt;&lt;button onclick="heard(this)"&gt;Heard&lt;/button&gt;&lt;a href="http://archive.org/download/ssdbpl-02-sbh/0548.00%20SB%2010.80.02%20%20Bhakti%20Me%20Sthirata%20Kyo%20Nahi%20Rehti,%202022-02-20,%20CODE%20-%201404.mp3" class="nclk" onclick="playme(this)" id="nclk-1404"&gt;SB 10.80.2__भक्ति में स्थिरता क्यों नहीं रहती?, 20 Feb 2022, CODE - 1404……….[ 53 min ]&lt;/a&gt;…………&lt;a style="color: red; text-decoration: none;" target="_blank" href="https://www.youtube.com/watch?v=FOesGyKz73o"&gt;[▶YouTube]&lt;/a&gt;&lt;/td&gt;&lt;td&gt;53&lt;/td&gt;&lt;td&gt;2022-02-20&lt;/td&gt;&lt;td&gt;SB 10.80.2__भक्ति में स्थिरता क्यों नहीं रहती?, 20 Feb 2022, CODE - 1404……….[ 53 min ] | Bhakti Me Sthirata Kyo Nahi Rehti? | yr:2022-02-20 | ct:SB10.80.2 | L:HIN | cty:x | &amp;lt;60 &amp;lt;70 &amp;lt;80 &amp;lt;90 | @video | @unheard&lt;/td&gt;&lt;td&gt;http://archive.org/download/ssdbpl-02-sbh/0548.00%20SB%2010.80.02%20%20Bhakti%20Me%20Sthirata%20Kyo%20Nahi%20Rehti,%202022-02-20,%20CODE%20-%201404.mp3&lt;/td&gt;&lt;td&gt;1404&lt;/td&gt;&lt;td&gt;02SB_10.80.02|0548.00|20220220&lt;/td&gt;&lt;td&gt;https://www.youtube.com/watch?v=FOesGyKz73o&lt;/td&gt;&lt;td&gt;</v>
      </c>
      <c r="AH283" s="10"/>
      <c r="AI283" s="10"/>
      <c r="AJ283" s="10"/>
      <c r="AK283" s="10"/>
      <c r="AL283" s="10"/>
      <c r="AM283" s="10"/>
      <c r="AN283" s="10"/>
      <c r="AO283" s="10"/>
    </row>
    <row r="284" ht="15.75" customHeight="1">
      <c r="A284" s="9" t="s">
        <v>5458</v>
      </c>
      <c r="B284" s="10" t="s">
        <v>2781</v>
      </c>
      <c r="C284" s="10" t="s">
        <v>5459</v>
      </c>
      <c r="D284" s="10" t="str">
        <f t="shared" si="1"/>
        <v>11</v>
      </c>
      <c r="E284" s="10">
        <f t="shared" si="2"/>
        <v>11</v>
      </c>
      <c r="F284" s="10" t="str">
        <f t="shared" si="3"/>
        <v>02</v>
      </c>
      <c r="G284" s="10">
        <f t="shared" si="4"/>
        <v>2</v>
      </c>
      <c r="H284" s="10" t="str">
        <f t="shared" si="5"/>
        <v>23</v>
      </c>
      <c r="I284" s="10">
        <f t="shared" si="6"/>
        <v>23</v>
      </c>
      <c r="J284" s="9" t="s">
        <v>5460</v>
      </c>
      <c r="K284" s="9" t="s">
        <v>5461</v>
      </c>
      <c r="L284" s="5" t="str">
        <f t="shared" si="7"/>
        <v>SB 11.2.23__कृष्ण की तुष्टि से ही हमारी पुष्टि, CODE - 0378……….[ 43 min ]</v>
      </c>
      <c r="M284" s="9" t="s">
        <v>4973</v>
      </c>
      <c r="N284" s="10">
        <f t="shared" si="8"/>
        <v>43</v>
      </c>
      <c r="O284" s="9" t="s">
        <v>5462</v>
      </c>
      <c r="P284" s="10" t="str">
        <f t="shared" si="9"/>
        <v>&amp;lt;50 &amp;lt;60 &amp;lt;70 &amp;lt;80 &amp;lt;90</v>
      </c>
      <c r="Q284" s="9" t="s">
        <v>5463</v>
      </c>
      <c r="R284" s="9" t="s">
        <v>49</v>
      </c>
      <c r="S284" s="10" t="str">
        <f t="shared" si="10"/>
        <v>0000</v>
      </c>
      <c r="T284" s="10" t="str">
        <f t="shared" si="11"/>
        <v>00</v>
      </c>
      <c r="U284" s="10" t="str">
        <f t="shared" si="12"/>
        <v>___</v>
      </c>
      <c r="V284" s="10" t="str">
        <f t="shared" si="13"/>
        <v>00</v>
      </c>
      <c r="W284" s="9" t="s">
        <v>63</v>
      </c>
      <c r="X284" s="9" t="s">
        <v>5464</v>
      </c>
      <c r="Y284" s="6" t="str">
        <f t="shared" si="14"/>
        <v>SB 11.2.23__कृष्ण की तुष्टि से ही हमारी पुष्टि, CODE - 0378……….[ 43 min ] | Krishna Ki Tushti Se Hi Hamari Pushti | yr:0000-00-00 | ct:SB11.2.23 | L:HIN | cty:x | &amp;lt;50 &amp;lt;60 &amp;lt;70 &amp;lt;80 &amp;lt;90 | @unheard</v>
      </c>
      <c r="Z284" s="10" t="s">
        <v>5465</v>
      </c>
      <c r="AA284" s="9" t="s">
        <v>55</v>
      </c>
      <c r="AB284" s="10"/>
      <c r="AC284" s="9" t="s">
        <v>3809</v>
      </c>
      <c r="AD284" s="9" t="s">
        <v>5466</v>
      </c>
      <c r="AE284" s="5"/>
      <c r="AF284" s="5" t="str">
        <f t="shared" si="15"/>
        <v>ok</v>
      </c>
      <c r="AG284" s="5" t="str">
        <f t="shared" si="16"/>
        <v>&lt;tr id="0378"&gt;&lt;td&gt;&lt;button onclick="playme(this)"&gt;▶&lt;/button&gt;&lt;/td&gt;&lt;td&gt;&lt;button onclick="heard(this)"&gt;Heard&lt;/button&gt;&lt;a href="http://archive.org/download/ssdbpl-02-sbh/0549.00%20SB%2011.02.23%20%20Krishna%20Ki%20Tushti%20Se%20Hi%20Hamari%20Pushti,%20CODE%20-%200378.mp3" class="nclk" onclick="playme(this)" id="nclk-0378"&gt;SB 11.2.23__कृष्ण की तुष्टि से ही हमारी पुष्टि, CODE - 0378……….[ 43 min ]&lt;/a&gt;&lt;/td&gt;&lt;td&gt;43&lt;/td&gt;&lt;td&gt;0000-00-00&lt;/td&gt;&lt;td&gt;SB 11.2.23__कृष्ण की तुष्टि से ही हमारी पुष्टि, CODE - 0378……….[ 43 min ] | Krishna Ki Tushti Se Hi Hamari Pushti | yr:0000-00-00 | ct:SB11.2.23 | L:HIN | cty:x | &amp;lt;50 &amp;lt;60 &amp;lt;70 &amp;lt;80 &amp;lt;90 | @unheard&lt;/td&gt;&lt;td&gt;http://archive.org/download/ssdbpl-02-sbh/0549.00%20SB%2011.02.23%20%20Krishna%20Ki%20Tushti%20Se%20Hi%20Hamari%20Pushti,%20CODE%20-%200378.mp3&lt;/td&gt;&lt;td&gt;0378&lt;/td&gt;&lt;td&gt;02SB_11.02.23|0549.00|0&lt;/td&gt;&lt;td&gt;&lt;/td&gt;&lt;td&gt;</v>
      </c>
      <c r="AH284" s="10"/>
      <c r="AI284" s="10"/>
      <c r="AJ284" s="10"/>
      <c r="AK284" s="10"/>
      <c r="AL284" s="10"/>
      <c r="AM284" s="10"/>
      <c r="AN284" s="10"/>
      <c r="AO284" s="10"/>
    </row>
    <row r="285" ht="15.75" customHeight="1">
      <c r="A285" s="9" t="s">
        <v>5467</v>
      </c>
      <c r="B285" s="10" t="s">
        <v>2781</v>
      </c>
      <c r="C285" s="10" t="s">
        <v>5468</v>
      </c>
      <c r="D285" s="10" t="str">
        <f t="shared" si="1"/>
        <v>11</v>
      </c>
      <c r="E285" s="10">
        <f t="shared" si="2"/>
        <v>11</v>
      </c>
      <c r="F285" s="10" t="str">
        <f t="shared" si="3"/>
        <v>02</v>
      </c>
      <c r="G285" s="10">
        <f t="shared" si="4"/>
        <v>2</v>
      </c>
      <c r="H285" s="10" t="str">
        <f t="shared" si="5"/>
        <v>33</v>
      </c>
      <c r="I285" s="10">
        <f t="shared" si="6"/>
        <v>33</v>
      </c>
      <c r="J285" s="9" t="s">
        <v>5469</v>
      </c>
      <c r="K285" s="9" t="s">
        <v>5470</v>
      </c>
      <c r="L285" s="5" t="str">
        <f t="shared" si="7"/>
        <v>SB 11.2.33__भय का मूल करण--भौतिक आसक्ति, 16 Sep 2018, CODE - 0379……….[ 44 min ]</v>
      </c>
      <c r="M285" s="9" t="s">
        <v>5471</v>
      </c>
      <c r="N285" s="10">
        <f t="shared" si="8"/>
        <v>44</v>
      </c>
      <c r="O285" s="9" t="s">
        <v>5472</v>
      </c>
      <c r="P285" s="10" t="str">
        <f t="shared" si="9"/>
        <v>&amp;lt;50 &amp;lt;60 &amp;lt;70 &amp;lt;80 &amp;lt;90</v>
      </c>
      <c r="Q285" s="9" t="s">
        <v>5473</v>
      </c>
      <c r="R285" s="9" t="s">
        <v>840</v>
      </c>
      <c r="S285" s="10" t="str">
        <f t="shared" si="10"/>
        <v>2018</v>
      </c>
      <c r="T285" s="10" t="str">
        <f t="shared" si="11"/>
        <v>09</v>
      </c>
      <c r="U285" s="10" t="str">
        <f t="shared" si="12"/>
        <v>Sep</v>
      </c>
      <c r="V285" s="10" t="str">
        <f t="shared" si="13"/>
        <v>16</v>
      </c>
      <c r="W285" s="9" t="s">
        <v>63</v>
      </c>
      <c r="X285" s="9" t="s">
        <v>398</v>
      </c>
      <c r="Y285" s="6" t="str">
        <f t="shared" si="14"/>
        <v>SB 11.2.33__भय का मूल करण--भौतिक आसक्ति, 16 Sep 2018, CODE - 0379……….[ 44 min ] | Bhaya Ka Mul Karan -- Bhautik Asakti | yr:2018-09-16 | ct:SB11.2.33 | L:HIN | cty:x | &amp;lt;50 &amp;lt;60 &amp;lt;70 &amp;lt;80 &amp;lt;90 | @unheard</v>
      </c>
      <c r="Z285" s="10" t="s">
        <v>5474</v>
      </c>
      <c r="AA285" s="9" t="s">
        <v>55</v>
      </c>
      <c r="AB285" s="9" t="s">
        <v>5475</v>
      </c>
      <c r="AC285" s="9" t="s">
        <v>3819</v>
      </c>
      <c r="AD285" s="9" t="s">
        <v>5476</v>
      </c>
      <c r="AE285" s="5"/>
      <c r="AF285" s="5" t="str">
        <f t="shared" si="15"/>
        <v>ok</v>
      </c>
      <c r="AG285" s="5" t="str">
        <f t="shared" si="16"/>
        <v>&lt;tr id="0379"&gt;&lt;td&gt;&lt;button onclick="playme(this)"&gt;▶&lt;/button&gt;&lt;/td&gt;&lt;td&gt;&lt;button onclick="heard(this)"&gt;Heard&lt;/button&gt;&lt;a href="http://archive.org/download/ssdbpl-02-sbh/0550.00%20SB%2011.02.33%20%20Bhaya%20Ka%20Mul%20Karan%20--%20Bhautik%20Asakti,%202018-09-16,%20CODE%20-%200379.mp3" class="nclk" onclick="playme(this)" id="nclk-0379"&gt;SB 11.2.33__भय का मूल करण--भौतिक आसक्ति, 16 Sep 2018, CODE - 0379……….[ 44 min ]&lt;/a&gt;&lt;/td&gt;&lt;td&gt;44&lt;/td&gt;&lt;td&gt;2018-09-16&lt;/td&gt;&lt;td&gt;SB 11.2.33__भय का मूल करण--भौतिक आसक्ति, 16 Sep 2018, CODE - 0379……….[ 44 min ] | Bhaya Ka Mul Karan -- Bhautik Asakti | yr:2018-09-16 | ct:SB11.2.33 | L:HIN | cty:x | &amp;lt;50 &amp;lt;60 &amp;lt;70 &amp;lt;80 &amp;lt;90 | @unheard&lt;/td&gt;&lt;td&gt;http://archive.org/download/ssdbpl-02-sbh/0550.00%20SB%2011.02.33%20%20Bhaya%20Ka%20Mul%20Karan%20--%20Bhautik%20Asakti,%202018-09-16,%20CODE%20-%200379.mp3&lt;/td&gt;&lt;td&gt;0379&lt;/td&gt;&lt;td&gt;02SB_11.02.33|0550.00|20180916&lt;/td&gt;&lt;td&gt;&lt;/td&gt;&lt;td&gt;</v>
      </c>
      <c r="AH285" s="10"/>
      <c r="AI285" s="10"/>
      <c r="AJ285" s="10"/>
      <c r="AK285" s="10"/>
      <c r="AL285" s="10"/>
      <c r="AM285" s="10"/>
      <c r="AN285" s="10"/>
      <c r="AO285" s="10"/>
    </row>
    <row r="286" ht="15.75" customHeight="1">
      <c r="A286" s="9" t="s">
        <v>5477</v>
      </c>
      <c r="B286" s="10" t="s">
        <v>2781</v>
      </c>
      <c r="C286" s="10" t="s">
        <v>5478</v>
      </c>
      <c r="D286" s="10" t="str">
        <f t="shared" si="1"/>
        <v>11</v>
      </c>
      <c r="E286" s="10">
        <f t="shared" si="2"/>
        <v>11</v>
      </c>
      <c r="F286" s="10" t="str">
        <f t="shared" si="3"/>
        <v>03</v>
      </c>
      <c r="G286" s="10">
        <f t="shared" si="4"/>
        <v>3</v>
      </c>
      <c r="H286" s="10" t="str">
        <f t="shared" si="5"/>
        <v>21</v>
      </c>
      <c r="I286" s="10">
        <f t="shared" si="6"/>
        <v>21</v>
      </c>
      <c r="J286" s="9" t="s">
        <v>5479</v>
      </c>
      <c r="K286" s="9" t="s">
        <v>5480</v>
      </c>
      <c r="L286" s="5" t="str">
        <f t="shared" si="7"/>
        <v>SB 11.3.21__आध्यात्मिक गुरु का चुनाव कैसे करें, 18 Mar 2020, Dibrugarh, Assam (India), CODE - 0380……….[ 64 min ]</v>
      </c>
      <c r="M286" s="9" t="s">
        <v>5481</v>
      </c>
      <c r="N286" s="10">
        <f t="shared" si="8"/>
        <v>64</v>
      </c>
      <c r="O286" s="9" t="s">
        <v>5482</v>
      </c>
      <c r="P286" s="10" t="str">
        <f t="shared" si="9"/>
        <v>&amp;lt;70 &amp;lt;80 &amp;lt;90</v>
      </c>
      <c r="Q286" s="9" t="s">
        <v>5483</v>
      </c>
      <c r="R286" s="9" t="s">
        <v>5484</v>
      </c>
      <c r="S286" s="10" t="str">
        <f t="shared" si="10"/>
        <v>2020</v>
      </c>
      <c r="T286" s="10" t="str">
        <f t="shared" si="11"/>
        <v>03</v>
      </c>
      <c r="U286" s="10" t="str">
        <f t="shared" si="12"/>
        <v>Mar</v>
      </c>
      <c r="V286" s="10" t="str">
        <f t="shared" si="13"/>
        <v>18</v>
      </c>
      <c r="W286" s="9" t="s">
        <v>153</v>
      </c>
      <c r="X286" s="9" t="s">
        <v>1762</v>
      </c>
      <c r="Y286" s="6" t="str">
        <f t="shared" si="14"/>
        <v>SB 11.3.21__आध्यात्मिक गुरु का चुनाव कैसे करें, 18 Mar 2020, Dibrugarh, Assam (India), CODE - 0380……….[ 64 min ] | Adhyatmik Guru Ka Chunav Kaise Kare | yr:2020-03-18 | ct:SB11.3.21 | L:HIN | cty:Dibrugarh, Assam (India) | &amp;lt;70 &amp;lt;80 &amp;lt;90 | @video | @unheard</v>
      </c>
      <c r="Z286" s="10" t="s">
        <v>5485</v>
      </c>
      <c r="AA286" s="9" t="s">
        <v>55</v>
      </c>
      <c r="AB286" s="10"/>
      <c r="AC286" s="9" t="s">
        <v>3828</v>
      </c>
      <c r="AD286" s="9" t="s">
        <v>5486</v>
      </c>
      <c r="AE286" s="7" t="s">
        <v>5487</v>
      </c>
      <c r="AF286" s="5" t="str">
        <f t="shared" si="15"/>
        <v>ok</v>
      </c>
      <c r="AG286" s="5" t="str">
        <f t="shared" si="16"/>
        <v>&lt;tr id="0380"&gt;&lt;td&gt;&lt;button onclick="playme(this)"&gt;▶&lt;/button&gt;&lt;/td&gt;&lt;td&gt;&lt;button onclick="heard(this)"&gt;Heard&lt;/button&gt;&lt;a href="http://archive.org/download/ssdbpl-02-sbh/0551.00%20SB%2011.03.21%20%20Adhyatmik%20Guru%20Ka%20Chunav%20Kaise%20Kare,%202020-03-18,%20Dibrugarh,%20Assam%20(India),%20CODE%20-%200380.mp3" class="nclk" onclick="playme(this)" id="nclk-0380"&gt;SB 11.3.21__आध्यात्मिक गुरु का चुनाव कैसे करें, 18 Mar 2020, Dibrugarh, Assam (India), CODE - 0380……….[ 64 min ]&lt;/a&gt;…………&lt;a style="color: red; text-decoration: none;" target="_blank" href="https://www.youtube.com/watch?v=icBwJFmvxpE"&gt;[▶YouTube]&lt;/a&gt;&lt;/td&gt;&lt;td&gt;64&lt;/td&gt;&lt;td&gt;2020-03-18&lt;/td&gt;&lt;td&gt;SB 11.3.21__आध्यात्मिक गुरु का चुनाव कैसे करें, 18 Mar 2020, Dibrugarh, Assam (India), CODE - 0380……….[ 64 min ] | Adhyatmik Guru Ka Chunav Kaise Kare | yr:2020-03-18 | ct:SB11.3.21 | L:HIN | cty:Dibrugarh, Assam (India) | &amp;lt;70 &amp;lt;80 &amp;lt;90 | @video | @unheard&lt;/td&gt;&lt;td&gt;http://archive.org/download/ssdbpl-02-sbh/0551.00%20SB%2011.03.21%20%20Adhyatmik%20Guru%20Ka%20Chunav%20Kaise%20Kare,%202020-03-18,%20Dibrugarh,%20Assam%20(India),%20CODE%20-%200380.mp3&lt;/td&gt;&lt;td&gt;0380&lt;/td&gt;&lt;td&gt;02SB_11.03.21|0551.00|20200318&lt;/td&gt;&lt;td&gt;https://www.youtube.com/watch?v=icBwJFmvxpE&lt;/td&gt;&lt;td&gt;</v>
      </c>
      <c r="AH286" s="10"/>
      <c r="AI286" s="10"/>
      <c r="AJ286" s="10"/>
      <c r="AK286" s="10"/>
      <c r="AL286" s="10"/>
      <c r="AM286" s="10"/>
      <c r="AN286" s="10"/>
      <c r="AO286" s="10"/>
    </row>
    <row r="287" ht="15.75" customHeight="1">
      <c r="A287" s="9" t="s">
        <v>5488</v>
      </c>
      <c r="B287" s="10" t="s">
        <v>2781</v>
      </c>
      <c r="C287" s="10" t="s">
        <v>5478</v>
      </c>
      <c r="D287" s="10" t="str">
        <f t="shared" si="1"/>
        <v>11</v>
      </c>
      <c r="E287" s="10">
        <f t="shared" si="2"/>
        <v>11</v>
      </c>
      <c r="F287" s="10" t="str">
        <f t="shared" si="3"/>
        <v>03</v>
      </c>
      <c r="G287" s="10">
        <f t="shared" si="4"/>
        <v>3</v>
      </c>
      <c r="H287" s="10" t="str">
        <f t="shared" si="5"/>
        <v>21</v>
      </c>
      <c r="I287" s="10">
        <f t="shared" si="6"/>
        <v>21</v>
      </c>
      <c r="J287" s="9" t="s">
        <v>5489</v>
      </c>
      <c r="K287" s="9" t="s">
        <v>5490</v>
      </c>
      <c r="L287" s="5" t="str">
        <f t="shared" si="7"/>
        <v>SB 11.3.21__प्रामाणिक शिष्य की पहचान, 29 May 2022, Itahrai, Koshi (Nepal), CODE - 1406……….[ 47 min ]</v>
      </c>
      <c r="M287" s="9" t="s">
        <v>2227</v>
      </c>
      <c r="N287" s="10">
        <f t="shared" si="8"/>
        <v>47</v>
      </c>
      <c r="O287" s="9" t="s">
        <v>5491</v>
      </c>
      <c r="P287" s="10" t="str">
        <f t="shared" si="9"/>
        <v>&amp;lt;50 &amp;lt;60 &amp;lt;70 &amp;lt;80 &amp;lt;90</v>
      </c>
      <c r="Q287" s="9" t="s">
        <v>5492</v>
      </c>
      <c r="R287" s="9" t="s">
        <v>4836</v>
      </c>
      <c r="S287" s="10" t="str">
        <f t="shared" si="10"/>
        <v>2022</v>
      </c>
      <c r="T287" s="10" t="str">
        <f t="shared" si="11"/>
        <v>05</v>
      </c>
      <c r="U287" s="10" t="str">
        <f t="shared" si="12"/>
        <v>May</v>
      </c>
      <c r="V287" s="10" t="str">
        <f t="shared" si="13"/>
        <v>29</v>
      </c>
      <c r="W287" s="9" t="s">
        <v>2116</v>
      </c>
      <c r="X287" s="9" t="s">
        <v>131</v>
      </c>
      <c r="Y287" s="6" t="str">
        <f t="shared" si="14"/>
        <v>SB 11.3.21__प्रामाणिक शिष्य की पहचान, 29 May 2022, Itahrai, Koshi (Nepal), CODE - 1406……….[ 47 min ] | Pramanik Sishya Ki Pehchan | yr:2022-05-29 | ct:SB11.3.21 | L:HIN | cty:Itahrai, Koshi (Nepal) | &amp;lt;50 &amp;lt;60 &amp;lt;70 &amp;lt;80 &amp;lt;90 | @video | @unheard</v>
      </c>
      <c r="Z287" s="10" t="s">
        <v>5493</v>
      </c>
      <c r="AA287" s="9" t="s">
        <v>55</v>
      </c>
      <c r="AB287" s="10"/>
      <c r="AC287" s="9" t="s">
        <v>5494</v>
      </c>
      <c r="AD287" s="9" t="s">
        <v>5495</v>
      </c>
      <c r="AE287" s="7" t="s">
        <v>5496</v>
      </c>
      <c r="AF287" s="5" t="str">
        <f t="shared" si="15"/>
        <v>ok</v>
      </c>
      <c r="AG287" s="5" t="str">
        <f t="shared" si="16"/>
        <v>&lt;tr id="1406"&gt;&lt;td&gt;&lt;button onclick="playme(this)"&gt;▶&lt;/button&gt;&lt;/td&gt;&lt;td&gt;&lt;button onclick="heard(this)"&gt;Heard&lt;/button&gt;&lt;a href="http://archive.org/download/ssdbpl-02-sbh/0552.00%20SB%2011.03.21%20%20Pramanik%20Sishya%20Ki%20Pehchan,%202022-05-29,%20Itahrai,%20Koshi%20(Nepal),%20CODE%20-%201406.mp3" class="nclk" onclick="playme(this)" id="nclk-1406"&gt;SB 11.3.21__प्रामाणिक शिष्य की पहचान, 29 May 2022, Itahrai, Koshi (Nepal), CODE - 1406……….[ 47 min ]&lt;/a&gt;…………&lt;a style="color: red; text-decoration: none;" target="_blank" href="https://www.youtube.com/watch?v=EpwMj0y0nWk"&gt;[▶YouTube]&lt;/a&gt;&lt;/td&gt;&lt;td&gt;47&lt;/td&gt;&lt;td&gt;2022-05-29&lt;/td&gt;&lt;td&gt;SB 11.3.21__प्रामाणिक शिष्य की पहचान, 29 May 2022, Itahrai, Koshi (Nepal), CODE - 1406……….[ 47 min ] | Pramanik Sishya Ki Pehchan | yr:2022-05-29 | ct:SB11.3.21 | L:HIN | cty:Itahrai, Koshi (Nepal) | &amp;lt;50 &amp;lt;60 &amp;lt;70 &amp;lt;80 &amp;lt;90 | @video | @unheard&lt;/td&gt;&lt;td&gt;http://archive.org/download/ssdbpl-02-sbh/0552.00%20SB%2011.03.21%20%20Pramanik%20Sishya%20Ki%20Pehchan,%202022-05-29,%20Itahrai,%20Koshi%20(Nepal),%20CODE%20-%201406.mp3&lt;/td&gt;&lt;td&gt;1406&lt;/td&gt;&lt;td&gt;02SB_11.03.21|0552.00|20220529&lt;/td&gt;&lt;td&gt;https://www.youtube.com/watch?v=EpwMj0y0nWk&lt;/td&gt;&lt;td&gt;</v>
      </c>
      <c r="AH287" s="10"/>
      <c r="AI287" s="10"/>
      <c r="AJ287" s="10"/>
      <c r="AK287" s="10"/>
      <c r="AL287" s="10"/>
      <c r="AM287" s="10"/>
      <c r="AN287" s="10"/>
      <c r="AO287" s="10"/>
    </row>
    <row r="288" ht="15.75" customHeight="1">
      <c r="A288" s="9" t="s">
        <v>5497</v>
      </c>
      <c r="B288" s="10" t="s">
        <v>2781</v>
      </c>
      <c r="C288" s="10" t="s">
        <v>5498</v>
      </c>
      <c r="D288" s="10" t="str">
        <f t="shared" si="1"/>
        <v>11</v>
      </c>
      <c r="E288" s="10">
        <f t="shared" si="2"/>
        <v>11</v>
      </c>
      <c r="F288" s="10" t="str">
        <f t="shared" si="3"/>
        <v>03</v>
      </c>
      <c r="G288" s="10">
        <f t="shared" si="4"/>
        <v>3</v>
      </c>
      <c r="H288" s="10" t="str">
        <f t="shared" si="5"/>
        <v>22</v>
      </c>
      <c r="I288" s="10">
        <f t="shared" si="6"/>
        <v>22</v>
      </c>
      <c r="J288" s="9" t="s">
        <v>5499</v>
      </c>
      <c r="K288" s="9" t="s">
        <v>5500</v>
      </c>
      <c r="L288" s="5" t="str">
        <f t="shared" si="7"/>
        <v>SB 11.3.22__भक्ति में प्रगति करने के सोपान, 29 May 2022, Itahrai, Koshi (Nepal), CODE - 1407……….[ 76 min ]</v>
      </c>
      <c r="M288" s="9" t="s">
        <v>5501</v>
      </c>
      <c r="N288" s="10">
        <f t="shared" si="8"/>
        <v>76</v>
      </c>
      <c r="O288" s="9" t="s">
        <v>5502</v>
      </c>
      <c r="P288" s="10" t="str">
        <f t="shared" si="9"/>
        <v>&amp;lt;80 &amp;lt;90</v>
      </c>
      <c r="Q288" s="9" t="s">
        <v>5503</v>
      </c>
      <c r="R288" s="9" t="s">
        <v>4836</v>
      </c>
      <c r="S288" s="10" t="str">
        <f t="shared" si="10"/>
        <v>2022</v>
      </c>
      <c r="T288" s="10" t="str">
        <f t="shared" si="11"/>
        <v>05</v>
      </c>
      <c r="U288" s="10" t="str">
        <f t="shared" si="12"/>
        <v>May</v>
      </c>
      <c r="V288" s="10" t="str">
        <f t="shared" si="13"/>
        <v>29</v>
      </c>
      <c r="W288" s="9" t="s">
        <v>2116</v>
      </c>
      <c r="X288" s="9" t="s">
        <v>131</v>
      </c>
      <c r="Y288" s="6" t="str">
        <f t="shared" si="14"/>
        <v>SB 11.3.22__भक्ति में प्रगति करने के सोपान, 29 May 2022, Itahrai, Koshi (Nepal), CODE - 1407……….[ 76 min ] | Bhakti Me Pragati Karne Ke Sopan | yr:2022-05-29 | ct:SB11.3.22 | L:HIN | cty:Itahrai, Koshi (Nepal) | &amp;lt;80 &amp;lt;90 | @video | @unheard</v>
      </c>
      <c r="Z288" s="10" t="s">
        <v>5504</v>
      </c>
      <c r="AA288" s="9" t="s">
        <v>55</v>
      </c>
      <c r="AB288" s="10"/>
      <c r="AC288" s="9" t="s">
        <v>5505</v>
      </c>
      <c r="AD288" s="9" t="s">
        <v>5506</v>
      </c>
      <c r="AE288" s="7" t="s">
        <v>5507</v>
      </c>
      <c r="AF288" s="5" t="str">
        <f t="shared" si="15"/>
        <v>ok</v>
      </c>
      <c r="AG288" s="5" t="str">
        <f t="shared" si="16"/>
        <v>&lt;tr id="1407"&gt;&lt;td&gt;&lt;button onclick="playme(this)"&gt;▶&lt;/button&gt;&lt;/td&gt;&lt;td&gt;&lt;button onclick="heard(this)"&gt;Heard&lt;/button&gt;&lt;a href="http://archive.org/download/ssdbpl-02-sbh/0553.00%20SB%2011.03.22%20%20Bhakti%20Me%20Pragati%20Karne%20Ke%20Sopan,%202022-05-29,%20Itahrai,%20Koshi%20(Nepal),%20CODE%20-%201407.mp3" class="nclk" onclick="playme(this)" id="nclk-1407"&gt;SB 11.3.22__भक्ति में प्रगति करने के सोपान, 29 May 2022, Itahrai, Koshi (Nepal), CODE - 1407……….[ 76 min ]&lt;/a&gt;…………&lt;a style="color: red; text-decoration: none;" target="_blank" href="https://www.youtube.com/watch?v=GqrkwzELKLo"&gt;[▶YouTube]&lt;/a&gt;&lt;/td&gt;&lt;td&gt;76&lt;/td&gt;&lt;td&gt;2022-05-29&lt;/td&gt;&lt;td&gt;SB 11.3.22__भक्ति में प्रगति करने के सोपान, 29 May 2022, Itahrai, Koshi (Nepal), CODE - 1407……….[ 76 min ] | Bhakti Me Pragati Karne Ke Sopan | yr:2022-05-29 | ct:SB11.3.22 | L:HIN | cty:Itahrai, Koshi (Nepal) | &amp;lt;80 &amp;lt;90 | @video | @unheard&lt;/td&gt;&lt;td&gt;http://archive.org/download/ssdbpl-02-sbh/0553.00%20SB%2011.03.22%20%20Bhakti%20Me%20Pragati%20Karne%20Ke%20Sopan,%202022-05-29,%20Itahrai,%20Koshi%20(Nepal),%20CODE%20-%201407.mp3&lt;/td&gt;&lt;td&gt;1407&lt;/td&gt;&lt;td&gt;02SB_11.03.22|0553.00|20220529&lt;/td&gt;&lt;td&gt;https://www.youtube.com/watch?v=GqrkwzELKLo&lt;/td&gt;&lt;td&gt;</v>
      </c>
      <c r="AH288" s="10"/>
      <c r="AI288" s="10"/>
      <c r="AJ288" s="10"/>
      <c r="AK288" s="10"/>
      <c r="AL288" s="10"/>
      <c r="AM288" s="10"/>
      <c r="AN288" s="10"/>
      <c r="AO288" s="10"/>
    </row>
    <row r="289" ht="15.75" customHeight="1">
      <c r="A289" s="9" t="s">
        <v>5508</v>
      </c>
      <c r="B289" s="10" t="s">
        <v>2781</v>
      </c>
      <c r="C289" s="10" t="s">
        <v>5498</v>
      </c>
      <c r="D289" s="10" t="str">
        <f t="shared" si="1"/>
        <v>11</v>
      </c>
      <c r="E289" s="10">
        <f t="shared" si="2"/>
        <v>11</v>
      </c>
      <c r="F289" s="10" t="str">
        <f t="shared" si="3"/>
        <v>03</v>
      </c>
      <c r="G289" s="10">
        <f t="shared" si="4"/>
        <v>3</v>
      </c>
      <c r="H289" s="10" t="str">
        <f t="shared" si="5"/>
        <v>22</v>
      </c>
      <c r="I289" s="10">
        <f t="shared" si="6"/>
        <v>22</v>
      </c>
      <c r="J289" s="9" t="s">
        <v>5509</v>
      </c>
      <c r="K289" s="9" t="s">
        <v>5510</v>
      </c>
      <c r="L289" s="5" t="str">
        <f t="shared" si="7"/>
        <v>SB 11.3.22__एक बेकार शिष्य मत बनो, 03 Sep 2022, CZECH Republic, CODE - 1408……….[ 62 min ]</v>
      </c>
      <c r="M289" s="9" t="s">
        <v>5511</v>
      </c>
      <c r="N289" s="10">
        <f t="shared" si="8"/>
        <v>62</v>
      </c>
      <c r="O289" s="9" t="s">
        <v>5512</v>
      </c>
      <c r="P289" s="10" t="str">
        <f t="shared" si="9"/>
        <v>&amp;lt;70 &amp;lt;80 &amp;lt;90</v>
      </c>
      <c r="Q289" s="9" t="s">
        <v>5513</v>
      </c>
      <c r="R289" s="9" t="s">
        <v>5514</v>
      </c>
      <c r="S289" s="10" t="str">
        <f t="shared" si="10"/>
        <v>2022</v>
      </c>
      <c r="T289" s="10" t="str">
        <f t="shared" si="11"/>
        <v>09</v>
      </c>
      <c r="U289" s="10" t="str">
        <f t="shared" si="12"/>
        <v>Sep</v>
      </c>
      <c r="V289" s="10" t="str">
        <f t="shared" si="13"/>
        <v>03</v>
      </c>
      <c r="W289" s="9" t="s">
        <v>2870</v>
      </c>
      <c r="X289" s="9" t="s">
        <v>131</v>
      </c>
      <c r="Y289" s="6" t="str">
        <f t="shared" si="14"/>
        <v>SB 11.3.22__एक बेकार शिष्य मत बनो, 03 Sep 2022, CZECH Republic, CODE - 1408……….[ 62 min ] | Do Not Become A Useless Disciple | yr:2022-09-03 | ct:SB11.3.22 | L:HIN | cty:CZECH Republic | &amp;lt;70 &amp;lt;80 &amp;lt;90 | @video | @unheard</v>
      </c>
      <c r="Z289" s="10" t="s">
        <v>5515</v>
      </c>
      <c r="AA289" s="9" t="s">
        <v>55</v>
      </c>
      <c r="AB289" s="10"/>
      <c r="AC289" s="9" t="s">
        <v>5516</v>
      </c>
      <c r="AD289" s="9" t="s">
        <v>5517</v>
      </c>
      <c r="AE289" s="7" t="s">
        <v>5518</v>
      </c>
      <c r="AF289" s="5" t="str">
        <f t="shared" si="15"/>
        <v>ok</v>
      </c>
      <c r="AG289" s="5" t="str">
        <f t="shared" si="16"/>
        <v>&lt;tr id="1408"&gt;&lt;td&gt;&lt;button onclick="playme(this)"&gt;▶&lt;/button&gt;&lt;/td&gt;&lt;td&gt;&lt;button onclick="heard(this)"&gt;Heard&lt;/button&gt;&lt;a href="http://archive.org/download/ssdbpl-02-sbh/0554.00%20SB%2011.03.22%20%20Do%20Not%20Become%20A%20Useless%20Disciple,%202022-09-03,%20CZECH%20Republic,%20CODE%20-%201408.mp3" class="nclk" onclick="playme(this)" id="nclk-1408"&gt;SB 11.3.22__एक बेकार शिष्य मत बनो, 03 Sep 2022, CZECH Republic, CODE - 1408……….[ 62 min ]&lt;/a&gt;…………&lt;a style="color: red; text-decoration: none;" target="_blank" href="https://www.youtube.com/watch?v=kUuqtajvf4E"&gt;[▶YouTube]&lt;/a&gt;&lt;/td&gt;&lt;td&gt;62&lt;/td&gt;&lt;td&gt;2022-09-03&lt;/td&gt;&lt;td&gt;SB 11.3.22__एक बेकार शिष्य मत बनो, 03 Sep 2022, CZECH Republic, CODE - 1408……….[ 62 min ] | Do Not Become A Useless Disciple | yr:2022-09-03 | ct:SB11.3.22 | L:HIN | cty:CZECH Republic | &amp;lt;70 &amp;lt;80 &amp;lt;90 | @video | @unheard&lt;/td&gt;&lt;td&gt;http://archive.org/download/ssdbpl-02-sbh/0554.00%20SB%2011.03.22%20%20Do%20Not%20Become%20A%20Useless%20Disciple,%202022-09-03,%20CZECH%20Republic,%20CODE%20-%201408.mp3&lt;/td&gt;&lt;td&gt;1408&lt;/td&gt;&lt;td&gt;02SB_11.03.22|0554.00|20220903&lt;/td&gt;&lt;td&gt;https://www.youtube.com/watch?v=kUuqtajvf4E&lt;/td&gt;&lt;td&gt;</v>
      </c>
      <c r="AH289" s="10"/>
      <c r="AI289" s="10"/>
      <c r="AJ289" s="10"/>
      <c r="AK289" s="10"/>
      <c r="AL289" s="10"/>
      <c r="AM289" s="10"/>
      <c r="AN289" s="10"/>
      <c r="AO289" s="10"/>
    </row>
    <row r="290" ht="15.75" customHeight="1">
      <c r="A290" s="9" t="s">
        <v>5519</v>
      </c>
      <c r="B290" s="10" t="s">
        <v>2781</v>
      </c>
      <c r="C290" s="10" t="s">
        <v>5520</v>
      </c>
      <c r="D290" s="10" t="str">
        <f t="shared" si="1"/>
        <v>11</v>
      </c>
      <c r="E290" s="10">
        <f t="shared" si="2"/>
        <v>11</v>
      </c>
      <c r="F290" s="10" t="str">
        <f t="shared" si="3"/>
        <v>08</v>
      </c>
      <c r="G290" s="10">
        <f t="shared" si="4"/>
        <v>8</v>
      </c>
      <c r="H290" s="10" t="str">
        <f t="shared" si="5"/>
        <v>22</v>
      </c>
      <c r="I290" s="10">
        <f t="shared" si="6"/>
        <v>22</v>
      </c>
      <c r="J290" s="9" t="s">
        <v>5521</v>
      </c>
      <c r="K290" s="9" t="s">
        <v>5522</v>
      </c>
      <c r="L290" s="5" t="str">
        <f t="shared" si="7"/>
        <v>SB 11.8.22__एक वेश्या की कहानी, 19 Jan 2019, Bhopal, MP (India), CODE - 1409……….[ 51 min ]</v>
      </c>
      <c r="M290" s="9" t="s">
        <v>5523</v>
      </c>
      <c r="N290" s="10">
        <f t="shared" si="8"/>
        <v>51</v>
      </c>
      <c r="O290" s="9" t="s">
        <v>5524</v>
      </c>
      <c r="P290" s="10" t="str">
        <f t="shared" si="9"/>
        <v>&amp;lt;60 &amp;lt;70 &amp;lt;80 &amp;lt;90</v>
      </c>
      <c r="Q290" s="9" t="s">
        <v>5525</v>
      </c>
      <c r="R290" s="9" t="s">
        <v>5526</v>
      </c>
      <c r="S290" s="10" t="str">
        <f t="shared" si="10"/>
        <v>2019</v>
      </c>
      <c r="T290" s="10" t="str">
        <f t="shared" si="11"/>
        <v>01</v>
      </c>
      <c r="U290" s="10" t="str">
        <f t="shared" si="12"/>
        <v>Jan</v>
      </c>
      <c r="V290" s="10" t="str">
        <f t="shared" si="13"/>
        <v>19</v>
      </c>
      <c r="W290" s="9" t="s">
        <v>52</v>
      </c>
      <c r="X290" s="9" t="s">
        <v>131</v>
      </c>
      <c r="Y290" s="6" t="str">
        <f t="shared" si="14"/>
        <v>SB 11.8.22__एक वेश्या की कहानी, 19 Jan 2019, Bhopal, MP (India), CODE - 1409……….[ 51 min ] | Ek Veshyaa Ki Kahani | yr:2019-01-19 | ct:SB11.8.22 | L:HIN | cty:Bhopal, MP (India) | &amp;lt;60 &amp;lt;70 &amp;lt;80 &amp;lt;90 | @video | @unheard</v>
      </c>
      <c r="Z290" s="10" t="s">
        <v>5527</v>
      </c>
      <c r="AA290" s="9" t="s">
        <v>55</v>
      </c>
      <c r="AB290" s="10"/>
      <c r="AC290" s="9" t="s">
        <v>5528</v>
      </c>
      <c r="AD290" s="9" t="s">
        <v>5529</v>
      </c>
      <c r="AE290" s="7" t="s">
        <v>5530</v>
      </c>
      <c r="AF290" s="5" t="str">
        <f t="shared" si="15"/>
        <v>ok</v>
      </c>
      <c r="AG290" s="5" t="str">
        <f t="shared" si="16"/>
        <v>&lt;tr id="1409"&gt;&lt;td&gt;&lt;button onclick="playme(this)"&gt;▶&lt;/button&gt;&lt;/td&gt;&lt;td&gt;&lt;button onclick="heard(this)"&gt;Heard&lt;/button&gt;&lt;a href="http://archive.org/download/ssdbpl-02-sbh/0555.00%20SB%2011.08.22%20%20Ek%20Veshyaa%20Ki%20Kahani,%202019-01-19,%20Bhopal,%20MP%20(India),%20CODE%20-%201409.mp3" class="nclk" onclick="playme(this)" id="nclk-1409"&gt;SB 11.8.22__एक वेश्या की कहानी, 19 Jan 2019, Bhopal, MP (India), CODE - 1409……….[ 51 min ]&lt;/a&gt;…………&lt;a style="color: red; text-decoration: none;" target="_blank" href="https://www.youtube.com/watch?v=9M7p0lVaqMI"&gt;[▶YouTube]&lt;/a&gt;&lt;/td&gt;&lt;td&gt;51&lt;/td&gt;&lt;td&gt;2019-01-19&lt;/td&gt;&lt;td&gt;SB 11.8.22__एक वेश्या की कहानी, 19 Jan 2019, Bhopal, MP (India), CODE - 1409……….[ 51 min ] | Ek Veshyaa Ki Kahani | yr:2019-01-19 | ct:SB11.8.22 | L:HIN | cty:Bhopal, MP (India) | &amp;lt;60 &amp;lt;70 &amp;lt;80 &amp;lt;90 | @video | @unheard&lt;/td&gt;&lt;td&gt;http://archive.org/download/ssdbpl-02-sbh/0555.00%20SB%2011.08.22%20%20Ek%20Veshyaa%20Ki%20Kahani,%202019-01-19,%20Bhopal,%20MP%20(India),%20CODE%20-%201409.mp3&lt;/td&gt;&lt;td&gt;1409&lt;/td&gt;&lt;td&gt;02SB_11.08.22|0555.00|20190119&lt;/td&gt;&lt;td&gt;https://www.youtube.com/watch?v=9M7p0lVaqMI&lt;/td&gt;&lt;td&gt;</v>
      </c>
      <c r="AH290" s="10"/>
      <c r="AI290" s="10"/>
      <c r="AJ290" s="10"/>
      <c r="AK290" s="10"/>
      <c r="AL290" s="10"/>
      <c r="AM290" s="10"/>
      <c r="AN290" s="10"/>
      <c r="AO290" s="10"/>
    </row>
    <row r="291" ht="15.75" customHeight="1">
      <c r="A291" s="9" t="s">
        <v>5531</v>
      </c>
      <c r="B291" s="10" t="s">
        <v>2781</v>
      </c>
      <c r="C291" s="10" t="s">
        <v>5532</v>
      </c>
      <c r="D291" s="10" t="str">
        <f t="shared" si="1"/>
        <v>11</v>
      </c>
      <c r="E291" s="10">
        <f t="shared" si="2"/>
        <v>11</v>
      </c>
      <c r="F291" s="10" t="str">
        <f t="shared" si="3"/>
        <v>10</v>
      </c>
      <c r="G291" s="10">
        <f t="shared" si="4"/>
        <v>10</v>
      </c>
      <c r="H291" s="10" t="str">
        <f t="shared" si="5"/>
        <v>20</v>
      </c>
      <c r="I291" s="10">
        <f t="shared" si="6"/>
        <v>20</v>
      </c>
      <c r="J291" s="9" t="s">
        <v>5533</v>
      </c>
      <c r="K291" s="9" t="s">
        <v>5534</v>
      </c>
      <c r="L291" s="5" t="str">
        <f t="shared" si="7"/>
        <v>SB 11.10.20__भक्ति में गंभीर बनने की प्रेरणा, 20 Oct 2021, Bhopal, MP (India), CODE - 1410……….[ 29 min ]</v>
      </c>
      <c r="M291" s="9" t="s">
        <v>5535</v>
      </c>
      <c r="N291" s="10">
        <f t="shared" si="8"/>
        <v>29</v>
      </c>
      <c r="O291" s="9" t="s">
        <v>5536</v>
      </c>
      <c r="P291" s="10" t="str">
        <f t="shared" si="9"/>
        <v>&amp;lt;30 &amp;lt;40 &amp;lt;50 &amp;lt;60 &amp;lt;70 &amp;lt;80 &amp;lt;90</v>
      </c>
      <c r="Q291" s="9" t="s">
        <v>5537</v>
      </c>
      <c r="R291" s="9" t="s">
        <v>4194</v>
      </c>
      <c r="S291" s="10" t="str">
        <f t="shared" si="10"/>
        <v>2021</v>
      </c>
      <c r="T291" s="10" t="str">
        <f t="shared" si="11"/>
        <v>10</v>
      </c>
      <c r="U291" s="10" t="str">
        <f t="shared" si="12"/>
        <v>Oct</v>
      </c>
      <c r="V291" s="10" t="str">
        <f t="shared" si="13"/>
        <v>20</v>
      </c>
      <c r="W291" s="9" t="s">
        <v>52</v>
      </c>
      <c r="X291" s="9" t="s">
        <v>131</v>
      </c>
      <c r="Y291" s="6" t="str">
        <f t="shared" si="14"/>
        <v>SB 11.10.20__भक्ति में गंभीर बनने की प्रेरणा, 20 Oct 2021, Bhopal, MP (India), CODE - 1410……….[ 29 min ] | Bhakti Me Gambhir Banane Ki Prerana | yr:2021-10-20 | ct:SB11.10.20 | L:HIN | cty:Bhopal, MP (India) | &amp;lt;30 &amp;lt;40 &amp;lt;50 &amp;lt;60 &amp;lt;70 &amp;lt;80 &amp;lt;90 | @video | @unheard</v>
      </c>
      <c r="Z291" s="10" t="s">
        <v>5538</v>
      </c>
      <c r="AA291" s="9" t="s">
        <v>55</v>
      </c>
      <c r="AB291" s="10"/>
      <c r="AC291" s="9" t="s">
        <v>5539</v>
      </c>
      <c r="AD291" s="9" t="s">
        <v>5540</v>
      </c>
      <c r="AE291" s="7" t="s">
        <v>5541</v>
      </c>
      <c r="AF291" s="5" t="str">
        <f t="shared" si="15"/>
        <v>ok</v>
      </c>
      <c r="AG291" s="5" t="str">
        <f t="shared" si="16"/>
        <v>&lt;tr id="1410"&gt;&lt;td&gt;&lt;button onclick="playme(this)"&gt;▶&lt;/button&gt;&lt;/td&gt;&lt;td&gt;&lt;button onclick="heard(this)"&gt;Heard&lt;/button&gt;&lt;a href="http://archive.org/download/ssdbpl-02-sbh/0556.00%20SB%2011.10.20%20%20Bhakti%20Me%20Gambhir%20Banane%20Ki%20Prerana,%202021-10-20,%20Bhopal,%20MP%20(India),%20CODE%20-%201410.mp3" class="nclk" onclick="playme(this)" id="nclk-1410"&gt;SB 11.10.20__भक्ति में गंभीर बनने की प्रेरणा, 20 Oct 2021, Bhopal, MP (India), CODE - 1410……….[ 29 min ]&lt;/a&gt;…………&lt;a style="color: red; text-decoration: none;" target="_blank" href="https://www.youtube.com/watch?v=UocFGSsw3AA"&gt;[▶YouTube]&lt;/a&gt;&lt;/td&gt;&lt;td&gt;29&lt;/td&gt;&lt;td&gt;2021-10-20&lt;/td&gt;&lt;td&gt;SB 11.10.20__भक्ति में गंभीर बनने की प्रेरणा, 20 Oct 2021, Bhopal, MP (India), CODE - 1410……….[ 29 min ] | Bhakti Me Gambhir Banane Ki Prerana | yr:2021-10-20 | ct:SB11.10.20 | L:HIN | cty:Bhopal, MP (India) | &amp;lt;30 &amp;lt;40 &amp;lt;50 &amp;lt;60 &amp;lt;70 &amp;lt;80 &amp;lt;90 | @video | @unheard&lt;/td&gt;&lt;td&gt;http://archive.org/download/ssdbpl-02-sbh/0556.00%20SB%2011.10.20%20%20Bhakti%20Me%20Gambhir%20Banane%20Ki%20Prerana,%202021-10-20,%20Bhopal,%20MP%20(India),%20CODE%20-%201410.mp3&lt;/td&gt;&lt;td&gt;1410&lt;/td&gt;&lt;td&gt;02SB_11.10.20|0556.00|20211020&lt;/td&gt;&lt;td&gt;https://www.youtube.com/watch?v=UocFGSsw3AA&lt;/td&gt;&lt;td&gt;</v>
      </c>
      <c r="AH291" s="10"/>
      <c r="AI291" s="10"/>
      <c r="AJ291" s="10"/>
      <c r="AK291" s="10"/>
      <c r="AL291" s="10"/>
      <c r="AM291" s="10"/>
      <c r="AN291" s="10"/>
      <c r="AO291" s="10"/>
    </row>
    <row r="292" ht="15.75" customHeight="1">
      <c r="A292" s="9" t="s">
        <v>5542</v>
      </c>
      <c r="B292" s="10" t="s">
        <v>2781</v>
      </c>
      <c r="C292" s="10" t="s">
        <v>5543</v>
      </c>
      <c r="D292" s="10" t="str">
        <f t="shared" si="1"/>
        <v>11</v>
      </c>
      <c r="E292" s="10">
        <f t="shared" si="2"/>
        <v>11</v>
      </c>
      <c r="F292" s="10" t="str">
        <f t="shared" si="3"/>
        <v>17</v>
      </c>
      <c r="G292" s="10">
        <f t="shared" si="4"/>
        <v>17</v>
      </c>
      <c r="H292" s="10" t="str">
        <f t="shared" si="5"/>
        <v>27</v>
      </c>
      <c r="I292" s="10">
        <f t="shared" si="6"/>
        <v>27</v>
      </c>
      <c r="J292" s="9" t="s">
        <v>5544</v>
      </c>
      <c r="K292" s="9" t="s">
        <v>5545</v>
      </c>
      <c r="L292" s="5" t="str">
        <f t="shared" si="7"/>
        <v>SB 11.17.27__गुरु की पहचान क्या है?, 2016, Nandagram Farm, Gujarat (India), CODE - 0381……….[ 41 min ]</v>
      </c>
      <c r="M292" s="9" t="s">
        <v>286</v>
      </c>
      <c r="N292" s="10">
        <f t="shared" si="8"/>
        <v>41</v>
      </c>
      <c r="O292" s="9" t="s">
        <v>5546</v>
      </c>
      <c r="P292" s="10" t="str">
        <f t="shared" si="9"/>
        <v>&amp;lt;50 &amp;lt;60 &amp;lt;70 &amp;lt;80 &amp;lt;90</v>
      </c>
      <c r="Q292" s="9" t="s">
        <v>5547</v>
      </c>
      <c r="R292" s="9" t="s">
        <v>2810</v>
      </c>
      <c r="S292" s="10" t="str">
        <f t="shared" si="10"/>
        <v>2016</v>
      </c>
      <c r="T292" s="10" t="str">
        <f t="shared" si="11"/>
        <v>00</v>
      </c>
      <c r="U292" s="10" t="str">
        <f t="shared" si="12"/>
        <v>___</v>
      </c>
      <c r="V292" s="10" t="str">
        <f t="shared" si="13"/>
        <v>00</v>
      </c>
      <c r="W292" s="9" t="s">
        <v>1419</v>
      </c>
      <c r="X292" s="9" t="s">
        <v>142</v>
      </c>
      <c r="Y292" s="6" t="str">
        <f t="shared" si="14"/>
        <v>SB 11.17.27__गुरु की पहचान क्या है?, 2016, Nandagram Farm, Gujarat (India), CODE - 0381……….[ 41 min ] | Guru Ki Pehchan Kya Hai? | yr:2016-00-00 | ct:SB11.17.27 | L:HIN | cty:Nandagram Farm, Gujarat (India) | &amp;lt;50 &amp;lt;60 &amp;lt;70 &amp;lt;80 &amp;lt;90 | @unheard</v>
      </c>
      <c r="Z292" s="10" t="s">
        <v>5548</v>
      </c>
      <c r="AA292" s="9" t="s">
        <v>55</v>
      </c>
      <c r="AB292" s="9" t="s">
        <v>87</v>
      </c>
      <c r="AC292" s="9" t="s">
        <v>3837</v>
      </c>
      <c r="AD292" s="9" t="s">
        <v>5549</v>
      </c>
      <c r="AE292" s="5"/>
      <c r="AF292" s="5" t="str">
        <f t="shared" si="15"/>
        <v>ok</v>
      </c>
      <c r="AG292" s="5" t="str">
        <f t="shared" si="16"/>
        <v>&lt;tr id="0381"&gt;&lt;td&gt;&lt;button onclick="playme(this)"&gt;▶&lt;/button&gt;&lt;/td&gt;&lt;td&gt;&lt;button onclick="heard(this)"&gt;Heard&lt;/button&gt;&lt;a href="http://archive.org/download/ssdbpl-02-sbh/0557.00%20SB%2011.17.27%20%20Guru%20Ki%20Pehchan%20Kya%20Hai,%202016-00-00,%20Nandagram%20Farm,%20Gujarat%20(India),%20CODE%20-%200381.mp3" class="nclk" onclick="playme(this)" id="nclk-0381"&gt;SB 11.17.27__गुरु की पहचान क्या है?, 2016, Nandagram Farm, Gujarat (India), CODE - 0381……….[ 41 min ]&lt;/a&gt;&lt;/td&gt;&lt;td&gt;41&lt;/td&gt;&lt;td&gt;2016-00-00&lt;/td&gt;&lt;td&gt;SB 11.17.27__गुरु की पहचान क्या है?, 2016, Nandagram Farm, Gujarat (India), CODE - 0381……….[ 41 min ] | Guru Ki Pehchan Kya Hai? | yr:2016-00-00 | ct:SB11.17.27 | L:HIN | cty:Nandagram Farm, Gujarat (India) | &amp;lt;50 &amp;lt;60 &amp;lt;70 &amp;lt;80 &amp;lt;90 | @unheard&lt;/td&gt;&lt;td&gt;http://archive.org/download/ssdbpl-02-sbh/0557.00%20SB%2011.17.27%20%20Guru%20Ki%20Pehchan%20Kya%20Hai,%202016-00-00,%20Nandagram%20Farm,%20Gujarat%20(India),%20CODE%20-%200381.mp3&lt;/td&gt;&lt;td&gt;0381&lt;/td&gt;&lt;td&gt;02SB_11.17.27|0557.00|20160000&lt;/td&gt;&lt;td&gt;&lt;/td&gt;&lt;td&gt;</v>
      </c>
      <c r="AH292" s="10"/>
      <c r="AI292" s="10"/>
      <c r="AJ292" s="10"/>
      <c r="AK292" s="10"/>
      <c r="AL292" s="10"/>
      <c r="AM292" s="10"/>
      <c r="AN292" s="10"/>
      <c r="AO292" s="10"/>
    </row>
    <row r="293" ht="15.75" customHeight="1">
      <c r="A293" s="9" t="s">
        <v>5550</v>
      </c>
      <c r="B293" s="10" t="s">
        <v>2781</v>
      </c>
      <c r="C293" s="10" t="s">
        <v>5551</v>
      </c>
      <c r="D293" s="10" t="str">
        <f t="shared" si="1"/>
        <v>11</v>
      </c>
      <c r="E293" s="10">
        <f t="shared" si="2"/>
        <v>11</v>
      </c>
      <c r="F293" s="10" t="str">
        <f t="shared" si="3"/>
        <v>18</v>
      </c>
      <c r="G293" s="10">
        <f t="shared" si="4"/>
        <v>18</v>
      </c>
      <c r="H293" s="10" t="str">
        <f t="shared" si="5"/>
        <v>39</v>
      </c>
      <c r="I293" s="10">
        <f t="shared" si="6"/>
        <v>39</v>
      </c>
      <c r="J293" s="9" t="s">
        <v>5552</v>
      </c>
      <c r="K293" s="9" t="s">
        <v>5553</v>
      </c>
      <c r="L293" s="5" t="str">
        <f t="shared" si="7"/>
        <v>SB 11.18.39__गुरु शिष्य संबंध प्रगाढ़ कैसे बने, 03 Jan 2023, Bhopal, MP (India), CODE - 1411……….[ 46 min ]</v>
      </c>
      <c r="M293" s="9" t="s">
        <v>5554</v>
      </c>
      <c r="N293" s="10">
        <f t="shared" si="8"/>
        <v>46</v>
      </c>
      <c r="O293" s="9" t="s">
        <v>5555</v>
      </c>
      <c r="P293" s="10" t="str">
        <f t="shared" si="9"/>
        <v>&amp;lt;50 &amp;lt;60 &amp;lt;70 &amp;lt;80 &amp;lt;90</v>
      </c>
      <c r="Q293" s="9" t="s">
        <v>5556</v>
      </c>
      <c r="R293" s="9" t="s">
        <v>5557</v>
      </c>
      <c r="S293" s="10" t="str">
        <f t="shared" si="10"/>
        <v>2023</v>
      </c>
      <c r="T293" s="10" t="str">
        <f t="shared" si="11"/>
        <v>01</v>
      </c>
      <c r="U293" s="10" t="str">
        <f t="shared" si="12"/>
        <v>Jan</v>
      </c>
      <c r="V293" s="10" t="str">
        <f t="shared" si="13"/>
        <v>03</v>
      </c>
      <c r="W293" s="9" t="s">
        <v>52</v>
      </c>
      <c r="X293" s="9" t="s">
        <v>1762</v>
      </c>
      <c r="Y293" s="6" t="str">
        <f t="shared" si="14"/>
        <v>SB 11.18.39__गुरु शिष्य संबंध प्रगाढ़ कैसे बने, 03 Jan 2023, Bhopal, MP (India), CODE - 1411……….[ 46 min ] | Guru Sisya Sambandh Pragadh Kaise Bane | yr:2023-01-03 | ct:SB11.18.39 | L:HIN | cty:Bhopal, MP (India) | &amp;lt;50 &amp;lt;60 &amp;lt;70 &amp;lt;80 &amp;lt;90 | @video | @unheard</v>
      </c>
      <c r="Z293" s="10" t="s">
        <v>5558</v>
      </c>
      <c r="AA293" s="9" t="s">
        <v>55</v>
      </c>
      <c r="AB293" s="10"/>
      <c r="AC293" s="9" t="s">
        <v>5559</v>
      </c>
      <c r="AD293" s="9" t="s">
        <v>5560</v>
      </c>
      <c r="AE293" s="7" t="s">
        <v>5561</v>
      </c>
      <c r="AF293" s="5" t="str">
        <f t="shared" si="15"/>
        <v>ok</v>
      </c>
      <c r="AG293" s="5" t="str">
        <f t="shared" si="16"/>
        <v>&lt;tr id="1411"&gt;&lt;td&gt;&lt;button onclick="playme(this)"&gt;▶&lt;/button&gt;&lt;/td&gt;&lt;td&gt;&lt;button onclick="heard(this)"&gt;Heard&lt;/button&gt;&lt;a href="http://archive.org/download/ssdbpl-02-sbh/0558.00%20SB%2011.18.39%20%20Guru%20Sisya%20Sambandh%20Pragadh%20Kaise%20Bane,%202023-01-03,%20Bhopal,%20MP%20(India),%20CODE%20-%201411.mp3" class="nclk" onclick="playme(this)" id="nclk-1411"&gt;SB 11.18.39__गुरु शिष्य संबंध प्रगाढ़ कैसे बने, 03 Jan 2023, Bhopal, MP (India), CODE - 1411……….[ 46 min ]&lt;/a&gt;…………&lt;a style="color: red; text-decoration: none;" target="_blank" href="https://www.youtube.com/watch?v=6haYRrbDe0U"&gt;[▶YouTube]&lt;/a&gt;&lt;/td&gt;&lt;td&gt;46&lt;/td&gt;&lt;td&gt;2023-01-03&lt;/td&gt;&lt;td&gt;SB 11.18.39__गुरु शिष्य संबंध प्रगाढ़ कैसे बने, 03 Jan 2023, Bhopal, MP (India), CODE - 1411……….[ 46 min ] | Guru Sisya Sambandh Pragadh Kaise Bane | yr:2023-01-03 | ct:SB11.18.39 | L:HIN | cty:Bhopal, MP (India) | &amp;lt;50 &amp;lt;60 &amp;lt;70 &amp;lt;80 &amp;lt;90 | @video | @unheard&lt;/td&gt;&lt;td&gt;http://archive.org/download/ssdbpl-02-sbh/0558.00%20SB%2011.18.39%20%20Guru%20Sisya%20Sambandh%20Pragadh%20Kaise%20Bane,%202023-01-03,%20Bhopal,%20MP%20(India),%20CODE%20-%201411.mp3&lt;/td&gt;&lt;td&gt;1411&lt;/td&gt;&lt;td&gt;02SB_11.18.39|0558.00|20230103&lt;/td&gt;&lt;td&gt;https://www.youtube.com/watch?v=6haYRrbDe0U&lt;/td&gt;&lt;td&gt;</v>
      </c>
      <c r="AH293" s="10"/>
      <c r="AI293" s="10"/>
      <c r="AJ293" s="10"/>
      <c r="AK293" s="10"/>
      <c r="AL293" s="10"/>
      <c r="AM293" s="10"/>
      <c r="AN293" s="10"/>
      <c r="AO293" s="10"/>
    </row>
    <row r="294" ht="15.75" customHeight="1">
      <c r="A294" s="9" t="s">
        <v>5562</v>
      </c>
      <c r="B294" s="10" t="s">
        <v>2781</v>
      </c>
      <c r="C294" s="10" t="s">
        <v>5563</v>
      </c>
      <c r="D294" s="10" t="str">
        <f t="shared" si="1"/>
        <v>11</v>
      </c>
      <c r="E294" s="10">
        <f t="shared" si="2"/>
        <v>11</v>
      </c>
      <c r="F294" s="10" t="str">
        <f t="shared" si="3"/>
        <v>20</v>
      </c>
      <c r="G294" s="10">
        <f t="shared" si="4"/>
        <v>20</v>
      </c>
      <c r="H294" s="10" t="str">
        <f t="shared" si="5"/>
        <v>17</v>
      </c>
      <c r="I294" s="10">
        <f t="shared" si="6"/>
        <v>17</v>
      </c>
      <c r="J294" s="9" t="s">
        <v>5564</v>
      </c>
      <c r="K294" s="9" t="s">
        <v>5565</v>
      </c>
      <c r="L294" s="5" t="str">
        <f t="shared" si="7"/>
        <v>SB 11.20.17__हमें अपनी मृत्यु दिखती क्यों नहीं?, 2016, Nandagram Farm, Gujarat (India), CODE - 0383……….[ 55 min ]</v>
      </c>
      <c r="M294" s="9" t="s">
        <v>5566</v>
      </c>
      <c r="N294" s="10">
        <f t="shared" si="8"/>
        <v>55</v>
      </c>
      <c r="O294" s="9" t="s">
        <v>5567</v>
      </c>
      <c r="P294" s="10" t="str">
        <f t="shared" si="9"/>
        <v>&amp;lt;60 &amp;lt;70 &amp;lt;80 &amp;lt;90</v>
      </c>
      <c r="Q294" s="9" t="s">
        <v>5568</v>
      </c>
      <c r="R294" s="9" t="s">
        <v>2810</v>
      </c>
      <c r="S294" s="10" t="str">
        <f t="shared" si="10"/>
        <v>2016</v>
      </c>
      <c r="T294" s="10" t="str">
        <f t="shared" si="11"/>
        <v>00</v>
      </c>
      <c r="U294" s="10" t="str">
        <f t="shared" si="12"/>
        <v>___</v>
      </c>
      <c r="V294" s="10" t="str">
        <f t="shared" si="13"/>
        <v>00</v>
      </c>
      <c r="W294" s="9" t="s">
        <v>1419</v>
      </c>
      <c r="X294" s="9" t="s">
        <v>64</v>
      </c>
      <c r="Y294" s="6" t="str">
        <f t="shared" si="14"/>
        <v>SB 11.20.17__हमें अपनी मृत्यु दिखती क्यों नहीं?, 2016, Nandagram Farm, Gujarat (India), CODE - 0383……….[ 55 min ] | Hame Apni Mrityu Dikhti Kyon Nahi? | yr:2016-00-00 | ct:SB11.20.17 | L:HIN | cty:Nandagram Farm, Gujarat (India) | &amp;lt;60 &amp;lt;70 &amp;lt;80 &amp;lt;90 | @unheard</v>
      </c>
      <c r="Z294" s="10" t="s">
        <v>5569</v>
      </c>
      <c r="AA294" s="9" t="s">
        <v>55</v>
      </c>
      <c r="AB294" s="9" t="s">
        <v>87</v>
      </c>
      <c r="AC294" s="9" t="s">
        <v>3855</v>
      </c>
      <c r="AD294" s="9" t="s">
        <v>5570</v>
      </c>
      <c r="AE294" s="5"/>
      <c r="AF294" s="5" t="str">
        <f t="shared" si="15"/>
        <v>ok</v>
      </c>
      <c r="AG294" s="5" t="str">
        <f t="shared" si="16"/>
        <v>&lt;tr id="0383"&gt;&lt;td&gt;&lt;button onclick="playme(this)"&gt;▶&lt;/button&gt;&lt;/td&gt;&lt;td&gt;&lt;button onclick="heard(this)"&gt;Heard&lt;/button&gt;&lt;a href="http://archive.org/download/ssdbpl-02-sbh/0559.00%20SB%2011.20.17%20%20Hame%20Apni%20Mrityu%20Dikhti%20Kyon%20Nahi,%202016-00-00,%20Nandagram%20Farm,%20Gujarat%20(India),%20CODE%20-%200383.mp3" class="nclk" onclick="playme(this)" id="nclk-0383"&gt;SB 11.20.17__हमें अपनी मृत्यु दिखती क्यों नहीं?, 2016, Nandagram Farm, Gujarat (India), CODE - 0383……….[ 55 min ]&lt;/a&gt;&lt;/td&gt;&lt;td&gt;55&lt;/td&gt;&lt;td&gt;2016-00-00&lt;/td&gt;&lt;td&gt;SB 11.20.17__हमें अपनी मृत्यु दिखती क्यों नहीं?, 2016, Nandagram Farm, Gujarat (India), CODE - 0383……….[ 55 min ] | Hame Apni Mrityu Dikhti Kyon Nahi? | yr:2016-00-00 | ct:SB11.20.17 | L:HIN | cty:Nandagram Farm, Gujarat (India) | &amp;lt;60 &amp;lt;70 &amp;lt;80 &amp;lt;90 | @unheard&lt;/td&gt;&lt;td&gt;http://archive.org/download/ssdbpl-02-sbh/0559.00%20SB%2011.20.17%20%20Hame%20Apni%20Mrityu%20Dikhti%20Kyon%20Nahi,%202016-00-00,%20Nandagram%20Farm,%20Gujarat%20(India),%20CODE%20-%200383.mp3&lt;/td&gt;&lt;td&gt;0383&lt;/td&gt;&lt;td&gt;02SB_11.20.17|0559.00|20160000&lt;/td&gt;&lt;td&gt;&lt;/td&gt;&lt;td&gt;</v>
      </c>
      <c r="AH294" s="10"/>
      <c r="AI294" s="10"/>
      <c r="AJ294" s="10"/>
      <c r="AK294" s="10"/>
      <c r="AL294" s="10"/>
      <c r="AM294" s="10"/>
      <c r="AN294" s="10"/>
      <c r="AO294" s="10"/>
    </row>
    <row r="295" ht="15.75" customHeight="1">
      <c r="A295" s="9" t="s">
        <v>5571</v>
      </c>
      <c r="B295" s="10" t="s">
        <v>2781</v>
      </c>
      <c r="C295" s="10" t="s">
        <v>5572</v>
      </c>
      <c r="D295" s="10" t="str">
        <f t="shared" si="1"/>
        <v>xx</v>
      </c>
      <c r="E295" s="10" t="s">
        <v>5573</v>
      </c>
      <c r="F295" s="10" t="str">
        <f t="shared" si="3"/>
        <v>xx</v>
      </c>
      <c r="G295" s="10" t="s">
        <v>5573</v>
      </c>
      <c r="H295" s="10" t="str">
        <f t="shared" si="5"/>
        <v>xx</v>
      </c>
      <c r="I295" s="10" t="s">
        <v>5573</v>
      </c>
      <c r="J295" s="9" t="s">
        <v>5574</v>
      </c>
      <c r="K295" s="9" t="s">
        <v>5575</v>
      </c>
      <c r="L295" s="5" t="str">
        <f t="shared" si="7"/>
        <v>SB xx.xx.xx__विराट रूप और आधुनिक विज्ञान, CODE - 0388……….[ 54 min ]</v>
      </c>
      <c r="M295" s="9" t="s">
        <v>5576</v>
      </c>
      <c r="N295" s="10">
        <f t="shared" si="8"/>
        <v>54</v>
      </c>
      <c r="O295" s="9" t="s">
        <v>5577</v>
      </c>
      <c r="P295" s="10" t="str">
        <f t="shared" si="9"/>
        <v>&amp;lt;60 &amp;lt;70 &amp;lt;80 &amp;lt;90</v>
      </c>
      <c r="Q295" s="9" t="s">
        <v>5578</v>
      </c>
      <c r="R295" s="9" t="s">
        <v>49</v>
      </c>
      <c r="S295" s="10" t="str">
        <f t="shared" si="10"/>
        <v>0000</v>
      </c>
      <c r="T295" s="10" t="str">
        <f t="shared" si="11"/>
        <v>00</v>
      </c>
      <c r="U295" s="10" t="str">
        <f t="shared" si="12"/>
        <v>___</v>
      </c>
      <c r="V295" s="10" t="str">
        <f t="shared" si="13"/>
        <v>00</v>
      </c>
      <c r="W295" s="9" t="s">
        <v>63</v>
      </c>
      <c r="X295" s="9" t="s">
        <v>142</v>
      </c>
      <c r="Y295" s="6" t="str">
        <f t="shared" si="14"/>
        <v>SB xx.xx.xx__विराट रूप और आधुनिक विज्ञान, CODE - 0388……….[ 54 min ] | Virat Rup Aur Adhunik Vigyan | yr:0000-00-00 | ct:SBxx.xx.xx | L:HIN | cty:x | &amp;lt;60 &amp;lt;70 &amp;lt;80 &amp;lt;90 | @unheard</v>
      </c>
      <c r="Z295" s="10" t="s">
        <v>5579</v>
      </c>
      <c r="AA295" s="9" t="s">
        <v>55</v>
      </c>
      <c r="AB295" s="10"/>
      <c r="AC295" s="9" t="s">
        <v>3899</v>
      </c>
      <c r="AD295" s="9" t="s">
        <v>5580</v>
      </c>
      <c r="AE295" s="5"/>
      <c r="AF295" s="5" t="str">
        <f t="shared" si="15"/>
        <v>ok</v>
      </c>
      <c r="AG295" s="5" t="str">
        <f t="shared" si="16"/>
        <v>&lt;tr id="0388"&gt;&lt;td&gt;&lt;button onclick="playme(this)"&gt;▶&lt;/button&gt;&lt;/td&gt;&lt;td&gt;&lt;button onclick="heard(this)"&gt;Heard&lt;/button&gt;&lt;a href="http://archive.org/download/ssdbpl-02-sbh/0560.00%20SB%20xx.xx.xx%20%20Virat%20Rup%20Aur%20Adhunik%20Vigyan,%20CODE%20-%200388.mp3" class="nclk" onclick="playme(this)" id="nclk-0388"&gt;SB xx.xx.xx__विराट रूप और आधुनिक विज्ञान, CODE - 0388……….[ 54 min ]&lt;/a&gt;&lt;/td&gt;&lt;td&gt;54&lt;/td&gt;&lt;td&gt;0000-00-00&lt;/td&gt;&lt;td&gt;SB xx.xx.xx__विराट रूप और आधुनिक विज्ञान, CODE - 0388……….[ 54 min ] | Virat Rup Aur Adhunik Vigyan | yr:0000-00-00 | ct:SBxx.xx.xx | L:HIN | cty:x | &amp;lt;60 &amp;lt;70 &amp;lt;80 &amp;lt;90 | @unheard&lt;/td&gt;&lt;td&gt;http://archive.org/download/ssdbpl-02-sbh/0560.00%20SB%20xx.xx.xx%20%20Virat%20Rup%20Aur%20Adhunik%20Vigyan,%20CODE%20-%200388.mp3&lt;/td&gt;&lt;td&gt;0388&lt;/td&gt;&lt;td&gt;02SB_xx.xx.xx|0560.00|0&lt;/td&gt;&lt;td&gt;&lt;/td&gt;&lt;td&gt;</v>
      </c>
      <c r="AH295" s="10"/>
      <c r="AI295" s="10"/>
      <c r="AJ295" s="10"/>
      <c r="AK295" s="10"/>
      <c r="AL295" s="10"/>
      <c r="AM295" s="10"/>
      <c r="AN295" s="10"/>
      <c r="AO295" s="10"/>
    </row>
    <row r="296" ht="15.75" customHeight="1">
      <c r="A296" s="9" t="s">
        <v>5581</v>
      </c>
      <c r="B296" s="10" t="s">
        <v>2781</v>
      </c>
      <c r="C296" s="10" t="s">
        <v>5572</v>
      </c>
      <c r="D296" s="10" t="str">
        <f t="shared" si="1"/>
        <v>xx</v>
      </c>
      <c r="E296" s="10" t="s">
        <v>5573</v>
      </c>
      <c r="F296" s="10" t="str">
        <f t="shared" si="3"/>
        <v>xx</v>
      </c>
      <c r="G296" s="10" t="s">
        <v>5573</v>
      </c>
      <c r="H296" s="10" t="str">
        <f t="shared" si="5"/>
        <v>xx</v>
      </c>
      <c r="I296" s="10" t="s">
        <v>5573</v>
      </c>
      <c r="J296" s="9" t="s">
        <v>5582</v>
      </c>
      <c r="K296" s="9" t="s">
        <v>5583</v>
      </c>
      <c r="L296" s="5" t="str">
        <f t="shared" si="7"/>
        <v>SB xx.xx.xx__भक्तों को प्रशिक्षण देते समय अहंकार, (क्लास के बाद की क्लिप), 12 Nov 2017, Bhopal, MP (India), CODE - 0391……….[ 0 min ]</v>
      </c>
      <c r="M296" s="9" t="s">
        <v>5584</v>
      </c>
      <c r="N296" s="10">
        <f t="shared" si="8"/>
        <v>0</v>
      </c>
      <c r="O296" s="9" t="s">
        <v>5585</v>
      </c>
      <c r="P296" s="10" t="str">
        <f t="shared" si="9"/>
        <v>&amp;lt;10 &amp;lt;20 &amp;lt;30 &amp;lt;40 &amp;lt;50 &amp;lt;60 &amp;lt;70 &amp;lt;80 &amp;lt;90</v>
      </c>
      <c r="Q296" s="9" t="s">
        <v>5586</v>
      </c>
      <c r="R296" s="9" t="s">
        <v>5587</v>
      </c>
      <c r="S296" s="10" t="str">
        <f t="shared" si="10"/>
        <v>2017</v>
      </c>
      <c r="T296" s="10" t="str">
        <f t="shared" si="11"/>
        <v>11</v>
      </c>
      <c r="U296" s="10" t="str">
        <f t="shared" si="12"/>
        <v>Nov</v>
      </c>
      <c r="V296" s="10" t="str">
        <f t="shared" si="13"/>
        <v>12</v>
      </c>
      <c r="W296" s="9" t="s">
        <v>52</v>
      </c>
      <c r="X296" s="9" t="s">
        <v>142</v>
      </c>
      <c r="Y296" s="6" t="str">
        <f t="shared" si="14"/>
        <v>SB xx.xx.xx__भक्तों को प्रशिक्षण देते समय अहंकार, (क्लास के बाद की क्लिप), 12 Nov 2017, Bhopal, MP (India), CODE - 0391……….[ 0 min ] | Ego While Training Devotees, que clip after SB class | yr:2017-11-12 | ct:SBxx.xx.xx | L:HIN | cty:Bhopal, MP (India) | &amp;lt;10 &amp;lt;20 &amp;lt;30 &amp;lt;40 &amp;lt;50 &amp;lt;60 &amp;lt;70 &amp;lt;80 &amp;lt;90 | @unheard</v>
      </c>
      <c r="Z296" s="10" t="s">
        <v>5588</v>
      </c>
      <c r="AA296" s="9" t="s">
        <v>55</v>
      </c>
      <c r="AB296" s="9" t="s">
        <v>5589</v>
      </c>
      <c r="AC296" s="9" t="s">
        <v>3925</v>
      </c>
      <c r="AD296" s="9" t="s">
        <v>5590</v>
      </c>
      <c r="AE296" s="5"/>
      <c r="AF296" s="5" t="str">
        <f t="shared" si="15"/>
        <v>ok</v>
      </c>
      <c r="AG296" s="5" t="str">
        <f t="shared" si="16"/>
        <v>&lt;tr id="0391"&gt;&lt;td&gt;&lt;button onclick="playme(this)"&gt;▶&lt;/button&gt;&lt;/td&gt;&lt;td&gt;&lt;button onclick="heard(this)"&gt;Heard&lt;/button&gt;&lt;a href="http://archive.org/download/ssdbpl-02-sbh/0561.00%20SB%20xx.xx.xx%20%20Ego%20While%20Training%20Devotees,%20que%20clip%20after%20SB%20class,%202017-11-12,%20Bhopal,%20MP%20(India),%20CODE%20-%200391.mp3" class="nclk" onclick="playme(this)" id="nclk-0391"&gt;SB xx.xx.xx__भक्तों को प्रशिक्षण देते समय अहंकार, (क्लास के बाद की क्लिप), 12 Nov 2017, Bhopal, MP (India), CODE - 0391……….[ 0 min ]&lt;/a&gt;&lt;/td&gt;&lt;td&gt;0&lt;/td&gt;&lt;td&gt;2017-11-12&lt;/td&gt;&lt;td&gt;SB xx.xx.xx__भक्तों को प्रशिक्षण देते समय अहंकार, (क्लास के बाद की क्लिप), 12 Nov 2017, Bhopal, MP (India), CODE - 0391……….[ 0 min ] | Ego While Training Devotees, que clip after SB class | yr:2017-11-12 | ct:SBxx.xx.xx | L:HIN | cty:Bhopal, MP (India) | &amp;lt;10 &amp;lt;20 &amp;lt;30 &amp;lt;40 &amp;lt;50 &amp;lt;60 &amp;lt;70 &amp;lt;80 &amp;lt;90 | @unheard&lt;/td&gt;&lt;td&gt;http://archive.org/download/ssdbpl-02-sbh/0561.00%20SB%20xx.xx.xx%20%20Ego%20While%20Training%20Devotees,%20que%20clip%20after%20SB%20class,%202017-11-12,%20Bhopal,%20MP%20(India),%20CODE%20-%200391.mp3&lt;/td&gt;&lt;td&gt;0391&lt;/td&gt;&lt;td&gt;02SB_xx.xx.xx|0561.00|20171112&lt;/td&gt;&lt;td&gt;&lt;/td&gt;&lt;td&gt;</v>
      </c>
      <c r="AH296" s="10"/>
      <c r="AI296" s="10"/>
      <c r="AJ296" s="10"/>
      <c r="AK296" s="10"/>
      <c r="AL296" s="10"/>
      <c r="AM296" s="10"/>
      <c r="AN296" s="10"/>
      <c r="AO296" s="10"/>
    </row>
    <row r="297" ht="15.75" customHeight="1">
      <c r="A297" s="4"/>
      <c r="D297" s="5"/>
      <c r="E297" s="5"/>
      <c r="F297" s="5"/>
      <c r="G297" s="5"/>
      <c r="H297" s="5"/>
      <c r="I297" s="5"/>
      <c r="L297" s="5"/>
      <c r="N297" s="5"/>
      <c r="P297" s="5"/>
      <c r="S297" s="5"/>
      <c r="T297" s="5"/>
      <c r="U297" s="5"/>
      <c r="V297" s="5"/>
      <c r="Y297" s="6"/>
      <c r="AG297" s="5"/>
    </row>
    <row r="298" ht="15.75" customHeight="1">
      <c r="A298" s="4"/>
      <c r="D298" s="5"/>
      <c r="E298" s="5"/>
      <c r="F298" s="5"/>
      <c r="G298" s="5"/>
      <c r="H298" s="5"/>
      <c r="I298" s="5"/>
      <c r="L298" s="5"/>
      <c r="N298" s="5"/>
      <c r="P298" s="5"/>
      <c r="S298" s="5"/>
      <c r="T298" s="5"/>
      <c r="U298" s="5"/>
      <c r="V298" s="5"/>
      <c r="Y298" s="6"/>
      <c r="AG298" s="5"/>
    </row>
    <row r="299" ht="15.75" customHeight="1">
      <c r="A299" s="4"/>
      <c r="D299" s="5"/>
      <c r="E299" s="5"/>
      <c r="F299" s="5"/>
      <c r="G299" s="5"/>
      <c r="H299" s="5"/>
      <c r="I299" s="5"/>
      <c r="L299" s="5"/>
      <c r="N299" s="5"/>
      <c r="P299" s="5"/>
      <c r="S299" s="5"/>
      <c r="T299" s="5"/>
      <c r="U299" s="5"/>
      <c r="V299" s="5"/>
      <c r="Y299" s="6"/>
      <c r="AG299" s="5"/>
    </row>
    <row r="300" ht="15.75" customHeight="1">
      <c r="A300" s="4"/>
      <c r="D300" s="5"/>
      <c r="E300" s="5"/>
      <c r="F300" s="5"/>
      <c r="G300" s="5"/>
      <c r="H300" s="5"/>
      <c r="I300" s="5"/>
      <c r="L300" s="5"/>
      <c r="N300" s="5"/>
      <c r="P300" s="5"/>
      <c r="S300" s="5"/>
      <c r="T300" s="5"/>
      <c r="U300" s="5"/>
      <c r="V300" s="5"/>
      <c r="Y300" s="6"/>
      <c r="AG300" s="5"/>
    </row>
    <row r="301" ht="15.75" customHeight="1">
      <c r="A301" s="4"/>
      <c r="D301" s="5"/>
      <c r="E301" s="5"/>
      <c r="F301" s="5"/>
      <c r="G301" s="5"/>
      <c r="H301" s="5"/>
      <c r="I301" s="5"/>
      <c r="L301" s="5"/>
      <c r="N301" s="5"/>
      <c r="P301" s="5"/>
      <c r="S301" s="5"/>
      <c r="T301" s="5"/>
      <c r="U301" s="5"/>
      <c r="V301" s="5"/>
      <c r="Y301" s="6"/>
      <c r="AG301" s="5"/>
    </row>
    <row r="302" ht="15.75" customHeight="1">
      <c r="A302" s="4"/>
      <c r="D302" s="5"/>
      <c r="E302" s="5"/>
      <c r="F302" s="5"/>
      <c r="G302" s="5"/>
      <c r="H302" s="5"/>
      <c r="I302" s="5"/>
      <c r="L302" s="5"/>
      <c r="N302" s="5"/>
      <c r="P302" s="5"/>
      <c r="S302" s="5"/>
      <c r="T302" s="5"/>
      <c r="U302" s="5"/>
      <c r="V302" s="5"/>
      <c r="Y302" s="6"/>
      <c r="AG302" s="5"/>
    </row>
    <row r="303" ht="15.75" customHeight="1">
      <c r="A303" s="4"/>
      <c r="D303" s="5"/>
      <c r="E303" s="5"/>
      <c r="F303" s="5"/>
      <c r="G303" s="5"/>
      <c r="H303" s="5"/>
      <c r="I303" s="5"/>
      <c r="L303" s="5"/>
      <c r="N303" s="5"/>
      <c r="P303" s="5"/>
      <c r="S303" s="5"/>
      <c r="T303" s="5"/>
      <c r="U303" s="5"/>
      <c r="V303" s="5"/>
      <c r="Y303" s="6"/>
      <c r="AG303" s="5"/>
    </row>
    <row r="304" ht="15.75" customHeight="1">
      <c r="A304" s="4"/>
      <c r="D304" s="5"/>
      <c r="E304" s="5"/>
      <c r="F304" s="5"/>
      <c r="G304" s="5"/>
      <c r="H304" s="5"/>
      <c r="I304" s="5"/>
      <c r="L304" s="5"/>
      <c r="N304" s="5"/>
      <c r="P304" s="5"/>
      <c r="S304" s="5"/>
      <c r="T304" s="5"/>
      <c r="U304" s="5"/>
      <c r="V304" s="5"/>
      <c r="Y304" s="6"/>
      <c r="AG304" s="5"/>
    </row>
    <row r="305" ht="15.75" customHeight="1">
      <c r="A305" s="4"/>
      <c r="D305" s="5"/>
      <c r="E305" s="5"/>
      <c r="F305" s="5"/>
      <c r="G305" s="5"/>
      <c r="H305" s="5"/>
      <c r="I305" s="5"/>
      <c r="L305" s="5"/>
      <c r="N305" s="5"/>
      <c r="P305" s="5"/>
      <c r="S305" s="5"/>
      <c r="T305" s="5"/>
      <c r="U305" s="5"/>
      <c r="V305" s="5"/>
      <c r="Y305" s="6"/>
      <c r="AG305" s="5"/>
    </row>
    <row r="306" ht="15.75" customHeight="1">
      <c r="A306" s="4"/>
      <c r="D306" s="5"/>
      <c r="E306" s="5"/>
      <c r="F306" s="5"/>
      <c r="G306" s="5"/>
      <c r="H306" s="5"/>
      <c r="I306" s="5"/>
      <c r="L306" s="5"/>
      <c r="N306" s="5"/>
      <c r="P306" s="5"/>
      <c r="S306" s="5"/>
      <c r="T306" s="5"/>
      <c r="U306" s="5"/>
      <c r="V306" s="5"/>
      <c r="Y306" s="6"/>
      <c r="AG306" s="5"/>
    </row>
    <row r="307" ht="15.75" customHeight="1">
      <c r="A307" s="4"/>
      <c r="D307" s="5"/>
      <c r="E307" s="5"/>
      <c r="F307" s="5"/>
      <c r="G307" s="5"/>
      <c r="H307" s="5"/>
      <c r="I307" s="5"/>
      <c r="L307" s="5"/>
      <c r="N307" s="5"/>
      <c r="P307" s="5"/>
      <c r="S307" s="5"/>
      <c r="T307" s="5"/>
      <c r="U307" s="5"/>
      <c r="V307" s="5"/>
      <c r="Y307" s="6"/>
      <c r="AG307" s="5"/>
    </row>
    <row r="308" ht="15.75" customHeight="1">
      <c r="A308" s="4"/>
      <c r="D308" s="5"/>
      <c r="E308" s="5"/>
      <c r="F308" s="5"/>
      <c r="G308" s="5"/>
      <c r="H308" s="5"/>
      <c r="I308" s="5"/>
      <c r="L308" s="5"/>
      <c r="N308" s="5"/>
      <c r="P308" s="5"/>
      <c r="S308" s="5"/>
      <c r="T308" s="5"/>
      <c r="U308" s="5"/>
      <c r="V308" s="5"/>
      <c r="Y308" s="6"/>
      <c r="AG308" s="5"/>
    </row>
    <row r="309" ht="15.75" customHeight="1">
      <c r="A309" s="4"/>
      <c r="D309" s="5"/>
      <c r="E309" s="5"/>
      <c r="F309" s="5"/>
      <c r="G309" s="5"/>
      <c r="H309" s="5"/>
      <c r="I309" s="5"/>
      <c r="L309" s="5"/>
      <c r="N309" s="5"/>
      <c r="P309" s="5"/>
      <c r="S309" s="5"/>
      <c r="T309" s="5"/>
      <c r="U309" s="5"/>
      <c r="V309" s="5"/>
      <c r="Y309" s="6"/>
      <c r="AG309" s="5"/>
    </row>
    <row r="310" ht="15.75" customHeight="1">
      <c r="A310" s="4"/>
      <c r="D310" s="5"/>
      <c r="E310" s="5"/>
      <c r="F310" s="5"/>
      <c r="G310" s="5"/>
      <c r="H310" s="5"/>
      <c r="I310" s="5"/>
      <c r="L310" s="5"/>
      <c r="N310" s="5"/>
      <c r="P310" s="5"/>
      <c r="S310" s="5"/>
      <c r="T310" s="5"/>
      <c r="U310" s="5"/>
      <c r="V310" s="5"/>
      <c r="Y310" s="6"/>
      <c r="AG310" s="5"/>
    </row>
    <row r="311" ht="15.75" customHeight="1">
      <c r="A311" s="4"/>
      <c r="D311" s="5"/>
      <c r="E311" s="5"/>
      <c r="F311" s="5"/>
      <c r="G311" s="5"/>
      <c r="H311" s="5"/>
      <c r="I311" s="5"/>
      <c r="L311" s="5"/>
      <c r="N311" s="5"/>
      <c r="P311" s="5"/>
      <c r="S311" s="5"/>
      <c r="T311" s="5"/>
      <c r="U311" s="5"/>
      <c r="V311" s="5"/>
      <c r="Y311" s="6"/>
      <c r="AG311" s="5"/>
    </row>
    <row r="312" ht="15.75" customHeight="1">
      <c r="A312" s="4"/>
      <c r="D312" s="5"/>
      <c r="E312" s="5"/>
      <c r="F312" s="5"/>
      <c r="G312" s="5"/>
      <c r="H312" s="5"/>
      <c r="I312" s="5"/>
      <c r="L312" s="5"/>
      <c r="N312" s="5"/>
      <c r="P312" s="5"/>
      <c r="S312" s="5"/>
      <c r="T312" s="5"/>
      <c r="U312" s="5"/>
      <c r="V312" s="5"/>
      <c r="Y312" s="6"/>
      <c r="AG312" s="5"/>
    </row>
    <row r="313" ht="15.75" customHeight="1">
      <c r="A313" s="4"/>
      <c r="D313" s="5"/>
      <c r="E313" s="5"/>
      <c r="F313" s="5"/>
      <c r="G313" s="5"/>
      <c r="H313" s="5"/>
      <c r="I313" s="5"/>
      <c r="L313" s="5"/>
      <c r="N313" s="5"/>
      <c r="P313" s="5"/>
      <c r="S313" s="5"/>
      <c r="T313" s="5"/>
      <c r="U313" s="5"/>
      <c r="V313" s="5"/>
      <c r="Y313" s="6"/>
      <c r="AG313" s="5"/>
    </row>
    <row r="314" ht="15.75" customHeight="1">
      <c r="A314" s="4"/>
      <c r="D314" s="5"/>
      <c r="E314" s="5"/>
      <c r="F314" s="5"/>
      <c r="G314" s="5"/>
      <c r="H314" s="5"/>
      <c r="I314" s="5"/>
      <c r="L314" s="5"/>
      <c r="N314" s="5"/>
      <c r="P314" s="5"/>
      <c r="S314" s="5"/>
      <c r="T314" s="5"/>
      <c r="U314" s="5"/>
      <c r="V314" s="5"/>
      <c r="Y314" s="6"/>
      <c r="AG314" s="5"/>
    </row>
    <row r="315" ht="15.75" customHeight="1">
      <c r="A315" s="4"/>
      <c r="D315" s="5"/>
      <c r="E315" s="5"/>
      <c r="F315" s="5"/>
      <c r="G315" s="5"/>
      <c r="H315" s="5"/>
      <c r="I315" s="5"/>
      <c r="L315" s="5"/>
      <c r="N315" s="5"/>
      <c r="P315" s="5"/>
      <c r="S315" s="5"/>
      <c r="T315" s="5"/>
      <c r="U315" s="5"/>
      <c r="V315" s="5"/>
      <c r="Y315" s="6"/>
      <c r="AG315" s="5"/>
    </row>
    <row r="316" ht="15.75" customHeight="1">
      <c r="A316" s="4"/>
      <c r="D316" s="5"/>
      <c r="E316" s="5"/>
      <c r="F316" s="5"/>
      <c r="G316" s="5"/>
      <c r="H316" s="5"/>
      <c r="I316" s="5"/>
      <c r="L316" s="5"/>
      <c r="N316" s="5"/>
      <c r="P316" s="5"/>
      <c r="S316" s="5"/>
      <c r="T316" s="5"/>
      <c r="U316" s="5"/>
      <c r="V316" s="5"/>
      <c r="Y316" s="6"/>
      <c r="AG316" s="5"/>
    </row>
    <row r="317" ht="15.75" customHeight="1">
      <c r="A317" s="4"/>
      <c r="D317" s="5"/>
      <c r="E317" s="5"/>
      <c r="F317" s="5"/>
      <c r="G317" s="5"/>
      <c r="H317" s="5"/>
      <c r="I317" s="5"/>
      <c r="L317" s="5"/>
      <c r="N317" s="5"/>
      <c r="P317" s="5"/>
      <c r="S317" s="5"/>
      <c r="T317" s="5"/>
      <c r="U317" s="5"/>
      <c r="V317" s="5"/>
      <c r="Y317" s="6"/>
      <c r="AG317" s="5"/>
    </row>
    <row r="318" ht="15.75" customHeight="1">
      <c r="A318" s="4"/>
      <c r="D318" s="5"/>
      <c r="E318" s="5"/>
      <c r="F318" s="5"/>
      <c r="G318" s="5"/>
      <c r="H318" s="5"/>
      <c r="I318" s="5"/>
      <c r="L318" s="5"/>
      <c r="N318" s="5"/>
      <c r="P318" s="5"/>
      <c r="S318" s="5"/>
      <c r="T318" s="5"/>
      <c r="U318" s="5"/>
      <c r="V318" s="5"/>
      <c r="Y318" s="6"/>
      <c r="AG318" s="5"/>
    </row>
    <row r="319" ht="15.75" customHeight="1">
      <c r="A319" s="4"/>
      <c r="D319" s="5"/>
      <c r="E319" s="5"/>
      <c r="F319" s="5"/>
      <c r="G319" s="5"/>
      <c r="H319" s="5"/>
      <c r="I319" s="5"/>
      <c r="L319" s="5"/>
      <c r="N319" s="5"/>
      <c r="P319" s="5"/>
      <c r="S319" s="5"/>
      <c r="T319" s="5"/>
      <c r="U319" s="5"/>
      <c r="V319" s="5"/>
      <c r="Y319" s="6"/>
      <c r="AG319" s="5"/>
    </row>
    <row r="320" ht="15.75" customHeight="1">
      <c r="A320" s="4"/>
      <c r="D320" s="5"/>
      <c r="E320" s="5"/>
      <c r="F320" s="5"/>
      <c r="G320" s="5"/>
      <c r="H320" s="5"/>
      <c r="I320" s="5"/>
      <c r="L320" s="5"/>
      <c r="N320" s="5"/>
      <c r="P320" s="5"/>
      <c r="S320" s="5"/>
      <c r="T320" s="5"/>
      <c r="U320" s="5"/>
      <c r="V320" s="5"/>
      <c r="Y320" s="6"/>
      <c r="AG320" s="5"/>
    </row>
    <row r="321" ht="15.75" customHeight="1">
      <c r="A321" s="4"/>
      <c r="D321" s="5"/>
      <c r="E321" s="5"/>
      <c r="F321" s="5"/>
      <c r="G321" s="5"/>
      <c r="H321" s="5"/>
      <c r="I321" s="5"/>
      <c r="L321" s="5"/>
      <c r="N321" s="5"/>
      <c r="P321" s="5"/>
      <c r="S321" s="5"/>
      <c r="T321" s="5"/>
      <c r="U321" s="5"/>
      <c r="V321" s="5"/>
      <c r="Y321" s="6"/>
      <c r="AG321" s="5"/>
    </row>
    <row r="322" ht="15.75" customHeight="1">
      <c r="A322" s="4"/>
      <c r="D322" s="5"/>
      <c r="E322" s="5"/>
      <c r="F322" s="5"/>
      <c r="G322" s="5"/>
      <c r="H322" s="5"/>
      <c r="I322" s="5"/>
      <c r="L322" s="5"/>
      <c r="N322" s="5"/>
      <c r="P322" s="5"/>
      <c r="S322" s="5"/>
      <c r="T322" s="5"/>
      <c r="U322" s="5"/>
      <c r="V322" s="5"/>
      <c r="Y322" s="6"/>
      <c r="AG322" s="5"/>
    </row>
    <row r="323" ht="15.75" customHeight="1">
      <c r="A323" s="4"/>
      <c r="D323" s="5"/>
      <c r="E323" s="5"/>
      <c r="F323" s="5"/>
      <c r="G323" s="5"/>
      <c r="H323" s="5"/>
      <c r="I323" s="5"/>
      <c r="L323" s="5"/>
      <c r="N323" s="5"/>
      <c r="P323" s="5"/>
      <c r="S323" s="5"/>
      <c r="T323" s="5"/>
      <c r="U323" s="5"/>
      <c r="V323" s="5"/>
      <c r="Y323" s="6"/>
      <c r="AG323" s="5"/>
    </row>
    <row r="324" ht="15.75" customHeight="1">
      <c r="A324" s="4"/>
      <c r="D324" s="5"/>
      <c r="E324" s="5"/>
      <c r="F324" s="5"/>
      <c r="G324" s="5"/>
      <c r="H324" s="5"/>
      <c r="I324" s="5"/>
      <c r="L324" s="5"/>
      <c r="N324" s="5"/>
      <c r="P324" s="5"/>
      <c r="S324" s="5"/>
      <c r="T324" s="5"/>
      <c r="U324" s="5"/>
      <c r="V324" s="5"/>
      <c r="Y324" s="6"/>
      <c r="AG324" s="5"/>
    </row>
    <row r="325" ht="15.75" customHeight="1">
      <c r="A325" s="4"/>
      <c r="D325" s="5"/>
      <c r="E325" s="5"/>
      <c r="F325" s="5"/>
      <c r="G325" s="5"/>
      <c r="H325" s="5"/>
      <c r="I325" s="5"/>
      <c r="L325" s="5"/>
      <c r="N325" s="5"/>
      <c r="P325" s="5"/>
      <c r="S325" s="5"/>
      <c r="T325" s="5"/>
      <c r="U325" s="5"/>
      <c r="V325" s="5"/>
      <c r="Y325" s="6"/>
      <c r="AG325" s="5"/>
    </row>
    <row r="326" ht="15.75" customHeight="1">
      <c r="A326" s="4"/>
      <c r="D326" s="5"/>
      <c r="E326" s="5"/>
      <c r="F326" s="5"/>
      <c r="G326" s="5"/>
      <c r="H326" s="5"/>
      <c r="I326" s="5"/>
      <c r="L326" s="5"/>
      <c r="N326" s="5"/>
      <c r="P326" s="5"/>
      <c r="S326" s="5"/>
      <c r="T326" s="5"/>
      <c r="U326" s="5"/>
      <c r="V326" s="5"/>
      <c r="Y326" s="6"/>
      <c r="AG326" s="5"/>
    </row>
    <row r="327" ht="15.75" customHeight="1">
      <c r="A327" s="4"/>
      <c r="D327" s="5"/>
      <c r="E327" s="5"/>
      <c r="F327" s="5"/>
      <c r="G327" s="5"/>
      <c r="H327" s="5"/>
      <c r="I327" s="5"/>
      <c r="L327" s="5"/>
      <c r="N327" s="5"/>
      <c r="P327" s="5"/>
      <c r="S327" s="5"/>
      <c r="T327" s="5"/>
      <c r="U327" s="5"/>
      <c r="V327" s="5"/>
      <c r="Y327" s="6"/>
      <c r="AG327" s="5"/>
    </row>
    <row r="328" ht="15.75" customHeight="1">
      <c r="A328" s="4"/>
      <c r="D328" s="5"/>
      <c r="E328" s="5"/>
      <c r="F328" s="5"/>
      <c r="G328" s="5"/>
      <c r="H328" s="5"/>
      <c r="I328" s="5"/>
      <c r="L328" s="5"/>
      <c r="N328" s="5"/>
      <c r="P328" s="5"/>
      <c r="S328" s="5"/>
      <c r="T328" s="5"/>
      <c r="U328" s="5"/>
      <c r="V328" s="5"/>
      <c r="Y328" s="6"/>
      <c r="AG328" s="5"/>
    </row>
    <row r="329" ht="15.75" customHeight="1">
      <c r="A329" s="4"/>
      <c r="D329" s="5"/>
      <c r="E329" s="5"/>
      <c r="F329" s="5"/>
      <c r="G329" s="5"/>
      <c r="H329" s="5"/>
      <c r="I329" s="5"/>
      <c r="L329" s="5"/>
      <c r="N329" s="5"/>
      <c r="P329" s="5"/>
      <c r="S329" s="5"/>
      <c r="T329" s="5"/>
      <c r="U329" s="5"/>
      <c r="V329" s="5"/>
      <c r="Y329" s="6"/>
      <c r="AG329" s="5"/>
    </row>
    <row r="330" ht="15.75" customHeight="1">
      <c r="A330" s="4"/>
      <c r="D330" s="5"/>
      <c r="E330" s="5"/>
      <c r="F330" s="5"/>
      <c r="G330" s="5"/>
      <c r="H330" s="5"/>
      <c r="I330" s="5"/>
      <c r="L330" s="5"/>
      <c r="N330" s="5"/>
      <c r="P330" s="5"/>
      <c r="S330" s="5"/>
      <c r="T330" s="5"/>
      <c r="U330" s="5"/>
      <c r="V330" s="5"/>
      <c r="Y330" s="6"/>
      <c r="AG330" s="5"/>
    </row>
    <row r="331" ht="15.75" customHeight="1">
      <c r="A331" s="4"/>
      <c r="D331" s="5"/>
      <c r="E331" s="5"/>
      <c r="F331" s="5"/>
      <c r="G331" s="5"/>
      <c r="H331" s="5"/>
      <c r="I331" s="5"/>
      <c r="L331" s="5"/>
      <c r="N331" s="5"/>
      <c r="P331" s="5"/>
      <c r="S331" s="5"/>
      <c r="T331" s="5"/>
      <c r="U331" s="5"/>
      <c r="V331" s="5"/>
      <c r="Y331" s="6"/>
      <c r="AG331" s="5"/>
    </row>
    <row r="332" ht="15.75" customHeight="1">
      <c r="A332" s="4"/>
      <c r="D332" s="5"/>
      <c r="E332" s="5"/>
      <c r="F332" s="5"/>
      <c r="G332" s="5"/>
      <c r="H332" s="5"/>
      <c r="I332" s="5"/>
      <c r="L332" s="5"/>
      <c r="N332" s="5"/>
      <c r="P332" s="5"/>
      <c r="S332" s="5"/>
      <c r="T332" s="5"/>
      <c r="U332" s="5"/>
      <c r="V332" s="5"/>
      <c r="Y332" s="6"/>
      <c r="AG332" s="5"/>
    </row>
    <row r="333" ht="15.75" customHeight="1">
      <c r="A333" s="4"/>
      <c r="D333" s="5"/>
      <c r="E333" s="5"/>
      <c r="F333" s="5"/>
      <c r="G333" s="5"/>
      <c r="H333" s="5"/>
      <c r="I333" s="5"/>
      <c r="L333" s="5"/>
      <c r="N333" s="5"/>
      <c r="P333" s="5"/>
      <c r="S333" s="5"/>
      <c r="T333" s="5"/>
      <c r="U333" s="5"/>
      <c r="V333" s="5"/>
      <c r="Y333" s="6"/>
      <c r="AG333" s="5"/>
    </row>
    <row r="334" ht="15.75" customHeight="1">
      <c r="A334" s="4"/>
      <c r="D334" s="5"/>
      <c r="E334" s="5"/>
      <c r="F334" s="5"/>
      <c r="G334" s="5"/>
      <c r="H334" s="5"/>
      <c r="I334" s="5"/>
      <c r="L334" s="5"/>
      <c r="N334" s="5"/>
      <c r="P334" s="5"/>
      <c r="S334" s="5"/>
      <c r="T334" s="5"/>
      <c r="U334" s="5"/>
      <c r="V334" s="5"/>
      <c r="Y334" s="6"/>
      <c r="AG334" s="5"/>
    </row>
    <row r="335" ht="15.75" customHeight="1">
      <c r="A335" s="4"/>
      <c r="D335" s="5"/>
      <c r="E335" s="5"/>
      <c r="F335" s="5"/>
      <c r="G335" s="5"/>
      <c r="H335" s="5"/>
      <c r="I335" s="5"/>
      <c r="L335" s="5"/>
      <c r="N335" s="5"/>
      <c r="P335" s="5"/>
      <c r="S335" s="5"/>
      <c r="T335" s="5"/>
      <c r="U335" s="5"/>
      <c r="V335" s="5"/>
      <c r="Y335" s="6"/>
      <c r="AG335" s="5"/>
    </row>
    <row r="336" ht="15.75" customHeight="1">
      <c r="A336" s="4"/>
      <c r="D336" s="5"/>
      <c r="E336" s="5"/>
      <c r="F336" s="5"/>
      <c r="G336" s="5"/>
      <c r="H336" s="5"/>
      <c r="I336" s="5"/>
      <c r="L336" s="5"/>
      <c r="N336" s="5"/>
      <c r="P336" s="5"/>
      <c r="S336" s="5"/>
      <c r="T336" s="5"/>
      <c r="U336" s="5"/>
      <c r="V336" s="5"/>
      <c r="Y336" s="6"/>
      <c r="AG336" s="5"/>
    </row>
    <row r="337" ht="15.75" customHeight="1">
      <c r="A337" s="4"/>
      <c r="D337" s="5"/>
      <c r="E337" s="5"/>
      <c r="F337" s="5"/>
      <c r="G337" s="5"/>
      <c r="H337" s="5"/>
      <c r="I337" s="5"/>
      <c r="L337" s="5"/>
      <c r="N337" s="5"/>
      <c r="P337" s="5"/>
      <c r="S337" s="5"/>
      <c r="T337" s="5"/>
      <c r="U337" s="5"/>
      <c r="V337" s="5"/>
      <c r="Y337" s="6"/>
      <c r="AG337" s="5"/>
    </row>
    <row r="338" ht="15.75" customHeight="1">
      <c r="A338" s="4"/>
      <c r="D338" s="5"/>
      <c r="E338" s="5"/>
      <c r="F338" s="5"/>
      <c r="G338" s="5"/>
      <c r="H338" s="5"/>
      <c r="I338" s="5"/>
      <c r="L338" s="5"/>
      <c r="N338" s="5"/>
      <c r="P338" s="5"/>
      <c r="S338" s="5"/>
      <c r="T338" s="5"/>
      <c r="U338" s="5"/>
      <c r="V338" s="5"/>
      <c r="Y338" s="6"/>
      <c r="AG338" s="5"/>
    </row>
    <row r="339" ht="15.75" customHeight="1">
      <c r="A339" s="4"/>
      <c r="D339" s="5"/>
      <c r="E339" s="5"/>
      <c r="F339" s="5"/>
      <c r="G339" s="5"/>
      <c r="H339" s="5"/>
      <c r="I339" s="5"/>
      <c r="L339" s="5"/>
      <c r="N339" s="5"/>
      <c r="P339" s="5"/>
      <c r="S339" s="5"/>
      <c r="T339" s="5"/>
      <c r="U339" s="5"/>
      <c r="V339" s="5"/>
      <c r="Y339" s="6"/>
      <c r="AG339" s="5"/>
    </row>
    <row r="340" ht="15.75" customHeight="1">
      <c r="A340" s="4"/>
      <c r="D340" s="5"/>
      <c r="E340" s="5"/>
      <c r="F340" s="5"/>
      <c r="G340" s="5"/>
      <c r="H340" s="5"/>
      <c r="I340" s="5"/>
      <c r="L340" s="5"/>
      <c r="N340" s="5"/>
      <c r="P340" s="5"/>
      <c r="S340" s="5"/>
      <c r="T340" s="5"/>
      <c r="U340" s="5"/>
      <c r="V340" s="5"/>
      <c r="Y340" s="6"/>
      <c r="AG340" s="5"/>
    </row>
    <row r="341" ht="15.75" customHeight="1">
      <c r="A341" s="4"/>
      <c r="D341" s="5"/>
      <c r="E341" s="5"/>
      <c r="F341" s="5"/>
      <c r="G341" s="5"/>
      <c r="H341" s="5"/>
      <c r="I341" s="5"/>
      <c r="L341" s="5"/>
      <c r="N341" s="5"/>
      <c r="P341" s="5"/>
      <c r="S341" s="5"/>
      <c r="T341" s="5"/>
      <c r="U341" s="5"/>
      <c r="V341" s="5"/>
      <c r="Y341" s="6"/>
      <c r="AG341" s="5"/>
    </row>
    <row r="342" ht="15.75" customHeight="1">
      <c r="A342" s="4"/>
      <c r="D342" s="5"/>
      <c r="E342" s="5"/>
      <c r="F342" s="5"/>
      <c r="G342" s="5"/>
      <c r="H342" s="5"/>
      <c r="I342" s="5"/>
      <c r="L342" s="5"/>
      <c r="N342" s="5"/>
      <c r="P342" s="5"/>
      <c r="S342" s="5"/>
      <c r="T342" s="5"/>
      <c r="U342" s="5"/>
      <c r="V342" s="5"/>
      <c r="Y342" s="6"/>
      <c r="AG342" s="5"/>
    </row>
    <row r="343" ht="15.75" customHeight="1">
      <c r="A343" s="4"/>
      <c r="D343" s="5"/>
      <c r="E343" s="5"/>
      <c r="F343" s="5"/>
      <c r="G343" s="5"/>
      <c r="H343" s="5"/>
      <c r="I343" s="5"/>
      <c r="L343" s="5"/>
      <c r="N343" s="5"/>
      <c r="P343" s="5"/>
      <c r="S343" s="5"/>
      <c r="T343" s="5"/>
      <c r="U343" s="5"/>
      <c r="V343" s="5"/>
      <c r="Y343" s="6"/>
      <c r="AG343" s="5"/>
    </row>
    <row r="344" ht="15.75" customHeight="1">
      <c r="A344" s="4"/>
      <c r="D344" s="5"/>
      <c r="E344" s="5"/>
      <c r="F344" s="5"/>
      <c r="G344" s="5"/>
      <c r="H344" s="5"/>
      <c r="I344" s="5"/>
      <c r="L344" s="5"/>
      <c r="N344" s="5"/>
      <c r="P344" s="5"/>
      <c r="S344" s="5"/>
      <c r="T344" s="5"/>
      <c r="U344" s="5"/>
      <c r="V344" s="5"/>
      <c r="Y344" s="6"/>
      <c r="AG344" s="5"/>
    </row>
    <row r="345" ht="15.75" customHeight="1">
      <c r="A345" s="4"/>
      <c r="D345" s="5"/>
      <c r="E345" s="5"/>
      <c r="F345" s="5"/>
      <c r="G345" s="5"/>
      <c r="H345" s="5"/>
      <c r="I345" s="5"/>
      <c r="L345" s="5"/>
      <c r="N345" s="5"/>
      <c r="P345" s="5"/>
      <c r="S345" s="5"/>
      <c r="T345" s="5"/>
      <c r="U345" s="5"/>
      <c r="V345" s="5"/>
      <c r="Y345" s="6"/>
      <c r="AG345" s="5"/>
    </row>
    <row r="346" ht="15.75" customHeight="1">
      <c r="A346" s="4"/>
      <c r="D346" s="5"/>
      <c r="E346" s="5"/>
      <c r="F346" s="5"/>
      <c r="G346" s="5"/>
      <c r="H346" s="5"/>
      <c r="I346" s="5"/>
      <c r="L346" s="5"/>
      <c r="N346" s="5"/>
      <c r="P346" s="5"/>
      <c r="S346" s="5"/>
      <c r="T346" s="5"/>
      <c r="U346" s="5"/>
      <c r="V346" s="5"/>
      <c r="Y346" s="6"/>
      <c r="AG346" s="5"/>
    </row>
    <row r="347" ht="15.75" customHeight="1">
      <c r="A347" s="4"/>
      <c r="D347" s="5"/>
      <c r="E347" s="5"/>
      <c r="F347" s="5"/>
      <c r="G347" s="5"/>
      <c r="H347" s="5"/>
      <c r="I347" s="5"/>
      <c r="L347" s="5"/>
      <c r="N347" s="5"/>
      <c r="P347" s="5"/>
      <c r="S347" s="5"/>
      <c r="T347" s="5"/>
      <c r="U347" s="5"/>
      <c r="V347" s="5"/>
      <c r="Y347" s="6"/>
      <c r="AG347" s="5"/>
    </row>
    <row r="348" ht="15.75" customHeight="1">
      <c r="A348" s="4"/>
      <c r="D348" s="5"/>
      <c r="E348" s="5"/>
      <c r="F348" s="5"/>
      <c r="G348" s="5"/>
      <c r="H348" s="5"/>
      <c r="I348" s="5"/>
      <c r="L348" s="5"/>
      <c r="N348" s="5"/>
      <c r="P348" s="5"/>
      <c r="S348" s="5"/>
      <c r="T348" s="5"/>
      <c r="U348" s="5"/>
      <c r="V348" s="5"/>
      <c r="Y348" s="6"/>
      <c r="AG348" s="5"/>
    </row>
    <row r="349" ht="15.75" customHeight="1">
      <c r="A349" s="4"/>
      <c r="D349" s="5"/>
      <c r="E349" s="5"/>
      <c r="F349" s="5"/>
      <c r="G349" s="5"/>
      <c r="H349" s="5"/>
      <c r="I349" s="5"/>
      <c r="L349" s="5"/>
      <c r="N349" s="5"/>
      <c r="P349" s="5"/>
      <c r="S349" s="5"/>
      <c r="T349" s="5"/>
      <c r="U349" s="5"/>
      <c r="V349" s="5"/>
      <c r="Y349" s="6"/>
      <c r="AG349" s="5"/>
    </row>
    <row r="350" ht="15.75" customHeight="1">
      <c r="A350" s="4"/>
      <c r="D350" s="5"/>
      <c r="E350" s="5"/>
      <c r="F350" s="5"/>
      <c r="G350" s="5"/>
      <c r="H350" s="5"/>
      <c r="I350" s="5"/>
      <c r="L350" s="5"/>
      <c r="N350" s="5"/>
      <c r="P350" s="5"/>
      <c r="S350" s="5"/>
      <c r="T350" s="5"/>
      <c r="U350" s="5"/>
      <c r="V350" s="5"/>
      <c r="Y350" s="6"/>
      <c r="AG350" s="5"/>
    </row>
    <row r="351" ht="15.75" customHeight="1">
      <c r="A351" s="4"/>
      <c r="D351" s="5"/>
      <c r="E351" s="5"/>
      <c r="F351" s="5"/>
      <c r="G351" s="5"/>
      <c r="H351" s="5"/>
      <c r="I351" s="5"/>
      <c r="L351" s="5"/>
      <c r="N351" s="5"/>
      <c r="P351" s="5"/>
      <c r="S351" s="5"/>
      <c r="T351" s="5"/>
      <c r="U351" s="5"/>
      <c r="V351" s="5"/>
      <c r="Y351" s="6"/>
      <c r="AG351" s="5"/>
    </row>
    <row r="352" ht="15.75" customHeight="1">
      <c r="A352" s="4"/>
      <c r="D352" s="5"/>
      <c r="E352" s="5"/>
      <c r="F352" s="5"/>
      <c r="G352" s="5"/>
      <c r="H352" s="5"/>
      <c r="I352" s="5"/>
      <c r="L352" s="5"/>
      <c r="N352" s="5"/>
      <c r="P352" s="5"/>
      <c r="S352" s="5"/>
      <c r="T352" s="5"/>
      <c r="U352" s="5"/>
      <c r="V352" s="5"/>
      <c r="Y352" s="6"/>
      <c r="AG352" s="5"/>
    </row>
    <row r="353" ht="15.75" customHeight="1">
      <c r="A353" s="4"/>
      <c r="D353" s="5"/>
      <c r="E353" s="5"/>
      <c r="F353" s="5"/>
      <c r="G353" s="5"/>
      <c r="H353" s="5"/>
      <c r="I353" s="5"/>
      <c r="L353" s="5"/>
      <c r="N353" s="5"/>
      <c r="P353" s="5"/>
      <c r="S353" s="5"/>
      <c r="T353" s="5"/>
      <c r="U353" s="5"/>
      <c r="V353" s="5"/>
      <c r="Y353" s="6"/>
      <c r="AG353" s="5"/>
    </row>
    <row r="354" ht="15.75" customHeight="1">
      <c r="A354" s="4"/>
      <c r="D354" s="5"/>
      <c r="E354" s="5"/>
      <c r="F354" s="5"/>
      <c r="G354" s="5"/>
      <c r="H354" s="5"/>
      <c r="I354" s="5"/>
      <c r="L354" s="5"/>
      <c r="N354" s="5"/>
      <c r="P354" s="5"/>
      <c r="S354" s="5"/>
      <c r="T354" s="5"/>
      <c r="U354" s="5"/>
      <c r="V354" s="5"/>
      <c r="Y354" s="6"/>
      <c r="AG354" s="5"/>
    </row>
    <row r="355" ht="15.75" customHeight="1">
      <c r="A355" s="4"/>
      <c r="D355" s="5"/>
      <c r="E355" s="5"/>
      <c r="F355" s="5"/>
      <c r="G355" s="5"/>
      <c r="H355" s="5"/>
      <c r="I355" s="5"/>
      <c r="L355" s="5"/>
      <c r="N355" s="5"/>
      <c r="P355" s="5"/>
      <c r="S355" s="5"/>
      <c r="T355" s="5"/>
      <c r="U355" s="5"/>
      <c r="V355" s="5"/>
      <c r="Y355" s="6"/>
      <c r="AG355" s="5"/>
    </row>
    <row r="356" ht="15.75" customHeight="1">
      <c r="A356" s="4"/>
      <c r="D356" s="5"/>
      <c r="E356" s="5"/>
      <c r="F356" s="5"/>
      <c r="G356" s="5"/>
      <c r="H356" s="5"/>
      <c r="I356" s="5"/>
      <c r="L356" s="5"/>
      <c r="N356" s="5"/>
      <c r="P356" s="5"/>
      <c r="S356" s="5"/>
      <c r="T356" s="5"/>
      <c r="U356" s="5"/>
      <c r="V356" s="5"/>
      <c r="Y356" s="6"/>
      <c r="AG356" s="5"/>
    </row>
    <row r="357" ht="15.75" customHeight="1">
      <c r="A357" s="4"/>
      <c r="D357" s="5"/>
      <c r="E357" s="5"/>
      <c r="F357" s="5"/>
      <c r="G357" s="5"/>
      <c r="H357" s="5"/>
      <c r="I357" s="5"/>
      <c r="L357" s="5"/>
      <c r="N357" s="5"/>
      <c r="P357" s="5"/>
      <c r="S357" s="5"/>
      <c r="T357" s="5"/>
      <c r="U357" s="5"/>
      <c r="V357" s="5"/>
      <c r="Y357" s="6"/>
      <c r="AG357" s="5"/>
    </row>
    <row r="358" ht="15.75" customHeight="1">
      <c r="A358" s="4"/>
      <c r="D358" s="5"/>
      <c r="E358" s="5"/>
      <c r="F358" s="5"/>
      <c r="G358" s="5"/>
      <c r="H358" s="5"/>
      <c r="I358" s="5"/>
      <c r="L358" s="5"/>
      <c r="N358" s="5"/>
      <c r="P358" s="5"/>
      <c r="S358" s="5"/>
      <c r="T358" s="5"/>
      <c r="U358" s="5"/>
      <c r="V358" s="5"/>
      <c r="Y358" s="6"/>
      <c r="AG358" s="5"/>
    </row>
    <row r="359" ht="15.75" customHeight="1">
      <c r="A359" s="4"/>
      <c r="D359" s="5"/>
      <c r="E359" s="5"/>
      <c r="F359" s="5"/>
      <c r="G359" s="5"/>
      <c r="H359" s="5"/>
      <c r="I359" s="5"/>
      <c r="L359" s="5"/>
      <c r="N359" s="5"/>
      <c r="P359" s="5"/>
      <c r="S359" s="5"/>
      <c r="T359" s="5"/>
      <c r="U359" s="5"/>
      <c r="V359" s="5"/>
      <c r="Y359" s="6"/>
      <c r="AG359" s="5"/>
    </row>
    <row r="360" ht="15.75" customHeight="1">
      <c r="A360" s="4"/>
      <c r="D360" s="5"/>
      <c r="E360" s="5"/>
      <c r="F360" s="5"/>
      <c r="G360" s="5"/>
      <c r="H360" s="5"/>
      <c r="I360" s="5"/>
      <c r="L360" s="5"/>
      <c r="N360" s="5"/>
      <c r="P360" s="5"/>
      <c r="S360" s="5"/>
      <c r="T360" s="5"/>
      <c r="U360" s="5"/>
      <c r="V360" s="5"/>
      <c r="Y360" s="6"/>
      <c r="AG360" s="5"/>
    </row>
    <row r="361" ht="15.75" customHeight="1">
      <c r="A361" s="4"/>
      <c r="D361" s="5"/>
      <c r="E361" s="5"/>
      <c r="F361" s="5"/>
      <c r="G361" s="5"/>
      <c r="H361" s="5"/>
      <c r="I361" s="5"/>
      <c r="L361" s="5"/>
      <c r="N361" s="5"/>
      <c r="P361" s="5"/>
      <c r="S361" s="5"/>
      <c r="T361" s="5"/>
      <c r="U361" s="5"/>
      <c r="V361" s="5"/>
      <c r="Y361" s="6"/>
      <c r="AG361" s="5"/>
    </row>
    <row r="362" ht="15.75" customHeight="1">
      <c r="A362" s="4"/>
      <c r="D362" s="5"/>
      <c r="E362" s="5"/>
      <c r="F362" s="5"/>
      <c r="G362" s="5"/>
      <c r="H362" s="5"/>
      <c r="I362" s="5"/>
      <c r="L362" s="5"/>
      <c r="N362" s="5"/>
      <c r="P362" s="5"/>
      <c r="S362" s="5"/>
      <c r="T362" s="5"/>
      <c r="U362" s="5"/>
      <c r="V362" s="5"/>
      <c r="Y362" s="6"/>
      <c r="AG362" s="5"/>
    </row>
    <row r="363" ht="15.75" customHeight="1">
      <c r="A363" s="4"/>
      <c r="D363" s="5"/>
      <c r="E363" s="5"/>
      <c r="F363" s="5"/>
      <c r="G363" s="5"/>
      <c r="H363" s="5"/>
      <c r="I363" s="5"/>
      <c r="L363" s="5"/>
      <c r="N363" s="5"/>
      <c r="P363" s="5"/>
      <c r="S363" s="5"/>
      <c r="T363" s="5"/>
      <c r="U363" s="5"/>
      <c r="V363" s="5"/>
      <c r="Y363" s="6"/>
      <c r="AG363" s="5"/>
    </row>
    <row r="364" ht="15.75" customHeight="1">
      <c r="A364" s="4"/>
      <c r="D364" s="5"/>
      <c r="E364" s="5"/>
      <c r="F364" s="5"/>
      <c r="G364" s="5"/>
      <c r="H364" s="5"/>
      <c r="I364" s="5"/>
      <c r="L364" s="5"/>
      <c r="N364" s="5"/>
      <c r="P364" s="5"/>
      <c r="S364" s="5"/>
      <c r="T364" s="5"/>
      <c r="U364" s="5"/>
      <c r="V364" s="5"/>
      <c r="Y364" s="6"/>
      <c r="AG364" s="5"/>
    </row>
    <row r="365" ht="15.75" customHeight="1">
      <c r="A365" s="4"/>
      <c r="D365" s="5"/>
      <c r="E365" s="5"/>
      <c r="F365" s="5"/>
      <c r="G365" s="5"/>
      <c r="H365" s="5"/>
      <c r="I365" s="5"/>
      <c r="L365" s="5"/>
      <c r="N365" s="5"/>
      <c r="P365" s="5"/>
      <c r="S365" s="5"/>
      <c r="T365" s="5"/>
      <c r="U365" s="5"/>
      <c r="V365" s="5"/>
      <c r="Y365" s="6"/>
      <c r="AG365" s="5"/>
    </row>
    <row r="366" ht="15.75" customHeight="1">
      <c r="A366" s="4"/>
      <c r="D366" s="5"/>
      <c r="E366" s="5"/>
      <c r="F366" s="5"/>
      <c r="G366" s="5"/>
      <c r="H366" s="5"/>
      <c r="I366" s="5"/>
      <c r="L366" s="5"/>
      <c r="N366" s="5"/>
      <c r="P366" s="5"/>
      <c r="S366" s="5"/>
      <c r="T366" s="5"/>
      <c r="U366" s="5"/>
      <c r="V366" s="5"/>
      <c r="Y366" s="6"/>
      <c r="AG366" s="5"/>
    </row>
    <row r="367" ht="15.75" customHeight="1">
      <c r="A367" s="4"/>
      <c r="D367" s="5"/>
      <c r="E367" s="5"/>
      <c r="F367" s="5"/>
      <c r="G367" s="5"/>
      <c r="H367" s="5"/>
      <c r="I367" s="5"/>
      <c r="L367" s="5"/>
      <c r="N367" s="5"/>
      <c r="P367" s="5"/>
      <c r="S367" s="5"/>
      <c r="T367" s="5"/>
      <c r="U367" s="5"/>
      <c r="V367" s="5"/>
      <c r="Y367" s="6"/>
      <c r="AG367" s="5"/>
    </row>
    <row r="368" ht="15.75" customHeight="1">
      <c r="A368" s="4"/>
      <c r="D368" s="5"/>
      <c r="E368" s="5"/>
      <c r="F368" s="5"/>
      <c r="G368" s="5"/>
      <c r="H368" s="5"/>
      <c r="I368" s="5"/>
      <c r="L368" s="5"/>
      <c r="N368" s="5"/>
      <c r="P368" s="5"/>
      <c r="S368" s="5"/>
      <c r="T368" s="5"/>
      <c r="U368" s="5"/>
      <c r="V368" s="5"/>
      <c r="Y368" s="6"/>
      <c r="AG368" s="5"/>
    </row>
    <row r="369" ht="15.75" customHeight="1">
      <c r="A369" s="4"/>
      <c r="D369" s="5"/>
      <c r="E369" s="5"/>
      <c r="F369" s="5"/>
      <c r="G369" s="5"/>
      <c r="H369" s="5"/>
      <c r="I369" s="5"/>
      <c r="L369" s="5"/>
      <c r="N369" s="5"/>
      <c r="P369" s="5"/>
      <c r="S369" s="5"/>
      <c r="T369" s="5"/>
      <c r="U369" s="5"/>
      <c r="V369" s="5"/>
      <c r="Y369" s="6"/>
      <c r="AG369" s="5"/>
    </row>
    <row r="370" ht="15.75" customHeight="1">
      <c r="A370" s="4"/>
      <c r="D370" s="5"/>
      <c r="E370" s="5"/>
      <c r="F370" s="5"/>
      <c r="G370" s="5"/>
      <c r="H370" s="5"/>
      <c r="I370" s="5"/>
      <c r="L370" s="5"/>
      <c r="N370" s="5"/>
      <c r="P370" s="5"/>
      <c r="S370" s="5"/>
      <c r="T370" s="5"/>
      <c r="U370" s="5"/>
      <c r="V370" s="5"/>
      <c r="Y370" s="6"/>
      <c r="AG370" s="5"/>
    </row>
    <row r="371" ht="15.75" customHeight="1">
      <c r="A371" s="4"/>
      <c r="D371" s="5"/>
      <c r="E371" s="5"/>
      <c r="F371" s="5"/>
      <c r="G371" s="5"/>
      <c r="H371" s="5"/>
      <c r="I371" s="5"/>
      <c r="L371" s="5"/>
      <c r="N371" s="5"/>
      <c r="P371" s="5"/>
      <c r="S371" s="5"/>
      <c r="T371" s="5"/>
      <c r="U371" s="5"/>
      <c r="V371" s="5"/>
      <c r="Y371" s="6"/>
      <c r="AG371" s="5"/>
    </row>
    <row r="372" ht="15.75" customHeight="1">
      <c r="A372" s="4"/>
      <c r="D372" s="5"/>
      <c r="E372" s="5"/>
      <c r="F372" s="5"/>
      <c r="G372" s="5"/>
      <c r="H372" s="5"/>
      <c r="I372" s="5"/>
      <c r="L372" s="5"/>
      <c r="N372" s="5"/>
      <c r="P372" s="5"/>
      <c r="S372" s="5"/>
      <c r="T372" s="5"/>
      <c r="U372" s="5"/>
      <c r="V372" s="5"/>
      <c r="Y372" s="6"/>
      <c r="AG372" s="5"/>
    </row>
    <row r="373" ht="15.75" customHeight="1">
      <c r="A373" s="4"/>
      <c r="D373" s="5"/>
      <c r="E373" s="5"/>
      <c r="F373" s="5"/>
      <c r="G373" s="5"/>
      <c r="H373" s="5"/>
      <c r="I373" s="5"/>
      <c r="L373" s="5"/>
      <c r="N373" s="5"/>
      <c r="P373" s="5"/>
      <c r="S373" s="5"/>
      <c r="T373" s="5"/>
      <c r="U373" s="5"/>
      <c r="V373" s="5"/>
      <c r="Y373" s="6"/>
      <c r="AG373" s="5"/>
    </row>
    <row r="374" ht="15.75" customHeight="1">
      <c r="A374" s="4"/>
      <c r="D374" s="5"/>
      <c r="E374" s="5"/>
      <c r="F374" s="5"/>
      <c r="G374" s="5"/>
      <c r="H374" s="5"/>
      <c r="I374" s="5"/>
      <c r="L374" s="5"/>
      <c r="N374" s="5"/>
      <c r="P374" s="5"/>
      <c r="S374" s="5"/>
      <c r="T374" s="5"/>
      <c r="U374" s="5"/>
      <c r="V374" s="5"/>
      <c r="Y374" s="6"/>
      <c r="AG374" s="5"/>
    </row>
    <row r="375" ht="15.75" customHeight="1">
      <c r="A375" s="4"/>
      <c r="D375" s="5"/>
      <c r="E375" s="5"/>
      <c r="F375" s="5"/>
      <c r="G375" s="5"/>
      <c r="H375" s="5"/>
      <c r="I375" s="5"/>
      <c r="L375" s="5"/>
      <c r="N375" s="5"/>
      <c r="P375" s="5"/>
      <c r="S375" s="5"/>
      <c r="T375" s="5"/>
      <c r="U375" s="5"/>
      <c r="V375" s="5"/>
      <c r="Y375" s="6"/>
      <c r="AG375" s="5"/>
    </row>
    <row r="376" ht="15.75" customHeight="1">
      <c r="A376" s="4"/>
      <c r="D376" s="5"/>
      <c r="E376" s="5"/>
      <c r="F376" s="5"/>
      <c r="G376" s="5"/>
      <c r="H376" s="5"/>
      <c r="I376" s="5"/>
      <c r="L376" s="5"/>
      <c r="N376" s="5"/>
      <c r="P376" s="5"/>
      <c r="S376" s="5"/>
      <c r="T376" s="5"/>
      <c r="U376" s="5"/>
      <c r="V376" s="5"/>
      <c r="Y376" s="6"/>
      <c r="AG376" s="5"/>
    </row>
    <row r="377" ht="15.75" customHeight="1">
      <c r="A377" s="4"/>
      <c r="D377" s="5"/>
      <c r="E377" s="5"/>
      <c r="F377" s="5"/>
      <c r="G377" s="5"/>
      <c r="H377" s="5"/>
      <c r="I377" s="5"/>
      <c r="L377" s="5"/>
      <c r="N377" s="5"/>
      <c r="P377" s="5"/>
      <c r="S377" s="5"/>
      <c r="T377" s="5"/>
      <c r="U377" s="5"/>
      <c r="V377" s="5"/>
      <c r="Y377" s="6"/>
      <c r="AG377" s="5"/>
    </row>
    <row r="378" ht="15.75" customHeight="1">
      <c r="A378" s="4"/>
      <c r="D378" s="5"/>
      <c r="E378" s="5"/>
      <c r="F378" s="5"/>
      <c r="G378" s="5"/>
      <c r="H378" s="5"/>
      <c r="I378" s="5"/>
      <c r="L378" s="5"/>
      <c r="N378" s="5"/>
      <c r="P378" s="5"/>
      <c r="S378" s="5"/>
      <c r="T378" s="5"/>
      <c r="U378" s="5"/>
      <c r="V378" s="5"/>
      <c r="Y378" s="6"/>
      <c r="AG378" s="5"/>
    </row>
    <row r="379" ht="15.75" customHeight="1">
      <c r="A379" s="4"/>
      <c r="D379" s="5"/>
      <c r="E379" s="5"/>
      <c r="F379" s="5"/>
      <c r="G379" s="5"/>
      <c r="H379" s="5"/>
      <c r="I379" s="5"/>
      <c r="L379" s="5"/>
      <c r="N379" s="5"/>
      <c r="P379" s="5"/>
      <c r="S379" s="5"/>
      <c r="T379" s="5"/>
      <c r="U379" s="5"/>
      <c r="V379" s="5"/>
      <c r="Y379" s="6"/>
      <c r="AG379" s="5"/>
    </row>
    <row r="380" ht="15.75" customHeight="1">
      <c r="A380" s="4"/>
      <c r="D380" s="5"/>
      <c r="E380" s="5"/>
      <c r="F380" s="5"/>
      <c r="G380" s="5"/>
      <c r="H380" s="5"/>
      <c r="I380" s="5"/>
      <c r="L380" s="5"/>
      <c r="N380" s="5"/>
      <c r="P380" s="5"/>
      <c r="S380" s="5"/>
      <c r="T380" s="5"/>
      <c r="U380" s="5"/>
      <c r="V380" s="5"/>
      <c r="Y380" s="6"/>
      <c r="AG380" s="5"/>
    </row>
    <row r="381" ht="15.75" customHeight="1">
      <c r="A381" s="4"/>
      <c r="D381" s="5"/>
      <c r="E381" s="5"/>
      <c r="F381" s="5"/>
      <c r="G381" s="5"/>
      <c r="H381" s="5"/>
      <c r="I381" s="5"/>
      <c r="L381" s="5"/>
      <c r="N381" s="5"/>
      <c r="P381" s="5"/>
      <c r="S381" s="5"/>
      <c r="T381" s="5"/>
      <c r="U381" s="5"/>
      <c r="V381" s="5"/>
      <c r="Y381" s="6"/>
      <c r="AG381" s="5"/>
    </row>
    <row r="382" ht="15.75" customHeight="1">
      <c r="A382" s="4"/>
      <c r="D382" s="5"/>
      <c r="E382" s="5"/>
      <c r="F382" s="5"/>
      <c r="G382" s="5"/>
      <c r="H382" s="5"/>
      <c r="I382" s="5"/>
      <c r="L382" s="5"/>
      <c r="N382" s="5"/>
      <c r="P382" s="5"/>
      <c r="S382" s="5"/>
      <c r="T382" s="5"/>
      <c r="U382" s="5"/>
      <c r="V382" s="5"/>
      <c r="Y382" s="6"/>
      <c r="AG382" s="5"/>
    </row>
    <row r="383" ht="15.75" customHeight="1">
      <c r="A383" s="4"/>
      <c r="D383" s="5"/>
      <c r="E383" s="5"/>
      <c r="F383" s="5"/>
      <c r="G383" s="5"/>
      <c r="H383" s="5"/>
      <c r="I383" s="5"/>
      <c r="L383" s="5"/>
      <c r="N383" s="5"/>
      <c r="P383" s="5"/>
      <c r="S383" s="5"/>
      <c r="T383" s="5"/>
      <c r="U383" s="5"/>
      <c r="V383" s="5"/>
      <c r="Y383" s="6"/>
      <c r="AG383" s="5"/>
    </row>
    <row r="384" ht="15.75" customHeight="1">
      <c r="A384" s="4"/>
      <c r="D384" s="5"/>
      <c r="E384" s="5"/>
      <c r="F384" s="5"/>
      <c r="G384" s="5"/>
      <c r="H384" s="5"/>
      <c r="I384" s="5"/>
      <c r="L384" s="5"/>
      <c r="N384" s="5"/>
      <c r="P384" s="5"/>
      <c r="S384" s="5"/>
      <c r="T384" s="5"/>
      <c r="U384" s="5"/>
      <c r="V384" s="5"/>
      <c r="Y384" s="6"/>
      <c r="AG384" s="5"/>
    </row>
    <row r="385" ht="15.75" customHeight="1">
      <c r="A385" s="4"/>
      <c r="D385" s="5"/>
      <c r="E385" s="5"/>
      <c r="F385" s="5"/>
      <c r="G385" s="5"/>
      <c r="H385" s="5"/>
      <c r="I385" s="5"/>
      <c r="L385" s="5"/>
      <c r="N385" s="5"/>
      <c r="P385" s="5"/>
      <c r="S385" s="5"/>
      <c r="T385" s="5"/>
      <c r="U385" s="5"/>
      <c r="V385" s="5"/>
      <c r="Y385" s="6"/>
      <c r="AG385" s="5"/>
    </row>
    <row r="386" ht="15.75" customHeight="1">
      <c r="A386" s="4"/>
      <c r="D386" s="5"/>
      <c r="E386" s="5"/>
      <c r="F386" s="5"/>
      <c r="G386" s="5"/>
      <c r="H386" s="5"/>
      <c r="I386" s="5"/>
      <c r="L386" s="5"/>
      <c r="N386" s="5"/>
      <c r="P386" s="5"/>
      <c r="S386" s="5"/>
      <c r="T386" s="5"/>
      <c r="U386" s="5"/>
      <c r="V386" s="5"/>
      <c r="Y386" s="6"/>
      <c r="AG386" s="5"/>
    </row>
    <row r="387" ht="15.75" customHeight="1">
      <c r="A387" s="4"/>
      <c r="D387" s="5"/>
      <c r="E387" s="5"/>
      <c r="F387" s="5"/>
      <c r="G387" s="5"/>
      <c r="H387" s="5"/>
      <c r="I387" s="5"/>
      <c r="L387" s="5"/>
      <c r="N387" s="5"/>
      <c r="P387" s="5"/>
      <c r="S387" s="5"/>
      <c r="T387" s="5"/>
      <c r="U387" s="5"/>
      <c r="V387" s="5"/>
      <c r="Y387" s="6"/>
      <c r="AG387" s="5"/>
    </row>
    <row r="388" ht="15.75" customHeight="1">
      <c r="A388" s="4"/>
      <c r="D388" s="5"/>
      <c r="E388" s="5"/>
      <c r="F388" s="5"/>
      <c r="G388" s="5"/>
      <c r="H388" s="5"/>
      <c r="I388" s="5"/>
      <c r="L388" s="5"/>
      <c r="N388" s="5"/>
      <c r="P388" s="5"/>
      <c r="S388" s="5"/>
      <c r="T388" s="5"/>
      <c r="U388" s="5"/>
      <c r="V388" s="5"/>
      <c r="Y388" s="6"/>
      <c r="AG388" s="5"/>
    </row>
    <row r="389" ht="15.75" customHeight="1">
      <c r="A389" s="4"/>
      <c r="D389" s="5"/>
      <c r="E389" s="5"/>
      <c r="F389" s="5"/>
      <c r="G389" s="5"/>
      <c r="H389" s="5"/>
      <c r="I389" s="5"/>
      <c r="L389" s="5"/>
      <c r="N389" s="5"/>
      <c r="P389" s="5"/>
      <c r="S389" s="5"/>
      <c r="T389" s="5"/>
      <c r="U389" s="5"/>
      <c r="V389" s="5"/>
      <c r="Y389" s="6"/>
      <c r="AG389" s="5"/>
    </row>
    <row r="390" ht="15.75" customHeight="1">
      <c r="A390" s="4"/>
      <c r="D390" s="5"/>
      <c r="E390" s="5"/>
      <c r="F390" s="5"/>
      <c r="G390" s="5"/>
      <c r="H390" s="5"/>
      <c r="I390" s="5"/>
      <c r="L390" s="5"/>
      <c r="N390" s="5"/>
      <c r="P390" s="5"/>
      <c r="S390" s="5"/>
      <c r="T390" s="5"/>
      <c r="U390" s="5"/>
      <c r="V390" s="5"/>
      <c r="Y390" s="6"/>
      <c r="AG390" s="5"/>
    </row>
    <row r="391" ht="15.75" customHeight="1">
      <c r="A391" s="4"/>
      <c r="D391" s="5"/>
      <c r="E391" s="5"/>
      <c r="F391" s="5"/>
      <c r="G391" s="5"/>
      <c r="H391" s="5"/>
      <c r="I391" s="5"/>
      <c r="L391" s="5"/>
      <c r="N391" s="5"/>
      <c r="P391" s="5"/>
      <c r="S391" s="5"/>
      <c r="T391" s="5"/>
      <c r="U391" s="5"/>
      <c r="V391" s="5"/>
      <c r="Y391" s="6"/>
      <c r="AG391" s="5"/>
    </row>
    <row r="392" ht="15.75" customHeight="1">
      <c r="A392" s="4"/>
      <c r="D392" s="5"/>
      <c r="E392" s="5"/>
      <c r="F392" s="5"/>
      <c r="G392" s="5"/>
      <c r="H392" s="5"/>
      <c r="I392" s="5"/>
      <c r="L392" s="5"/>
      <c r="N392" s="5"/>
      <c r="P392" s="5"/>
      <c r="S392" s="5"/>
      <c r="T392" s="5"/>
      <c r="U392" s="5"/>
      <c r="V392" s="5"/>
      <c r="Y392" s="6"/>
      <c r="AG392" s="5"/>
    </row>
    <row r="393" ht="15.75" customHeight="1">
      <c r="A393" s="4"/>
      <c r="D393" s="5"/>
      <c r="E393" s="5"/>
      <c r="F393" s="5"/>
      <c r="G393" s="5"/>
      <c r="H393" s="5"/>
      <c r="I393" s="5"/>
      <c r="L393" s="5"/>
      <c r="N393" s="5"/>
      <c r="P393" s="5"/>
      <c r="S393" s="5"/>
      <c r="T393" s="5"/>
      <c r="U393" s="5"/>
      <c r="V393" s="5"/>
      <c r="Y393" s="6"/>
      <c r="AG393" s="5"/>
    </row>
    <row r="394" ht="15.75" customHeight="1">
      <c r="A394" s="4"/>
      <c r="D394" s="5"/>
      <c r="E394" s="5"/>
      <c r="F394" s="5"/>
      <c r="G394" s="5"/>
      <c r="H394" s="5"/>
      <c r="I394" s="5"/>
      <c r="L394" s="5"/>
      <c r="N394" s="5"/>
      <c r="P394" s="5"/>
      <c r="S394" s="5"/>
      <c r="T394" s="5"/>
      <c r="U394" s="5"/>
      <c r="V394" s="5"/>
      <c r="Y394" s="6"/>
      <c r="AG394" s="5"/>
    </row>
    <row r="395" ht="15.75" customHeight="1">
      <c r="A395" s="4"/>
      <c r="D395" s="5"/>
      <c r="E395" s="5"/>
      <c r="F395" s="5"/>
      <c r="G395" s="5"/>
      <c r="H395" s="5"/>
      <c r="I395" s="5"/>
      <c r="L395" s="5"/>
      <c r="N395" s="5"/>
      <c r="P395" s="5"/>
      <c r="S395" s="5"/>
      <c r="T395" s="5"/>
      <c r="U395" s="5"/>
      <c r="V395" s="5"/>
      <c r="Y395" s="6"/>
      <c r="AG395" s="5"/>
    </row>
    <row r="396" ht="15.75" customHeight="1">
      <c r="A396" s="4"/>
      <c r="D396" s="5"/>
      <c r="E396" s="5"/>
      <c r="F396" s="5"/>
      <c r="G396" s="5"/>
      <c r="H396" s="5"/>
      <c r="I396" s="5"/>
      <c r="L396" s="5"/>
      <c r="N396" s="5"/>
      <c r="P396" s="5"/>
      <c r="S396" s="5"/>
      <c r="T396" s="5"/>
      <c r="U396" s="5"/>
      <c r="V396" s="5"/>
      <c r="Y396" s="6"/>
      <c r="AG396" s="5"/>
    </row>
    <row r="397" ht="15.75" customHeight="1">
      <c r="A397" s="4"/>
      <c r="D397" s="5"/>
      <c r="E397" s="5"/>
      <c r="F397" s="5"/>
      <c r="G397" s="5"/>
      <c r="H397" s="5"/>
      <c r="I397" s="5"/>
      <c r="L397" s="5"/>
      <c r="N397" s="5"/>
      <c r="P397" s="5"/>
      <c r="S397" s="5"/>
      <c r="T397" s="5"/>
      <c r="U397" s="5"/>
      <c r="V397" s="5"/>
      <c r="Y397" s="6"/>
      <c r="AG397" s="5"/>
    </row>
    <row r="398" ht="15.75" customHeight="1">
      <c r="A398" s="4"/>
      <c r="D398" s="5"/>
      <c r="E398" s="5"/>
      <c r="F398" s="5"/>
      <c r="G398" s="5"/>
      <c r="H398" s="5"/>
      <c r="I398" s="5"/>
      <c r="L398" s="5"/>
      <c r="N398" s="5"/>
      <c r="P398" s="5"/>
      <c r="S398" s="5"/>
      <c r="T398" s="5"/>
      <c r="U398" s="5"/>
      <c r="V398" s="5"/>
      <c r="Y398" s="6"/>
      <c r="AG398" s="5"/>
    </row>
    <row r="399" ht="15.75" customHeight="1">
      <c r="A399" s="4"/>
      <c r="D399" s="5"/>
      <c r="E399" s="5"/>
      <c r="F399" s="5"/>
      <c r="G399" s="5"/>
      <c r="H399" s="5"/>
      <c r="I399" s="5"/>
      <c r="L399" s="5"/>
      <c r="N399" s="5"/>
      <c r="P399" s="5"/>
      <c r="S399" s="5"/>
      <c r="T399" s="5"/>
      <c r="U399" s="5"/>
      <c r="V399" s="5"/>
      <c r="Y399" s="6"/>
      <c r="AG399" s="5"/>
    </row>
    <row r="400" ht="15.75" customHeight="1">
      <c r="A400" s="4"/>
      <c r="D400" s="5"/>
      <c r="E400" s="5"/>
      <c r="F400" s="5"/>
      <c r="G400" s="5"/>
      <c r="H400" s="5"/>
      <c r="I400" s="5"/>
      <c r="L400" s="5"/>
      <c r="N400" s="5"/>
      <c r="P400" s="5"/>
      <c r="S400" s="5"/>
      <c r="T400" s="5"/>
      <c r="U400" s="5"/>
      <c r="V400" s="5"/>
      <c r="Y400" s="6"/>
      <c r="AG400" s="5"/>
    </row>
    <row r="401" ht="15.75" customHeight="1">
      <c r="A401" s="4"/>
      <c r="D401" s="5"/>
      <c r="E401" s="5"/>
      <c r="F401" s="5"/>
      <c r="G401" s="5"/>
      <c r="H401" s="5"/>
      <c r="I401" s="5"/>
      <c r="L401" s="5"/>
      <c r="N401" s="5"/>
      <c r="P401" s="5"/>
      <c r="S401" s="5"/>
      <c r="T401" s="5"/>
      <c r="U401" s="5"/>
      <c r="V401" s="5"/>
      <c r="Y401" s="6"/>
      <c r="AG401" s="5"/>
    </row>
    <row r="402" ht="15.75" customHeight="1">
      <c r="A402" s="4"/>
      <c r="D402" s="5"/>
      <c r="E402" s="5"/>
      <c r="F402" s="5"/>
      <c r="G402" s="5"/>
      <c r="H402" s="5"/>
      <c r="I402" s="5"/>
      <c r="L402" s="5"/>
      <c r="N402" s="5"/>
      <c r="P402" s="5"/>
      <c r="S402" s="5"/>
      <c r="T402" s="5"/>
      <c r="U402" s="5"/>
      <c r="V402" s="5"/>
      <c r="Y402" s="6"/>
      <c r="AG402" s="5"/>
    </row>
    <row r="403" ht="15.75" customHeight="1">
      <c r="A403" s="4"/>
      <c r="D403" s="5"/>
      <c r="E403" s="5"/>
      <c r="F403" s="5"/>
      <c r="G403" s="5"/>
      <c r="H403" s="5"/>
      <c r="I403" s="5"/>
      <c r="L403" s="5"/>
      <c r="N403" s="5"/>
      <c r="P403" s="5"/>
      <c r="S403" s="5"/>
      <c r="T403" s="5"/>
      <c r="U403" s="5"/>
      <c r="V403" s="5"/>
      <c r="Y403" s="6"/>
      <c r="AG403" s="5"/>
    </row>
    <row r="404" ht="15.75" customHeight="1">
      <c r="A404" s="4"/>
      <c r="D404" s="5"/>
      <c r="E404" s="5"/>
      <c r="F404" s="5"/>
      <c r="G404" s="5"/>
      <c r="H404" s="5"/>
      <c r="I404" s="5"/>
      <c r="L404" s="5"/>
      <c r="N404" s="5"/>
      <c r="P404" s="5"/>
      <c r="S404" s="5"/>
      <c r="T404" s="5"/>
      <c r="U404" s="5"/>
      <c r="V404" s="5"/>
      <c r="Y404" s="6"/>
      <c r="AG404" s="5"/>
    </row>
    <row r="405" ht="15.75" customHeight="1">
      <c r="A405" s="4"/>
      <c r="D405" s="5"/>
      <c r="E405" s="5"/>
      <c r="F405" s="5"/>
      <c r="G405" s="5"/>
      <c r="H405" s="5"/>
      <c r="I405" s="5"/>
      <c r="L405" s="5"/>
      <c r="N405" s="5"/>
      <c r="P405" s="5"/>
      <c r="S405" s="5"/>
      <c r="T405" s="5"/>
      <c r="U405" s="5"/>
      <c r="V405" s="5"/>
      <c r="Y405" s="6"/>
      <c r="AG405" s="5"/>
    </row>
    <row r="406" ht="15.75" customHeight="1">
      <c r="A406" s="4"/>
      <c r="D406" s="5"/>
      <c r="E406" s="5"/>
      <c r="F406" s="5"/>
      <c r="G406" s="5"/>
      <c r="H406" s="5"/>
      <c r="I406" s="5"/>
      <c r="L406" s="5"/>
      <c r="N406" s="5"/>
      <c r="P406" s="5"/>
      <c r="S406" s="5"/>
      <c r="T406" s="5"/>
      <c r="U406" s="5"/>
      <c r="V406" s="5"/>
      <c r="Y406" s="6"/>
      <c r="AG406" s="5"/>
    </row>
    <row r="407" ht="15.75" customHeight="1">
      <c r="A407" s="4"/>
      <c r="D407" s="5"/>
      <c r="E407" s="5"/>
      <c r="F407" s="5"/>
      <c r="G407" s="5"/>
      <c r="H407" s="5"/>
      <c r="I407" s="5"/>
      <c r="L407" s="5"/>
      <c r="N407" s="5"/>
      <c r="P407" s="5"/>
      <c r="S407" s="5"/>
      <c r="T407" s="5"/>
      <c r="U407" s="5"/>
      <c r="V407" s="5"/>
      <c r="Y407" s="6"/>
      <c r="AG407" s="5"/>
    </row>
    <row r="408" ht="15.75" customHeight="1">
      <c r="A408" s="4"/>
      <c r="D408" s="5"/>
      <c r="E408" s="5"/>
      <c r="F408" s="5"/>
      <c r="G408" s="5"/>
      <c r="H408" s="5"/>
      <c r="I408" s="5"/>
      <c r="L408" s="5"/>
      <c r="N408" s="5"/>
      <c r="P408" s="5"/>
      <c r="S408" s="5"/>
      <c r="T408" s="5"/>
      <c r="U408" s="5"/>
      <c r="V408" s="5"/>
      <c r="Y408" s="6"/>
      <c r="AG408" s="5"/>
    </row>
    <row r="409" ht="15.75" customHeight="1">
      <c r="A409" s="4"/>
      <c r="D409" s="5"/>
      <c r="E409" s="5"/>
      <c r="F409" s="5"/>
      <c r="G409" s="5"/>
      <c r="H409" s="5"/>
      <c r="I409" s="5"/>
      <c r="L409" s="5"/>
      <c r="N409" s="5"/>
      <c r="P409" s="5"/>
      <c r="S409" s="5"/>
      <c r="T409" s="5"/>
      <c r="U409" s="5"/>
      <c r="V409" s="5"/>
      <c r="Y409" s="6"/>
      <c r="AG409" s="5"/>
    </row>
    <row r="410" ht="15.75" customHeight="1">
      <c r="A410" s="4"/>
      <c r="D410" s="5"/>
      <c r="E410" s="5"/>
      <c r="F410" s="5"/>
      <c r="G410" s="5"/>
      <c r="H410" s="5"/>
      <c r="I410" s="5"/>
      <c r="L410" s="5"/>
      <c r="N410" s="5"/>
      <c r="P410" s="5"/>
      <c r="S410" s="5"/>
      <c r="T410" s="5"/>
      <c r="U410" s="5"/>
      <c r="V410" s="5"/>
      <c r="Y410" s="6"/>
      <c r="AG410" s="5"/>
    </row>
    <row r="411" ht="15.75" customHeight="1">
      <c r="A411" s="4"/>
      <c r="D411" s="5"/>
      <c r="E411" s="5"/>
      <c r="F411" s="5"/>
      <c r="G411" s="5"/>
      <c r="H411" s="5"/>
      <c r="I411" s="5"/>
      <c r="L411" s="5"/>
      <c r="N411" s="5"/>
      <c r="P411" s="5"/>
      <c r="S411" s="5"/>
      <c r="T411" s="5"/>
      <c r="U411" s="5"/>
      <c r="V411" s="5"/>
      <c r="Y411" s="6"/>
      <c r="AG411" s="5"/>
    </row>
    <row r="412" ht="15.75" customHeight="1">
      <c r="A412" s="4"/>
      <c r="D412" s="5"/>
      <c r="E412" s="5"/>
      <c r="F412" s="5"/>
      <c r="G412" s="5"/>
      <c r="H412" s="5"/>
      <c r="I412" s="5"/>
      <c r="L412" s="5"/>
      <c r="N412" s="5"/>
      <c r="P412" s="5"/>
      <c r="S412" s="5"/>
      <c r="T412" s="5"/>
      <c r="U412" s="5"/>
      <c r="V412" s="5"/>
      <c r="Y412" s="6"/>
      <c r="AG412" s="5"/>
    </row>
    <row r="413" ht="15.75" customHeight="1">
      <c r="A413" s="4"/>
      <c r="D413" s="5"/>
      <c r="E413" s="5"/>
      <c r="F413" s="5"/>
      <c r="G413" s="5"/>
      <c r="H413" s="5"/>
      <c r="I413" s="5"/>
      <c r="L413" s="5"/>
      <c r="N413" s="5"/>
      <c r="P413" s="5"/>
      <c r="S413" s="5"/>
      <c r="T413" s="5"/>
      <c r="U413" s="5"/>
      <c r="V413" s="5"/>
      <c r="Y413" s="6"/>
      <c r="AG413" s="5"/>
    </row>
    <row r="414" ht="15.75" customHeight="1">
      <c r="A414" s="4"/>
      <c r="D414" s="5"/>
      <c r="E414" s="5"/>
      <c r="F414" s="5"/>
      <c r="G414" s="5"/>
      <c r="H414" s="5"/>
      <c r="I414" s="5"/>
      <c r="L414" s="5"/>
      <c r="N414" s="5"/>
      <c r="P414" s="5"/>
      <c r="S414" s="5"/>
      <c r="T414" s="5"/>
      <c r="U414" s="5"/>
      <c r="V414" s="5"/>
      <c r="Y414" s="6"/>
      <c r="AG414" s="5"/>
    </row>
    <row r="415" ht="15.75" customHeight="1">
      <c r="A415" s="4"/>
      <c r="D415" s="5"/>
      <c r="E415" s="5"/>
      <c r="F415" s="5"/>
      <c r="G415" s="5"/>
      <c r="H415" s="5"/>
      <c r="I415" s="5"/>
      <c r="L415" s="5"/>
      <c r="N415" s="5"/>
      <c r="P415" s="5"/>
      <c r="S415" s="5"/>
      <c r="T415" s="5"/>
      <c r="U415" s="5"/>
      <c r="V415" s="5"/>
      <c r="Y415" s="6"/>
      <c r="AG415" s="5"/>
    </row>
    <row r="416" ht="15.75" customHeight="1">
      <c r="A416" s="4"/>
      <c r="D416" s="5"/>
      <c r="E416" s="5"/>
      <c r="F416" s="5"/>
      <c r="G416" s="5"/>
      <c r="H416" s="5"/>
      <c r="I416" s="5"/>
      <c r="L416" s="5"/>
      <c r="N416" s="5"/>
      <c r="P416" s="5"/>
      <c r="S416" s="5"/>
      <c r="T416" s="5"/>
      <c r="U416" s="5"/>
      <c r="V416" s="5"/>
      <c r="Y416" s="6"/>
      <c r="AG416" s="5"/>
    </row>
    <row r="417" ht="15.75" customHeight="1">
      <c r="A417" s="4"/>
      <c r="D417" s="5"/>
      <c r="E417" s="5"/>
      <c r="F417" s="5"/>
      <c r="G417" s="5"/>
      <c r="H417" s="5"/>
      <c r="I417" s="5"/>
      <c r="L417" s="5"/>
      <c r="N417" s="5"/>
      <c r="P417" s="5"/>
      <c r="S417" s="5"/>
      <c r="T417" s="5"/>
      <c r="U417" s="5"/>
      <c r="V417" s="5"/>
      <c r="Y417" s="6"/>
      <c r="AG417" s="5"/>
    </row>
    <row r="418" ht="15.75" customHeight="1">
      <c r="A418" s="4"/>
      <c r="D418" s="5"/>
      <c r="E418" s="5"/>
      <c r="F418" s="5"/>
      <c r="G418" s="5"/>
      <c r="H418" s="5"/>
      <c r="I418" s="5"/>
      <c r="L418" s="5"/>
      <c r="N418" s="5"/>
      <c r="P418" s="5"/>
      <c r="S418" s="5"/>
      <c r="T418" s="5"/>
      <c r="U418" s="5"/>
      <c r="V418" s="5"/>
      <c r="Y418" s="6"/>
      <c r="AG418" s="5"/>
    </row>
    <row r="419" ht="15.75" customHeight="1">
      <c r="A419" s="4"/>
      <c r="D419" s="5"/>
      <c r="E419" s="5"/>
      <c r="F419" s="5"/>
      <c r="G419" s="5"/>
      <c r="H419" s="5"/>
      <c r="I419" s="5"/>
      <c r="L419" s="5"/>
      <c r="N419" s="5"/>
      <c r="P419" s="5"/>
      <c r="S419" s="5"/>
      <c r="T419" s="5"/>
      <c r="U419" s="5"/>
      <c r="V419" s="5"/>
      <c r="Y419" s="6"/>
      <c r="AG419" s="5"/>
    </row>
    <row r="420" ht="15.75" customHeight="1">
      <c r="A420" s="4"/>
      <c r="D420" s="5"/>
      <c r="E420" s="5"/>
      <c r="F420" s="5"/>
      <c r="G420" s="5"/>
      <c r="H420" s="5"/>
      <c r="I420" s="5"/>
      <c r="L420" s="5"/>
      <c r="N420" s="5"/>
      <c r="P420" s="5"/>
      <c r="S420" s="5"/>
      <c r="T420" s="5"/>
      <c r="U420" s="5"/>
      <c r="V420" s="5"/>
      <c r="Y420" s="6"/>
      <c r="AG420" s="5"/>
    </row>
    <row r="421" ht="15.75" customHeight="1">
      <c r="A421" s="4"/>
      <c r="D421" s="5"/>
      <c r="E421" s="5"/>
      <c r="F421" s="5"/>
      <c r="G421" s="5"/>
      <c r="H421" s="5"/>
      <c r="I421" s="5"/>
      <c r="L421" s="5"/>
      <c r="N421" s="5"/>
      <c r="P421" s="5"/>
      <c r="S421" s="5"/>
      <c r="T421" s="5"/>
      <c r="U421" s="5"/>
      <c r="V421" s="5"/>
      <c r="Y421" s="6"/>
      <c r="AG421" s="5"/>
    </row>
    <row r="422" ht="15.75" customHeight="1">
      <c r="A422" s="4"/>
      <c r="D422" s="5"/>
      <c r="E422" s="5"/>
      <c r="F422" s="5"/>
      <c r="G422" s="5"/>
      <c r="H422" s="5"/>
      <c r="I422" s="5"/>
      <c r="L422" s="5"/>
      <c r="N422" s="5"/>
      <c r="P422" s="5"/>
      <c r="S422" s="5"/>
      <c r="T422" s="5"/>
      <c r="U422" s="5"/>
      <c r="V422" s="5"/>
      <c r="Y422" s="6"/>
      <c r="AG422" s="5"/>
    </row>
    <row r="423" ht="15.75" customHeight="1">
      <c r="A423" s="4"/>
      <c r="D423" s="5"/>
      <c r="E423" s="5"/>
      <c r="F423" s="5"/>
      <c r="G423" s="5"/>
      <c r="H423" s="5"/>
      <c r="I423" s="5"/>
      <c r="L423" s="5"/>
      <c r="N423" s="5"/>
      <c r="P423" s="5"/>
      <c r="S423" s="5"/>
      <c r="T423" s="5"/>
      <c r="U423" s="5"/>
      <c r="V423" s="5"/>
      <c r="Y423" s="6"/>
      <c r="AG423" s="5"/>
    </row>
    <row r="424" ht="15.75" customHeight="1">
      <c r="A424" s="4"/>
      <c r="D424" s="5"/>
      <c r="E424" s="5"/>
      <c r="F424" s="5"/>
      <c r="G424" s="5"/>
      <c r="H424" s="5"/>
      <c r="I424" s="5"/>
      <c r="L424" s="5"/>
      <c r="N424" s="5"/>
      <c r="P424" s="5"/>
      <c r="S424" s="5"/>
      <c r="T424" s="5"/>
      <c r="U424" s="5"/>
      <c r="V424" s="5"/>
      <c r="Y424" s="6"/>
      <c r="AG424" s="5"/>
    </row>
    <row r="425" ht="15.75" customHeight="1">
      <c r="A425" s="4"/>
      <c r="D425" s="5"/>
      <c r="E425" s="5"/>
      <c r="F425" s="5"/>
      <c r="G425" s="5"/>
      <c r="H425" s="5"/>
      <c r="I425" s="5"/>
      <c r="L425" s="5"/>
      <c r="N425" s="5"/>
      <c r="P425" s="5"/>
      <c r="S425" s="5"/>
      <c r="T425" s="5"/>
      <c r="U425" s="5"/>
      <c r="V425" s="5"/>
      <c r="Y425" s="6"/>
      <c r="AG425" s="5"/>
    </row>
    <row r="426" ht="15.75" customHeight="1">
      <c r="A426" s="4"/>
      <c r="D426" s="5"/>
      <c r="E426" s="5"/>
      <c r="F426" s="5"/>
      <c r="G426" s="5"/>
      <c r="H426" s="5"/>
      <c r="I426" s="5"/>
      <c r="L426" s="5"/>
      <c r="N426" s="5"/>
      <c r="P426" s="5"/>
      <c r="S426" s="5"/>
      <c r="T426" s="5"/>
      <c r="U426" s="5"/>
      <c r="V426" s="5"/>
      <c r="Y426" s="6"/>
      <c r="AG426" s="5"/>
    </row>
    <row r="427" ht="15.75" customHeight="1">
      <c r="A427" s="4"/>
      <c r="D427" s="5"/>
      <c r="E427" s="5"/>
      <c r="F427" s="5"/>
      <c r="G427" s="5"/>
      <c r="H427" s="5"/>
      <c r="I427" s="5"/>
      <c r="L427" s="5"/>
      <c r="N427" s="5"/>
      <c r="P427" s="5"/>
      <c r="S427" s="5"/>
      <c r="T427" s="5"/>
      <c r="U427" s="5"/>
      <c r="V427" s="5"/>
      <c r="Y427" s="6"/>
      <c r="AG427" s="5"/>
    </row>
    <row r="428" ht="15.75" customHeight="1">
      <c r="A428" s="4"/>
      <c r="D428" s="5"/>
      <c r="E428" s="5"/>
      <c r="F428" s="5"/>
      <c r="G428" s="5"/>
      <c r="H428" s="5"/>
      <c r="I428" s="5"/>
      <c r="L428" s="5"/>
      <c r="N428" s="5"/>
      <c r="P428" s="5"/>
      <c r="S428" s="5"/>
      <c r="T428" s="5"/>
      <c r="U428" s="5"/>
      <c r="V428" s="5"/>
      <c r="Y428" s="6"/>
      <c r="AG428" s="5"/>
    </row>
    <row r="429" ht="15.75" customHeight="1">
      <c r="A429" s="4"/>
      <c r="D429" s="5"/>
      <c r="E429" s="5"/>
      <c r="F429" s="5"/>
      <c r="G429" s="5"/>
      <c r="H429" s="5"/>
      <c r="I429" s="5"/>
      <c r="L429" s="5"/>
      <c r="N429" s="5"/>
      <c r="P429" s="5"/>
      <c r="S429" s="5"/>
      <c r="T429" s="5"/>
      <c r="U429" s="5"/>
      <c r="V429" s="5"/>
      <c r="Y429" s="6"/>
      <c r="AG429" s="5"/>
    </row>
    <row r="430" ht="15.75" customHeight="1">
      <c r="A430" s="4"/>
      <c r="D430" s="5"/>
      <c r="E430" s="5"/>
      <c r="F430" s="5"/>
      <c r="G430" s="5"/>
      <c r="H430" s="5"/>
      <c r="I430" s="5"/>
      <c r="L430" s="5"/>
      <c r="N430" s="5"/>
      <c r="P430" s="5"/>
      <c r="S430" s="5"/>
      <c r="T430" s="5"/>
      <c r="U430" s="5"/>
      <c r="V430" s="5"/>
      <c r="Y430" s="6"/>
      <c r="AG430" s="5"/>
    </row>
    <row r="431" ht="15.75" customHeight="1">
      <c r="A431" s="4"/>
      <c r="D431" s="5"/>
      <c r="E431" s="5"/>
      <c r="F431" s="5"/>
      <c r="G431" s="5"/>
      <c r="H431" s="5"/>
      <c r="I431" s="5"/>
      <c r="L431" s="5"/>
      <c r="N431" s="5"/>
      <c r="P431" s="5"/>
      <c r="S431" s="5"/>
      <c r="T431" s="5"/>
      <c r="U431" s="5"/>
      <c r="V431" s="5"/>
      <c r="Y431" s="6"/>
      <c r="AG431" s="5"/>
    </row>
    <row r="432" ht="15.75" customHeight="1">
      <c r="A432" s="4"/>
      <c r="D432" s="5"/>
      <c r="E432" s="5"/>
      <c r="F432" s="5"/>
      <c r="G432" s="5"/>
      <c r="H432" s="5"/>
      <c r="I432" s="5"/>
      <c r="L432" s="5"/>
      <c r="N432" s="5"/>
      <c r="P432" s="5"/>
      <c r="S432" s="5"/>
      <c r="T432" s="5"/>
      <c r="U432" s="5"/>
      <c r="V432" s="5"/>
      <c r="Y432" s="6"/>
      <c r="AG432" s="5"/>
    </row>
    <row r="433" ht="15.75" customHeight="1">
      <c r="A433" s="4"/>
      <c r="D433" s="5"/>
      <c r="E433" s="5"/>
      <c r="F433" s="5"/>
      <c r="G433" s="5"/>
      <c r="H433" s="5"/>
      <c r="I433" s="5"/>
      <c r="L433" s="5"/>
      <c r="N433" s="5"/>
      <c r="P433" s="5"/>
      <c r="S433" s="5"/>
      <c r="T433" s="5"/>
      <c r="U433" s="5"/>
      <c r="V433" s="5"/>
      <c r="Y433" s="6"/>
      <c r="AG433" s="5"/>
    </row>
    <row r="434" ht="15.75" customHeight="1">
      <c r="A434" s="4"/>
      <c r="D434" s="5"/>
      <c r="E434" s="5"/>
      <c r="F434" s="5"/>
      <c r="G434" s="5"/>
      <c r="H434" s="5"/>
      <c r="I434" s="5"/>
      <c r="L434" s="5"/>
      <c r="N434" s="5"/>
      <c r="P434" s="5"/>
      <c r="S434" s="5"/>
      <c r="T434" s="5"/>
      <c r="U434" s="5"/>
      <c r="V434" s="5"/>
      <c r="Y434" s="6"/>
      <c r="AG434" s="5"/>
    </row>
    <row r="435" ht="15.75" customHeight="1">
      <c r="A435" s="4"/>
      <c r="D435" s="5"/>
      <c r="E435" s="5"/>
      <c r="F435" s="5"/>
      <c r="G435" s="5"/>
      <c r="H435" s="5"/>
      <c r="I435" s="5"/>
      <c r="L435" s="5"/>
      <c r="N435" s="5"/>
      <c r="P435" s="5"/>
      <c r="S435" s="5"/>
      <c r="T435" s="5"/>
      <c r="U435" s="5"/>
      <c r="V435" s="5"/>
      <c r="Y435" s="6"/>
      <c r="AG435" s="5"/>
    </row>
    <row r="436" ht="15.75" customHeight="1">
      <c r="A436" s="4"/>
      <c r="D436" s="5"/>
      <c r="E436" s="5"/>
      <c r="F436" s="5"/>
      <c r="G436" s="5"/>
      <c r="H436" s="5"/>
      <c r="I436" s="5"/>
      <c r="L436" s="5"/>
      <c r="N436" s="5"/>
      <c r="P436" s="5"/>
      <c r="S436" s="5"/>
      <c r="T436" s="5"/>
      <c r="U436" s="5"/>
      <c r="V436" s="5"/>
      <c r="Y436" s="6"/>
      <c r="AG436" s="5"/>
    </row>
    <row r="437" ht="15.75" customHeight="1">
      <c r="A437" s="4"/>
      <c r="D437" s="5"/>
      <c r="E437" s="5"/>
      <c r="F437" s="5"/>
      <c r="G437" s="5"/>
      <c r="H437" s="5"/>
      <c r="I437" s="5"/>
      <c r="L437" s="5"/>
      <c r="N437" s="5"/>
      <c r="P437" s="5"/>
      <c r="S437" s="5"/>
      <c r="T437" s="5"/>
      <c r="U437" s="5"/>
      <c r="V437" s="5"/>
      <c r="Y437" s="6"/>
      <c r="AG437" s="5"/>
    </row>
    <row r="438" ht="15.75" customHeight="1">
      <c r="A438" s="4"/>
      <c r="D438" s="5"/>
      <c r="E438" s="5"/>
      <c r="F438" s="5"/>
      <c r="G438" s="5"/>
      <c r="H438" s="5"/>
      <c r="I438" s="5"/>
      <c r="L438" s="5"/>
      <c r="N438" s="5"/>
      <c r="P438" s="5"/>
      <c r="S438" s="5"/>
      <c r="T438" s="5"/>
      <c r="U438" s="5"/>
      <c r="V438" s="5"/>
      <c r="Y438" s="6"/>
      <c r="AG438" s="5"/>
    </row>
    <row r="439" ht="15.75" customHeight="1">
      <c r="A439" s="4"/>
      <c r="D439" s="5"/>
      <c r="E439" s="5"/>
      <c r="F439" s="5"/>
      <c r="G439" s="5"/>
      <c r="H439" s="5"/>
      <c r="I439" s="5"/>
      <c r="L439" s="5"/>
      <c r="N439" s="5"/>
      <c r="P439" s="5"/>
      <c r="S439" s="5"/>
      <c r="T439" s="5"/>
      <c r="U439" s="5"/>
      <c r="V439" s="5"/>
      <c r="Y439" s="6"/>
      <c r="AG439" s="5"/>
    </row>
    <row r="440" ht="15.75" customHeight="1">
      <c r="A440" s="4"/>
      <c r="D440" s="5"/>
      <c r="E440" s="5"/>
      <c r="F440" s="5"/>
      <c r="G440" s="5"/>
      <c r="H440" s="5"/>
      <c r="I440" s="5"/>
      <c r="L440" s="5"/>
      <c r="N440" s="5"/>
      <c r="P440" s="5"/>
      <c r="S440" s="5"/>
      <c r="T440" s="5"/>
      <c r="U440" s="5"/>
      <c r="V440" s="5"/>
      <c r="Y440" s="6"/>
      <c r="AG440" s="5"/>
    </row>
    <row r="441" ht="15.75" customHeight="1">
      <c r="A441" s="4"/>
      <c r="D441" s="5"/>
      <c r="E441" s="5"/>
      <c r="F441" s="5"/>
      <c r="G441" s="5"/>
      <c r="H441" s="5"/>
      <c r="I441" s="5"/>
      <c r="L441" s="5"/>
      <c r="N441" s="5"/>
      <c r="P441" s="5"/>
      <c r="S441" s="5"/>
      <c r="T441" s="5"/>
      <c r="U441" s="5"/>
      <c r="V441" s="5"/>
      <c r="Y441" s="6"/>
      <c r="AG441" s="5"/>
    </row>
    <row r="442" ht="15.75" customHeight="1">
      <c r="A442" s="4"/>
      <c r="D442" s="5"/>
      <c r="E442" s="5"/>
      <c r="F442" s="5"/>
      <c r="G442" s="5"/>
      <c r="H442" s="5"/>
      <c r="I442" s="5"/>
      <c r="L442" s="5"/>
      <c r="N442" s="5"/>
      <c r="P442" s="5"/>
      <c r="S442" s="5"/>
      <c r="T442" s="5"/>
      <c r="U442" s="5"/>
      <c r="V442" s="5"/>
      <c r="Y442" s="6"/>
      <c r="AG442" s="5"/>
    </row>
    <row r="443" ht="15.75" customHeight="1">
      <c r="A443" s="4"/>
      <c r="D443" s="5"/>
      <c r="E443" s="5"/>
      <c r="F443" s="5"/>
      <c r="G443" s="5"/>
      <c r="H443" s="5"/>
      <c r="I443" s="5"/>
      <c r="L443" s="5"/>
      <c r="N443" s="5"/>
      <c r="P443" s="5"/>
      <c r="S443" s="5"/>
      <c r="T443" s="5"/>
      <c r="U443" s="5"/>
      <c r="V443" s="5"/>
      <c r="Y443" s="6"/>
      <c r="AG443" s="5"/>
    </row>
    <row r="444" ht="15.75" customHeight="1">
      <c r="A444" s="4"/>
      <c r="D444" s="5"/>
      <c r="E444" s="5"/>
      <c r="F444" s="5"/>
      <c r="G444" s="5"/>
      <c r="H444" s="5"/>
      <c r="I444" s="5"/>
      <c r="L444" s="5"/>
      <c r="N444" s="5"/>
      <c r="P444" s="5"/>
      <c r="S444" s="5"/>
      <c r="T444" s="5"/>
      <c r="U444" s="5"/>
      <c r="V444" s="5"/>
      <c r="Y444" s="6"/>
      <c r="AG444" s="5"/>
    </row>
    <row r="445" ht="15.75" customHeight="1">
      <c r="A445" s="4"/>
      <c r="D445" s="5"/>
      <c r="E445" s="5"/>
      <c r="F445" s="5"/>
      <c r="G445" s="5"/>
      <c r="H445" s="5"/>
      <c r="I445" s="5"/>
      <c r="L445" s="5"/>
      <c r="N445" s="5"/>
      <c r="P445" s="5"/>
      <c r="S445" s="5"/>
      <c r="T445" s="5"/>
      <c r="U445" s="5"/>
      <c r="V445" s="5"/>
      <c r="Y445" s="6"/>
      <c r="AG445" s="5"/>
    </row>
    <row r="446" ht="15.75" customHeight="1">
      <c r="A446" s="4"/>
      <c r="D446" s="5"/>
      <c r="E446" s="5"/>
      <c r="F446" s="5"/>
      <c r="G446" s="5"/>
      <c r="H446" s="5"/>
      <c r="I446" s="5"/>
      <c r="L446" s="5"/>
      <c r="N446" s="5"/>
      <c r="P446" s="5"/>
      <c r="S446" s="5"/>
      <c r="T446" s="5"/>
      <c r="U446" s="5"/>
      <c r="V446" s="5"/>
      <c r="Y446" s="6"/>
      <c r="AG446" s="5"/>
    </row>
    <row r="447" ht="15.75" customHeight="1">
      <c r="A447" s="4"/>
      <c r="D447" s="5"/>
      <c r="E447" s="5"/>
      <c r="F447" s="5"/>
      <c r="G447" s="5"/>
      <c r="H447" s="5"/>
      <c r="I447" s="5"/>
      <c r="L447" s="5"/>
      <c r="N447" s="5"/>
      <c r="P447" s="5"/>
      <c r="S447" s="5"/>
      <c r="T447" s="5"/>
      <c r="U447" s="5"/>
      <c r="V447" s="5"/>
      <c r="Y447" s="6"/>
      <c r="AG447" s="5"/>
    </row>
    <row r="448" ht="15.75" customHeight="1">
      <c r="A448" s="4"/>
      <c r="D448" s="5"/>
      <c r="E448" s="5"/>
      <c r="F448" s="5"/>
      <c r="G448" s="5"/>
      <c r="H448" s="5"/>
      <c r="I448" s="5"/>
      <c r="L448" s="5"/>
      <c r="N448" s="5"/>
      <c r="P448" s="5"/>
      <c r="S448" s="5"/>
      <c r="T448" s="5"/>
      <c r="U448" s="5"/>
      <c r="V448" s="5"/>
      <c r="Y448" s="6"/>
      <c r="AG448" s="5"/>
    </row>
    <row r="449" ht="15.75" customHeight="1">
      <c r="A449" s="4"/>
      <c r="D449" s="5"/>
      <c r="E449" s="5"/>
      <c r="F449" s="5"/>
      <c r="G449" s="5"/>
      <c r="H449" s="5"/>
      <c r="I449" s="5"/>
      <c r="L449" s="5"/>
      <c r="N449" s="5"/>
      <c r="P449" s="5"/>
      <c r="S449" s="5"/>
      <c r="T449" s="5"/>
      <c r="U449" s="5"/>
      <c r="V449" s="5"/>
      <c r="Y449" s="6"/>
      <c r="AG449" s="5"/>
    </row>
    <row r="450" ht="15.75" customHeight="1">
      <c r="A450" s="4"/>
      <c r="D450" s="5"/>
      <c r="E450" s="5"/>
      <c r="F450" s="5"/>
      <c r="G450" s="5"/>
      <c r="H450" s="5"/>
      <c r="I450" s="5"/>
      <c r="L450" s="5"/>
      <c r="N450" s="5"/>
      <c r="P450" s="5"/>
      <c r="S450" s="5"/>
      <c r="T450" s="5"/>
      <c r="U450" s="5"/>
      <c r="V450" s="5"/>
      <c r="Y450" s="6"/>
      <c r="AG450" s="5"/>
    </row>
    <row r="451" ht="15.75" customHeight="1">
      <c r="A451" s="4"/>
      <c r="D451" s="5"/>
      <c r="E451" s="5"/>
      <c r="F451" s="5"/>
      <c r="G451" s="5"/>
      <c r="H451" s="5"/>
      <c r="I451" s="5"/>
      <c r="L451" s="5"/>
      <c r="N451" s="5"/>
      <c r="P451" s="5"/>
      <c r="S451" s="5"/>
      <c r="T451" s="5"/>
      <c r="U451" s="5"/>
      <c r="V451" s="5"/>
      <c r="Y451" s="6"/>
      <c r="AG451" s="5"/>
    </row>
    <row r="452" ht="15.75" customHeight="1">
      <c r="A452" s="4"/>
      <c r="D452" s="5"/>
      <c r="E452" s="5"/>
      <c r="F452" s="5"/>
      <c r="G452" s="5"/>
      <c r="H452" s="5"/>
      <c r="I452" s="5"/>
      <c r="L452" s="5"/>
      <c r="N452" s="5"/>
      <c r="P452" s="5"/>
      <c r="S452" s="5"/>
      <c r="T452" s="5"/>
      <c r="U452" s="5"/>
      <c r="V452" s="5"/>
      <c r="Y452" s="6"/>
      <c r="AG452" s="5"/>
    </row>
    <row r="453" ht="15.75" customHeight="1">
      <c r="A453" s="4"/>
      <c r="D453" s="5"/>
      <c r="E453" s="5"/>
      <c r="F453" s="5"/>
      <c r="G453" s="5"/>
      <c r="H453" s="5"/>
      <c r="I453" s="5"/>
      <c r="L453" s="5"/>
      <c r="N453" s="5"/>
      <c r="P453" s="5"/>
      <c r="S453" s="5"/>
      <c r="T453" s="5"/>
      <c r="U453" s="5"/>
      <c r="V453" s="5"/>
      <c r="Y453" s="6"/>
      <c r="AG453" s="5"/>
    </row>
    <row r="454" ht="15.75" customHeight="1">
      <c r="A454" s="4"/>
      <c r="D454" s="5"/>
      <c r="E454" s="5"/>
      <c r="F454" s="5"/>
      <c r="G454" s="5"/>
      <c r="H454" s="5"/>
      <c r="I454" s="5"/>
      <c r="L454" s="5"/>
      <c r="N454" s="5"/>
      <c r="P454" s="5"/>
      <c r="S454" s="5"/>
      <c r="T454" s="5"/>
      <c r="U454" s="5"/>
      <c r="V454" s="5"/>
      <c r="Y454" s="6"/>
      <c r="AG454" s="5"/>
    </row>
    <row r="455" ht="15.75" customHeight="1">
      <c r="A455" s="4"/>
      <c r="D455" s="5"/>
      <c r="E455" s="5"/>
      <c r="F455" s="5"/>
      <c r="G455" s="5"/>
      <c r="H455" s="5"/>
      <c r="I455" s="5"/>
      <c r="L455" s="5"/>
      <c r="N455" s="5"/>
      <c r="P455" s="5"/>
      <c r="S455" s="5"/>
      <c r="T455" s="5"/>
      <c r="U455" s="5"/>
      <c r="V455" s="5"/>
      <c r="Y455" s="6"/>
      <c r="AG455" s="5"/>
    </row>
    <row r="456" ht="15.75" customHeight="1">
      <c r="A456" s="4"/>
      <c r="D456" s="5"/>
      <c r="E456" s="5"/>
      <c r="F456" s="5"/>
      <c r="G456" s="5"/>
      <c r="H456" s="5"/>
      <c r="I456" s="5"/>
      <c r="L456" s="5"/>
      <c r="N456" s="5"/>
      <c r="P456" s="5"/>
      <c r="S456" s="5"/>
      <c r="T456" s="5"/>
      <c r="U456" s="5"/>
      <c r="V456" s="5"/>
      <c r="Y456" s="6"/>
      <c r="AG456" s="5"/>
    </row>
    <row r="457" ht="15.75" customHeight="1">
      <c r="A457" s="4"/>
      <c r="D457" s="5"/>
      <c r="E457" s="5"/>
      <c r="F457" s="5"/>
      <c r="G457" s="5"/>
      <c r="H457" s="5"/>
      <c r="I457" s="5"/>
      <c r="L457" s="5"/>
      <c r="N457" s="5"/>
      <c r="P457" s="5"/>
      <c r="S457" s="5"/>
      <c r="T457" s="5"/>
      <c r="U457" s="5"/>
      <c r="V457" s="5"/>
      <c r="Y457" s="6"/>
      <c r="AG457" s="5"/>
    </row>
    <row r="458" ht="15.75" customHeight="1">
      <c r="A458" s="4"/>
      <c r="D458" s="5"/>
      <c r="E458" s="5"/>
      <c r="F458" s="5"/>
      <c r="G458" s="5"/>
      <c r="H458" s="5"/>
      <c r="I458" s="5"/>
      <c r="L458" s="5"/>
      <c r="N458" s="5"/>
      <c r="P458" s="5"/>
      <c r="S458" s="5"/>
      <c r="T458" s="5"/>
      <c r="U458" s="5"/>
      <c r="V458" s="5"/>
      <c r="Y458" s="6"/>
      <c r="AG458" s="5"/>
    </row>
    <row r="459" ht="15.75" customHeight="1">
      <c r="A459" s="4"/>
      <c r="D459" s="5"/>
      <c r="E459" s="5"/>
      <c r="F459" s="5"/>
      <c r="G459" s="5"/>
      <c r="H459" s="5"/>
      <c r="I459" s="5"/>
      <c r="L459" s="5"/>
      <c r="N459" s="5"/>
      <c r="P459" s="5"/>
      <c r="S459" s="5"/>
      <c r="T459" s="5"/>
      <c r="U459" s="5"/>
      <c r="V459" s="5"/>
      <c r="Y459" s="6"/>
      <c r="AG459" s="5"/>
    </row>
    <row r="460" ht="15.75" customHeight="1">
      <c r="A460" s="4"/>
      <c r="D460" s="5"/>
      <c r="E460" s="5"/>
      <c r="F460" s="5"/>
      <c r="G460" s="5"/>
      <c r="H460" s="5"/>
      <c r="I460" s="5"/>
      <c r="L460" s="5"/>
      <c r="N460" s="5"/>
      <c r="P460" s="5"/>
      <c r="S460" s="5"/>
      <c r="T460" s="5"/>
      <c r="U460" s="5"/>
      <c r="V460" s="5"/>
      <c r="Y460" s="6"/>
      <c r="AG460" s="5"/>
    </row>
    <row r="461" ht="15.75" customHeight="1">
      <c r="A461" s="4"/>
      <c r="D461" s="5"/>
      <c r="E461" s="5"/>
      <c r="F461" s="5"/>
      <c r="G461" s="5"/>
      <c r="H461" s="5"/>
      <c r="I461" s="5"/>
      <c r="L461" s="5"/>
      <c r="N461" s="5"/>
      <c r="P461" s="5"/>
      <c r="S461" s="5"/>
      <c r="T461" s="5"/>
      <c r="U461" s="5"/>
      <c r="V461" s="5"/>
      <c r="Y461" s="6"/>
      <c r="AG461" s="5"/>
    </row>
    <row r="462" ht="15.75" customHeight="1">
      <c r="A462" s="4"/>
      <c r="D462" s="5"/>
      <c r="E462" s="5"/>
      <c r="F462" s="5"/>
      <c r="G462" s="5"/>
      <c r="H462" s="5"/>
      <c r="I462" s="5"/>
      <c r="L462" s="5"/>
      <c r="N462" s="5"/>
      <c r="P462" s="5"/>
      <c r="S462" s="5"/>
      <c r="T462" s="5"/>
      <c r="U462" s="5"/>
      <c r="V462" s="5"/>
      <c r="Y462" s="6"/>
      <c r="AG462" s="5"/>
    </row>
    <row r="463" ht="15.75" customHeight="1">
      <c r="A463" s="4"/>
      <c r="D463" s="5"/>
      <c r="E463" s="5"/>
      <c r="F463" s="5"/>
      <c r="G463" s="5"/>
      <c r="H463" s="5"/>
      <c r="I463" s="5"/>
      <c r="L463" s="5"/>
      <c r="N463" s="5"/>
      <c r="P463" s="5"/>
      <c r="S463" s="5"/>
      <c r="T463" s="5"/>
      <c r="U463" s="5"/>
      <c r="V463" s="5"/>
      <c r="Y463" s="6"/>
      <c r="AG463" s="5"/>
    </row>
    <row r="464" ht="15.75" customHeight="1">
      <c r="A464" s="4"/>
      <c r="D464" s="5"/>
      <c r="E464" s="5"/>
      <c r="F464" s="5"/>
      <c r="G464" s="5"/>
      <c r="H464" s="5"/>
      <c r="I464" s="5"/>
      <c r="L464" s="5"/>
      <c r="N464" s="5"/>
      <c r="P464" s="5"/>
      <c r="S464" s="5"/>
      <c r="T464" s="5"/>
      <c r="U464" s="5"/>
      <c r="V464" s="5"/>
      <c r="Y464" s="6"/>
      <c r="AG464" s="5"/>
    </row>
    <row r="465" ht="15.75" customHeight="1">
      <c r="A465" s="4"/>
      <c r="D465" s="5"/>
      <c r="E465" s="5"/>
      <c r="F465" s="5"/>
      <c r="G465" s="5"/>
      <c r="H465" s="5"/>
      <c r="I465" s="5"/>
      <c r="L465" s="5"/>
      <c r="N465" s="5"/>
      <c r="P465" s="5"/>
      <c r="S465" s="5"/>
      <c r="T465" s="5"/>
      <c r="U465" s="5"/>
      <c r="V465" s="5"/>
      <c r="Y465" s="6"/>
      <c r="AG465" s="5"/>
    </row>
    <row r="466" ht="15.75" customHeight="1">
      <c r="A466" s="4"/>
      <c r="D466" s="5"/>
      <c r="E466" s="5"/>
      <c r="F466" s="5"/>
      <c r="G466" s="5"/>
      <c r="H466" s="5"/>
      <c r="I466" s="5"/>
      <c r="L466" s="5"/>
      <c r="N466" s="5"/>
      <c r="P466" s="5"/>
      <c r="S466" s="5"/>
      <c r="T466" s="5"/>
      <c r="U466" s="5"/>
      <c r="V466" s="5"/>
      <c r="Y466" s="6"/>
      <c r="AG466" s="5"/>
    </row>
    <row r="467" ht="15.75" customHeight="1">
      <c r="A467" s="4"/>
      <c r="D467" s="5"/>
      <c r="E467" s="5"/>
      <c r="F467" s="5"/>
      <c r="G467" s="5"/>
      <c r="H467" s="5"/>
      <c r="I467" s="5"/>
      <c r="L467" s="5"/>
      <c r="N467" s="5"/>
      <c r="P467" s="5"/>
      <c r="S467" s="5"/>
      <c r="T467" s="5"/>
      <c r="U467" s="5"/>
      <c r="V467" s="5"/>
      <c r="Y467" s="6"/>
      <c r="AG467" s="5"/>
    </row>
    <row r="468" ht="15.75" customHeight="1">
      <c r="A468" s="4"/>
      <c r="D468" s="5"/>
      <c r="E468" s="5"/>
      <c r="F468" s="5"/>
      <c r="G468" s="5"/>
      <c r="H468" s="5"/>
      <c r="I468" s="5"/>
      <c r="L468" s="5"/>
      <c r="N468" s="5"/>
      <c r="P468" s="5"/>
      <c r="S468" s="5"/>
      <c r="T468" s="5"/>
      <c r="U468" s="5"/>
      <c r="V468" s="5"/>
      <c r="Y468" s="6"/>
      <c r="AG468" s="5"/>
    </row>
    <row r="469" ht="15.75" customHeight="1">
      <c r="A469" s="4"/>
      <c r="D469" s="5"/>
      <c r="E469" s="5"/>
      <c r="F469" s="5"/>
      <c r="G469" s="5"/>
      <c r="H469" s="5"/>
      <c r="I469" s="5"/>
      <c r="L469" s="5"/>
      <c r="N469" s="5"/>
      <c r="P469" s="5"/>
      <c r="S469" s="5"/>
      <c r="T469" s="5"/>
      <c r="U469" s="5"/>
      <c r="V469" s="5"/>
      <c r="Y469" s="6"/>
      <c r="AG469" s="5"/>
    </row>
    <row r="470" ht="15.75" customHeight="1">
      <c r="A470" s="4"/>
      <c r="D470" s="5"/>
      <c r="E470" s="5"/>
      <c r="F470" s="5"/>
      <c r="G470" s="5"/>
      <c r="H470" s="5"/>
      <c r="I470" s="5"/>
      <c r="L470" s="5"/>
      <c r="N470" s="5"/>
      <c r="P470" s="5"/>
      <c r="S470" s="5"/>
      <c r="T470" s="5"/>
      <c r="U470" s="5"/>
      <c r="V470" s="5"/>
      <c r="Y470" s="6"/>
      <c r="AG470" s="5"/>
    </row>
    <row r="471" ht="15.75" customHeight="1">
      <c r="A471" s="4"/>
      <c r="D471" s="5"/>
      <c r="E471" s="5"/>
      <c r="F471" s="5"/>
      <c r="G471" s="5"/>
      <c r="H471" s="5"/>
      <c r="I471" s="5"/>
      <c r="L471" s="5"/>
      <c r="N471" s="5"/>
      <c r="P471" s="5"/>
      <c r="S471" s="5"/>
      <c r="T471" s="5"/>
      <c r="U471" s="5"/>
      <c r="V471" s="5"/>
      <c r="Y471" s="6"/>
      <c r="AG471" s="5"/>
    </row>
    <row r="472" ht="15.75" customHeight="1">
      <c r="A472" s="4"/>
      <c r="D472" s="5"/>
      <c r="E472" s="5"/>
      <c r="F472" s="5"/>
      <c r="G472" s="5"/>
      <c r="H472" s="5"/>
      <c r="I472" s="5"/>
      <c r="L472" s="5"/>
      <c r="N472" s="5"/>
      <c r="P472" s="5"/>
      <c r="S472" s="5"/>
      <c r="T472" s="5"/>
      <c r="U472" s="5"/>
      <c r="V472" s="5"/>
      <c r="Y472" s="6"/>
      <c r="AG472" s="5"/>
    </row>
    <row r="473" ht="15.75" customHeight="1">
      <c r="A473" s="4"/>
      <c r="D473" s="5"/>
      <c r="E473" s="5"/>
      <c r="F473" s="5"/>
      <c r="G473" s="5"/>
      <c r="H473" s="5"/>
      <c r="I473" s="5"/>
      <c r="L473" s="5"/>
      <c r="N473" s="5"/>
      <c r="P473" s="5"/>
      <c r="S473" s="5"/>
      <c r="T473" s="5"/>
      <c r="U473" s="5"/>
      <c r="V473" s="5"/>
      <c r="Y473" s="6"/>
      <c r="AG473" s="5"/>
    </row>
    <row r="474" ht="15.75" customHeight="1">
      <c r="A474" s="4"/>
      <c r="D474" s="5"/>
      <c r="E474" s="5"/>
      <c r="F474" s="5"/>
      <c r="G474" s="5"/>
      <c r="H474" s="5"/>
      <c r="I474" s="5"/>
      <c r="L474" s="5"/>
      <c r="N474" s="5"/>
      <c r="P474" s="5"/>
      <c r="S474" s="5"/>
      <c r="T474" s="5"/>
      <c r="U474" s="5"/>
      <c r="V474" s="5"/>
      <c r="Y474" s="6"/>
      <c r="AG474" s="5"/>
    </row>
    <row r="475" ht="15.75" customHeight="1">
      <c r="A475" s="4"/>
      <c r="D475" s="5"/>
      <c r="E475" s="5"/>
      <c r="F475" s="5"/>
      <c r="G475" s="5"/>
      <c r="H475" s="5"/>
      <c r="I475" s="5"/>
      <c r="L475" s="5"/>
      <c r="N475" s="5"/>
      <c r="P475" s="5"/>
      <c r="S475" s="5"/>
      <c r="T475" s="5"/>
      <c r="U475" s="5"/>
      <c r="V475" s="5"/>
      <c r="Y475" s="6"/>
      <c r="AG475" s="5"/>
    </row>
    <row r="476" ht="15.75" customHeight="1">
      <c r="A476" s="4"/>
      <c r="D476" s="5"/>
      <c r="E476" s="5"/>
      <c r="F476" s="5"/>
      <c r="G476" s="5"/>
      <c r="H476" s="5"/>
      <c r="I476" s="5"/>
      <c r="L476" s="5"/>
      <c r="N476" s="5"/>
      <c r="P476" s="5"/>
      <c r="S476" s="5"/>
      <c r="T476" s="5"/>
      <c r="U476" s="5"/>
      <c r="V476" s="5"/>
      <c r="Y476" s="6"/>
      <c r="AG476" s="5"/>
    </row>
    <row r="477" ht="15.75" customHeight="1">
      <c r="A477" s="4"/>
      <c r="D477" s="5"/>
      <c r="E477" s="5"/>
      <c r="F477" s="5"/>
      <c r="G477" s="5"/>
      <c r="H477" s="5"/>
      <c r="I477" s="5"/>
      <c r="L477" s="5"/>
      <c r="N477" s="5"/>
      <c r="P477" s="5"/>
      <c r="S477" s="5"/>
      <c r="T477" s="5"/>
      <c r="U477" s="5"/>
      <c r="V477" s="5"/>
      <c r="Y477" s="6"/>
      <c r="AG477" s="5"/>
    </row>
    <row r="478" ht="15.75" customHeight="1">
      <c r="A478" s="4"/>
      <c r="D478" s="5"/>
      <c r="E478" s="5"/>
      <c r="F478" s="5"/>
      <c r="G478" s="5"/>
      <c r="H478" s="5"/>
      <c r="I478" s="5"/>
      <c r="L478" s="5"/>
      <c r="N478" s="5"/>
      <c r="P478" s="5"/>
      <c r="S478" s="5"/>
      <c r="T478" s="5"/>
      <c r="U478" s="5"/>
      <c r="V478" s="5"/>
      <c r="Y478" s="6"/>
      <c r="AG478" s="5"/>
    </row>
    <row r="479" ht="15.75" customHeight="1">
      <c r="A479" s="4"/>
      <c r="D479" s="5"/>
      <c r="E479" s="5"/>
      <c r="F479" s="5"/>
      <c r="G479" s="5"/>
      <c r="H479" s="5"/>
      <c r="I479" s="5"/>
      <c r="L479" s="5"/>
      <c r="N479" s="5"/>
      <c r="P479" s="5"/>
      <c r="S479" s="5"/>
      <c r="T479" s="5"/>
      <c r="U479" s="5"/>
      <c r="V479" s="5"/>
      <c r="Y479" s="6"/>
      <c r="AG479" s="5"/>
    </row>
    <row r="480" ht="15.75" customHeight="1">
      <c r="A480" s="4"/>
      <c r="D480" s="5"/>
      <c r="E480" s="5"/>
      <c r="F480" s="5"/>
      <c r="G480" s="5"/>
      <c r="H480" s="5"/>
      <c r="I480" s="5"/>
      <c r="L480" s="5"/>
      <c r="N480" s="5"/>
      <c r="P480" s="5"/>
      <c r="S480" s="5"/>
      <c r="T480" s="5"/>
      <c r="U480" s="5"/>
      <c r="V480" s="5"/>
      <c r="Y480" s="6"/>
      <c r="AG480" s="5"/>
    </row>
    <row r="481" ht="15.75" customHeight="1">
      <c r="A481" s="4"/>
      <c r="D481" s="5"/>
      <c r="E481" s="5"/>
      <c r="F481" s="5"/>
      <c r="G481" s="5"/>
      <c r="H481" s="5"/>
      <c r="I481" s="5"/>
      <c r="L481" s="5"/>
      <c r="N481" s="5"/>
      <c r="P481" s="5"/>
      <c r="S481" s="5"/>
      <c r="T481" s="5"/>
      <c r="U481" s="5"/>
      <c r="V481" s="5"/>
      <c r="Y481" s="6"/>
      <c r="AG481" s="5"/>
    </row>
    <row r="482" ht="15.75" customHeight="1">
      <c r="A482" s="4"/>
      <c r="D482" s="5"/>
      <c r="E482" s="5"/>
      <c r="F482" s="5"/>
      <c r="G482" s="5"/>
      <c r="H482" s="5"/>
      <c r="I482" s="5"/>
      <c r="L482" s="5"/>
      <c r="N482" s="5"/>
      <c r="P482" s="5"/>
      <c r="S482" s="5"/>
      <c r="T482" s="5"/>
      <c r="U482" s="5"/>
      <c r="V482" s="5"/>
      <c r="Y482" s="6"/>
      <c r="AG482" s="5"/>
    </row>
    <row r="483" ht="15.75" customHeight="1">
      <c r="A483" s="4"/>
      <c r="D483" s="5"/>
      <c r="E483" s="5"/>
      <c r="F483" s="5"/>
      <c r="G483" s="5"/>
      <c r="H483" s="5"/>
      <c r="I483" s="5"/>
      <c r="L483" s="5"/>
      <c r="N483" s="5"/>
      <c r="P483" s="5"/>
      <c r="S483" s="5"/>
      <c r="T483" s="5"/>
      <c r="U483" s="5"/>
      <c r="V483" s="5"/>
      <c r="Y483" s="6"/>
      <c r="AG483" s="5"/>
    </row>
    <row r="484" ht="15.75" customHeight="1">
      <c r="A484" s="4"/>
      <c r="D484" s="5"/>
      <c r="E484" s="5"/>
      <c r="F484" s="5"/>
      <c r="G484" s="5"/>
      <c r="H484" s="5"/>
      <c r="I484" s="5"/>
      <c r="L484" s="5"/>
      <c r="N484" s="5"/>
      <c r="P484" s="5"/>
      <c r="S484" s="5"/>
      <c r="T484" s="5"/>
      <c r="U484" s="5"/>
      <c r="V484" s="5"/>
      <c r="Y484" s="6"/>
      <c r="AG484" s="5"/>
    </row>
    <row r="485" ht="15.75" customHeight="1">
      <c r="A485" s="4"/>
      <c r="D485" s="5"/>
      <c r="E485" s="5"/>
      <c r="F485" s="5"/>
      <c r="G485" s="5"/>
      <c r="H485" s="5"/>
      <c r="I485" s="5"/>
      <c r="L485" s="5"/>
      <c r="N485" s="5"/>
      <c r="P485" s="5"/>
      <c r="S485" s="5"/>
      <c r="T485" s="5"/>
      <c r="U485" s="5"/>
      <c r="V485" s="5"/>
      <c r="Y485" s="6"/>
      <c r="AG485" s="5"/>
    </row>
    <row r="486" ht="15.75" customHeight="1">
      <c r="A486" s="4"/>
      <c r="D486" s="5"/>
      <c r="E486" s="5"/>
      <c r="F486" s="5"/>
      <c r="G486" s="5"/>
      <c r="H486" s="5"/>
      <c r="I486" s="5"/>
      <c r="L486" s="5"/>
      <c r="N486" s="5"/>
      <c r="P486" s="5"/>
      <c r="S486" s="5"/>
      <c r="T486" s="5"/>
      <c r="U486" s="5"/>
      <c r="V486" s="5"/>
      <c r="Y486" s="6"/>
      <c r="AG486" s="5"/>
    </row>
    <row r="487" ht="15.75" customHeight="1">
      <c r="A487" s="4"/>
      <c r="D487" s="5"/>
      <c r="E487" s="5"/>
      <c r="F487" s="5"/>
      <c r="G487" s="5"/>
      <c r="H487" s="5"/>
      <c r="I487" s="5"/>
      <c r="L487" s="5"/>
      <c r="N487" s="5"/>
      <c r="P487" s="5"/>
      <c r="S487" s="5"/>
      <c r="T487" s="5"/>
      <c r="U487" s="5"/>
      <c r="V487" s="5"/>
      <c r="Y487" s="6"/>
      <c r="AG487" s="5"/>
    </row>
    <row r="488" ht="15.75" customHeight="1">
      <c r="A488" s="4"/>
      <c r="D488" s="5"/>
      <c r="E488" s="5"/>
      <c r="F488" s="5"/>
      <c r="G488" s="5"/>
      <c r="H488" s="5"/>
      <c r="I488" s="5"/>
      <c r="L488" s="5"/>
      <c r="N488" s="5"/>
      <c r="P488" s="5"/>
      <c r="S488" s="5"/>
      <c r="T488" s="5"/>
      <c r="U488" s="5"/>
      <c r="V488" s="5"/>
      <c r="Y488" s="6"/>
      <c r="AG488" s="5"/>
    </row>
    <row r="489" ht="15.75" customHeight="1">
      <c r="A489" s="4"/>
      <c r="D489" s="5"/>
      <c r="E489" s="5"/>
      <c r="F489" s="5"/>
      <c r="G489" s="5"/>
      <c r="H489" s="5"/>
      <c r="I489" s="5"/>
      <c r="L489" s="5"/>
      <c r="N489" s="5"/>
      <c r="P489" s="5"/>
      <c r="S489" s="5"/>
      <c r="T489" s="5"/>
      <c r="U489" s="5"/>
      <c r="V489" s="5"/>
      <c r="Y489" s="6"/>
      <c r="AG489" s="5"/>
    </row>
    <row r="490" ht="15.75" customHeight="1">
      <c r="A490" s="4"/>
      <c r="D490" s="5"/>
      <c r="E490" s="5"/>
      <c r="F490" s="5"/>
      <c r="G490" s="5"/>
      <c r="H490" s="5"/>
      <c r="I490" s="5"/>
      <c r="L490" s="5"/>
      <c r="N490" s="5"/>
      <c r="P490" s="5"/>
      <c r="S490" s="5"/>
      <c r="T490" s="5"/>
      <c r="U490" s="5"/>
      <c r="V490" s="5"/>
      <c r="Y490" s="6"/>
      <c r="AG490" s="5"/>
    </row>
    <row r="491" ht="15.75" customHeight="1">
      <c r="A491" s="4"/>
      <c r="D491" s="5"/>
      <c r="E491" s="5"/>
      <c r="F491" s="5"/>
      <c r="G491" s="5"/>
      <c r="H491" s="5"/>
      <c r="I491" s="5"/>
      <c r="L491" s="5"/>
      <c r="N491" s="5"/>
      <c r="P491" s="5"/>
      <c r="S491" s="5"/>
      <c r="T491" s="5"/>
      <c r="U491" s="5"/>
      <c r="V491" s="5"/>
      <c r="Y491" s="6"/>
      <c r="AG491" s="5"/>
    </row>
    <row r="492" ht="15.75" customHeight="1">
      <c r="A492" s="4"/>
      <c r="D492" s="5"/>
      <c r="E492" s="5"/>
      <c r="F492" s="5"/>
      <c r="G492" s="5"/>
      <c r="H492" s="5"/>
      <c r="I492" s="5"/>
      <c r="L492" s="5"/>
      <c r="N492" s="5"/>
      <c r="P492" s="5"/>
      <c r="S492" s="5"/>
      <c r="T492" s="5"/>
      <c r="U492" s="5"/>
      <c r="V492" s="5"/>
      <c r="Y492" s="6"/>
      <c r="AG492" s="5"/>
    </row>
    <row r="493" ht="15.75" customHeight="1">
      <c r="A493" s="4"/>
      <c r="D493" s="5"/>
      <c r="E493" s="5"/>
      <c r="F493" s="5"/>
      <c r="G493" s="5"/>
      <c r="H493" s="5"/>
      <c r="I493" s="5"/>
      <c r="L493" s="5"/>
      <c r="N493" s="5"/>
      <c r="P493" s="5"/>
      <c r="S493" s="5"/>
      <c r="T493" s="5"/>
      <c r="U493" s="5"/>
      <c r="V493" s="5"/>
      <c r="Y493" s="6"/>
      <c r="AG493" s="5"/>
    </row>
    <row r="494" ht="15.75" customHeight="1">
      <c r="A494" s="4"/>
      <c r="D494" s="5"/>
      <c r="E494" s="5"/>
      <c r="F494" s="5"/>
      <c r="G494" s="5"/>
      <c r="H494" s="5"/>
      <c r="I494" s="5"/>
      <c r="L494" s="5"/>
      <c r="N494" s="5"/>
      <c r="P494" s="5"/>
      <c r="S494" s="5"/>
      <c r="T494" s="5"/>
      <c r="U494" s="5"/>
      <c r="V494" s="5"/>
      <c r="Y494" s="6"/>
      <c r="AG494" s="5"/>
    </row>
    <row r="495" ht="15.75" customHeight="1">
      <c r="A495" s="4"/>
      <c r="D495" s="5"/>
      <c r="E495" s="5"/>
      <c r="F495" s="5"/>
      <c r="G495" s="5"/>
      <c r="H495" s="5"/>
      <c r="I495" s="5"/>
      <c r="L495" s="5"/>
      <c r="N495" s="5"/>
      <c r="P495" s="5"/>
      <c r="S495" s="5"/>
      <c r="T495" s="5"/>
      <c r="U495" s="5"/>
      <c r="V495" s="5"/>
      <c r="Y495" s="6"/>
      <c r="AG495" s="5"/>
    </row>
    <row r="496" ht="15.75" customHeight="1">
      <c r="A496" s="4"/>
      <c r="D496" s="5"/>
      <c r="E496" s="5"/>
      <c r="F496" s="5"/>
      <c r="G496" s="5"/>
      <c r="H496" s="5"/>
      <c r="I496" s="5"/>
      <c r="L496" s="5"/>
      <c r="N496" s="5"/>
      <c r="P496" s="5"/>
      <c r="S496" s="5"/>
      <c r="T496" s="5"/>
      <c r="U496" s="5"/>
      <c r="V496" s="5"/>
      <c r="Y496" s="6"/>
      <c r="AG496" s="5"/>
    </row>
    <row r="497" ht="15.75" customHeight="1">
      <c r="A497" s="4"/>
      <c r="D497" s="5"/>
      <c r="E497" s="5"/>
      <c r="F497" s="5"/>
      <c r="G497" s="5"/>
      <c r="H497" s="5"/>
      <c r="I497" s="5"/>
      <c r="L497" s="5"/>
      <c r="N497" s="5"/>
      <c r="P497" s="5"/>
      <c r="S497" s="5"/>
      <c r="T497" s="5"/>
      <c r="U497" s="5"/>
      <c r="V497" s="5"/>
      <c r="Y497" s="6"/>
      <c r="AG497" s="5"/>
    </row>
    <row r="498" ht="15.75" customHeight="1">
      <c r="A498" s="4"/>
      <c r="D498" s="5"/>
      <c r="E498" s="5"/>
      <c r="F498" s="5"/>
      <c r="G498" s="5"/>
      <c r="H498" s="5"/>
      <c r="I498" s="5"/>
      <c r="L498" s="5"/>
      <c r="N498" s="5"/>
      <c r="P498" s="5"/>
      <c r="S498" s="5"/>
      <c r="T498" s="5"/>
      <c r="U498" s="5"/>
      <c r="V498" s="5"/>
      <c r="Y498" s="6"/>
      <c r="AG498" s="5"/>
    </row>
    <row r="499" ht="15.75" customHeight="1">
      <c r="A499" s="4"/>
      <c r="D499" s="5"/>
      <c r="E499" s="5"/>
      <c r="F499" s="5"/>
      <c r="G499" s="5"/>
      <c r="H499" s="5"/>
      <c r="I499" s="5"/>
      <c r="L499" s="5"/>
      <c r="N499" s="5"/>
      <c r="P499" s="5"/>
      <c r="S499" s="5"/>
      <c r="T499" s="5"/>
      <c r="U499" s="5"/>
      <c r="V499" s="5"/>
      <c r="Y499" s="6"/>
      <c r="AG499" s="5"/>
    </row>
    <row r="500" ht="15.75" customHeight="1">
      <c r="A500" s="4"/>
      <c r="D500" s="5"/>
      <c r="E500" s="5"/>
      <c r="F500" s="5"/>
      <c r="G500" s="5"/>
      <c r="H500" s="5"/>
      <c r="I500" s="5"/>
      <c r="L500" s="5"/>
      <c r="N500" s="5"/>
      <c r="P500" s="5"/>
      <c r="S500" s="5"/>
      <c r="T500" s="5"/>
      <c r="U500" s="5"/>
      <c r="V500" s="5"/>
      <c r="Y500" s="6"/>
      <c r="AG500" s="5"/>
    </row>
    <row r="501" ht="15.75" customHeight="1">
      <c r="A501" s="4"/>
      <c r="D501" s="5"/>
      <c r="E501" s="5"/>
      <c r="F501" s="5"/>
      <c r="G501" s="5"/>
      <c r="H501" s="5"/>
      <c r="I501" s="5"/>
      <c r="L501" s="5"/>
      <c r="N501" s="5"/>
      <c r="P501" s="5"/>
      <c r="S501" s="5"/>
      <c r="T501" s="5"/>
      <c r="U501" s="5"/>
      <c r="V501" s="5"/>
      <c r="Y501" s="6"/>
      <c r="AG501" s="5"/>
    </row>
    <row r="502" ht="15.75" customHeight="1">
      <c r="A502" s="4"/>
      <c r="D502" s="5"/>
      <c r="E502" s="5"/>
      <c r="F502" s="5"/>
      <c r="G502" s="5"/>
      <c r="H502" s="5"/>
      <c r="I502" s="5"/>
      <c r="L502" s="5"/>
      <c r="N502" s="5"/>
      <c r="P502" s="5"/>
      <c r="S502" s="5"/>
      <c r="T502" s="5"/>
      <c r="U502" s="5"/>
      <c r="V502" s="5"/>
      <c r="Y502" s="6"/>
      <c r="AG502" s="5"/>
    </row>
    <row r="503" ht="15.75" customHeight="1">
      <c r="A503" s="4"/>
      <c r="D503" s="5"/>
      <c r="E503" s="5"/>
      <c r="F503" s="5"/>
      <c r="G503" s="5"/>
      <c r="H503" s="5"/>
      <c r="I503" s="5"/>
      <c r="L503" s="5"/>
      <c r="N503" s="5"/>
      <c r="P503" s="5"/>
      <c r="S503" s="5"/>
      <c r="T503" s="5"/>
      <c r="U503" s="5"/>
      <c r="V503" s="5"/>
      <c r="Y503" s="6"/>
      <c r="AG503" s="5"/>
    </row>
    <row r="504" ht="15.75" customHeight="1">
      <c r="A504" s="4"/>
      <c r="D504" s="5"/>
      <c r="E504" s="5"/>
      <c r="F504" s="5"/>
      <c r="G504" s="5"/>
      <c r="H504" s="5"/>
      <c r="I504" s="5"/>
      <c r="L504" s="5"/>
      <c r="N504" s="5"/>
      <c r="P504" s="5"/>
      <c r="S504" s="5"/>
      <c r="T504" s="5"/>
      <c r="U504" s="5"/>
      <c r="V504" s="5"/>
      <c r="Y504" s="6"/>
      <c r="AG504" s="5"/>
    </row>
    <row r="505" ht="15.75" customHeight="1">
      <c r="A505" s="4"/>
      <c r="D505" s="5"/>
      <c r="E505" s="5"/>
      <c r="F505" s="5"/>
      <c r="G505" s="5"/>
      <c r="H505" s="5"/>
      <c r="I505" s="5"/>
      <c r="L505" s="5"/>
      <c r="N505" s="5"/>
      <c r="P505" s="5"/>
      <c r="S505" s="5"/>
      <c r="T505" s="5"/>
      <c r="U505" s="5"/>
      <c r="V505" s="5"/>
      <c r="Y505" s="6"/>
      <c r="AG505" s="5"/>
    </row>
    <row r="506" ht="15.75" customHeight="1">
      <c r="A506" s="4"/>
      <c r="D506" s="5"/>
      <c r="E506" s="5"/>
      <c r="F506" s="5"/>
      <c r="G506" s="5"/>
      <c r="H506" s="5"/>
      <c r="I506" s="5"/>
      <c r="L506" s="5"/>
      <c r="N506" s="5"/>
      <c r="P506" s="5"/>
      <c r="S506" s="5"/>
      <c r="T506" s="5"/>
      <c r="U506" s="5"/>
      <c r="V506" s="5"/>
      <c r="Y506" s="6"/>
      <c r="AG506" s="5"/>
    </row>
    <row r="507" ht="15.75" customHeight="1">
      <c r="A507" s="4"/>
      <c r="D507" s="5"/>
      <c r="E507" s="5"/>
      <c r="F507" s="5"/>
      <c r="G507" s="5"/>
      <c r="H507" s="5"/>
      <c r="I507" s="5"/>
      <c r="L507" s="5"/>
      <c r="N507" s="5"/>
      <c r="P507" s="5"/>
      <c r="S507" s="5"/>
      <c r="T507" s="5"/>
      <c r="U507" s="5"/>
      <c r="V507" s="5"/>
      <c r="Y507" s="6"/>
      <c r="AG507" s="5"/>
    </row>
    <row r="508" ht="15.75" customHeight="1">
      <c r="A508" s="4"/>
      <c r="D508" s="5"/>
      <c r="E508" s="5"/>
      <c r="F508" s="5"/>
      <c r="G508" s="5"/>
      <c r="H508" s="5"/>
      <c r="I508" s="5"/>
      <c r="L508" s="5"/>
      <c r="N508" s="5"/>
      <c r="P508" s="5"/>
      <c r="S508" s="5"/>
      <c r="T508" s="5"/>
      <c r="U508" s="5"/>
      <c r="V508" s="5"/>
      <c r="Y508" s="6"/>
      <c r="AG508" s="5"/>
    </row>
    <row r="509" ht="15.75" customHeight="1">
      <c r="A509" s="4"/>
      <c r="D509" s="5"/>
      <c r="E509" s="5"/>
      <c r="F509" s="5"/>
      <c r="G509" s="5"/>
      <c r="H509" s="5"/>
      <c r="I509" s="5"/>
      <c r="L509" s="5"/>
      <c r="N509" s="5"/>
      <c r="P509" s="5"/>
      <c r="S509" s="5"/>
      <c r="T509" s="5"/>
      <c r="U509" s="5"/>
      <c r="V509" s="5"/>
      <c r="Y509" s="6"/>
      <c r="AG509" s="5"/>
    </row>
    <row r="510" ht="15.75" customHeight="1">
      <c r="A510" s="4"/>
      <c r="D510" s="5"/>
      <c r="E510" s="5"/>
      <c r="F510" s="5"/>
      <c r="G510" s="5"/>
      <c r="H510" s="5"/>
      <c r="I510" s="5"/>
      <c r="L510" s="5"/>
      <c r="N510" s="5"/>
      <c r="P510" s="5"/>
      <c r="S510" s="5"/>
      <c r="T510" s="5"/>
      <c r="U510" s="5"/>
      <c r="V510" s="5"/>
      <c r="Y510" s="6"/>
      <c r="AG510" s="5"/>
    </row>
    <row r="511" ht="15.75" customHeight="1">
      <c r="A511" s="4"/>
      <c r="D511" s="5"/>
      <c r="E511" s="5"/>
      <c r="F511" s="5"/>
      <c r="G511" s="5"/>
      <c r="H511" s="5"/>
      <c r="I511" s="5"/>
      <c r="L511" s="5"/>
      <c r="N511" s="5"/>
      <c r="P511" s="5"/>
      <c r="S511" s="5"/>
      <c r="T511" s="5"/>
      <c r="U511" s="5"/>
      <c r="V511" s="5"/>
      <c r="Y511" s="6"/>
      <c r="AG511" s="5"/>
    </row>
    <row r="512" ht="15.75" customHeight="1">
      <c r="A512" s="4"/>
      <c r="D512" s="5"/>
      <c r="E512" s="5"/>
      <c r="F512" s="5"/>
      <c r="G512" s="5"/>
      <c r="H512" s="5"/>
      <c r="I512" s="5"/>
      <c r="L512" s="5"/>
      <c r="N512" s="5"/>
      <c r="P512" s="5"/>
      <c r="S512" s="5"/>
      <c r="T512" s="5"/>
      <c r="U512" s="5"/>
      <c r="V512" s="5"/>
      <c r="Y512" s="6"/>
      <c r="AG512" s="5"/>
    </row>
    <row r="513" ht="15.75" customHeight="1">
      <c r="A513" s="4"/>
      <c r="D513" s="5"/>
      <c r="E513" s="5"/>
      <c r="F513" s="5"/>
      <c r="G513" s="5"/>
      <c r="H513" s="5"/>
      <c r="I513" s="5"/>
      <c r="L513" s="5"/>
      <c r="N513" s="5"/>
      <c r="P513" s="5"/>
      <c r="S513" s="5"/>
      <c r="T513" s="5"/>
      <c r="U513" s="5"/>
      <c r="V513" s="5"/>
      <c r="Y513" s="6"/>
      <c r="AG513" s="5"/>
    </row>
    <row r="514" ht="15.75" customHeight="1">
      <c r="A514" s="4"/>
      <c r="D514" s="5"/>
      <c r="E514" s="5"/>
      <c r="F514" s="5"/>
      <c r="G514" s="5"/>
      <c r="H514" s="5"/>
      <c r="I514" s="5"/>
      <c r="L514" s="5"/>
      <c r="N514" s="5"/>
      <c r="P514" s="5"/>
      <c r="S514" s="5"/>
      <c r="T514" s="5"/>
      <c r="U514" s="5"/>
      <c r="V514" s="5"/>
      <c r="Y514" s="6"/>
      <c r="AG514" s="5"/>
    </row>
    <row r="515" ht="15.75" customHeight="1">
      <c r="A515" s="4"/>
      <c r="D515" s="5"/>
      <c r="E515" s="5"/>
      <c r="F515" s="5"/>
      <c r="G515" s="5"/>
      <c r="H515" s="5"/>
      <c r="I515" s="5"/>
      <c r="L515" s="5"/>
      <c r="N515" s="5"/>
      <c r="P515" s="5"/>
      <c r="S515" s="5"/>
      <c r="T515" s="5"/>
      <c r="U515" s="5"/>
      <c r="V515" s="5"/>
      <c r="Y515" s="6"/>
      <c r="AG515" s="5"/>
    </row>
    <row r="516" ht="15.75" customHeight="1">
      <c r="A516" s="4"/>
      <c r="D516" s="5"/>
      <c r="E516" s="5"/>
      <c r="F516" s="5"/>
      <c r="G516" s="5"/>
      <c r="H516" s="5"/>
      <c r="I516" s="5"/>
      <c r="L516" s="5"/>
      <c r="N516" s="5"/>
      <c r="P516" s="5"/>
      <c r="S516" s="5"/>
      <c r="T516" s="5"/>
      <c r="U516" s="5"/>
      <c r="V516" s="5"/>
      <c r="Y516" s="6"/>
      <c r="AG516" s="5"/>
    </row>
    <row r="517" ht="15.75" customHeight="1">
      <c r="A517" s="4"/>
      <c r="D517" s="5"/>
      <c r="E517" s="5"/>
      <c r="F517" s="5"/>
      <c r="G517" s="5"/>
      <c r="H517" s="5"/>
      <c r="I517" s="5"/>
      <c r="L517" s="5"/>
      <c r="N517" s="5"/>
      <c r="P517" s="5"/>
      <c r="S517" s="5"/>
      <c r="T517" s="5"/>
      <c r="U517" s="5"/>
      <c r="V517" s="5"/>
      <c r="Y517" s="6"/>
      <c r="AG517" s="5"/>
    </row>
    <row r="518" ht="15.75" customHeight="1">
      <c r="A518" s="4"/>
      <c r="D518" s="5"/>
      <c r="E518" s="5"/>
      <c r="F518" s="5"/>
      <c r="G518" s="5"/>
      <c r="H518" s="5"/>
      <c r="I518" s="5"/>
      <c r="L518" s="5"/>
      <c r="N518" s="5"/>
      <c r="P518" s="5"/>
      <c r="S518" s="5"/>
      <c r="T518" s="5"/>
      <c r="U518" s="5"/>
      <c r="V518" s="5"/>
      <c r="Y518" s="6"/>
      <c r="AG518" s="5"/>
    </row>
    <row r="519" ht="15.75" customHeight="1">
      <c r="A519" s="4"/>
      <c r="D519" s="5"/>
      <c r="E519" s="5"/>
      <c r="F519" s="5"/>
      <c r="G519" s="5"/>
      <c r="H519" s="5"/>
      <c r="I519" s="5"/>
      <c r="L519" s="5"/>
      <c r="N519" s="5"/>
      <c r="P519" s="5"/>
      <c r="S519" s="5"/>
      <c r="T519" s="5"/>
      <c r="U519" s="5"/>
      <c r="V519" s="5"/>
      <c r="Y519" s="6"/>
      <c r="AG519" s="5"/>
    </row>
    <row r="520" ht="15.75" customHeight="1">
      <c r="A520" s="4"/>
      <c r="D520" s="5"/>
      <c r="E520" s="5"/>
      <c r="F520" s="5"/>
      <c r="G520" s="5"/>
      <c r="H520" s="5"/>
      <c r="I520" s="5"/>
      <c r="L520" s="5"/>
      <c r="N520" s="5"/>
      <c r="P520" s="5"/>
      <c r="S520" s="5"/>
      <c r="T520" s="5"/>
      <c r="U520" s="5"/>
      <c r="V520" s="5"/>
      <c r="Y520" s="6"/>
      <c r="AG520" s="5"/>
    </row>
    <row r="521" ht="15.75" customHeight="1">
      <c r="A521" s="4"/>
      <c r="D521" s="5"/>
      <c r="E521" s="5"/>
      <c r="F521" s="5"/>
      <c r="G521" s="5"/>
      <c r="H521" s="5"/>
      <c r="I521" s="5"/>
      <c r="L521" s="5"/>
      <c r="N521" s="5"/>
      <c r="P521" s="5"/>
      <c r="S521" s="5"/>
      <c r="T521" s="5"/>
      <c r="U521" s="5"/>
      <c r="V521" s="5"/>
      <c r="Y521" s="6"/>
      <c r="AG521" s="5"/>
    </row>
    <row r="522" ht="15.75" customHeight="1">
      <c r="A522" s="4"/>
      <c r="D522" s="5"/>
      <c r="E522" s="5"/>
      <c r="F522" s="5"/>
      <c r="G522" s="5"/>
      <c r="H522" s="5"/>
      <c r="I522" s="5"/>
      <c r="L522" s="5"/>
      <c r="N522" s="5"/>
      <c r="P522" s="5"/>
      <c r="S522" s="5"/>
      <c r="T522" s="5"/>
      <c r="U522" s="5"/>
      <c r="V522" s="5"/>
      <c r="Y522" s="6"/>
      <c r="AG522" s="5"/>
    </row>
    <row r="523" ht="15.75" customHeight="1">
      <c r="A523" s="4"/>
      <c r="D523" s="5"/>
      <c r="E523" s="5"/>
      <c r="F523" s="5"/>
      <c r="G523" s="5"/>
      <c r="H523" s="5"/>
      <c r="I523" s="5"/>
      <c r="L523" s="5"/>
      <c r="N523" s="5"/>
      <c r="P523" s="5"/>
      <c r="S523" s="5"/>
      <c r="T523" s="5"/>
      <c r="U523" s="5"/>
      <c r="V523" s="5"/>
      <c r="Y523" s="6"/>
      <c r="AG523" s="5"/>
    </row>
    <row r="524" ht="15.75" customHeight="1">
      <c r="A524" s="4"/>
      <c r="D524" s="5"/>
      <c r="E524" s="5"/>
      <c r="F524" s="5"/>
      <c r="G524" s="5"/>
      <c r="H524" s="5"/>
      <c r="I524" s="5"/>
      <c r="L524" s="5"/>
      <c r="N524" s="5"/>
      <c r="P524" s="5"/>
      <c r="S524" s="5"/>
      <c r="T524" s="5"/>
      <c r="U524" s="5"/>
      <c r="V524" s="5"/>
      <c r="Y524" s="6"/>
      <c r="AG524" s="5"/>
    </row>
    <row r="525" ht="15.75" customHeight="1">
      <c r="A525" s="4"/>
      <c r="D525" s="5"/>
      <c r="E525" s="5"/>
      <c r="F525" s="5"/>
      <c r="G525" s="5"/>
      <c r="H525" s="5"/>
      <c r="I525" s="5"/>
      <c r="L525" s="5"/>
      <c r="N525" s="5"/>
      <c r="P525" s="5"/>
      <c r="S525" s="5"/>
      <c r="T525" s="5"/>
      <c r="U525" s="5"/>
      <c r="V525" s="5"/>
      <c r="Y525" s="6"/>
      <c r="AG525" s="5"/>
    </row>
    <row r="526" ht="15.75" customHeight="1">
      <c r="A526" s="4"/>
      <c r="D526" s="5"/>
      <c r="E526" s="5"/>
      <c r="F526" s="5"/>
      <c r="G526" s="5"/>
      <c r="H526" s="5"/>
      <c r="I526" s="5"/>
      <c r="L526" s="5"/>
      <c r="N526" s="5"/>
      <c r="P526" s="5"/>
      <c r="S526" s="5"/>
      <c r="T526" s="5"/>
      <c r="U526" s="5"/>
      <c r="V526" s="5"/>
      <c r="Y526" s="6"/>
      <c r="AG526" s="5"/>
    </row>
    <row r="527" ht="15.75" customHeight="1">
      <c r="A527" s="4"/>
      <c r="D527" s="5"/>
      <c r="E527" s="5"/>
      <c r="F527" s="5"/>
      <c r="G527" s="5"/>
      <c r="H527" s="5"/>
      <c r="I527" s="5"/>
      <c r="L527" s="5"/>
      <c r="N527" s="5"/>
      <c r="P527" s="5"/>
      <c r="S527" s="5"/>
      <c r="T527" s="5"/>
      <c r="U527" s="5"/>
      <c r="V527" s="5"/>
      <c r="Y527" s="6"/>
      <c r="AG527" s="5"/>
    </row>
    <row r="528" ht="15.75" customHeight="1">
      <c r="A528" s="4"/>
      <c r="D528" s="5"/>
      <c r="E528" s="5"/>
      <c r="F528" s="5"/>
      <c r="G528" s="5"/>
      <c r="H528" s="5"/>
      <c r="I528" s="5"/>
      <c r="L528" s="5"/>
      <c r="N528" s="5"/>
      <c r="P528" s="5"/>
      <c r="S528" s="5"/>
      <c r="T528" s="5"/>
      <c r="U528" s="5"/>
      <c r="V528" s="5"/>
      <c r="Y528" s="6"/>
      <c r="AG528" s="5"/>
    </row>
    <row r="529" ht="15.75" customHeight="1">
      <c r="A529" s="4"/>
      <c r="D529" s="5"/>
      <c r="E529" s="5"/>
      <c r="F529" s="5"/>
      <c r="G529" s="5"/>
      <c r="H529" s="5"/>
      <c r="I529" s="5"/>
      <c r="L529" s="5"/>
      <c r="N529" s="5"/>
      <c r="P529" s="5"/>
      <c r="S529" s="5"/>
      <c r="T529" s="5"/>
      <c r="U529" s="5"/>
      <c r="V529" s="5"/>
      <c r="Y529" s="6"/>
      <c r="AG529" s="5"/>
    </row>
    <row r="530" ht="15.75" customHeight="1">
      <c r="A530" s="4"/>
      <c r="D530" s="5"/>
      <c r="E530" s="5"/>
      <c r="F530" s="5"/>
      <c r="G530" s="5"/>
      <c r="H530" s="5"/>
      <c r="I530" s="5"/>
      <c r="L530" s="5"/>
      <c r="N530" s="5"/>
      <c r="P530" s="5"/>
      <c r="S530" s="5"/>
      <c r="T530" s="5"/>
      <c r="U530" s="5"/>
      <c r="V530" s="5"/>
      <c r="Y530" s="6"/>
      <c r="AG530" s="5"/>
    </row>
    <row r="531" ht="15.75" customHeight="1">
      <c r="A531" s="4"/>
      <c r="D531" s="5"/>
      <c r="E531" s="5"/>
      <c r="F531" s="5"/>
      <c r="G531" s="5"/>
      <c r="H531" s="5"/>
      <c r="I531" s="5"/>
      <c r="L531" s="5"/>
      <c r="N531" s="5"/>
      <c r="P531" s="5"/>
      <c r="S531" s="5"/>
      <c r="T531" s="5"/>
      <c r="U531" s="5"/>
      <c r="V531" s="5"/>
      <c r="Y531" s="6"/>
      <c r="AG531" s="5"/>
    </row>
    <row r="532" ht="15.75" customHeight="1">
      <c r="A532" s="4"/>
      <c r="D532" s="5"/>
      <c r="E532" s="5"/>
      <c r="F532" s="5"/>
      <c r="G532" s="5"/>
      <c r="H532" s="5"/>
      <c r="I532" s="5"/>
      <c r="L532" s="5"/>
      <c r="N532" s="5"/>
      <c r="P532" s="5"/>
      <c r="S532" s="5"/>
      <c r="T532" s="5"/>
      <c r="U532" s="5"/>
      <c r="V532" s="5"/>
      <c r="Y532" s="6"/>
      <c r="AG532" s="5"/>
    </row>
    <row r="533" ht="15.75" customHeight="1">
      <c r="A533" s="4"/>
      <c r="D533" s="5"/>
      <c r="E533" s="5"/>
      <c r="F533" s="5"/>
      <c r="G533" s="5"/>
      <c r="H533" s="5"/>
      <c r="I533" s="5"/>
      <c r="L533" s="5"/>
      <c r="N533" s="5"/>
      <c r="P533" s="5"/>
      <c r="S533" s="5"/>
      <c r="T533" s="5"/>
      <c r="U533" s="5"/>
      <c r="V533" s="5"/>
      <c r="Y533" s="6"/>
      <c r="AG533" s="5"/>
    </row>
    <row r="534" ht="15.75" customHeight="1">
      <c r="A534" s="4"/>
      <c r="D534" s="5"/>
      <c r="E534" s="5"/>
      <c r="F534" s="5"/>
      <c r="G534" s="5"/>
      <c r="H534" s="5"/>
      <c r="I534" s="5"/>
      <c r="L534" s="5"/>
      <c r="N534" s="5"/>
      <c r="P534" s="5"/>
      <c r="S534" s="5"/>
      <c r="T534" s="5"/>
      <c r="U534" s="5"/>
      <c r="V534" s="5"/>
      <c r="Y534" s="6"/>
      <c r="AG534" s="5"/>
    </row>
    <row r="535" ht="15.75" customHeight="1">
      <c r="A535" s="4"/>
      <c r="D535" s="5"/>
      <c r="E535" s="5"/>
      <c r="F535" s="5"/>
      <c r="G535" s="5"/>
      <c r="H535" s="5"/>
      <c r="I535" s="5"/>
      <c r="L535" s="5"/>
      <c r="N535" s="5"/>
      <c r="P535" s="5"/>
      <c r="S535" s="5"/>
      <c r="T535" s="5"/>
      <c r="U535" s="5"/>
      <c r="V535" s="5"/>
      <c r="Y535" s="6"/>
      <c r="AG535" s="5"/>
    </row>
    <row r="536" ht="15.75" customHeight="1">
      <c r="A536" s="4"/>
      <c r="D536" s="5"/>
      <c r="E536" s="5"/>
      <c r="F536" s="5"/>
      <c r="G536" s="5"/>
      <c r="H536" s="5"/>
      <c r="I536" s="5"/>
      <c r="L536" s="5"/>
      <c r="N536" s="5"/>
      <c r="P536" s="5"/>
      <c r="S536" s="5"/>
      <c r="T536" s="5"/>
      <c r="U536" s="5"/>
      <c r="V536" s="5"/>
      <c r="Y536" s="6"/>
      <c r="AG536" s="5"/>
    </row>
    <row r="537" ht="15.75" customHeight="1">
      <c r="A537" s="4"/>
      <c r="D537" s="5"/>
      <c r="E537" s="5"/>
      <c r="F537" s="5"/>
      <c r="G537" s="5"/>
      <c r="H537" s="5"/>
      <c r="I537" s="5"/>
      <c r="L537" s="5"/>
      <c r="N537" s="5"/>
      <c r="P537" s="5"/>
      <c r="S537" s="5"/>
      <c r="T537" s="5"/>
      <c r="U537" s="5"/>
      <c r="V537" s="5"/>
      <c r="Y537" s="6"/>
      <c r="AG537" s="5"/>
    </row>
    <row r="538" ht="15.75" customHeight="1">
      <c r="A538" s="4"/>
      <c r="D538" s="5"/>
      <c r="E538" s="5"/>
      <c r="F538" s="5"/>
      <c r="G538" s="5"/>
      <c r="H538" s="5"/>
      <c r="I538" s="5"/>
      <c r="L538" s="5"/>
      <c r="N538" s="5"/>
      <c r="P538" s="5"/>
      <c r="S538" s="5"/>
      <c r="T538" s="5"/>
      <c r="U538" s="5"/>
      <c r="V538" s="5"/>
      <c r="Y538" s="6"/>
      <c r="AG538" s="5"/>
    </row>
    <row r="539" ht="15.75" customHeight="1">
      <c r="A539" s="4"/>
      <c r="D539" s="5"/>
      <c r="E539" s="5"/>
      <c r="F539" s="5"/>
      <c r="G539" s="5"/>
      <c r="H539" s="5"/>
      <c r="I539" s="5"/>
      <c r="L539" s="5"/>
      <c r="N539" s="5"/>
      <c r="P539" s="5"/>
      <c r="S539" s="5"/>
      <c r="T539" s="5"/>
      <c r="U539" s="5"/>
      <c r="V539" s="5"/>
      <c r="Y539" s="6"/>
      <c r="AG539" s="5"/>
    </row>
    <row r="540" ht="15.75" customHeight="1">
      <c r="A540" s="4"/>
      <c r="D540" s="5"/>
      <c r="E540" s="5"/>
      <c r="F540" s="5"/>
      <c r="G540" s="5"/>
      <c r="H540" s="5"/>
      <c r="I540" s="5"/>
      <c r="L540" s="5"/>
      <c r="N540" s="5"/>
      <c r="P540" s="5"/>
      <c r="S540" s="5"/>
      <c r="T540" s="5"/>
      <c r="U540" s="5"/>
      <c r="V540" s="5"/>
      <c r="Y540" s="6"/>
      <c r="AG540" s="5"/>
    </row>
    <row r="541" ht="15.75" customHeight="1">
      <c r="A541" s="4"/>
      <c r="D541" s="5"/>
      <c r="E541" s="5"/>
      <c r="F541" s="5"/>
      <c r="G541" s="5"/>
      <c r="H541" s="5"/>
      <c r="I541" s="5"/>
      <c r="L541" s="5"/>
      <c r="N541" s="5"/>
      <c r="P541" s="5"/>
      <c r="S541" s="5"/>
      <c r="T541" s="5"/>
      <c r="U541" s="5"/>
      <c r="V541" s="5"/>
      <c r="Y541" s="6"/>
      <c r="AG541" s="5"/>
    </row>
    <row r="542" ht="15.75" customHeight="1">
      <c r="A542" s="4"/>
      <c r="D542" s="5"/>
      <c r="E542" s="5"/>
      <c r="F542" s="5"/>
      <c r="G542" s="5"/>
      <c r="H542" s="5"/>
      <c r="I542" s="5"/>
      <c r="L542" s="5"/>
      <c r="N542" s="5"/>
      <c r="P542" s="5"/>
      <c r="S542" s="5"/>
      <c r="T542" s="5"/>
      <c r="U542" s="5"/>
      <c r="V542" s="5"/>
      <c r="Y542" s="6"/>
      <c r="AG542" s="5"/>
    </row>
    <row r="543" ht="15.75" customHeight="1">
      <c r="A543" s="4"/>
      <c r="D543" s="5"/>
      <c r="E543" s="5"/>
      <c r="F543" s="5"/>
      <c r="G543" s="5"/>
      <c r="H543" s="5"/>
      <c r="I543" s="5"/>
      <c r="L543" s="5"/>
      <c r="N543" s="5"/>
      <c r="P543" s="5"/>
      <c r="S543" s="5"/>
      <c r="T543" s="5"/>
      <c r="U543" s="5"/>
      <c r="V543" s="5"/>
      <c r="Y543" s="6"/>
      <c r="AG543" s="5"/>
    </row>
    <row r="544" ht="15.75" customHeight="1">
      <c r="A544" s="4"/>
      <c r="D544" s="5"/>
      <c r="E544" s="5"/>
      <c r="F544" s="5"/>
      <c r="G544" s="5"/>
      <c r="H544" s="5"/>
      <c r="I544" s="5"/>
      <c r="L544" s="5"/>
      <c r="N544" s="5"/>
      <c r="P544" s="5"/>
      <c r="S544" s="5"/>
      <c r="T544" s="5"/>
      <c r="U544" s="5"/>
      <c r="V544" s="5"/>
      <c r="Y544" s="6"/>
      <c r="AG544" s="5"/>
    </row>
    <row r="545" ht="15.75" customHeight="1">
      <c r="A545" s="4"/>
      <c r="D545" s="5"/>
      <c r="E545" s="5"/>
      <c r="F545" s="5"/>
      <c r="G545" s="5"/>
      <c r="H545" s="5"/>
      <c r="I545" s="5"/>
      <c r="L545" s="5"/>
      <c r="N545" s="5"/>
      <c r="P545" s="5"/>
      <c r="S545" s="5"/>
      <c r="T545" s="5"/>
      <c r="U545" s="5"/>
      <c r="V545" s="5"/>
      <c r="Y545" s="6"/>
      <c r="AG545" s="5"/>
    </row>
    <row r="546" ht="15.75" customHeight="1">
      <c r="A546" s="4"/>
      <c r="D546" s="5"/>
      <c r="E546" s="5"/>
      <c r="F546" s="5"/>
      <c r="G546" s="5"/>
      <c r="H546" s="5"/>
      <c r="I546" s="5"/>
      <c r="L546" s="5"/>
      <c r="N546" s="5"/>
      <c r="P546" s="5"/>
      <c r="S546" s="5"/>
      <c r="T546" s="5"/>
      <c r="U546" s="5"/>
      <c r="V546" s="5"/>
      <c r="Y546" s="6"/>
      <c r="AG546" s="5"/>
    </row>
    <row r="547" ht="15.75" customHeight="1">
      <c r="A547" s="4"/>
      <c r="D547" s="5"/>
      <c r="E547" s="5"/>
      <c r="F547" s="5"/>
      <c r="G547" s="5"/>
      <c r="H547" s="5"/>
      <c r="I547" s="5"/>
      <c r="L547" s="5"/>
      <c r="N547" s="5"/>
      <c r="P547" s="5"/>
      <c r="S547" s="5"/>
      <c r="T547" s="5"/>
      <c r="U547" s="5"/>
      <c r="V547" s="5"/>
      <c r="Y547" s="6"/>
      <c r="AG547" s="5"/>
    </row>
    <row r="548" ht="15.75" customHeight="1">
      <c r="A548" s="4"/>
      <c r="D548" s="5"/>
      <c r="E548" s="5"/>
      <c r="F548" s="5"/>
      <c r="G548" s="5"/>
      <c r="H548" s="5"/>
      <c r="I548" s="5"/>
      <c r="L548" s="5"/>
      <c r="N548" s="5"/>
      <c r="P548" s="5"/>
      <c r="S548" s="5"/>
      <c r="T548" s="5"/>
      <c r="U548" s="5"/>
      <c r="V548" s="5"/>
      <c r="Y548" s="6"/>
      <c r="AG548" s="5"/>
    </row>
    <row r="549" ht="15.75" customHeight="1">
      <c r="A549" s="4"/>
      <c r="D549" s="5"/>
      <c r="E549" s="5"/>
      <c r="F549" s="5"/>
      <c r="G549" s="5"/>
      <c r="H549" s="5"/>
      <c r="I549" s="5"/>
      <c r="L549" s="5"/>
      <c r="N549" s="5"/>
      <c r="P549" s="5"/>
      <c r="S549" s="5"/>
      <c r="T549" s="5"/>
      <c r="U549" s="5"/>
      <c r="V549" s="5"/>
      <c r="Y549" s="6"/>
      <c r="AG549" s="5"/>
    </row>
    <row r="550" ht="15.75" customHeight="1">
      <c r="A550" s="4"/>
      <c r="D550" s="5"/>
      <c r="E550" s="5"/>
      <c r="F550" s="5"/>
      <c r="G550" s="5"/>
      <c r="H550" s="5"/>
      <c r="I550" s="5"/>
      <c r="L550" s="5"/>
      <c r="N550" s="5"/>
      <c r="P550" s="5"/>
      <c r="S550" s="5"/>
      <c r="T550" s="5"/>
      <c r="U550" s="5"/>
      <c r="V550" s="5"/>
      <c r="Y550" s="6"/>
      <c r="AG550" s="5"/>
    </row>
    <row r="551" ht="15.75" customHeight="1">
      <c r="A551" s="4"/>
      <c r="D551" s="5"/>
      <c r="E551" s="5"/>
      <c r="F551" s="5"/>
      <c r="G551" s="5"/>
      <c r="H551" s="5"/>
      <c r="I551" s="5"/>
      <c r="L551" s="5"/>
      <c r="N551" s="5"/>
      <c r="P551" s="5"/>
      <c r="S551" s="5"/>
      <c r="T551" s="5"/>
      <c r="U551" s="5"/>
      <c r="V551" s="5"/>
      <c r="Y551" s="6"/>
      <c r="AG551" s="5"/>
    </row>
    <row r="552" ht="15.75" customHeight="1">
      <c r="A552" s="4"/>
      <c r="D552" s="5"/>
      <c r="E552" s="5"/>
      <c r="F552" s="5"/>
      <c r="G552" s="5"/>
      <c r="H552" s="5"/>
      <c r="I552" s="5"/>
      <c r="L552" s="5"/>
      <c r="N552" s="5"/>
      <c r="P552" s="5"/>
      <c r="S552" s="5"/>
      <c r="T552" s="5"/>
      <c r="U552" s="5"/>
      <c r="V552" s="5"/>
      <c r="Y552" s="6"/>
      <c r="AG552" s="5"/>
    </row>
    <row r="553" ht="15.75" customHeight="1">
      <c r="A553" s="4"/>
      <c r="D553" s="5"/>
      <c r="E553" s="5"/>
      <c r="F553" s="5"/>
      <c r="G553" s="5"/>
      <c r="H553" s="5"/>
      <c r="I553" s="5"/>
      <c r="L553" s="5"/>
      <c r="N553" s="5"/>
      <c r="P553" s="5"/>
      <c r="S553" s="5"/>
      <c r="T553" s="5"/>
      <c r="U553" s="5"/>
      <c r="V553" s="5"/>
      <c r="Y553" s="6"/>
      <c r="AG553" s="5"/>
    </row>
    <row r="554" ht="15.75" customHeight="1">
      <c r="A554" s="4"/>
      <c r="D554" s="5"/>
      <c r="E554" s="5"/>
      <c r="F554" s="5"/>
      <c r="G554" s="5"/>
      <c r="H554" s="5"/>
      <c r="I554" s="5"/>
      <c r="L554" s="5"/>
      <c r="N554" s="5"/>
      <c r="P554" s="5"/>
      <c r="S554" s="5"/>
      <c r="T554" s="5"/>
      <c r="U554" s="5"/>
      <c r="V554" s="5"/>
      <c r="Y554" s="6"/>
      <c r="AG554" s="5"/>
    </row>
    <row r="555" ht="15.75" customHeight="1">
      <c r="A555" s="4"/>
      <c r="D555" s="5"/>
      <c r="E555" s="5"/>
      <c r="F555" s="5"/>
      <c r="G555" s="5"/>
      <c r="H555" s="5"/>
      <c r="I555" s="5"/>
      <c r="L555" s="5"/>
      <c r="N555" s="5"/>
      <c r="P555" s="5"/>
      <c r="S555" s="5"/>
      <c r="T555" s="5"/>
      <c r="U555" s="5"/>
      <c r="V555" s="5"/>
      <c r="Y555" s="6"/>
      <c r="AG555" s="5"/>
    </row>
    <row r="556" ht="15.75" customHeight="1">
      <c r="A556" s="4"/>
      <c r="D556" s="5"/>
      <c r="E556" s="5"/>
      <c r="F556" s="5"/>
      <c r="G556" s="5"/>
      <c r="H556" s="5"/>
      <c r="I556" s="5"/>
      <c r="L556" s="5"/>
      <c r="N556" s="5"/>
      <c r="P556" s="5"/>
      <c r="S556" s="5"/>
      <c r="T556" s="5"/>
      <c r="U556" s="5"/>
      <c r="V556" s="5"/>
      <c r="Y556" s="6"/>
      <c r="AG556" s="5"/>
    </row>
    <row r="557" ht="15.75" customHeight="1">
      <c r="A557" s="4"/>
      <c r="D557" s="5"/>
      <c r="E557" s="5"/>
      <c r="F557" s="5"/>
      <c r="G557" s="5"/>
      <c r="H557" s="5"/>
      <c r="I557" s="5"/>
      <c r="L557" s="5"/>
      <c r="N557" s="5"/>
      <c r="P557" s="5"/>
      <c r="S557" s="5"/>
      <c r="T557" s="5"/>
      <c r="U557" s="5"/>
      <c r="V557" s="5"/>
      <c r="Y557" s="6"/>
      <c r="AG557" s="5"/>
    </row>
    <row r="558" ht="15.75" customHeight="1">
      <c r="A558" s="4"/>
      <c r="D558" s="5"/>
      <c r="E558" s="5"/>
      <c r="F558" s="5"/>
      <c r="G558" s="5"/>
      <c r="H558" s="5"/>
      <c r="I558" s="5"/>
      <c r="L558" s="5"/>
      <c r="N558" s="5"/>
      <c r="P558" s="5"/>
      <c r="S558" s="5"/>
      <c r="T558" s="5"/>
      <c r="U558" s="5"/>
      <c r="V558" s="5"/>
      <c r="Y558" s="6"/>
      <c r="AG558" s="5"/>
    </row>
    <row r="559" ht="15.75" customHeight="1">
      <c r="A559" s="4"/>
      <c r="D559" s="5"/>
      <c r="E559" s="5"/>
      <c r="F559" s="5"/>
      <c r="G559" s="5"/>
      <c r="H559" s="5"/>
      <c r="I559" s="5"/>
      <c r="L559" s="5"/>
      <c r="N559" s="5"/>
      <c r="P559" s="5"/>
      <c r="S559" s="5"/>
      <c r="T559" s="5"/>
      <c r="U559" s="5"/>
      <c r="V559" s="5"/>
      <c r="Y559" s="6"/>
      <c r="AG559" s="5"/>
    </row>
    <row r="560" ht="15.75" customHeight="1">
      <c r="A560" s="4"/>
      <c r="D560" s="5"/>
      <c r="E560" s="5"/>
      <c r="F560" s="5"/>
      <c r="G560" s="5"/>
      <c r="H560" s="5"/>
      <c r="I560" s="5"/>
      <c r="L560" s="5"/>
      <c r="N560" s="5"/>
      <c r="P560" s="5"/>
      <c r="S560" s="5"/>
      <c r="T560" s="5"/>
      <c r="U560" s="5"/>
      <c r="V560" s="5"/>
      <c r="Y560" s="6"/>
      <c r="AG560" s="5"/>
    </row>
    <row r="561" ht="15.75" customHeight="1">
      <c r="A561" s="4"/>
      <c r="D561" s="5"/>
      <c r="E561" s="5"/>
      <c r="F561" s="5"/>
      <c r="G561" s="5"/>
      <c r="H561" s="5"/>
      <c r="I561" s="5"/>
      <c r="L561" s="5"/>
      <c r="N561" s="5"/>
      <c r="P561" s="5"/>
      <c r="S561" s="5"/>
      <c r="T561" s="5"/>
      <c r="U561" s="5"/>
      <c r="V561" s="5"/>
      <c r="Y561" s="6"/>
      <c r="AG561" s="5"/>
    </row>
    <row r="562" ht="15.75" customHeight="1">
      <c r="A562" s="4"/>
      <c r="D562" s="5"/>
      <c r="E562" s="5"/>
      <c r="F562" s="5"/>
      <c r="G562" s="5"/>
      <c r="H562" s="5"/>
      <c r="I562" s="5"/>
      <c r="L562" s="5"/>
      <c r="N562" s="5"/>
      <c r="P562" s="5"/>
      <c r="S562" s="5"/>
      <c r="T562" s="5"/>
      <c r="U562" s="5"/>
      <c r="V562" s="5"/>
      <c r="Y562" s="6"/>
      <c r="AG562" s="5"/>
    </row>
    <row r="563" ht="15.75" customHeight="1">
      <c r="A563" s="4"/>
      <c r="D563" s="5"/>
      <c r="E563" s="5"/>
      <c r="F563" s="5"/>
      <c r="G563" s="5"/>
      <c r="H563" s="5"/>
      <c r="I563" s="5"/>
      <c r="L563" s="5"/>
      <c r="N563" s="5"/>
      <c r="P563" s="5"/>
      <c r="S563" s="5"/>
      <c r="T563" s="5"/>
      <c r="U563" s="5"/>
      <c r="V563" s="5"/>
      <c r="Y563" s="6"/>
      <c r="AG563" s="5"/>
    </row>
    <row r="564" ht="15.75" customHeight="1">
      <c r="A564" s="4"/>
      <c r="D564" s="5"/>
      <c r="E564" s="5"/>
      <c r="F564" s="5"/>
      <c r="G564" s="5"/>
      <c r="H564" s="5"/>
      <c r="I564" s="5"/>
      <c r="L564" s="5"/>
      <c r="N564" s="5"/>
      <c r="P564" s="5"/>
      <c r="S564" s="5"/>
      <c r="T564" s="5"/>
      <c r="U564" s="5"/>
      <c r="V564" s="5"/>
      <c r="Y564" s="6"/>
      <c r="AG564" s="5"/>
    </row>
    <row r="565" ht="15.75" customHeight="1">
      <c r="A565" s="4"/>
      <c r="D565" s="5"/>
      <c r="E565" s="5"/>
      <c r="F565" s="5"/>
      <c r="G565" s="5"/>
      <c r="H565" s="5"/>
      <c r="I565" s="5"/>
      <c r="L565" s="5"/>
      <c r="N565" s="5"/>
      <c r="P565" s="5"/>
      <c r="S565" s="5"/>
      <c r="T565" s="5"/>
      <c r="U565" s="5"/>
      <c r="V565" s="5"/>
      <c r="Y565" s="6"/>
      <c r="AG565" s="5"/>
    </row>
    <row r="566" ht="15.75" customHeight="1">
      <c r="A566" s="4"/>
      <c r="D566" s="5"/>
      <c r="E566" s="5"/>
      <c r="F566" s="5"/>
      <c r="G566" s="5"/>
      <c r="H566" s="5"/>
      <c r="I566" s="5"/>
      <c r="L566" s="5"/>
      <c r="N566" s="5"/>
      <c r="P566" s="5"/>
      <c r="S566" s="5"/>
      <c r="T566" s="5"/>
      <c r="U566" s="5"/>
      <c r="V566" s="5"/>
      <c r="Y566" s="6"/>
      <c r="AG566" s="5"/>
    </row>
    <row r="567" ht="15.75" customHeight="1">
      <c r="A567" s="4"/>
      <c r="D567" s="5"/>
      <c r="E567" s="5"/>
      <c r="F567" s="5"/>
      <c r="G567" s="5"/>
      <c r="H567" s="5"/>
      <c r="I567" s="5"/>
      <c r="L567" s="5"/>
      <c r="N567" s="5"/>
      <c r="P567" s="5"/>
      <c r="S567" s="5"/>
      <c r="T567" s="5"/>
      <c r="U567" s="5"/>
      <c r="V567" s="5"/>
      <c r="Y567" s="6"/>
      <c r="AG567" s="5"/>
    </row>
    <row r="568" ht="15.75" customHeight="1">
      <c r="A568" s="4"/>
      <c r="D568" s="5"/>
      <c r="E568" s="5"/>
      <c r="F568" s="5"/>
      <c r="G568" s="5"/>
      <c r="H568" s="5"/>
      <c r="I568" s="5"/>
      <c r="L568" s="5"/>
      <c r="N568" s="5"/>
      <c r="P568" s="5"/>
      <c r="S568" s="5"/>
      <c r="T568" s="5"/>
      <c r="U568" s="5"/>
      <c r="V568" s="5"/>
      <c r="Y568" s="6"/>
      <c r="AG568" s="5"/>
    </row>
    <row r="569" ht="15.75" customHeight="1">
      <c r="A569" s="4"/>
      <c r="D569" s="5"/>
      <c r="E569" s="5"/>
      <c r="F569" s="5"/>
      <c r="G569" s="5"/>
      <c r="H569" s="5"/>
      <c r="I569" s="5"/>
      <c r="L569" s="5"/>
      <c r="N569" s="5"/>
      <c r="P569" s="5"/>
      <c r="S569" s="5"/>
      <c r="T569" s="5"/>
      <c r="U569" s="5"/>
      <c r="V569" s="5"/>
      <c r="Y569" s="6"/>
      <c r="AG569" s="5"/>
    </row>
    <row r="570" ht="15.75" customHeight="1">
      <c r="A570" s="4"/>
      <c r="D570" s="5"/>
      <c r="E570" s="5"/>
      <c r="F570" s="5"/>
      <c r="G570" s="5"/>
      <c r="H570" s="5"/>
      <c r="I570" s="5"/>
      <c r="L570" s="5"/>
      <c r="N570" s="5"/>
      <c r="P570" s="5"/>
      <c r="S570" s="5"/>
      <c r="T570" s="5"/>
      <c r="U570" s="5"/>
      <c r="V570" s="5"/>
      <c r="Y570" s="6"/>
      <c r="AG570" s="5"/>
    </row>
    <row r="571" ht="15.75" customHeight="1">
      <c r="A571" s="4"/>
      <c r="D571" s="5"/>
      <c r="E571" s="5"/>
      <c r="F571" s="5"/>
      <c r="G571" s="5"/>
      <c r="H571" s="5"/>
      <c r="I571" s="5"/>
      <c r="L571" s="5"/>
      <c r="N571" s="5"/>
      <c r="P571" s="5"/>
      <c r="S571" s="5"/>
      <c r="T571" s="5"/>
      <c r="U571" s="5"/>
      <c r="V571" s="5"/>
      <c r="Y571" s="6"/>
      <c r="AG571" s="5"/>
    </row>
    <row r="572" ht="15.75" customHeight="1">
      <c r="A572" s="4"/>
      <c r="D572" s="5"/>
      <c r="E572" s="5"/>
      <c r="F572" s="5"/>
      <c r="G572" s="5"/>
      <c r="H572" s="5"/>
      <c r="I572" s="5"/>
      <c r="L572" s="5"/>
      <c r="N572" s="5"/>
      <c r="P572" s="5"/>
      <c r="S572" s="5"/>
      <c r="T572" s="5"/>
      <c r="U572" s="5"/>
      <c r="V572" s="5"/>
      <c r="Y572" s="6"/>
      <c r="AG572" s="5"/>
    </row>
    <row r="573" ht="15.75" customHeight="1">
      <c r="A573" s="4"/>
      <c r="D573" s="5"/>
      <c r="E573" s="5"/>
      <c r="F573" s="5"/>
      <c r="G573" s="5"/>
      <c r="H573" s="5"/>
      <c r="I573" s="5"/>
      <c r="L573" s="5"/>
      <c r="N573" s="5"/>
      <c r="P573" s="5"/>
      <c r="S573" s="5"/>
      <c r="T573" s="5"/>
      <c r="U573" s="5"/>
      <c r="V573" s="5"/>
      <c r="Y573" s="6"/>
      <c r="AG573" s="5"/>
    </row>
    <row r="574" ht="15.75" customHeight="1">
      <c r="A574" s="4"/>
      <c r="D574" s="5"/>
      <c r="E574" s="5"/>
      <c r="F574" s="5"/>
      <c r="G574" s="5"/>
      <c r="H574" s="5"/>
      <c r="I574" s="5"/>
      <c r="L574" s="5"/>
      <c r="N574" s="5"/>
      <c r="P574" s="5"/>
      <c r="S574" s="5"/>
      <c r="T574" s="5"/>
      <c r="U574" s="5"/>
      <c r="V574" s="5"/>
      <c r="Y574" s="6"/>
      <c r="AG574" s="5"/>
    </row>
    <row r="575" ht="15.75" customHeight="1">
      <c r="A575" s="4"/>
      <c r="D575" s="5"/>
      <c r="E575" s="5"/>
      <c r="F575" s="5"/>
      <c r="G575" s="5"/>
      <c r="H575" s="5"/>
      <c r="I575" s="5"/>
      <c r="L575" s="5"/>
      <c r="N575" s="5"/>
      <c r="P575" s="5"/>
      <c r="S575" s="5"/>
      <c r="T575" s="5"/>
      <c r="U575" s="5"/>
      <c r="V575" s="5"/>
      <c r="Y575" s="6"/>
      <c r="AG575" s="5"/>
    </row>
    <row r="576" ht="15.75" customHeight="1">
      <c r="A576" s="4"/>
      <c r="D576" s="5"/>
      <c r="E576" s="5"/>
      <c r="F576" s="5"/>
      <c r="G576" s="5"/>
      <c r="H576" s="5"/>
      <c r="I576" s="5"/>
      <c r="L576" s="5"/>
      <c r="N576" s="5"/>
      <c r="P576" s="5"/>
      <c r="S576" s="5"/>
      <c r="T576" s="5"/>
      <c r="U576" s="5"/>
      <c r="V576" s="5"/>
      <c r="Y576" s="6"/>
      <c r="AG576" s="5"/>
    </row>
    <row r="577" ht="15.75" customHeight="1">
      <c r="A577" s="4"/>
      <c r="D577" s="5"/>
      <c r="E577" s="5"/>
      <c r="F577" s="5"/>
      <c r="G577" s="5"/>
      <c r="H577" s="5"/>
      <c r="I577" s="5"/>
      <c r="L577" s="5"/>
      <c r="N577" s="5"/>
      <c r="P577" s="5"/>
      <c r="S577" s="5"/>
      <c r="T577" s="5"/>
      <c r="U577" s="5"/>
      <c r="V577" s="5"/>
      <c r="Y577" s="6"/>
      <c r="AG577" s="5"/>
    </row>
    <row r="578" ht="15.75" customHeight="1">
      <c r="A578" s="4"/>
      <c r="D578" s="5"/>
      <c r="E578" s="5"/>
      <c r="F578" s="5"/>
      <c r="G578" s="5"/>
      <c r="H578" s="5"/>
      <c r="I578" s="5"/>
      <c r="L578" s="5"/>
      <c r="N578" s="5"/>
      <c r="P578" s="5"/>
      <c r="S578" s="5"/>
      <c r="T578" s="5"/>
      <c r="U578" s="5"/>
      <c r="V578" s="5"/>
      <c r="Y578" s="6"/>
      <c r="AG578" s="5"/>
    </row>
    <row r="579" ht="15.75" customHeight="1">
      <c r="A579" s="4"/>
      <c r="D579" s="5"/>
      <c r="E579" s="5"/>
      <c r="F579" s="5"/>
      <c r="G579" s="5"/>
      <c r="H579" s="5"/>
      <c r="I579" s="5"/>
      <c r="L579" s="5"/>
      <c r="N579" s="5"/>
      <c r="P579" s="5"/>
      <c r="S579" s="5"/>
      <c r="T579" s="5"/>
      <c r="U579" s="5"/>
      <c r="V579" s="5"/>
      <c r="Y579" s="6"/>
      <c r="AG579" s="5"/>
    </row>
    <row r="580" ht="15.75" customHeight="1">
      <c r="A580" s="4"/>
      <c r="D580" s="5"/>
      <c r="E580" s="5"/>
      <c r="F580" s="5"/>
      <c r="G580" s="5"/>
      <c r="H580" s="5"/>
      <c r="I580" s="5"/>
      <c r="L580" s="5"/>
      <c r="N580" s="5"/>
      <c r="P580" s="5"/>
      <c r="S580" s="5"/>
      <c r="T580" s="5"/>
      <c r="U580" s="5"/>
      <c r="V580" s="5"/>
      <c r="Y580" s="6"/>
      <c r="AG580" s="5"/>
    </row>
    <row r="581" ht="15.75" customHeight="1">
      <c r="A581" s="4"/>
      <c r="D581" s="5"/>
      <c r="E581" s="5"/>
      <c r="F581" s="5"/>
      <c r="G581" s="5"/>
      <c r="H581" s="5"/>
      <c r="I581" s="5"/>
      <c r="L581" s="5"/>
      <c r="N581" s="5"/>
      <c r="P581" s="5"/>
      <c r="S581" s="5"/>
      <c r="T581" s="5"/>
      <c r="U581" s="5"/>
      <c r="V581" s="5"/>
      <c r="Y581" s="6"/>
      <c r="AG581" s="5"/>
    </row>
    <row r="582" ht="15.75" customHeight="1">
      <c r="A582" s="4"/>
      <c r="D582" s="5"/>
      <c r="E582" s="5"/>
      <c r="F582" s="5"/>
      <c r="G582" s="5"/>
      <c r="H582" s="5"/>
      <c r="I582" s="5"/>
      <c r="L582" s="5"/>
      <c r="N582" s="5"/>
      <c r="P582" s="5"/>
      <c r="S582" s="5"/>
      <c r="T582" s="5"/>
      <c r="U582" s="5"/>
      <c r="V582" s="5"/>
      <c r="Y582" s="6"/>
      <c r="AG582" s="5"/>
    </row>
    <row r="583" ht="15.75" customHeight="1">
      <c r="A583" s="4"/>
      <c r="D583" s="5"/>
      <c r="E583" s="5"/>
      <c r="F583" s="5"/>
      <c r="G583" s="5"/>
      <c r="H583" s="5"/>
      <c r="I583" s="5"/>
      <c r="L583" s="5"/>
      <c r="N583" s="5"/>
      <c r="P583" s="5"/>
      <c r="S583" s="5"/>
      <c r="T583" s="5"/>
      <c r="U583" s="5"/>
      <c r="V583" s="5"/>
      <c r="Y583" s="6"/>
      <c r="AG583" s="5"/>
    </row>
    <row r="584" ht="15.75" customHeight="1">
      <c r="A584" s="4"/>
      <c r="D584" s="5"/>
      <c r="E584" s="5"/>
      <c r="F584" s="5"/>
      <c r="G584" s="5"/>
      <c r="H584" s="5"/>
      <c r="I584" s="5"/>
      <c r="L584" s="5"/>
      <c r="N584" s="5"/>
      <c r="P584" s="5"/>
      <c r="S584" s="5"/>
      <c r="T584" s="5"/>
      <c r="U584" s="5"/>
      <c r="V584" s="5"/>
      <c r="Y584" s="6"/>
      <c r="AG584" s="5"/>
    </row>
    <row r="585" ht="15.75" customHeight="1">
      <c r="A585" s="4"/>
      <c r="D585" s="5"/>
      <c r="E585" s="5"/>
      <c r="F585" s="5"/>
      <c r="G585" s="5"/>
      <c r="H585" s="5"/>
      <c r="I585" s="5"/>
      <c r="L585" s="5"/>
      <c r="N585" s="5"/>
      <c r="P585" s="5"/>
      <c r="S585" s="5"/>
      <c r="T585" s="5"/>
      <c r="U585" s="5"/>
      <c r="V585" s="5"/>
      <c r="Y585" s="6"/>
      <c r="AG585" s="5"/>
    </row>
    <row r="586" ht="15.75" customHeight="1">
      <c r="A586" s="4"/>
      <c r="D586" s="5"/>
      <c r="E586" s="5"/>
      <c r="F586" s="5"/>
      <c r="G586" s="5"/>
      <c r="H586" s="5"/>
      <c r="I586" s="5"/>
      <c r="L586" s="5"/>
      <c r="N586" s="5"/>
      <c r="P586" s="5"/>
      <c r="S586" s="5"/>
      <c r="T586" s="5"/>
      <c r="U586" s="5"/>
      <c r="V586" s="5"/>
      <c r="Y586" s="6"/>
      <c r="AG586" s="5"/>
    </row>
    <row r="587" ht="15.75" customHeight="1">
      <c r="A587" s="4"/>
      <c r="D587" s="5"/>
      <c r="E587" s="5"/>
      <c r="F587" s="5"/>
      <c r="G587" s="5"/>
      <c r="H587" s="5"/>
      <c r="I587" s="5"/>
      <c r="L587" s="5"/>
      <c r="N587" s="5"/>
      <c r="P587" s="5"/>
      <c r="S587" s="5"/>
      <c r="T587" s="5"/>
      <c r="U587" s="5"/>
      <c r="V587" s="5"/>
      <c r="Y587" s="6"/>
      <c r="AG587" s="5"/>
    </row>
    <row r="588" ht="15.75" customHeight="1">
      <c r="A588" s="4"/>
      <c r="D588" s="5"/>
      <c r="E588" s="5"/>
      <c r="F588" s="5"/>
      <c r="G588" s="5"/>
      <c r="H588" s="5"/>
      <c r="I588" s="5"/>
      <c r="L588" s="5"/>
      <c r="N588" s="5"/>
      <c r="P588" s="5"/>
      <c r="S588" s="5"/>
      <c r="T588" s="5"/>
      <c r="U588" s="5"/>
      <c r="V588" s="5"/>
      <c r="Y588" s="6"/>
      <c r="AG588" s="5"/>
    </row>
    <row r="589" ht="15.75" customHeight="1">
      <c r="A589" s="4"/>
      <c r="D589" s="5"/>
      <c r="E589" s="5"/>
      <c r="F589" s="5"/>
      <c r="G589" s="5"/>
      <c r="H589" s="5"/>
      <c r="I589" s="5"/>
      <c r="L589" s="5"/>
      <c r="N589" s="5"/>
      <c r="P589" s="5"/>
      <c r="S589" s="5"/>
      <c r="T589" s="5"/>
      <c r="U589" s="5"/>
      <c r="V589" s="5"/>
      <c r="Y589" s="6"/>
      <c r="AG589" s="5"/>
    </row>
    <row r="590" ht="15.75" customHeight="1">
      <c r="A590" s="4"/>
      <c r="D590" s="5"/>
      <c r="E590" s="5"/>
      <c r="F590" s="5"/>
      <c r="G590" s="5"/>
      <c r="H590" s="5"/>
      <c r="I590" s="5"/>
      <c r="L590" s="5"/>
      <c r="N590" s="5"/>
      <c r="P590" s="5"/>
      <c r="S590" s="5"/>
      <c r="T590" s="5"/>
      <c r="U590" s="5"/>
      <c r="V590" s="5"/>
      <c r="Y590" s="6"/>
      <c r="AG590" s="5"/>
    </row>
    <row r="591" ht="15.75" customHeight="1">
      <c r="A591" s="4"/>
      <c r="D591" s="5"/>
      <c r="E591" s="5"/>
      <c r="F591" s="5"/>
      <c r="G591" s="5"/>
      <c r="H591" s="5"/>
      <c r="I591" s="5"/>
      <c r="L591" s="5"/>
      <c r="N591" s="5"/>
      <c r="P591" s="5"/>
      <c r="S591" s="5"/>
      <c r="T591" s="5"/>
      <c r="U591" s="5"/>
      <c r="V591" s="5"/>
      <c r="Y591" s="6"/>
      <c r="AG591" s="5"/>
    </row>
    <row r="592" ht="15.75" customHeight="1">
      <c r="A592" s="4"/>
      <c r="D592" s="5"/>
      <c r="E592" s="5"/>
      <c r="F592" s="5"/>
      <c r="G592" s="5"/>
      <c r="H592" s="5"/>
      <c r="I592" s="5"/>
      <c r="L592" s="5"/>
      <c r="N592" s="5"/>
      <c r="P592" s="5"/>
      <c r="S592" s="5"/>
      <c r="T592" s="5"/>
      <c r="U592" s="5"/>
      <c r="V592" s="5"/>
      <c r="Y592" s="6"/>
      <c r="AG592" s="5"/>
    </row>
    <row r="593" ht="15.75" customHeight="1">
      <c r="A593" s="4"/>
      <c r="D593" s="5"/>
      <c r="E593" s="5"/>
      <c r="F593" s="5"/>
      <c r="G593" s="5"/>
      <c r="H593" s="5"/>
      <c r="I593" s="5"/>
      <c r="L593" s="5"/>
      <c r="N593" s="5"/>
      <c r="P593" s="5"/>
      <c r="S593" s="5"/>
      <c r="T593" s="5"/>
      <c r="U593" s="5"/>
      <c r="V593" s="5"/>
      <c r="Y593" s="6"/>
      <c r="AG593" s="5"/>
    </row>
    <row r="594" ht="15.75" customHeight="1">
      <c r="A594" s="4"/>
      <c r="D594" s="5"/>
      <c r="E594" s="5"/>
      <c r="F594" s="5"/>
      <c r="G594" s="5"/>
      <c r="H594" s="5"/>
      <c r="I594" s="5"/>
      <c r="L594" s="5"/>
      <c r="N594" s="5"/>
      <c r="P594" s="5"/>
      <c r="S594" s="5"/>
      <c r="T594" s="5"/>
      <c r="U594" s="5"/>
      <c r="V594" s="5"/>
      <c r="Y594" s="6"/>
      <c r="AG594" s="5"/>
    </row>
    <row r="595" ht="15.75" customHeight="1">
      <c r="A595" s="4"/>
      <c r="D595" s="5"/>
      <c r="E595" s="5"/>
      <c r="F595" s="5"/>
      <c r="G595" s="5"/>
      <c r="H595" s="5"/>
      <c r="I595" s="5"/>
      <c r="L595" s="5"/>
      <c r="N595" s="5"/>
      <c r="P595" s="5"/>
      <c r="S595" s="5"/>
      <c r="T595" s="5"/>
      <c r="U595" s="5"/>
      <c r="V595" s="5"/>
      <c r="Y595" s="6"/>
      <c r="AG595" s="5"/>
    </row>
    <row r="596" ht="15.75" customHeight="1">
      <c r="A596" s="4"/>
      <c r="D596" s="5"/>
      <c r="E596" s="5"/>
      <c r="F596" s="5"/>
      <c r="G596" s="5"/>
      <c r="H596" s="5"/>
      <c r="I596" s="5"/>
      <c r="L596" s="5"/>
      <c r="N596" s="5"/>
      <c r="P596" s="5"/>
      <c r="S596" s="5"/>
      <c r="T596" s="5"/>
      <c r="U596" s="5"/>
      <c r="V596" s="5"/>
      <c r="Y596" s="6"/>
      <c r="AG596" s="5"/>
    </row>
    <row r="597" ht="15.75" customHeight="1">
      <c r="A597" s="4"/>
      <c r="D597" s="5"/>
      <c r="E597" s="5"/>
      <c r="F597" s="5"/>
      <c r="G597" s="5"/>
      <c r="H597" s="5"/>
      <c r="I597" s="5"/>
      <c r="L597" s="5"/>
      <c r="N597" s="5"/>
      <c r="P597" s="5"/>
      <c r="S597" s="5"/>
      <c r="T597" s="5"/>
      <c r="U597" s="5"/>
      <c r="V597" s="5"/>
      <c r="Y597" s="6"/>
      <c r="AG597" s="5"/>
    </row>
    <row r="598" ht="15.75" customHeight="1">
      <c r="A598" s="4"/>
      <c r="D598" s="5"/>
      <c r="E598" s="5"/>
      <c r="F598" s="5"/>
      <c r="G598" s="5"/>
      <c r="H598" s="5"/>
      <c r="I598" s="5"/>
      <c r="L598" s="5"/>
      <c r="N598" s="5"/>
      <c r="P598" s="5"/>
      <c r="S598" s="5"/>
      <c r="T598" s="5"/>
      <c r="U598" s="5"/>
      <c r="V598" s="5"/>
      <c r="Y598" s="6"/>
      <c r="AG598" s="5"/>
    </row>
    <row r="599" ht="15.75" customHeight="1">
      <c r="A599" s="4"/>
      <c r="D599" s="5"/>
      <c r="E599" s="5"/>
      <c r="F599" s="5"/>
      <c r="G599" s="5"/>
      <c r="H599" s="5"/>
      <c r="I599" s="5"/>
      <c r="L599" s="5"/>
      <c r="N599" s="5"/>
      <c r="P599" s="5"/>
      <c r="S599" s="5"/>
      <c r="T599" s="5"/>
      <c r="U599" s="5"/>
      <c r="V599" s="5"/>
      <c r="Y599" s="6"/>
      <c r="AG599" s="5"/>
    </row>
    <row r="600" ht="15.75" customHeight="1">
      <c r="A600" s="4"/>
      <c r="D600" s="5"/>
      <c r="E600" s="5"/>
      <c r="F600" s="5"/>
      <c r="G600" s="5"/>
      <c r="H600" s="5"/>
      <c r="I600" s="5"/>
      <c r="L600" s="5"/>
      <c r="N600" s="5"/>
      <c r="P600" s="5"/>
      <c r="S600" s="5"/>
      <c r="T600" s="5"/>
      <c r="U600" s="5"/>
      <c r="V600" s="5"/>
      <c r="Y600" s="6"/>
      <c r="AG600" s="5"/>
    </row>
    <row r="601" ht="15.75" customHeight="1">
      <c r="A601" s="4"/>
      <c r="D601" s="5"/>
      <c r="E601" s="5"/>
      <c r="F601" s="5"/>
      <c r="G601" s="5"/>
      <c r="H601" s="5"/>
      <c r="I601" s="5"/>
      <c r="L601" s="5"/>
      <c r="N601" s="5"/>
      <c r="P601" s="5"/>
      <c r="S601" s="5"/>
      <c r="T601" s="5"/>
      <c r="U601" s="5"/>
      <c r="V601" s="5"/>
      <c r="Y601" s="6"/>
      <c r="AG601" s="5"/>
    </row>
    <row r="602" ht="15.75" customHeight="1">
      <c r="A602" s="4"/>
      <c r="D602" s="5"/>
      <c r="E602" s="5"/>
      <c r="F602" s="5"/>
      <c r="G602" s="5"/>
      <c r="H602" s="5"/>
      <c r="I602" s="5"/>
      <c r="L602" s="5"/>
      <c r="N602" s="5"/>
      <c r="P602" s="5"/>
      <c r="S602" s="5"/>
      <c r="T602" s="5"/>
      <c r="U602" s="5"/>
      <c r="V602" s="5"/>
      <c r="Y602" s="6"/>
      <c r="AG602" s="5"/>
    </row>
    <row r="603" ht="15.75" customHeight="1">
      <c r="A603" s="4"/>
      <c r="D603" s="5"/>
      <c r="E603" s="5"/>
      <c r="F603" s="5"/>
      <c r="G603" s="5"/>
      <c r="H603" s="5"/>
      <c r="I603" s="5"/>
      <c r="L603" s="5"/>
      <c r="N603" s="5"/>
      <c r="P603" s="5"/>
      <c r="S603" s="5"/>
      <c r="T603" s="5"/>
      <c r="U603" s="5"/>
      <c r="V603" s="5"/>
      <c r="Y603" s="6"/>
      <c r="AG603" s="5"/>
    </row>
    <row r="604" ht="15.75" customHeight="1">
      <c r="A604" s="4"/>
      <c r="D604" s="5"/>
      <c r="E604" s="5"/>
      <c r="F604" s="5"/>
      <c r="G604" s="5"/>
      <c r="H604" s="5"/>
      <c r="I604" s="5"/>
      <c r="L604" s="5"/>
      <c r="N604" s="5"/>
      <c r="P604" s="5"/>
      <c r="S604" s="5"/>
      <c r="T604" s="5"/>
      <c r="U604" s="5"/>
      <c r="V604" s="5"/>
      <c r="Y604" s="6"/>
      <c r="AG604" s="5"/>
    </row>
    <row r="605" ht="15.75" customHeight="1">
      <c r="A605" s="4"/>
      <c r="D605" s="5"/>
      <c r="E605" s="5"/>
      <c r="F605" s="5"/>
      <c r="G605" s="5"/>
      <c r="H605" s="5"/>
      <c r="I605" s="5"/>
      <c r="L605" s="5"/>
      <c r="N605" s="5"/>
      <c r="P605" s="5"/>
      <c r="S605" s="5"/>
      <c r="T605" s="5"/>
      <c r="U605" s="5"/>
      <c r="V605" s="5"/>
      <c r="Y605" s="6"/>
      <c r="AG605" s="5"/>
    </row>
    <row r="606" ht="15.75" customHeight="1">
      <c r="A606" s="4"/>
      <c r="D606" s="5"/>
      <c r="E606" s="5"/>
      <c r="F606" s="5"/>
      <c r="G606" s="5"/>
      <c r="H606" s="5"/>
      <c r="I606" s="5"/>
      <c r="L606" s="5"/>
      <c r="N606" s="5"/>
      <c r="P606" s="5"/>
      <c r="S606" s="5"/>
      <c r="T606" s="5"/>
      <c r="U606" s="5"/>
      <c r="V606" s="5"/>
      <c r="Y606" s="6"/>
      <c r="AG606" s="5"/>
    </row>
    <row r="607" ht="15.75" customHeight="1">
      <c r="A607" s="4"/>
      <c r="D607" s="5"/>
      <c r="E607" s="5"/>
      <c r="F607" s="5"/>
      <c r="G607" s="5"/>
      <c r="H607" s="5"/>
      <c r="I607" s="5"/>
      <c r="L607" s="5"/>
      <c r="N607" s="5"/>
      <c r="P607" s="5"/>
      <c r="S607" s="5"/>
      <c r="T607" s="5"/>
      <c r="U607" s="5"/>
      <c r="V607" s="5"/>
      <c r="Y607" s="6"/>
      <c r="AG607" s="5"/>
    </row>
    <row r="608" ht="15.75" customHeight="1">
      <c r="A608" s="4"/>
      <c r="D608" s="5"/>
      <c r="E608" s="5"/>
      <c r="F608" s="5"/>
      <c r="G608" s="5"/>
      <c r="H608" s="5"/>
      <c r="I608" s="5"/>
      <c r="L608" s="5"/>
      <c r="N608" s="5"/>
      <c r="P608" s="5"/>
      <c r="S608" s="5"/>
      <c r="T608" s="5"/>
      <c r="U608" s="5"/>
      <c r="V608" s="5"/>
      <c r="Y608" s="6"/>
      <c r="AG608" s="5"/>
    </row>
    <row r="609" ht="15.75" customHeight="1">
      <c r="A609" s="4"/>
      <c r="D609" s="5"/>
      <c r="E609" s="5"/>
      <c r="F609" s="5"/>
      <c r="G609" s="5"/>
      <c r="H609" s="5"/>
      <c r="I609" s="5"/>
      <c r="L609" s="5"/>
      <c r="N609" s="5"/>
      <c r="P609" s="5"/>
      <c r="S609" s="5"/>
      <c r="T609" s="5"/>
      <c r="U609" s="5"/>
      <c r="V609" s="5"/>
      <c r="Y609" s="6"/>
      <c r="AG609" s="5"/>
    </row>
    <row r="610" ht="15.75" customHeight="1">
      <c r="A610" s="4"/>
      <c r="D610" s="5"/>
      <c r="E610" s="5"/>
      <c r="F610" s="5"/>
      <c r="G610" s="5"/>
      <c r="H610" s="5"/>
      <c r="I610" s="5"/>
      <c r="L610" s="5"/>
      <c r="N610" s="5"/>
      <c r="P610" s="5"/>
      <c r="S610" s="5"/>
      <c r="T610" s="5"/>
      <c r="U610" s="5"/>
      <c r="V610" s="5"/>
      <c r="Y610" s="6"/>
      <c r="AG610" s="5"/>
    </row>
    <row r="611" ht="15.75" customHeight="1">
      <c r="A611" s="4"/>
      <c r="D611" s="5"/>
      <c r="E611" s="5"/>
      <c r="F611" s="5"/>
      <c r="G611" s="5"/>
      <c r="H611" s="5"/>
      <c r="I611" s="5"/>
      <c r="L611" s="5"/>
      <c r="N611" s="5"/>
      <c r="P611" s="5"/>
      <c r="S611" s="5"/>
      <c r="T611" s="5"/>
      <c r="U611" s="5"/>
      <c r="V611" s="5"/>
      <c r="Y611" s="6"/>
      <c r="AG611" s="5"/>
    </row>
    <row r="612" ht="15.75" customHeight="1">
      <c r="A612" s="4"/>
      <c r="D612" s="5"/>
      <c r="E612" s="5"/>
      <c r="F612" s="5"/>
      <c r="G612" s="5"/>
      <c r="H612" s="5"/>
      <c r="I612" s="5"/>
      <c r="L612" s="5"/>
      <c r="N612" s="5"/>
      <c r="P612" s="5"/>
      <c r="S612" s="5"/>
      <c r="T612" s="5"/>
      <c r="U612" s="5"/>
      <c r="V612" s="5"/>
      <c r="Y612" s="6"/>
      <c r="AG612" s="5"/>
    </row>
    <row r="613" ht="15.75" customHeight="1">
      <c r="A613" s="4"/>
      <c r="D613" s="5"/>
      <c r="E613" s="5"/>
      <c r="F613" s="5"/>
      <c r="G613" s="5"/>
      <c r="H613" s="5"/>
      <c r="I613" s="5"/>
      <c r="L613" s="5"/>
      <c r="N613" s="5"/>
      <c r="P613" s="5"/>
      <c r="S613" s="5"/>
      <c r="T613" s="5"/>
      <c r="U613" s="5"/>
      <c r="V613" s="5"/>
      <c r="Y613" s="6"/>
      <c r="AG613" s="5"/>
    </row>
    <row r="614" ht="15.75" customHeight="1">
      <c r="A614" s="4"/>
      <c r="D614" s="5"/>
      <c r="E614" s="5"/>
      <c r="F614" s="5"/>
      <c r="G614" s="5"/>
      <c r="H614" s="5"/>
      <c r="I614" s="5"/>
      <c r="L614" s="5"/>
      <c r="N614" s="5"/>
      <c r="P614" s="5"/>
      <c r="S614" s="5"/>
      <c r="T614" s="5"/>
      <c r="U614" s="5"/>
      <c r="V614" s="5"/>
      <c r="Y614" s="6"/>
      <c r="AG614" s="5"/>
    </row>
    <row r="615" ht="15.75" customHeight="1">
      <c r="A615" s="4"/>
      <c r="D615" s="5"/>
      <c r="E615" s="5"/>
      <c r="F615" s="5"/>
      <c r="G615" s="5"/>
      <c r="H615" s="5"/>
      <c r="I615" s="5"/>
      <c r="L615" s="5"/>
      <c r="N615" s="5"/>
      <c r="P615" s="5"/>
      <c r="S615" s="5"/>
      <c r="T615" s="5"/>
      <c r="U615" s="5"/>
      <c r="V615" s="5"/>
      <c r="Y615" s="6"/>
      <c r="AG615" s="5"/>
    </row>
    <row r="616" ht="15.75" customHeight="1">
      <c r="A616" s="4"/>
      <c r="D616" s="5"/>
      <c r="E616" s="5"/>
      <c r="F616" s="5"/>
      <c r="G616" s="5"/>
      <c r="H616" s="5"/>
      <c r="I616" s="5"/>
      <c r="L616" s="5"/>
      <c r="N616" s="5"/>
      <c r="P616" s="5"/>
      <c r="S616" s="5"/>
      <c r="T616" s="5"/>
      <c r="U616" s="5"/>
      <c r="V616" s="5"/>
      <c r="Y616" s="6"/>
      <c r="AG616" s="5"/>
    </row>
    <row r="617" ht="15.75" customHeight="1">
      <c r="A617" s="4"/>
      <c r="D617" s="5"/>
      <c r="E617" s="5"/>
      <c r="F617" s="5"/>
      <c r="G617" s="5"/>
      <c r="H617" s="5"/>
      <c r="I617" s="5"/>
      <c r="L617" s="5"/>
      <c r="N617" s="5"/>
      <c r="P617" s="5"/>
      <c r="S617" s="5"/>
      <c r="T617" s="5"/>
      <c r="U617" s="5"/>
      <c r="V617" s="5"/>
      <c r="Y617" s="6"/>
      <c r="AG617" s="5"/>
    </row>
    <row r="618" ht="15.75" customHeight="1">
      <c r="A618" s="4"/>
      <c r="D618" s="5"/>
      <c r="E618" s="5"/>
      <c r="F618" s="5"/>
      <c r="G618" s="5"/>
      <c r="H618" s="5"/>
      <c r="I618" s="5"/>
      <c r="L618" s="5"/>
      <c r="N618" s="5"/>
      <c r="P618" s="5"/>
      <c r="S618" s="5"/>
      <c r="T618" s="5"/>
      <c r="U618" s="5"/>
      <c r="V618" s="5"/>
      <c r="Y618" s="6"/>
      <c r="AG618" s="5"/>
    </row>
    <row r="619" ht="15.75" customHeight="1">
      <c r="A619" s="4"/>
      <c r="D619" s="5"/>
      <c r="E619" s="5"/>
      <c r="F619" s="5"/>
      <c r="G619" s="5"/>
      <c r="H619" s="5"/>
      <c r="I619" s="5"/>
      <c r="L619" s="5"/>
      <c r="N619" s="5"/>
      <c r="P619" s="5"/>
      <c r="S619" s="5"/>
      <c r="T619" s="5"/>
      <c r="U619" s="5"/>
      <c r="V619" s="5"/>
      <c r="Y619" s="6"/>
      <c r="AG619" s="5"/>
    </row>
    <row r="620" ht="15.75" customHeight="1">
      <c r="A620" s="4"/>
      <c r="D620" s="5"/>
      <c r="E620" s="5"/>
      <c r="F620" s="5"/>
      <c r="G620" s="5"/>
      <c r="H620" s="5"/>
      <c r="I620" s="5"/>
      <c r="L620" s="5"/>
      <c r="N620" s="5"/>
      <c r="P620" s="5"/>
      <c r="S620" s="5"/>
      <c r="T620" s="5"/>
      <c r="U620" s="5"/>
      <c r="V620" s="5"/>
      <c r="Y620" s="6"/>
      <c r="AG620" s="5"/>
    </row>
    <row r="621" ht="15.75" customHeight="1">
      <c r="A621" s="4"/>
      <c r="D621" s="5"/>
      <c r="E621" s="5"/>
      <c r="F621" s="5"/>
      <c r="G621" s="5"/>
      <c r="H621" s="5"/>
      <c r="I621" s="5"/>
      <c r="L621" s="5"/>
      <c r="N621" s="5"/>
      <c r="P621" s="5"/>
      <c r="S621" s="5"/>
      <c r="T621" s="5"/>
      <c r="U621" s="5"/>
      <c r="V621" s="5"/>
      <c r="Y621" s="6"/>
      <c r="AG621" s="5"/>
    </row>
    <row r="622" ht="15.75" customHeight="1">
      <c r="A622" s="4"/>
      <c r="D622" s="5"/>
      <c r="E622" s="5"/>
      <c r="F622" s="5"/>
      <c r="G622" s="5"/>
      <c r="H622" s="5"/>
      <c r="I622" s="5"/>
      <c r="L622" s="5"/>
      <c r="N622" s="5"/>
      <c r="P622" s="5"/>
      <c r="S622" s="5"/>
      <c r="T622" s="5"/>
      <c r="U622" s="5"/>
      <c r="V622" s="5"/>
      <c r="Y622" s="6"/>
      <c r="AG622" s="5"/>
    </row>
    <row r="623" ht="15.75" customHeight="1">
      <c r="A623" s="4"/>
      <c r="D623" s="5"/>
      <c r="E623" s="5"/>
      <c r="F623" s="5"/>
      <c r="G623" s="5"/>
      <c r="H623" s="5"/>
      <c r="I623" s="5"/>
      <c r="L623" s="5"/>
      <c r="N623" s="5"/>
      <c r="P623" s="5"/>
      <c r="S623" s="5"/>
      <c r="T623" s="5"/>
      <c r="U623" s="5"/>
      <c r="V623" s="5"/>
      <c r="Y623" s="6"/>
      <c r="AG623" s="5"/>
    </row>
    <row r="624" ht="15.75" customHeight="1">
      <c r="A624" s="4"/>
      <c r="D624" s="5"/>
      <c r="E624" s="5"/>
      <c r="F624" s="5"/>
      <c r="G624" s="5"/>
      <c r="H624" s="5"/>
      <c r="I624" s="5"/>
      <c r="L624" s="5"/>
      <c r="N624" s="5"/>
      <c r="P624" s="5"/>
      <c r="S624" s="5"/>
      <c r="T624" s="5"/>
      <c r="U624" s="5"/>
      <c r="V624" s="5"/>
      <c r="Y624" s="6"/>
      <c r="AG624" s="5"/>
    </row>
    <row r="625" ht="15.75" customHeight="1">
      <c r="A625" s="4"/>
      <c r="D625" s="5"/>
      <c r="E625" s="5"/>
      <c r="F625" s="5"/>
      <c r="G625" s="5"/>
      <c r="H625" s="5"/>
      <c r="I625" s="5"/>
      <c r="L625" s="5"/>
      <c r="N625" s="5"/>
      <c r="P625" s="5"/>
      <c r="S625" s="5"/>
      <c r="T625" s="5"/>
      <c r="U625" s="5"/>
      <c r="V625" s="5"/>
      <c r="Y625" s="6"/>
      <c r="AG625" s="5"/>
    </row>
    <row r="626" ht="15.75" customHeight="1">
      <c r="A626" s="4"/>
      <c r="D626" s="5"/>
      <c r="E626" s="5"/>
      <c r="F626" s="5"/>
      <c r="G626" s="5"/>
      <c r="H626" s="5"/>
      <c r="I626" s="5"/>
      <c r="L626" s="5"/>
      <c r="N626" s="5"/>
      <c r="P626" s="5"/>
      <c r="S626" s="5"/>
      <c r="T626" s="5"/>
      <c r="U626" s="5"/>
      <c r="V626" s="5"/>
      <c r="Y626" s="6"/>
      <c r="AG626" s="5"/>
    </row>
    <row r="627" ht="15.75" customHeight="1">
      <c r="A627" s="4"/>
      <c r="D627" s="5"/>
      <c r="E627" s="5"/>
      <c r="F627" s="5"/>
      <c r="G627" s="5"/>
      <c r="H627" s="5"/>
      <c r="I627" s="5"/>
      <c r="L627" s="5"/>
      <c r="N627" s="5"/>
      <c r="P627" s="5"/>
      <c r="S627" s="5"/>
      <c r="T627" s="5"/>
      <c r="U627" s="5"/>
      <c r="V627" s="5"/>
      <c r="Y627" s="6"/>
      <c r="AG627" s="5"/>
    </row>
    <row r="628" ht="15.75" customHeight="1">
      <c r="A628" s="4"/>
      <c r="D628" s="5"/>
      <c r="E628" s="5"/>
      <c r="F628" s="5"/>
      <c r="G628" s="5"/>
      <c r="H628" s="5"/>
      <c r="I628" s="5"/>
      <c r="L628" s="5"/>
      <c r="N628" s="5"/>
      <c r="P628" s="5"/>
      <c r="S628" s="5"/>
      <c r="T628" s="5"/>
      <c r="U628" s="5"/>
      <c r="V628" s="5"/>
      <c r="Y628" s="6"/>
      <c r="AG628" s="5"/>
    </row>
    <row r="629" ht="15.75" customHeight="1">
      <c r="A629" s="4"/>
      <c r="D629" s="5"/>
      <c r="E629" s="5"/>
      <c r="F629" s="5"/>
      <c r="G629" s="5"/>
      <c r="H629" s="5"/>
      <c r="I629" s="5"/>
      <c r="L629" s="5"/>
      <c r="N629" s="5"/>
      <c r="P629" s="5"/>
      <c r="S629" s="5"/>
      <c r="T629" s="5"/>
      <c r="U629" s="5"/>
      <c r="V629" s="5"/>
      <c r="Y629" s="6"/>
      <c r="AG629" s="5"/>
    </row>
    <row r="630" ht="15.75" customHeight="1">
      <c r="A630" s="4"/>
      <c r="D630" s="5"/>
      <c r="E630" s="5"/>
      <c r="F630" s="5"/>
      <c r="G630" s="5"/>
      <c r="H630" s="5"/>
      <c r="I630" s="5"/>
      <c r="L630" s="5"/>
      <c r="N630" s="5"/>
      <c r="P630" s="5"/>
      <c r="S630" s="5"/>
      <c r="T630" s="5"/>
      <c r="U630" s="5"/>
      <c r="V630" s="5"/>
      <c r="Y630" s="6"/>
      <c r="AG630" s="5"/>
    </row>
    <row r="631" ht="15.75" customHeight="1">
      <c r="A631" s="4"/>
      <c r="D631" s="5"/>
      <c r="E631" s="5"/>
      <c r="F631" s="5"/>
      <c r="G631" s="5"/>
      <c r="H631" s="5"/>
      <c r="I631" s="5"/>
      <c r="L631" s="5"/>
      <c r="N631" s="5"/>
      <c r="P631" s="5"/>
      <c r="S631" s="5"/>
      <c r="T631" s="5"/>
      <c r="U631" s="5"/>
      <c r="V631" s="5"/>
      <c r="Y631" s="6"/>
      <c r="AG631" s="5"/>
    </row>
    <row r="632" ht="15.75" customHeight="1">
      <c r="A632" s="4"/>
      <c r="D632" s="5"/>
      <c r="E632" s="5"/>
      <c r="F632" s="5"/>
      <c r="G632" s="5"/>
      <c r="H632" s="5"/>
      <c r="I632" s="5"/>
      <c r="L632" s="5"/>
      <c r="N632" s="5"/>
      <c r="P632" s="5"/>
      <c r="S632" s="5"/>
      <c r="T632" s="5"/>
      <c r="U632" s="5"/>
      <c r="V632" s="5"/>
      <c r="Y632" s="6"/>
      <c r="AG632" s="5"/>
    </row>
    <row r="633" ht="15.75" customHeight="1">
      <c r="A633" s="4"/>
      <c r="D633" s="5"/>
      <c r="E633" s="5"/>
      <c r="F633" s="5"/>
      <c r="G633" s="5"/>
      <c r="H633" s="5"/>
      <c r="I633" s="5"/>
      <c r="L633" s="5"/>
      <c r="N633" s="5"/>
      <c r="P633" s="5"/>
      <c r="S633" s="5"/>
      <c r="T633" s="5"/>
      <c r="U633" s="5"/>
      <c r="V633" s="5"/>
      <c r="Y633" s="6"/>
      <c r="AG633" s="5"/>
    </row>
    <row r="634" ht="15.75" customHeight="1">
      <c r="A634" s="4"/>
      <c r="D634" s="5"/>
      <c r="E634" s="5"/>
      <c r="F634" s="5"/>
      <c r="G634" s="5"/>
      <c r="H634" s="5"/>
      <c r="I634" s="5"/>
      <c r="L634" s="5"/>
      <c r="N634" s="5"/>
      <c r="P634" s="5"/>
      <c r="S634" s="5"/>
      <c r="T634" s="5"/>
      <c r="U634" s="5"/>
      <c r="V634" s="5"/>
      <c r="Y634" s="6"/>
      <c r="AG634" s="5"/>
    </row>
    <row r="635" ht="15.75" customHeight="1">
      <c r="A635" s="4"/>
      <c r="D635" s="5"/>
      <c r="E635" s="5"/>
      <c r="F635" s="5"/>
      <c r="G635" s="5"/>
      <c r="H635" s="5"/>
      <c r="I635" s="5"/>
      <c r="L635" s="5"/>
      <c r="N635" s="5"/>
      <c r="P635" s="5"/>
      <c r="S635" s="5"/>
      <c r="T635" s="5"/>
      <c r="U635" s="5"/>
      <c r="V635" s="5"/>
      <c r="Y635" s="6"/>
      <c r="AG635" s="5"/>
    </row>
    <row r="636" ht="15.75" customHeight="1">
      <c r="A636" s="4"/>
      <c r="D636" s="5"/>
      <c r="E636" s="5"/>
      <c r="F636" s="5"/>
      <c r="G636" s="5"/>
      <c r="H636" s="5"/>
      <c r="I636" s="5"/>
      <c r="L636" s="5"/>
      <c r="N636" s="5"/>
      <c r="P636" s="5"/>
      <c r="S636" s="5"/>
      <c r="T636" s="5"/>
      <c r="U636" s="5"/>
      <c r="V636" s="5"/>
      <c r="Y636" s="6"/>
      <c r="AG636" s="5"/>
    </row>
    <row r="637" ht="15.75" customHeight="1">
      <c r="A637" s="4"/>
      <c r="D637" s="5"/>
      <c r="E637" s="5"/>
      <c r="F637" s="5"/>
      <c r="G637" s="5"/>
      <c r="H637" s="5"/>
      <c r="I637" s="5"/>
      <c r="L637" s="5"/>
      <c r="N637" s="5"/>
      <c r="P637" s="5"/>
      <c r="S637" s="5"/>
      <c r="T637" s="5"/>
      <c r="U637" s="5"/>
      <c r="V637" s="5"/>
      <c r="Y637" s="6"/>
      <c r="AG637" s="5"/>
    </row>
    <row r="638" ht="15.75" customHeight="1">
      <c r="A638" s="4"/>
      <c r="D638" s="5"/>
      <c r="E638" s="5"/>
      <c r="F638" s="5"/>
      <c r="G638" s="5"/>
      <c r="H638" s="5"/>
      <c r="I638" s="5"/>
      <c r="L638" s="5"/>
      <c r="N638" s="5"/>
      <c r="P638" s="5"/>
      <c r="S638" s="5"/>
      <c r="T638" s="5"/>
      <c r="U638" s="5"/>
      <c r="V638" s="5"/>
      <c r="Y638" s="6"/>
      <c r="AG638" s="5"/>
    </row>
    <row r="639" ht="15.75" customHeight="1">
      <c r="A639" s="4"/>
      <c r="D639" s="5"/>
      <c r="E639" s="5"/>
      <c r="F639" s="5"/>
      <c r="G639" s="5"/>
      <c r="H639" s="5"/>
      <c r="I639" s="5"/>
      <c r="L639" s="5"/>
      <c r="N639" s="5"/>
      <c r="P639" s="5"/>
      <c r="S639" s="5"/>
      <c r="T639" s="5"/>
      <c r="U639" s="5"/>
      <c r="V639" s="5"/>
      <c r="Y639" s="6"/>
      <c r="AG639" s="5"/>
    </row>
    <row r="640" ht="15.75" customHeight="1">
      <c r="A640" s="4"/>
      <c r="D640" s="5"/>
      <c r="E640" s="5"/>
      <c r="F640" s="5"/>
      <c r="G640" s="5"/>
      <c r="H640" s="5"/>
      <c r="I640" s="5"/>
      <c r="L640" s="5"/>
      <c r="N640" s="5"/>
      <c r="P640" s="5"/>
      <c r="S640" s="5"/>
      <c r="T640" s="5"/>
      <c r="U640" s="5"/>
      <c r="V640" s="5"/>
      <c r="Y640" s="6"/>
      <c r="AG640" s="5"/>
    </row>
    <row r="641" ht="15.75" customHeight="1">
      <c r="A641" s="4"/>
      <c r="D641" s="5"/>
      <c r="E641" s="5"/>
      <c r="F641" s="5"/>
      <c r="G641" s="5"/>
      <c r="H641" s="5"/>
      <c r="I641" s="5"/>
      <c r="L641" s="5"/>
      <c r="N641" s="5"/>
      <c r="P641" s="5"/>
      <c r="S641" s="5"/>
      <c r="T641" s="5"/>
      <c r="U641" s="5"/>
      <c r="V641" s="5"/>
      <c r="Y641" s="6"/>
      <c r="AG641" s="5"/>
    </row>
    <row r="642" ht="15.75" customHeight="1">
      <c r="A642" s="4"/>
      <c r="D642" s="5"/>
      <c r="E642" s="5"/>
      <c r="F642" s="5"/>
      <c r="G642" s="5"/>
      <c r="H642" s="5"/>
      <c r="I642" s="5"/>
      <c r="L642" s="5"/>
      <c r="N642" s="5"/>
      <c r="P642" s="5"/>
      <c r="S642" s="5"/>
      <c r="T642" s="5"/>
      <c r="U642" s="5"/>
      <c r="V642" s="5"/>
      <c r="Y642" s="6"/>
      <c r="AG642" s="5"/>
    </row>
    <row r="643" ht="15.75" customHeight="1">
      <c r="A643" s="4"/>
      <c r="D643" s="5"/>
      <c r="E643" s="5"/>
      <c r="F643" s="5"/>
      <c r="G643" s="5"/>
      <c r="H643" s="5"/>
      <c r="I643" s="5"/>
      <c r="L643" s="5"/>
      <c r="N643" s="5"/>
      <c r="P643" s="5"/>
      <c r="S643" s="5"/>
      <c r="T643" s="5"/>
      <c r="U643" s="5"/>
      <c r="V643" s="5"/>
      <c r="Y643" s="6"/>
      <c r="AG643" s="5"/>
    </row>
    <row r="644" ht="15.75" customHeight="1">
      <c r="A644" s="4"/>
      <c r="D644" s="5"/>
      <c r="E644" s="5"/>
      <c r="F644" s="5"/>
      <c r="G644" s="5"/>
      <c r="H644" s="5"/>
      <c r="I644" s="5"/>
      <c r="L644" s="5"/>
      <c r="N644" s="5"/>
      <c r="P644" s="5"/>
      <c r="S644" s="5"/>
      <c r="T644" s="5"/>
      <c r="U644" s="5"/>
      <c r="V644" s="5"/>
      <c r="Y644" s="6"/>
      <c r="AG644" s="5"/>
    </row>
    <row r="645" ht="15.75" customHeight="1">
      <c r="A645" s="4"/>
      <c r="D645" s="5"/>
      <c r="E645" s="5"/>
      <c r="F645" s="5"/>
      <c r="G645" s="5"/>
      <c r="H645" s="5"/>
      <c r="I645" s="5"/>
      <c r="L645" s="5"/>
      <c r="N645" s="5"/>
      <c r="P645" s="5"/>
      <c r="S645" s="5"/>
      <c r="T645" s="5"/>
      <c r="U645" s="5"/>
      <c r="V645" s="5"/>
      <c r="Y645" s="6"/>
      <c r="AG645" s="5"/>
    </row>
    <row r="646" ht="15.75" customHeight="1">
      <c r="A646" s="4"/>
      <c r="D646" s="5"/>
      <c r="E646" s="5"/>
      <c r="F646" s="5"/>
      <c r="G646" s="5"/>
      <c r="H646" s="5"/>
      <c r="I646" s="5"/>
      <c r="L646" s="5"/>
      <c r="N646" s="5"/>
      <c r="P646" s="5"/>
      <c r="S646" s="5"/>
      <c r="T646" s="5"/>
      <c r="U646" s="5"/>
      <c r="V646" s="5"/>
      <c r="Y646" s="6"/>
      <c r="AG646" s="5"/>
    </row>
    <row r="647" ht="15.75" customHeight="1">
      <c r="A647" s="4"/>
      <c r="D647" s="5"/>
      <c r="E647" s="5"/>
      <c r="F647" s="5"/>
      <c r="G647" s="5"/>
      <c r="H647" s="5"/>
      <c r="I647" s="5"/>
      <c r="L647" s="5"/>
      <c r="N647" s="5"/>
      <c r="P647" s="5"/>
      <c r="S647" s="5"/>
      <c r="T647" s="5"/>
      <c r="U647" s="5"/>
      <c r="V647" s="5"/>
      <c r="Y647" s="6"/>
      <c r="AG647" s="5"/>
    </row>
    <row r="648" ht="15.75" customHeight="1">
      <c r="A648" s="4"/>
      <c r="D648" s="5"/>
      <c r="E648" s="5"/>
      <c r="F648" s="5"/>
      <c r="G648" s="5"/>
      <c r="H648" s="5"/>
      <c r="I648" s="5"/>
      <c r="L648" s="5"/>
      <c r="N648" s="5"/>
      <c r="P648" s="5"/>
      <c r="S648" s="5"/>
      <c r="T648" s="5"/>
      <c r="U648" s="5"/>
      <c r="V648" s="5"/>
      <c r="Y648" s="6"/>
      <c r="AG648" s="5"/>
    </row>
    <row r="649" ht="15.75" customHeight="1">
      <c r="A649" s="4"/>
      <c r="D649" s="5"/>
      <c r="E649" s="5"/>
      <c r="F649" s="5"/>
      <c r="G649" s="5"/>
      <c r="H649" s="5"/>
      <c r="I649" s="5"/>
      <c r="L649" s="5"/>
      <c r="N649" s="5"/>
      <c r="P649" s="5"/>
      <c r="S649" s="5"/>
      <c r="T649" s="5"/>
      <c r="U649" s="5"/>
      <c r="V649" s="5"/>
      <c r="Y649" s="6"/>
      <c r="AG649" s="5"/>
    </row>
    <row r="650" ht="15.75" customHeight="1">
      <c r="A650" s="4"/>
      <c r="D650" s="5"/>
      <c r="E650" s="5"/>
      <c r="F650" s="5"/>
      <c r="G650" s="5"/>
      <c r="H650" s="5"/>
      <c r="I650" s="5"/>
      <c r="L650" s="5"/>
      <c r="N650" s="5"/>
      <c r="P650" s="5"/>
      <c r="S650" s="5"/>
      <c r="T650" s="5"/>
      <c r="U650" s="5"/>
      <c r="V650" s="5"/>
      <c r="Y650" s="6"/>
      <c r="AG650" s="5"/>
    </row>
    <row r="651" ht="15.75" customHeight="1">
      <c r="A651" s="4"/>
      <c r="D651" s="5"/>
      <c r="E651" s="5"/>
      <c r="F651" s="5"/>
      <c r="G651" s="5"/>
      <c r="H651" s="5"/>
      <c r="I651" s="5"/>
      <c r="L651" s="5"/>
      <c r="N651" s="5"/>
      <c r="P651" s="5"/>
      <c r="S651" s="5"/>
      <c r="T651" s="5"/>
      <c r="U651" s="5"/>
      <c r="V651" s="5"/>
      <c r="Y651" s="6"/>
      <c r="AG651" s="5"/>
    </row>
    <row r="652" ht="15.75" customHeight="1">
      <c r="A652" s="4"/>
      <c r="D652" s="5"/>
      <c r="E652" s="5"/>
      <c r="F652" s="5"/>
      <c r="G652" s="5"/>
      <c r="H652" s="5"/>
      <c r="I652" s="5"/>
      <c r="L652" s="5"/>
      <c r="N652" s="5"/>
      <c r="P652" s="5"/>
      <c r="S652" s="5"/>
      <c r="T652" s="5"/>
      <c r="U652" s="5"/>
      <c r="V652" s="5"/>
      <c r="Y652" s="6"/>
      <c r="AG652" s="5"/>
    </row>
    <row r="653" ht="15.75" customHeight="1">
      <c r="A653" s="4"/>
      <c r="D653" s="5"/>
      <c r="E653" s="5"/>
      <c r="F653" s="5"/>
      <c r="G653" s="5"/>
      <c r="H653" s="5"/>
      <c r="I653" s="5"/>
      <c r="L653" s="5"/>
      <c r="N653" s="5"/>
      <c r="P653" s="5"/>
      <c r="S653" s="5"/>
      <c r="T653" s="5"/>
      <c r="U653" s="5"/>
      <c r="V653" s="5"/>
      <c r="Y653" s="6"/>
      <c r="AG653" s="5"/>
    </row>
    <row r="654" ht="15.75" customHeight="1">
      <c r="A654" s="4"/>
      <c r="D654" s="5"/>
      <c r="E654" s="5"/>
      <c r="F654" s="5"/>
      <c r="G654" s="5"/>
      <c r="H654" s="5"/>
      <c r="I654" s="5"/>
      <c r="L654" s="5"/>
      <c r="N654" s="5"/>
      <c r="P654" s="5"/>
      <c r="S654" s="5"/>
      <c r="T654" s="5"/>
      <c r="U654" s="5"/>
      <c r="V654" s="5"/>
      <c r="Y654" s="6"/>
      <c r="AG654" s="5"/>
    </row>
    <row r="655" ht="15.75" customHeight="1">
      <c r="A655" s="4"/>
      <c r="D655" s="5"/>
      <c r="E655" s="5"/>
      <c r="F655" s="5"/>
      <c r="G655" s="5"/>
      <c r="H655" s="5"/>
      <c r="I655" s="5"/>
      <c r="L655" s="5"/>
      <c r="N655" s="5"/>
      <c r="P655" s="5"/>
      <c r="S655" s="5"/>
      <c r="T655" s="5"/>
      <c r="U655" s="5"/>
      <c r="V655" s="5"/>
      <c r="Y655" s="6"/>
      <c r="AG655" s="5"/>
    </row>
    <row r="656" ht="15.75" customHeight="1">
      <c r="A656" s="4"/>
      <c r="D656" s="5"/>
      <c r="E656" s="5"/>
      <c r="F656" s="5"/>
      <c r="G656" s="5"/>
      <c r="H656" s="5"/>
      <c r="I656" s="5"/>
      <c r="L656" s="5"/>
      <c r="N656" s="5"/>
      <c r="P656" s="5"/>
      <c r="S656" s="5"/>
      <c r="T656" s="5"/>
      <c r="U656" s="5"/>
      <c r="V656" s="5"/>
      <c r="Y656" s="6"/>
      <c r="AG656" s="5"/>
    </row>
    <row r="657" ht="15.75" customHeight="1">
      <c r="A657" s="4"/>
      <c r="D657" s="5"/>
      <c r="E657" s="5"/>
      <c r="F657" s="5"/>
      <c r="G657" s="5"/>
      <c r="H657" s="5"/>
      <c r="I657" s="5"/>
      <c r="L657" s="5"/>
      <c r="N657" s="5"/>
      <c r="P657" s="5"/>
      <c r="S657" s="5"/>
      <c r="T657" s="5"/>
      <c r="U657" s="5"/>
      <c r="V657" s="5"/>
      <c r="Y657" s="6"/>
      <c r="AG657" s="5"/>
    </row>
    <row r="658" ht="15.75" customHeight="1">
      <c r="A658" s="4"/>
      <c r="D658" s="5"/>
      <c r="E658" s="5"/>
      <c r="F658" s="5"/>
      <c r="G658" s="5"/>
      <c r="H658" s="5"/>
      <c r="I658" s="5"/>
      <c r="L658" s="5"/>
      <c r="N658" s="5"/>
      <c r="P658" s="5"/>
      <c r="S658" s="5"/>
      <c r="T658" s="5"/>
      <c r="U658" s="5"/>
      <c r="V658" s="5"/>
      <c r="Y658" s="6"/>
      <c r="AG658" s="5"/>
    </row>
    <row r="659" ht="15.75" customHeight="1">
      <c r="A659" s="4"/>
      <c r="D659" s="5"/>
      <c r="E659" s="5"/>
      <c r="F659" s="5"/>
      <c r="G659" s="5"/>
      <c r="H659" s="5"/>
      <c r="I659" s="5"/>
      <c r="L659" s="5"/>
      <c r="N659" s="5"/>
      <c r="P659" s="5"/>
      <c r="S659" s="5"/>
      <c r="T659" s="5"/>
      <c r="U659" s="5"/>
      <c r="V659" s="5"/>
      <c r="Y659" s="6"/>
      <c r="AG659" s="5"/>
    </row>
    <row r="660" ht="15.75" customHeight="1">
      <c r="A660" s="4"/>
      <c r="D660" s="5"/>
      <c r="E660" s="5"/>
      <c r="F660" s="5"/>
      <c r="G660" s="5"/>
      <c r="H660" s="5"/>
      <c r="I660" s="5"/>
      <c r="L660" s="5"/>
      <c r="N660" s="5"/>
      <c r="P660" s="5"/>
      <c r="S660" s="5"/>
      <c r="T660" s="5"/>
      <c r="U660" s="5"/>
      <c r="V660" s="5"/>
      <c r="Y660" s="6"/>
      <c r="AG660" s="5"/>
    </row>
    <row r="661" ht="15.75" customHeight="1">
      <c r="A661" s="4"/>
      <c r="D661" s="5"/>
      <c r="E661" s="5"/>
      <c r="F661" s="5"/>
      <c r="G661" s="5"/>
      <c r="H661" s="5"/>
      <c r="I661" s="5"/>
      <c r="L661" s="5"/>
      <c r="N661" s="5"/>
      <c r="P661" s="5"/>
      <c r="S661" s="5"/>
      <c r="T661" s="5"/>
      <c r="U661" s="5"/>
      <c r="V661" s="5"/>
      <c r="Y661" s="6"/>
      <c r="AG661" s="5"/>
    </row>
    <row r="662" ht="15.75" customHeight="1">
      <c r="A662" s="4"/>
      <c r="D662" s="5"/>
      <c r="E662" s="5"/>
      <c r="F662" s="5"/>
      <c r="G662" s="5"/>
      <c r="H662" s="5"/>
      <c r="I662" s="5"/>
      <c r="L662" s="5"/>
      <c r="N662" s="5"/>
      <c r="P662" s="5"/>
      <c r="S662" s="5"/>
      <c r="T662" s="5"/>
      <c r="U662" s="5"/>
      <c r="V662" s="5"/>
      <c r="Y662" s="6"/>
      <c r="AG662" s="5"/>
    </row>
    <row r="663" ht="15.75" customHeight="1">
      <c r="A663" s="4"/>
      <c r="D663" s="5"/>
      <c r="E663" s="5"/>
      <c r="F663" s="5"/>
      <c r="G663" s="5"/>
      <c r="H663" s="5"/>
      <c r="I663" s="5"/>
      <c r="L663" s="5"/>
      <c r="N663" s="5"/>
      <c r="P663" s="5"/>
      <c r="S663" s="5"/>
      <c r="T663" s="5"/>
      <c r="U663" s="5"/>
      <c r="V663" s="5"/>
      <c r="Y663" s="6"/>
      <c r="AG663" s="5"/>
    </row>
    <row r="664" ht="15.75" customHeight="1">
      <c r="A664" s="4"/>
      <c r="D664" s="5"/>
      <c r="E664" s="5"/>
      <c r="F664" s="5"/>
      <c r="G664" s="5"/>
      <c r="H664" s="5"/>
      <c r="I664" s="5"/>
      <c r="L664" s="5"/>
      <c r="N664" s="5"/>
      <c r="P664" s="5"/>
      <c r="S664" s="5"/>
      <c r="T664" s="5"/>
      <c r="U664" s="5"/>
      <c r="V664" s="5"/>
      <c r="Y664" s="6"/>
      <c r="AG664" s="5"/>
    </row>
    <row r="665" ht="15.75" customHeight="1">
      <c r="A665" s="4"/>
      <c r="D665" s="5"/>
      <c r="E665" s="5"/>
      <c r="F665" s="5"/>
      <c r="G665" s="5"/>
      <c r="H665" s="5"/>
      <c r="I665" s="5"/>
      <c r="L665" s="5"/>
      <c r="N665" s="5"/>
      <c r="P665" s="5"/>
      <c r="S665" s="5"/>
      <c r="T665" s="5"/>
      <c r="U665" s="5"/>
      <c r="V665" s="5"/>
      <c r="Y665" s="6"/>
      <c r="AG665" s="5"/>
    </row>
    <row r="666" ht="15.75" customHeight="1">
      <c r="A666" s="4"/>
      <c r="D666" s="5"/>
      <c r="E666" s="5"/>
      <c r="F666" s="5"/>
      <c r="G666" s="5"/>
      <c r="H666" s="5"/>
      <c r="I666" s="5"/>
      <c r="L666" s="5"/>
      <c r="N666" s="5"/>
      <c r="P666" s="5"/>
      <c r="S666" s="5"/>
      <c r="T666" s="5"/>
      <c r="U666" s="5"/>
      <c r="V666" s="5"/>
      <c r="Y666" s="6"/>
      <c r="AG666" s="5"/>
    </row>
    <row r="667" ht="15.75" customHeight="1">
      <c r="A667" s="4"/>
      <c r="D667" s="5"/>
      <c r="E667" s="5"/>
      <c r="F667" s="5"/>
      <c r="G667" s="5"/>
      <c r="H667" s="5"/>
      <c r="I667" s="5"/>
      <c r="L667" s="5"/>
      <c r="N667" s="5"/>
      <c r="P667" s="5"/>
      <c r="S667" s="5"/>
      <c r="T667" s="5"/>
      <c r="U667" s="5"/>
      <c r="V667" s="5"/>
      <c r="Y667" s="6"/>
      <c r="AG667" s="5"/>
    </row>
    <row r="668" ht="15.75" customHeight="1">
      <c r="A668" s="4"/>
      <c r="D668" s="5"/>
      <c r="E668" s="5"/>
      <c r="F668" s="5"/>
      <c r="G668" s="5"/>
      <c r="H668" s="5"/>
      <c r="I668" s="5"/>
      <c r="L668" s="5"/>
      <c r="N668" s="5"/>
      <c r="P668" s="5"/>
      <c r="S668" s="5"/>
      <c r="T668" s="5"/>
      <c r="U668" s="5"/>
      <c r="V668" s="5"/>
      <c r="Y668" s="6"/>
      <c r="AG668" s="5"/>
    </row>
    <row r="669" ht="15.75" customHeight="1">
      <c r="A669" s="4"/>
      <c r="D669" s="5"/>
      <c r="E669" s="5"/>
      <c r="F669" s="5"/>
      <c r="G669" s="5"/>
      <c r="H669" s="5"/>
      <c r="I669" s="5"/>
      <c r="L669" s="5"/>
      <c r="N669" s="5"/>
      <c r="P669" s="5"/>
      <c r="S669" s="5"/>
      <c r="T669" s="5"/>
      <c r="U669" s="5"/>
      <c r="V669" s="5"/>
      <c r="Y669" s="6"/>
      <c r="AG669" s="5"/>
    </row>
    <row r="670" ht="15.75" customHeight="1">
      <c r="A670" s="4"/>
      <c r="D670" s="5"/>
      <c r="E670" s="5"/>
      <c r="F670" s="5"/>
      <c r="G670" s="5"/>
      <c r="H670" s="5"/>
      <c r="I670" s="5"/>
      <c r="L670" s="5"/>
      <c r="N670" s="5"/>
      <c r="P670" s="5"/>
      <c r="S670" s="5"/>
      <c r="T670" s="5"/>
      <c r="U670" s="5"/>
      <c r="V670" s="5"/>
      <c r="Y670" s="6"/>
      <c r="AG670" s="5"/>
    </row>
    <row r="671" ht="15.75" customHeight="1">
      <c r="A671" s="4"/>
      <c r="D671" s="5"/>
      <c r="E671" s="5"/>
      <c r="F671" s="5"/>
      <c r="G671" s="5"/>
      <c r="H671" s="5"/>
      <c r="I671" s="5"/>
      <c r="L671" s="5"/>
      <c r="N671" s="5"/>
      <c r="P671" s="5"/>
      <c r="S671" s="5"/>
      <c r="T671" s="5"/>
      <c r="U671" s="5"/>
      <c r="V671" s="5"/>
      <c r="Y671" s="6"/>
      <c r="AG671" s="5"/>
    </row>
    <row r="672" ht="15.75" customHeight="1">
      <c r="A672" s="4"/>
      <c r="D672" s="5"/>
      <c r="E672" s="5"/>
      <c r="F672" s="5"/>
      <c r="G672" s="5"/>
      <c r="H672" s="5"/>
      <c r="I672" s="5"/>
      <c r="L672" s="5"/>
      <c r="N672" s="5"/>
      <c r="P672" s="5"/>
      <c r="S672" s="5"/>
      <c r="T672" s="5"/>
      <c r="U672" s="5"/>
      <c r="V672" s="5"/>
      <c r="Y672" s="6"/>
      <c r="AG672" s="5"/>
    </row>
    <row r="673" ht="15.75" customHeight="1">
      <c r="A673" s="4"/>
      <c r="D673" s="5"/>
      <c r="E673" s="5"/>
      <c r="F673" s="5"/>
      <c r="G673" s="5"/>
      <c r="H673" s="5"/>
      <c r="I673" s="5"/>
      <c r="L673" s="5"/>
      <c r="N673" s="5"/>
      <c r="P673" s="5"/>
      <c r="S673" s="5"/>
      <c r="T673" s="5"/>
      <c r="U673" s="5"/>
      <c r="V673" s="5"/>
      <c r="Y673" s="6"/>
      <c r="AG673" s="5"/>
    </row>
    <row r="674" ht="15.75" customHeight="1">
      <c r="A674" s="4"/>
      <c r="D674" s="5"/>
      <c r="E674" s="5"/>
      <c r="F674" s="5"/>
      <c r="G674" s="5"/>
      <c r="H674" s="5"/>
      <c r="I674" s="5"/>
      <c r="L674" s="5"/>
      <c r="N674" s="5"/>
      <c r="P674" s="5"/>
      <c r="S674" s="5"/>
      <c r="T674" s="5"/>
      <c r="U674" s="5"/>
      <c r="V674" s="5"/>
      <c r="Y674" s="6"/>
      <c r="AG674" s="5"/>
    </row>
    <row r="675" ht="15.75" customHeight="1">
      <c r="A675" s="4"/>
      <c r="D675" s="5"/>
      <c r="E675" s="5"/>
      <c r="F675" s="5"/>
      <c r="G675" s="5"/>
      <c r="H675" s="5"/>
      <c r="I675" s="5"/>
      <c r="L675" s="5"/>
      <c r="N675" s="5"/>
      <c r="P675" s="5"/>
      <c r="S675" s="5"/>
      <c r="T675" s="5"/>
      <c r="U675" s="5"/>
      <c r="V675" s="5"/>
      <c r="Y675" s="6"/>
      <c r="AG675" s="5"/>
    </row>
    <row r="676" ht="15.75" customHeight="1">
      <c r="A676" s="4"/>
      <c r="D676" s="5"/>
      <c r="E676" s="5"/>
      <c r="F676" s="5"/>
      <c r="G676" s="5"/>
      <c r="H676" s="5"/>
      <c r="I676" s="5"/>
      <c r="L676" s="5"/>
      <c r="N676" s="5"/>
      <c r="P676" s="5"/>
      <c r="S676" s="5"/>
      <c r="T676" s="5"/>
      <c r="U676" s="5"/>
      <c r="V676" s="5"/>
      <c r="Y676" s="6"/>
      <c r="AG676" s="5"/>
    </row>
    <row r="677" ht="15.75" customHeight="1">
      <c r="A677" s="4"/>
      <c r="D677" s="5"/>
      <c r="E677" s="5"/>
      <c r="F677" s="5"/>
      <c r="G677" s="5"/>
      <c r="H677" s="5"/>
      <c r="I677" s="5"/>
      <c r="L677" s="5"/>
      <c r="N677" s="5"/>
      <c r="P677" s="5"/>
      <c r="S677" s="5"/>
      <c r="T677" s="5"/>
      <c r="U677" s="5"/>
      <c r="V677" s="5"/>
      <c r="Y677" s="6"/>
      <c r="AG677" s="5"/>
    </row>
    <row r="678" ht="15.75" customHeight="1">
      <c r="A678" s="4"/>
      <c r="D678" s="5"/>
      <c r="E678" s="5"/>
      <c r="F678" s="5"/>
      <c r="G678" s="5"/>
      <c r="H678" s="5"/>
      <c r="I678" s="5"/>
      <c r="L678" s="5"/>
      <c r="N678" s="5"/>
      <c r="P678" s="5"/>
      <c r="S678" s="5"/>
      <c r="T678" s="5"/>
      <c r="U678" s="5"/>
      <c r="V678" s="5"/>
      <c r="Y678" s="6"/>
      <c r="AG678" s="5"/>
    </row>
    <row r="679" ht="15.75" customHeight="1">
      <c r="A679" s="4"/>
      <c r="D679" s="5"/>
      <c r="E679" s="5"/>
      <c r="F679" s="5"/>
      <c r="G679" s="5"/>
      <c r="H679" s="5"/>
      <c r="I679" s="5"/>
      <c r="L679" s="5"/>
      <c r="N679" s="5"/>
      <c r="P679" s="5"/>
      <c r="S679" s="5"/>
      <c r="T679" s="5"/>
      <c r="U679" s="5"/>
      <c r="V679" s="5"/>
      <c r="Y679" s="6"/>
      <c r="AG679" s="5"/>
    </row>
    <row r="680" ht="15.75" customHeight="1">
      <c r="A680" s="4"/>
      <c r="D680" s="5"/>
      <c r="E680" s="5"/>
      <c r="F680" s="5"/>
      <c r="G680" s="5"/>
      <c r="H680" s="5"/>
      <c r="I680" s="5"/>
      <c r="L680" s="5"/>
      <c r="N680" s="5"/>
      <c r="P680" s="5"/>
      <c r="S680" s="5"/>
      <c r="T680" s="5"/>
      <c r="U680" s="5"/>
      <c r="V680" s="5"/>
      <c r="Y680" s="6"/>
      <c r="AG680" s="5"/>
    </row>
    <row r="681" ht="15.75" customHeight="1">
      <c r="A681" s="4"/>
      <c r="D681" s="5"/>
      <c r="E681" s="5"/>
      <c r="F681" s="5"/>
      <c r="G681" s="5"/>
      <c r="H681" s="5"/>
      <c r="I681" s="5"/>
      <c r="L681" s="5"/>
      <c r="N681" s="5"/>
      <c r="P681" s="5"/>
      <c r="S681" s="5"/>
      <c r="T681" s="5"/>
      <c r="U681" s="5"/>
      <c r="V681" s="5"/>
      <c r="Y681" s="6"/>
      <c r="AG681" s="5"/>
    </row>
    <row r="682" ht="15.75" customHeight="1">
      <c r="A682" s="4"/>
      <c r="D682" s="5"/>
      <c r="E682" s="5"/>
      <c r="F682" s="5"/>
      <c r="G682" s="5"/>
      <c r="H682" s="5"/>
      <c r="I682" s="5"/>
      <c r="L682" s="5"/>
      <c r="N682" s="5"/>
      <c r="P682" s="5"/>
      <c r="S682" s="5"/>
      <c r="T682" s="5"/>
      <c r="U682" s="5"/>
      <c r="V682" s="5"/>
      <c r="Y682" s="6"/>
      <c r="AG682" s="5"/>
    </row>
    <row r="683" ht="15.75" customHeight="1">
      <c r="A683" s="4"/>
      <c r="D683" s="5"/>
      <c r="E683" s="5"/>
      <c r="F683" s="5"/>
      <c r="G683" s="5"/>
      <c r="H683" s="5"/>
      <c r="I683" s="5"/>
      <c r="L683" s="5"/>
      <c r="N683" s="5"/>
      <c r="P683" s="5"/>
      <c r="S683" s="5"/>
      <c r="T683" s="5"/>
      <c r="U683" s="5"/>
      <c r="V683" s="5"/>
      <c r="Y683" s="6"/>
      <c r="AG683" s="5"/>
    </row>
    <row r="684" ht="15.75" customHeight="1">
      <c r="A684" s="4"/>
      <c r="D684" s="5"/>
      <c r="E684" s="5"/>
      <c r="F684" s="5"/>
      <c r="G684" s="5"/>
      <c r="H684" s="5"/>
      <c r="I684" s="5"/>
      <c r="L684" s="5"/>
      <c r="N684" s="5"/>
      <c r="P684" s="5"/>
      <c r="S684" s="5"/>
      <c r="T684" s="5"/>
      <c r="U684" s="5"/>
      <c r="V684" s="5"/>
      <c r="Y684" s="6"/>
      <c r="AG684" s="5"/>
    </row>
    <row r="685" ht="15.75" customHeight="1">
      <c r="A685" s="4"/>
      <c r="D685" s="5"/>
      <c r="E685" s="5"/>
      <c r="F685" s="5"/>
      <c r="G685" s="5"/>
      <c r="H685" s="5"/>
      <c r="I685" s="5"/>
      <c r="L685" s="5"/>
      <c r="N685" s="5"/>
      <c r="P685" s="5"/>
      <c r="S685" s="5"/>
      <c r="T685" s="5"/>
      <c r="U685" s="5"/>
      <c r="V685" s="5"/>
      <c r="Y685" s="6"/>
      <c r="AG685" s="5"/>
    </row>
    <row r="686" ht="15.75" customHeight="1">
      <c r="A686" s="4"/>
      <c r="D686" s="5"/>
      <c r="E686" s="5"/>
      <c r="F686" s="5"/>
      <c r="G686" s="5"/>
      <c r="H686" s="5"/>
      <c r="I686" s="5"/>
      <c r="L686" s="5"/>
      <c r="N686" s="5"/>
      <c r="P686" s="5"/>
      <c r="S686" s="5"/>
      <c r="T686" s="5"/>
      <c r="U686" s="5"/>
      <c r="V686" s="5"/>
      <c r="Y686" s="6"/>
      <c r="AG686" s="5"/>
    </row>
    <row r="687" ht="15.75" customHeight="1">
      <c r="A687" s="4"/>
      <c r="D687" s="5"/>
      <c r="E687" s="5"/>
      <c r="F687" s="5"/>
      <c r="G687" s="5"/>
      <c r="H687" s="5"/>
      <c r="I687" s="5"/>
      <c r="L687" s="5"/>
      <c r="N687" s="5"/>
      <c r="P687" s="5"/>
      <c r="S687" s="5"/>
      <c r="T687" s="5"/>
      <c r="U687" s="5"/>
      <c r="V687" s="5"/>
      <c r="Y687" s="6"/>
      <c r="AG687" s="5"/>
    </row>
    <row r="688" ht="15.75" customHeight="1">
      <c r="A688" s="4"/>
      <c r="D688" s="5"/>
      <c r="E688" s="5"/>
      <c r="F688" s="5"/>
      <c r="G688" s="5"/>
      <c r="H688" s="5"/>
      <c r="I688" s="5"/>
      <c r="L688" s="5"/>
      <c r="N688" s="5"/>
      <c r="P688" s="5"/>
      <c r="S688" s="5"/>
      <c r="T688" s="5"/>
      <c r="U688" s="5"/>
      <c r="V688" s="5"/>
      <c r="Y688" s="6"/>
      <c r="AG688" s="5"/>
    </row>
    <row r="689" ht="15.75" customHeight="1">
      <c r="A689" s="4"/>
      <c r="D689" s="5"/>
      <c r="E689" s="5"/>
      <c r="F689" s="5"/>
      <c r="G689" s="5"/>
      <c r="H689" s="5"/>
      <c r="I689" s="5"/>
      <c r="L689" s="5"/>
      <c r="N689" s="5"/>
      <c r="P689" s="5"/>
      <c r="S689" s="5"/>
      <c r="T689" s="5"/>
      <c r="U689" s="5"/>
      <c r="V689" s="5"/>
      <c r="Y689" s="6"/>
      <c r="AG689" s="5"/>
    </row>
    <row r="690" ht="15.75" customHeight="1">
      <c r="A690" s="4"/>
      <c r="D690" s="5"/>
      <c r="E690" s="5"/>
      <c r="F690" s="5"/>
      <c r="G690" s="5"/>
      <c r="H690" s="5"/>
      <c r="I690" s="5"/>
      <c r="L690" s="5"/>
      <c r="N690" s="5"/>
      <c r="P690" s="5"/>
      <c r="S690" s="5"/>
      <c r="T690" s="5"/>
      <c r="U690" s="5"/>
      <c r="V690" s="5"/>
      <c r="Y690" s="6"/>
      <c r="AG690" s="5"/>
    </row>
    <row r="691" ht="15.75" customHeight="1">
      <c r="A691" s="4"/>
      <c r="D691" s="5"/>
      <c r="E691" s="5"/>
      <c r="F691" s="5"/>
      <c r="G691" s="5"/>
      <c r="H691" s="5"/>
      <c r="I691" s="5"/>
      <c r="L691" s="5"/>
      <c r="N691" s="5"/>
      <c r="P691" s="5"/>
      <c r="S691" s="5"/>
      <c r="T691" s="5"/>
      <c r="U691" s="5"/>
      <c r="V691" s="5"/>
      <c r="Y691" s="6"/>
      <c r="AG691" s="5"/>
    </row>
    <row r="692" ht="15.75" customHeight="1">
      <c r="A692" s="4"/>
      <c r="D692" s="5"/>
      <c r="E692" s="5"/>
      <c r="F692" s="5"/>
      <c r="G692" s="5"/>
      <c r="H692" s="5"/>
      <c r="I692" s="5"/>
      <c r="L692" s="5"/>
      <c r="N692" s="5"/>
      <c r="P692" s="5"/>
      <c r="S692" s="5"/>
      <c r="T692" s="5"/>
      <c r="U692" s="5"/>
      <c r="V692" s="5"/>
      <c r="Y692" s="6"/>
      <c r="AG692" s="5"/>
    </row>
    <row r="693" ht="15.75" customHeight="1">
      <c r="A693" s="4"/>
      <c r="D693" s="5"/>
      <c r="E693" s="5"/>
      <c r="F693" s="5"/>
      <c r="G693" s="5"/>
      <c r="H693" s="5"/>
      <c r="I693" s="5"/>
      <c r="L693" s="5"/>
      <c r="N693" s="5"/>
      <c r="P693" s="5"/>
      <c r="S693" s="5"/>
      <c r="T693" s="5"/>
      <c r="U693" s="5"/>
      <c r="V693" s="5"/>
      <c r="Y693" s="6"/>
      <c r="AG693" s="5"/>
    </row>
    <row r="694" ht="15.75" customHeight="1">
      <c r="A694" s="4"/>
      <c r="D694" s="5"/>
      <c r="E694" s="5"/>
      <c r="F694" s="5"/>
      <c r="G694" s="5"/>
      <c r="H694" s="5"/>
      <c r="I694" s="5"/>
      <c r="L694" s="5"/>
      <c r="N694" s="5"/>
      <c r="P694" s="5"/>
      <c r="S694" s="5"/>
      <c r="T694" s="5"/>
      <c r="U694" s="5"/>
      <c r="V694" s="5"/>
      <c r="Y694" s="6"/>
      <c r="AG694" s="5"/>
    </row>
    <row r="695" ht="15.75" customHeight="1">
      <c r="A695" s="4"/>
      <c r="D695" s="5"/>
      <c r="E695" s="5"/>
      <c r="F695" s="5"/>
      <c r="G695" s="5"/>
      <c r="H695" s="5"/>
      <c r="I695" s="5"/>
      <c r="L695" s="5"/>
      <c r="N695" s="5"/>
      <c r="P695" s="5"/>
      <c r="S695" s="5"/>
      <c r="T695" s="5"/>
      <c r="U695" s="5"/>
      <c r="V695" s="5"/>
      <c r="Y695" s="6"/>
      <c r="AG695" s="5"/>
    </row>
    <row r="696" ht="15.75" customHeight="1">
      <c r="A696" s="4"/>
      <c r="D696" s="5"/>
      <c r="E696" s="5"/>
      <c r="F696" s="5"/>
      <c r="G696" s="5"/>
      <c r="H696" s="5"/>
      <c r="I696" s="5"/>
      <c r="L696" s="5"/>
      <c r="N696" s="5"/>
      <c r="P696" s="5"/>
      <c r="S696" s="5"/>
      <c r="T696" s="5"/>
      <c r="U696" s="5"/>
      <c r="V696" s="5"/>
      <c r="Y696" s="6"/>
      <c r="AG696" s="5"/>
    </row>
    <row r="697" ht="15.75" customHeight="1">
      <c r="A697" s="4"/>
      <c r="D697" s="5"/>
      <c r="E697" s="5"/>
      <c r="F697" s="5"/>
      <c r="G697" s="5"/>
      <c r="H697" s="5"/>
      <c r="I697" s="5"/>
      <c r="L697" s="5"/>
      <c r="N697" s="5"/>
      <c r="P697" s="5"/>
      <c r="S697" s="5"/>
      <c r="T697" s="5"/>
      <c r="U697" s="5"/>
      <c r="V697" s="5"/>
      <c r="Y697" s="6"/>
      <c r="AG697" s="5"/>
    </row>
    <row r="698" ht="15.75" customHeight="1">
      <c r="A698" s="4"/>
      <c r="D698" s="5"/>
      <c r="E698" s="5"/>
      <c r="F698" s="5"/>
      <c r="G698" s="5"/>
      <c r="H698" s="5"/>
      <c r="I698" s="5"/>
      <c r="L698" s="5"/>
      <c r="N698" s="5"/>
      <c r="P698" s="5"/>
      <c r="S698" s="5"/>
      <c r="T698" s="5"/>
      <c r="U698" s="5"/>
      <c r="V698" s="5"/>
      <c r="Y698" s="6"/>
      <c r="AG698" s="5"/>
    </row>
    <row r="699" ht="15.75" customHeight="1">
      <c r="A699" s="4"/>
      <c r="D699" s="5"/>
      <c r="E699" s="5"/>
      <c r="F699" s="5"/>
      <c r="G699" s="5"/>
      <c r="H699" s="5"/>
      <c r="I699" s="5"/>
      <c r="L699" s="5"/>
      <c r="N699" s="5"/>
      <c r="P699" s="5"/>
      <c r="S699" s="5"/>
      <c r="T699" s="5"/>
      <c r="U699" s="5"/>
      <c r="V699" s="5"/>
      <c r="Y699" s="6"/>
      <c r="AG699" s="5"/>
    </row>
    <row r="700" ht="15.75" customHeight="1">
      <c r="A700" s="4"/>
      <c r="D700" s="5"/>
      <c r="E700" s="5"/>
      <c r="F700" s="5"/>
      <c r="G700" s="5"/>
      <c r="H700" s="5"/>
      <c r="I700" s="5"/>
      <c r="L700" s="5"/>
      <c r="N700" s="5"/>
      <c r="P700" s="5"/>
      <c r="S700" s="5"/>
      <c r="T700" s="5"/>
      <c r="U700" s="5"/>
      <c r="V700" s="5"/>
      <c r="Y700" s="6"/>
      <c r="AG700" s="5"/>
    </row>
    <row r="701" ht="15.75" customHeight="1">
      <c r="A701" s="4"/>
      <c r="D701" s="5"/>
      <c r="E701" s="5"/>
      <c r="F701" s="5"/>
      <c r="G701" s="5"/>
      <c r="H701" s="5"/>
      <c r="I701" s="5"/>
      <c r="L701" s="5"/>
      <c r="N701" s="5"/>
      <c r="P701" s="5"/>
      <c r="S701" s="5"/>
      <c r="T701" s="5"/>
      <c r="U701" s="5"/>
      <c r="V701" s="5"/>
      <c r="Y701" s="6"/>
      <c r="AG701" s="5"/>
    </row>
    <row r="702" ht="15.75" customHeight="1">
      <c r="A702" s="4"/>
      <c r="D702" s="5"/>
      <c r="E702" s="5"/>
      <c r="F702" s="5"/>
      <c r="G702" s="5"/>
      <c r="H702" s="5"/>
      <c r="I702" s="5"/>
      <c r="L702" s="5"/>
      <c r="N702" s="5"/>
      <c r="P702" s="5"/>
      <c r="S702" s="5"/>
      <c r="T702" s="5"/>
      <c r="U702" s="5"/>
      <c r="V702" s="5"/>
      <c r="Y702" s="6"/>
      <c r="AG702" s="5"/>
    </row>
    <row r="703" ht="15.75" customHeight="1">
      <c r="A703" s="4"/>
      <c r="D703" s="5"/>
      <c r="E703" s="5"/>
      <c r="F703" s="5"/>
      <c r="G703" s="5"/>
      <c r="H703" s="5"/>
      <c r="I703" s="5"/>
      <c r="L703" s="5"/>
      <c r="N703" s="5"/>
      <c r="P703" s="5"/>
      <c r="S703" s="5"/>
      <c r="T703" s="5"/>
      <c r="U703" s="5"/>
      <c r="V703" s="5"/>
      <c r="Y703" s="6"/>
      <c r="AG703" s="5"/>
    </row>
    <row r="704" ht="15.75" customHeight="1">
      <c r="A704" s="4"/>
      <c r="D704" s="5"/>
      <c r="E704" s="5"/>
      <c r="F704" s="5"/>
      <c r="G704" s="5"/>
      <c r="H704" s="5"/>
      <c r="I704" s="5"/>
      <c r="L704" s="5"/>
      <c r="N704" s="5"/>
      <c r="P704" s="5"/>
      <c r="S704" s="5"/>
      <c r="T704" s="5"/>
      <c r="U704" s="5"/>
      <c r="V704" s="5"/>
      <c r="Y704" s="6"/>
      <c r="AG704" s="5"/>
    </row>
    <row r="705" ht="15.75" customHeight="1">
      <c r="A705" s="4"/>
      <c r="D705" s="5"/>
      <c r="E705" s="5"/>
      <c r="F705" s="5"/>
      <c r="G705" s="5"/>
      <c r="H705" s="5"/>
      <c r="I705" s="5"/>
      <c r="L705" s="5"/>
      <c r="N705" s="5"/>
      <c r="P705" s="5"/>
      <c r="S705" s="5"/>
      <c r="T705" s="5"/>
      <c r="U705" s="5"/>
      <c r="V705" s="5"/>
      <c r="Y705" s="6"/>
      <c r="AG705" s="5"/>
    </row>
    <row r="706" ht="15.75" customHeight="1">
      <c r="A706" s="4"/>
      <c r="D706" s="5"/>
      <c r="E706" s="5"/>
      <c r="F706" s="5"/>
      <c r="G706" s="5"/>
      <c r="H706" s="5"/>
      <c r="I706" s="5"/>
      <c r="L706" s="5"/>
      <c r="N706" s="5"/>
      <c r="P706" s="5"/>
      <c r="S706" s="5"/>
      <c r="T706" s="5"/>
      <c r="U706" s="5"/>
      <c r="V706" s="5"/>
      <c r="Y706" s="6"/>
      <c r="AG706" s="5"/>
    </row>
    <row r="707" ht="15.75" customHeight="1">
      <c r="A707" s="4"/>
      <c r="D707" s="5"/>
      <c r="E707" s="5"/>
      <c r="F707" s="5"/>
      <c r="G707" s="5"/>
      <c r="H707" s="5"/>
      <c r="I707" s="5"/>
      <c r="L707" s="5"/>
      <c r="N707" s="5"/>
      <c r="P707" s="5"/>
      <c r="S707" s="5"/>
      <c r="T707" s="5"/>
      <c r="U707" s="5"/>
      <c r="V707" s="5"/>
      <c r="Y707" s="6"/>
      <c r="AG707" s="5"/>
    </row>
    <row r="708" ht="15.75" customHeight="1">
      <c r="A708" s="4"/>
      <c r="D708" s="5"/>
      <c r="E708" s="5"/>
      <c r="F708" s="5"/>
      <c r="G708" s="5"/>
      <c r="H708" s="5"/>
      <c r="I708" s="5"/>
      <c r="L708" s="5"/>
      <c r="N708" s="5"/>
      <c r="P708" s="5"/>
      <c r="S708" s="5"/>
      <c r="T708" s="5"/>
      <c r="U708" s="5"/>
      <c r="V708" s="5"/>
      <c r="Y708" s="6"/>
      <c r="AG708" s="5"/>
    </row>
    <row r="709" ht="15.75" customHeight="1">
      <c r="A709" s="4"/>
      <c r="D709" s="5"/>
      <c r="E709" s="5"/>
      <c r="F709" s="5"/>
      <c r="G709" s="5"/>
      <c r="H709" s="5"/>
      <c r="I709" s="5"/>
      <c r="L709" s="5"/>
      <c r="N709" s="5"/>
      <c r="P709" s="5"/>
      <c r="S709" s="5"/>
      <c r="T709" s="5"/>
      <c r="U709" s="5"/>
      <c r="V709" s="5"/>
      <c r="Y709" s="6"/>
      <c r="AG709" s="5"/>
    </row>
    <row r="710" ht="15.75" customHeight="1">
      <c r="A710" s="4"/>
      <c r="D710" s="5"/>
      <c r="E710" s="5"/>
      <c r="F710" s="5"/>
      <c r="G710" s="5"/>
      <c r="H710" s="5"/>
      <c r="I710" s="5"/>
      <c r="L710" s="5"/>
      <c r="N710" s="5"/>
      <c r="P710" s="5"/>
      <c r="S710" s="5"/>
      <c r="T710" s="5"/>
      <c r="U710" s="5"/>
      <c r="V710" s="5"/>
      <c r="Y710" s="6"/>
      <c r="AG710" s="5"/>
    </row>
    <row r="711" ht="15.75" customHeight="1">
      <c r="A711" s="4"/>
      <c r="D711" s="5"/>
      <c r="E711" s="5"/>
      <c r="F711" s="5"/>
      <c r="G711" s="5"/>
      <c r="H711" s="5"/>
      <c r="I711" s="5"/>
      <c r="L711" s="5"/>
      <c r="N711" s="5"/>
      <c r="P711" s="5"/>
      <c r="S711" s="5"/>
      <c r="T711" s="5"/>
      <c r="U711" s="5"/>
      <c r="V711" s="5"/>
      <c r="Y711" s="6"/>
      <c r="AG711" s="5"/>
    </row>
    <row r="712" ht="15.75" customHeight="1">
      <c r="A712" s="4"/>
      <c r="D712" s="5"/>
      <c r="E712" s="5"/>
      <c r="F712" s="5"/>
      <c r="G712" s="5"/>
      <c r="H712" s="5"/>
      <c r="I712" s="5"/>
      <c r="L712" s="5"/>
      <c r="N712" s="5"/>
      <c r="P712" s="5"/>
      <c r="S712" s="5"/>
      <c r="T712" s="5"/>
      <c r="U712" s="5"/>
      <c r="V712" s="5"/>
      <c r="Y712" s="6"/>
      <c r="AG712" s="5"/>
    </row>
    <row r="713" ht="15.75" customHeight="1">
      <c r="A713" s="4"/>
      <c r="D713" s="5"/>
      <c r="E713" s="5"/>
      <c r="F713" s="5"/>
      <c r="G713" s="5"/>
      <c r="H713" s="5"/>
      <c r="I713" s="5"/>
      <c r="L713" s="5"/>
      <c r="N713" s="5"/>
      <c r="P713" s="5"/>
      <c r="S713" s="5"/>
      <c r="T713" s="5"/>
      <c r="U713" s="5"/>
      <c r="V713" s="5"/>
      <c r="Y713" s="6"/>
      <c r="AG713" s="5"/>
    </row>
    <row r="714" ht="15.75" customHeight="1">
      <c r="A714" s="4"/>
      <c r="D714" s="5"/>
      <c r="E714" s="5"/>
      <c r="F714" s="5"/>
      <c r="G714" s="5"/>
      <c r="H714" s="5"/>
      <c r="I714" s="5"/>
      <c r="L714" s="5"/>
      <c r="N714" s="5"/>
      <c r="P714" s="5"/>
      <c r="S714" s="5"/>
      <c r="T714" s="5"/>
      <c r="U714" s="5"/>
      <c r="V714" s="5"/>
      <c r="Y714" s="6"/>
      <c r="AG714" s="5"/>
    </row>
    <row r="715" ht="15.75" customHeight="1">
      <c r="A715" s="4"/>
      <c r="D715" s="5"/>
      <c r="E715" s="5"/>
      <c r="F715" s="5"/>
      <c r="G715" s="5"/>
      <c r="H715" s="5"/>
      <c r="I715" s="5"/>
      <c r="L715" s="5"/>
      <c r="N715" s="5"/>
      <c r="P715" s="5"/>
      <c r="S715" s="5"/>
      <c r="T715" s="5"/>
      <c r="U715" s="5"/>
      <c r="V715" s="5"/>
      <c r="Y715" s="6"/>
      <c r="AG715" s="5"/>
    </row>
    <row r="716" ht="15.75" customHeight="1">
      <c r="A716" s="4"/>
      <c r="D716" s="5"/>
      <c r="E716" s="5"/>
      <c r="F716" s="5"/>
      <c r="G716" s="5"/>
      <c r="H716" s="5"/>
      <c r="I716" s="5"/>
      <c r="L716" s="5"/>
      <c r="N716" s="5"/>
      <c r="P716" s="5"/>
      <c r="S716" s="5"/>
      <c r="T716" s="5"/>
      <c r="U716" s="5"/>
      <c r="V716" s="5"/>
      <c r="Y716" s="6"/>
      <c r="AG716" s="5"/>
    </row>
    <row r="717" ht="15.75" customHeight="1">
      <c r="A717" s="4"/>
      <c r="D717" s="5"/>
      <c r="E717" s="5"/>
      <c r="F717" s="5"/>
      <c r="G717" s="5"/>
      <c r="H717" s="5"/>
      <c r="I717" s="5"/>
      <c r="L717" s="5"/>
      <c r="N717" s="5"/>
      <c r="P717" s="5"/>
      <c r="S717" s="5"/>
      <c r="T717" s="5"/>
      <c r="U717" s="5"/>
      <c r="V717" s="5"/>
      <c r="Y717" s="6"/>
      <c r="AG717" s="5"/>
    </row>
    <row r="718" ht="15.75" customHeight="1">
      <c r="A718" s="4"/>
      <c r="D718" s="5"/>
      <c r="E718" s="5"/>
      <c r="F718" s="5"/>
      <c r="G718" s="5"/>
      <c r="H718" s="5"/>
      <c r="I718" s="5"/>
      <c r="L718" s="5"/>
      <c r="N718" s="5"/>
      <c r="P718" s="5"/>
      <c r="S718" s="5"/>
      <c r="T718" s="5"/>
      <c r="U718" s="5"/>
      <c r="V718" s="5"/>
      <c r="Y718" s="6"/>
      <c r="AG718" s="5"/>
    </row>
    <row r="719" ht="15.75" customHeight="1">
      <c r="A719" s="4"/>
      <c r="D719" s="5"/>
      <c r="E719" s="5"/>
      <c r="F719" s="5"/>
      <c r="G719" s="5"/>
      <c r="H719" s="5"/>
      <c r="I719" s="5"/>
      <c r="L719" s="5"/>
      <c r="N719" s="5"/>
      <c r="P719" s="5"/>
      <c r="S719" s="5"/>
      <c r="T719" s="5"/>
      <c r="U719" s="5"/>
      <c r="V719" s="5"/>
      <c r="Y719" s="6"/>
      <c r="AG719" s="5"/>
    </row>
    <row r="720" ht="15.75" customHeight="1">
      <c r="A720" s="4"/>
      <c r="D720" s="5"/>
      <c r="E720" s="5"/>
      <c r="F720" s="5"/>
      <c r="G720" s="5"/>
      <c r="H720" s="5"/>
      <c r="I720" s="5"/>
      <c r="L720" s="5"/>
      <c r="N720" s="5"/>
      <c r="P720" s="5"/>
      <c r="S720" s="5"/>
      <c r="T720" s="5"/>
      <c r="U720" s="5"/>
      <c r="V720" s="5"/>
      <c r="Y720" s="6"/>
      <c r="AG720" s="5"/>
    </row>
    <row r="721" ht="15.75" customHeight="1">
      <c r="A721" s="4"/>
      <c r="D721" s="5"/>
      <c r="E721" s="5"/>
      <c r="F721" s="5"/>
      <c r="G721" s="5"/>
      <c r="H721" s="5"/>
      <c r="I721" s="5"/>
      <c r="L721" s="5"/>
      <c r="N721" s="5"/>
      <c r="P721" s="5"/>
      <c r="S721" s="5"/>
      <c r="T721" s="5"/>
      <c r="U721" s="5"/>
      <c r="V721" s="5"/>
      <c r="Y721" s="6"/>
      <c r="AG721" s="5"/>
    </row>
    <row r="722" ht="15.75" customHeight="1">
      <c r="A722" s="4"/>
      <c r="D722" s="5"/>
      <c r="E722" s="5"/>
      <c r="F722" s="5"/>
      <c r="G722" s="5"/>
      <c r="H722" s="5"/>
      <c r="I722" s="5"/>
      <c r="L722" s="5"/>
      <c r="N722" s="5"/>
      <c r="P722" s="5"/>
      <c r="S722" s="5"/>
      <c r="T722" s="5"/>
      <c r="U722" s="5"/>
      <c r="V722" s="5"/>
      <c r="Y722" s="6"/>
      <c r="AG722" s="5"/>
    </row>
    <row r="723" ht="15.75" customHeight="1">
      <c r="A723" s="4"/>
      <c r="D723" s="5"/>
      <c r="E723" s="5"/>
      <c r="F723" s="5"/>
      <c r="G723" s="5"/>
      <c r="H723" s="5"/>
      <c r="I723" s="5"/>
      <c r="L723" s="5"/>
      <c r="N723" s="5"/>
      <c r="P723" s="5"/>
      <c r="S723" s="5"/>
      <c r="T723" s="5"/>
      <c r="U723" s="5"/>
      <c r="V723" s="5"/>
      <c r="Y723" s="6"/>
      <c r="AG723" s="5"/>
    </row>
    <row r="724" ht="15.75" customHeight="1">
      <c r="A724" s="4"/>
      <c r="D724" s="5"/>
      <c r="E724" s="5"/>
      <c r="F724" s="5"/>
      <c r="G724" s="5"/>
      <c r="H724" s="5"/>
      <c r="I724" s="5"/>
      <c r="L724" s="5"/>
      <c r="N724" s="5"/>
      <c r="P724" s="5"/>
      <c r="S724" s="5"/>
      <c r="T724" s="5"/>
      <c r="U724" s="5"/>
      <c r="V724" s="5"/>
      <c r="Y724" s="6"/>
      <c r="AG724" s="5"/>
    </row>
    <row r="725" ht="15.75" customHeight="1">
      <c r="A725" s="4"/>
      <c r="D725" s="5"/>
      <c r="E725" s="5"/>
      <c r="F725" s="5"/>
      <c r="G725" s="5"/>
      <c r="H725" s="5"/>
      <c r="I725" s="5"/>
      <c r="L725" s="5"/>
      <c r="N725" s="5"/>
      <c r="P725" s="5"/>
      <c r="S725" s="5"/>
      <c r="T725" s="5"/>
      <c r="U725" s="5"/>
      <c r="V725" s="5"/>
      <c r="Y725" s="6"/>
      <c r="AG725" s="5"/>
    </row>
    <row r="726" ht="15.75" customHeight="1">
      <c r="A726" s="4"/>
      <c r="D726" s="5"/>
      <c r="E726" s="5"/>
      <c r="F726" s="5"/>
      <c r="G726" s="5"/>
      <c r="H726" s="5"/>
      <c r="I726" s="5"/>
      <c r="L726" s="5"/>
      <c r="N726" s="5"/>
      <c r="P726" s="5"/>
      <c r="S726" s="5"/>
      <c r="T726" s="5"/>
      <c r="U726" s="5"/>
      <c r="V726" s="5"/>
      <c r="Y726" s="6"/>
      <c r="AG726" s="5"/>
    </row>
    <row r="727" ht="15.75" customHeight="1">
      <c r="A727" s="4"/>
      <c r="D727" s="5"/>
      <c r="E727" s="5"/>
      <c r="F727" s="5"/>
      <c r="G727" s="5"/>
      <c r="H727" s="5"/>
      <c r="I727" s="5"/>
      <c r="L727" s="5"/>
      <c r="N727" s="5"/>
      <c r="P727" s="5"/>
      <c r="S727" s="5"/>
      <c r="T727" s="5"/>
      <c r="U727" s="5"/>
      <c r="V727" s="5"/>
      <c r="Y727" s="6"/>
      <c r="AG727" s="5"/>
    </row>
    <row r="728" ht="15.75" customHeight="1">
      <c r="A728" s="4"/>
      <c r="D728" s="5"/>
      <c r="E728" s="5"/>
      <c r="F728" s="5"/>
      <c r="G728" s="5"/>
      <c r="H728" s="5"/>
      <c r="I728" s="5"/>
      <c r="L728" s="5"/>
      <c r="N728" s="5"/>
      <c r="P728" s="5"/>
      <c r="S728" s="5"/>
      <c r="T728" s="5"/>
      <c r="U728" s="5"/>
      <c r="V728" s="5"/>
      <c r="Y728" s="6"/>
      <c r="AG728" s="5"/>
    </row>
    <row r="729" ht="15.75" customHeight="1">
      <c r="A729" s="4"/>
      <c r="D729" s="5"/>
      <c r="E729" s="5"/>
      <c r="F729" s="5"/>
      <c r="G729" s="5"/>
      <c r="H729" s="5"/>
      <c r="I729" s="5"/>
      <c r="L729" s="5"/>
      <c r="N729" s="5"/>
      <c r="P729" s="5"/>
      <c r="S729" s="5"/>
      <c r="T729" s="5"/>
      <c r="U729" s="5"/>
      <c r="V729" s="5"/>
      <c r="Y729" s="6"/>
      <c r="AG729" s="5"/>
    </row>
    <row r="730" ht="15.75" customHeight="1">
      <c r="A730" s="4"/>
      <c r="D730" s="5"/>
      <c r="E730" s="5"/>
      <c r="F730" s="5"/>
      <c r="G730" s="5"/>
      <c r="H730" s="5"/>
      <c r="I730" s="5"/>
      <c r="L730" s="5"/>
      <c r="N730" s="5"/>
      <c r="P730" s="5"/>
      <c r="S730" s="5"/>
      <c r="T730" s="5"/>
      <c r="U730" s="5"/>
      <c r="V730" s="5"/>
      <c r="Y730" s="6"/>
      <c r="AG730" s="5"/>
    </row>
    <row r="731" ht="15.75" customHeight="1">
      <c r="A731" s="4"/>
      <c r="D731" s="5"/>
      <c r="E731" s="5"/>
      <c r="F731" s="5"/>
      <c r="G731" s="5"/>
      <c r="H731" s="5"/>
      <c r="I731" s="5"/>
      <c r="L731" s="5"/>
      <c r="N731" s="5"/>
      <c r="P731" s="5"/>
      <c r="S731" s="5"/>
      <c r="T731" s="5"/>
      <c r="U731" s="5"/>
      <c r="V731" s="5"/>
      <c r="Y731" s="6"/>
      <c r="AG731" s="5"/>
    </row>
    <row r="732" ht="15.75" customHeight="1">
      <c r="A732" s="4"/>
      <c r="D732" s="5"/>
      <c r="E732" s="5"/>
      <c r="F732" s="5"/>
      <c r="G732" s="5"/>
      <c r="H732" s="5"/>
      <c r="I732" s="5"/>
      <c r="L732" s="5"/>
      <c r="N732" s="5"/>
      <c r="P732" s="5"/>
      <c r="S732" s="5"/>
      <c r="T732" s="5"/>
      <c r="U732" s="5"/>
      <c r="V732" s="5"/>
      <c r="Y732" s="6"/>
      <c r="AG732" s="5"/>
    </row>
    <row r="733" ht="15.75" customHeight="1">
      <c r="A733" s="4"/>
      <c r="D733" s="5"/>
      <c r="E733" s="5"/>
      <c r="F733" s="5"/>
      <c r="G733" s="5"/>
      <c r="H733" s="5"/>
      <c r="I733" s="5"/>
      <c r="L733" s="5"/>
      <c r="N733" s="5"/>
      <c r="P733" s="5"/>
      <c r="S733" s="5"/>
      <c r="T733" s="5"/>
      <c r="U733" s="5"/>
      <c r="V733" s="5"/>
      <c r="Y733" s="6"/>
      <c r="AG733" s="5"/>
    </row>
    <row r="734" ht="15.75" customHeight="1">
      <c r="A734" s="4"/>
      <c r="D734" s="5"/>
      <c r="E734" s="5"/>
      <c r="F734" s="5"/>
      <c r="G734" s="5"/>
      <c r="H734" s="5"/>
      <c r="I734" s="5"/>
      <c r="L734" s="5"/>
      <c r="N734" s="5"/>
      <c r="P734" s="5"/>
      <c r="S734" s="5"/>
      <c r="T734" s="5"/>
      <c r="U734" s="5"/>
      <c r="V734" s="5"/>
      <c r="Y734" s="6"/>
      <c r="AG734" s="5"/>
    </row>
    <row r="735" ht="15.75" customHeight="1">
      <c r="A735" s="4"/>
      <c r="D735" s="5"/>
      <c r="E735" s="5"/>
      <c r="F735" s="5"/>
      <c r="G735" s="5"/>
      <c r="H735" s="5"/>
      <c r="I735" s="5"/>
      <c r="L735" s="5"/>
      <c r="N735" s="5"/>
      <c r="P735" s="5"/>
      <c r="S735" s="5"/>
      <c r="T735" s="5"/>
      <c r="U735" s="5"/>
      <c r="V735" s="5"/>
      <c r="Y735" s="6"/>
      <c r="AG735" s="5"/>
    </row>
    <row r="736" ht="15.75" customHeight="1">
      <c r="A736" s="4"/>
      <c r="D736" s="5"/>
      <c r="E736" s="5"/>
      <c r="F736" s="5"/>
      <c r="G736" s="5"/>
      <c r="H736" s="5"/>
      <c r="I736" s="5"/>
      <c r="L736" s="5"/>
      <c r="N736" s="5"/>
      <c r="P736" s="5"/>
      <c r="S736" s="5"/>
      <c r="T736" s="5"/>
      <c r="U736" s="5"/>
      <c r="V736" s="5"/>
      <c r="Y736" s="6"/>
      <c r="AG736" s="5"/>
    </row>
    <row r="737" ht="15.75" customHeight="1">
      <c r="A737" s="4"/>
      <c r="D737" s="5"/>
      <c r="E737" s="5"/>
      <c r="F737" s="5"/>
      <c r="G737" s="5"/>
      <c r="H737" s="5"/>
      <c r="I737" s="5"/>
      <c r="L737" s="5"/>
      <c r="N737" s="5"/>
      <c r="P737" s="5"/>
      <c r="S737" s="5"/>
      <c r="T737" s="5"/>
      <c r="U737" s="5"/>
      <c r="V737" s="5"/>
      <c r="Y737" s="6"/>
      <c r="AG737" s="5"/>
    </row>
    <row r="738" ht="15.75" customHeight="1">
      <c r="A738" s="4"/>
      <c r="D738" s="5"/>
      <c r="E738" s="5"/>
      <c r="F738" s="5"/>
      <c r="G738" s="5"/>
      <c r="H738" s="5"/>
      <c r="I738" s="5"/>
      <c r="L738" s="5"/>
      <c r="N738" s="5"/>
      <c r="P738" s="5"/>
      <c r="S738" s="5"/>
      <c r="T738" s="5"/>
      <c r="U738" s="5"/>
      <c r="V738" s="5"/>
      <c r="Y738" s="6"/>
      <c r="AG738" s="5"/>
    </row>
    <row r="739" ht="15.75" customHeight="1">
      <c r="A739" s="4"/>
      <c r="D739" s="5"/>
      <c r="E739" s="5"/>
      <c r="F739" s="5"/>
      <c r="G739" s="5"/>
      <c r="H739" s="5"/>
      <c r="I739" s="5"/>
      <c r="L739" s="5"/>
      <c r="N739" s="5"/>
      <c r="P739" s="5"/>
      <c r="S739" s="5"/>
      <c r="T739" s="5"/>
      <c r="U739" s="5"/>
      <c r="V739" s="5"/>
      <c r="Y739" s="6"/>
      <c r="AG739" s="5"/>
    </row>
    <row r="740" ht="15.75" customHeight="1">
      <c r="A740" s="4"/>
      <c r="D740" s="5"/>
      <c r="E740" s="5"/>
      <c r="F740" s="5"/>
      <c r="G740" s="5"/>
      <c r="H740" s="5"/>
      <c r="I740" s="5"/>
      <c r="L740" s="5"/>
      <c r="N740" s="5"/>
      <c r="P740" s="5"/>
      <c r="S740" s="5"/>
      <c r="T740" s="5"/>
      <c r="U740" s="5"/>
      <c r="V740" s="5"/>
      <c r="Y740" s="6"/>
      <c r="AG740" s="5"/>
    </row>
    <row r="741" ht="15.75" customHeight="1">
      <c r="A741" s="4"/>
      <c r="D741" s="5"/>
      <c r="E741" s="5"/>
      <c r="F741" s="5"/>
      <c r="G741" s="5"/>
      <c r="H741" s="5"/>
      <c r="I741" s="5"/>
      <c r="L741" s="5"/>
      <c r="N741" s="5"/>
      <c r="P741" s="5"/>
      <c r="S741" s="5"/>
      <c r="T741" s="5"/>
      <c r="U741" s="5"/>
      <c r="V741" s="5"/>
      <c r="Y741" s="6"/>
      <c r="AG741" s="5"/>
    </row>
    <row r="742" ht="15.75" customHeight="1">
      <c r="A742" s="4"/>
      <c r="D742" s="5"/>
      <c r="E742" s="5"/>
      <c r="F742" s="5"/>
      <c r="G742" s="5"/>
      <c r="H742" s="5"/>
      <c r="I742" s="5"/>
      <c r="L742" s="5"/>
      <c r="N742" s="5"/>
      <c r="P742" s="5"/>
      <c r="S742" s="5"/>
      <c r="T742" s="5"/>
      <c r="U742" s="5"/>
      <c r="V742" s="5"/>
      <c r="Y742" s="6"/>
      <c r="AG742" s="5"/>
    </row>
    <row r="743" ht="15.75" customHeight="1">
      <c r="A743" s="4"/>
      <c r="D743" s="5"/>
      <c r="E743" s="5"/>
      <c r="F743" s="5"/>
      <c r="G743" s="5"/>
      <c r="H743" s="5"/>
      <c r="I743" s="5"/>
      <c r="L743" s="5"/>
      <c r="N743" s="5"/>
      <c r="P743" s="5"/>
      <c r="S743" s="5"/>
      <c r="T743" s="5"/>
      <c r="U743" s="5"/>
      <c r="V743" s="5"/>
      <c r="Y743" s="6"/>
      <c r="AG743" s="5"/>
    </row>
    <row r="744" ht="15.75" customHeight="1">
      <c r="A744" s="4"/>
      <c r="D744" s="5"/>
      <c r="E744" s="5"/>
      <c r="F744" s="5"/>
      <c r="G744" s="5"/>
      <c r="H744" s="5"/>
      <c r="I744" s="5"/>
      <c r="L744" s="5"/>
      <c r="N744" s="5"/>
      <c r="P744" s="5"/>
      <c r="S744" s="5"/>
      <c r="T744" s="5"/>
      <c r="U744" s="5"/>
      <c r="V744" s="5"/>
      <c r="Y744" s="6"/>
      <c r="AG744" s="5"/>
    </row>
    <row r="745" ht="15.75" customHeight="1">
      <c r="A745" s="4"/>
      <c r="D745" s="5"/>
      <c r="E745" s="5"/>
      <c r="F745" s="5"/>
      <c r="G745" s="5"/>
      <c r="H745" s="5"/>
      <c r="I745" s="5"/>
      <c r="L745" s="5"/>
      <c r="N745" s="5"/>
      <c r="P745" s="5"/>
      <c r="S745" s="5"/>
      <c r="T745" s="5"/>
      <c r="U745" s="5"/>
      <c r="V745" s="5"/>
      <c r="Y745" s="6"/>
      <c r="AG745" s="5"/>
    </row>
    <row r="746" ht="15.75" customHeight="1">
      <c r="A746" s="4"/>
      <c r="D746" s="5"/>
      <c r="E746" s="5"/>
      <c r="F746" s="5"/>
      <c r="G746" s="5"/>
      <c r="H746" s="5"/>
      <c r="I746" s="5"/>
      <c r="L746" s="5"/>
      <c r="N746" s="5"/>
      <c r="P746" s="5"/>
      <c r="S746" s="5"/>
      <c r="T746" s="5"/>
      <c r="U746" s="5"/>
      <c r="V746" s="5"/>
      <c r="Y746" s="6"/>
      <c r="AG746" s="5"/>
    </row>
    <row r="747" ht="15.75" customHeight="1">
      <c r="A747" s="4"/>
      <c r="D747" s="5"/>
      <c r="E747" s="5"/>
      <c r="F747" s="5"/>
      <c r="G747" s="5"/>
      <c r="H747" s="5"/>
      <c r="I747" s="5"/>
      <c r="L747" s="5"/>
      <c r="N747" s="5"/>
      <c r="P747" s="5"/>
      <c r="S747" s="5"/>
      <c r="T747" s="5"/>
      <c r="U747" s="5"/>
      <c r="V747" s="5"/>
      <c r="Y747" s="6"/>
      <c r="AG747" s="5"/>
    </row>
    <row r="748" ht="15.75" customHeight="1">
      <c r="A748" s="4"/>
      <c r="D748" s="5"/>
      <c r="E748" s="5"/>
      <c r="F748" s="5"/>
      <c r="G748" s="5"/>
      <c r="H748" s="5"/>
      <c r="I748" s="5"/>
      <c r="L748" s="5"/>
      <c r="N748" s="5"/>
      <c r="P748" s="5"/>
      <c r="S748" s="5"/>
      <c r="T748" s="5"/>
      <c r="U748" s="5"/>
      <c r="V748" s="5"/>
      <c r="Y748" s="6"/>
      <c r="AG748" s="5"/>
    </row>
    <row r="749" ht="15.75" customHeight="1">
      <c r="A749" s="4"/>
      <c r="D749" s="5"/>
      <c r="E749" s="5"/>
      <c r="F749" s="5"/>
      <c r="G749" s="5"/>
      <c r="H749" s="5"/>
      <c r="I749" s="5"/>
      <c r="L749" s="5"/>
      <c r="N749" s="5"/>
      <c r="P749" s="5"/>
      <c r="S749" s="5"/>
      <c r="T749" s="5"/>
      <c r="U749" s="5"/>
      <c r="V749" s="5"/>
      <c r="Y749" s="6"/>
      <c r="AG749" s="5"/>
    </row>
    <row r="750" ht="15.75" customHeight="1">
      <c r="A750" s="4"/>
      <c r="D750" s="5"/>
      <c r="E750" s="5"/>
      <c r="F750" s="5"/>
      <c r="G750" s="5"/>
      <c r="H750" s="5"/>
      <c r="I750" s="5"/>
      <c r="L750" s="5"/>
      <c r="N750" s="5"/>
      <c r="P750" s="5"/>
      <c r="S750" s="5"/>
      <c r="T750" s="5"/>
      <c r="U750" s="5"/>
      <c r="V750" s="5"/>
      <c r="Y750" s="6"/>
      <c r="AG750" s="5"/>
    </row>
    <row r="751" ht="15.75" customHeight="1">
      <c r="A751" s="4"/>
      <c r="D751" s="5"/>
      <c r="E751" s="5"/>
      <c r="F751" s="5"/>
      <c r="G751" s="5"/>
      <c r="H751" s="5"/>
      <c r="I751" s="5"/>
      <c r="L751" s="5"/>
      <c r="N751" s="5"/>
      <c r="P751" s="5"/>
      <c r="S751" s="5"/>
      <c r="T751" s="5"/>
      <c r="U751" s="5"/>
      <c r="V751" s="5"/>
      <c r="Y751" s="6"/>
      <c r="AG751" s="5"/>
    </row>
    <row r="752" ht="15.75" customHeight="1">
      <c r="A752" s="4"/>
      <c r="D752" s="5"/>
      <c r="E752" s="5"/>
      <c r="F752" s="5"/>
      <c r="G752" s="5"/>
      <c r="H752" s="5"/>
      <c r="I752" s="5"/>
      <c r="L752" s="5"/>
      <c r="N752" s="5"/>
      <c r="P752" s="5"/>
      <c r="S752" s="5"/>
      <c r="T752" s="5"/>
      <c r="U752" s="5"/>
      <c r="V752" s="5"/>
      <c r="Y752" s="6"/>
      <c r="AG752" s="5"/>
    </row>
    <row r="753" ht="15.75" customHeight="1">
      <c r="A753" s="4"/>
      <c r="D753" s="5"/>
      <c r="E753" s="5"/>
      <c r="F753" s="5"/>
      <c r="G753" s="5"/>
      <c r="H753" s="5"/>
      <c r="I753" s="5"/>
      <c r="L753" s="5"/>
      <c r="N753" s="5"/>
      <c r="P753" s="5"/>
      <c r="S753" s="5"/>
      <c r="T753" s="5"/>
      <c r="U753" s="5"/>
      <c r="V753" s="5"/>
      <c r="Y753" s="6"/>
      <c r="AG753" s="5"/>
    </row>
    <row r="754" ht="15.75" customHeight="1">
      <c r="A754" s="4"/>
      <c r="D754" s="5"/>
      <c r="E754" s="5"/>
      <c r="F754" s="5"/>
      <c r="G754" s="5"/>
      <c r="H754" s="5"/>
      <c r="I754" s="5"/>
      <c r="L754" s="5"/>
      <c r="N754" s="5"/>
      <c r="P754" s="5"/>
      <c r="S754" s="5"/>
      <c r="T754" s="5"/>
      <c r="U754" s="5"/>
      <c r="V754" s="5"/>
      <c r="Y754" s="6"/>
      <c r="AG754" s="5"/>
    </row>
    <row r="755" ht="15.75" customHeight="1">
      <c r="A755" s="4"/>
      <c r="D755" s="5"/>
      <c r="E755" s="5"/>
      <c r="F755" s="5"/>
      <c r="G755" s="5"/>
      <c r="H755" s="5"/>
      <c r="I755" s="5"/>
      <c r="L755" s="5"/>
      <c r="N755" s="5"/>
      <c r="P755" s="5"/>
      <c r="S755" s="5"/>
      <c r="T755" s="5"/>
      <c r="U755" s="5"/>
      <c r="V755" s="5"/>
      <c r="Y755" s="6"/>
      <c r="AG755" s="5"/>
    </row>
    <row r="756" ht="15.75" customHeight="1">
      <c r="A756" s="4"/>
      <c r="D756" s="5"/>
      <c r="E756" s="5"/>
      <c r="F756" s="5"/>
      <c r="G756" s="5"/>
      <c r="H756" s="5"/>
      <c r="I756" s="5"/>
      <c r="L756" s="5"/>
      <c r="N756" s="5"/>
      <c r="P756" s="5"/>
      <c r="S756" s="5"/>
      <c r="T756" s="5"/>
      <c r="U756" s="5"/>
      <c r="V756" s="5"/>
      <c r="Y756" s="6"/>
      <c r="AG756" s="5"/>
    </row>
    <row r="757" ht="15.75" customHeight="1">
      <c r="A757" s="4"/>
      <c r="D757" s="5"/>
      <c r="E757" s="5"/>
      <c r="F757" s="5"/>
      <c r="G757" s="5"/>
      <c r="H757" s="5"/>
      <c r="I757" s="5"/>
      <c r="L757" s="5"/>
      <c r="N757" s="5"/>
      <c r="P757" s="5"/>
      <c r="S757" s="5"/>
      <c r="T757" s="5"/>
      <c r="U757" s="5"/>
      <c r="V757" s="5"/>
      <c r="Y757" s="6"/>
      <c r="AG757" s="5"/>
    </row>
    <row r="758" ht="15.75" customHeight="1">
      <c r="A758" s="4"/>
      <c r="D758" s="5"/>
      <c r="E758" s="5"/>
      <c r="F758" s="5"/>
      <c r="G758" s="5"/>
      <c r="H758" s="5"/>
      <c r="I758" s="5"/>
      <c r="L758" s="5"/>
      <c r="N758" s="5"/>
      <c r="P758" s="5"/>
      <c r="S758" s="5"/>
      <c r="T758" s="5"/>
      <c r="U758" s="5"/>
      <c r="V758" s="5"/>
      <c r="Y758" s="6"/>
      <c r="AG758" s="5"/>
    </row>
    <row r="759" ht="15.75" customHeight="1">
      <c r="A759" s="4"/>
      <c r="D759" s="5"/>
      <c r="E759" s="5"/>
      <c r="F759" s="5"/>
      <c r="G759" s="5"/>
      <c r="H759" s="5"/>
      <c r="I759" s="5"/>
      <c r="L759" s="5"/>
      <c r="N759" s="5"/>
      <c r="P759" s="5"/>
      <c r="S759" s="5"/>
      <c r="T759" s="5"/>
      <c r="U759" s="5"/>
      <c r="V759" s="5"/>
      <c r="Y759" s="6"/>
      <c r="AG759" s="5"/>
    </row>
    <row r="760" ht="15.75" customHeight="1">
      <c r="A760" s="4"/>
      <c r="D760" s="5"/>
      <c r="E760" s="5"/>
      <c r="F760" s="5"/>
      <c r="G760" s="5"/>
      <c r="H760" s="5"/>
      <c r="I760" s="5"/>
      <c r="L760" s="5"/>
      <c r="N760" s="5"/>
      <c r="P760" s="5"/>
      <c r="S760" s="5"/>
      <c r="T760" s="5"/>
      <c r="U760" s="5"/>
      <c r="V760" s="5"/>
      <c r="Y760" s="6"/>
      <c r="AG760" s="5"/>
    </row>
    <row r="761" ht="15.75" customHeight="1">
      <c r="A761" s="4"/>
      <c r="D761" s="5"/>
      <c r="E761" s="5"/>
      <c r="F761" s="5"/>
      <c r="G761" s="5"/>
      <c r="H761" s="5"/>
      <c r="I761" s="5"/>
      <c r="L761" s="5"/>
      <c r="N761" s="5"/>
      <c r="P761" s="5"/>
      <c r="S761" s="5"/>
      <c r="T761" s="5"/>
      <c r="U761" s="5"/>
      <c r="V761" s="5"/>
      <c r="Y761" s="6"/>
      <c r="AG761" s="5"/>
    </row>
    <row r="762" ht="15.75" customHeight="1">
      <c r="A762" s="4"/>
      <c r="D762" s="5"/>
      <c r="E762" s="5"/>
      <c r="F762" s="5"/>
      <c r="G762" s="5"/>
      <c r="H762" s="5"/>
      <c r="I762" s="5"/>
      <c r="L762" s="5"/>
      <c r="N762" s="5"/>
      <c r="P762" s="5"/>
      <c r="S762" s="5"/>
      <c r="T762" s="5"/>
      <c r="U762" s="5"/>
      <c r="V762" s="5"/>
      <c r="Y762" s="6"/>
      <c r="AG762" s="5"/>
    </row>
    <row r="763" ht="15.75" customHeight="1">
      <c r="A763" s="4"/>
      <c r="D763" s="5"/>
      <c r="E763" s="5"/>
      <c r="F763" s="5"/>
      <c r="G763" s="5"/>
      <c r="H763" s="5"/>
      <c r="I763" s="5"/>
      <c r="L763" s="5"/>
      <c r="N763" s="5"/>
      <c r="P763" s="5"/>
      <c r="S763" s="5"/>
      <c r="T763" s="5"/>
      <c r="U763" s="5"/>
      <c r="V763" s="5"/>
      <c r="Y763" s="6"/>
      <c r="AG763" s="5"/>
    </row>
    <row r="764" ht="15.75" customHeight="1">
      <c r="A764" s="4"/>
      <c r="D764" s="5"/>
      <c r="E764" s="5"/>
      <c r="F764" s="5"/>
      <c r="G764" s="5"/>
      <c r="H764" s="5"/>
      <c r="I764" s="5"/>
      <c r="L764" s="5"/>
      <c r="N764" s="5"/>
      <c r="P764" s="5"/>
      <c r="S764" s="5"/>
      <c r="T764" s="5"/>
      <c r="U764" s="5"/>
      <c r="V764" s="5"/>
      <c r="Y764" s="6"/>
      <c r="AG764" s="5"/>
    </row>
    <row r="765" ht="15.75" customHeight="1">
      <c r="A765" s="4"/>
      <c r="D765" s="5"/>
      <c r="E765" s="5"/>
      <c r="F765" s="5"/>
      <c r="G765" s="5"/>
      <c r="H765" s="5"/>
      <c r="I765" s="5"/>
      <c r="L765" s="5"/>
      <c r="N765" s="5"/>
      <c r="P765" s="5"/>
      <c r="S765" s="5"/>
      <c r="T765" s="5"/>
      <c r="U765" s="5"/>
      <c r="V765" s="5"/>
      <c r="Y765" s="6"/>
      <c r="AG765" s="5"/>
    </row>
    <row r="766" ht="15.75" customHeight="1">
      <c r="A766" s="4"/>
      <c r="D766" s="5"/>
      <c r="E766" s="5"/>
      <c r="F766" s="5"/>
      <c r="G766" s="5"/>
      <c r="H766" s="5"/>
      <c r="I766" s="5"/>
      <c r="L766" s="5"/>
      <c r="N766" s="5"/>
      <c r="P766" s="5"/>
      <c r="S766" s="5"/>
      <c r="T766" s="5"/>
      <c r="U766" s="5"/>
      <c r="V766" s="5"/>
      <c r="Y766" s="6"/>
      <c r="AG766" s="5"/>
    </row>
    <row r="767" ht="15.75" customHeight="1">
      <c r="A767" s="4"/>
      <c r="D767" s="5"/>
      <c r="E767" s="5"/>
      <c r="F767" s="5"/>
      <c r="G767" s="5"/>
      <c r="H767" s="5"/>
      <c r="I767" s="5"/>
      <c r="L767" s="5"/>
      <c r="N767" s="5"/>
      <c r="P767" s="5"/>
      <c r="S767" s="5"/>
      <c r="T767" s="5"/>
      <c r="U767" s="5"/>
      <c r="V767" s="5"/>
      <c r="Y767" s="6"/>
      <c r="AG767" s="5"/>
    </row>
    <row r="768" ht="15.75" customHeight="1">
      <c r="A768" s="4"/>
      <c r="D768" s="5"/>
      <c r="E768" s="5"/>
      <c r="F768" s="5"/>
      <c r="G768" s="5"/>
      <c r="H768" s="5"/>
      <c r="I768" s="5"/>
      <c r="L768" s="5"/>
      <c r="N768" s="5"/>
      <c r="P768" s="5"/>
      <c r="S768" s="5"/>
      <c r="T768" s="5"/>
      <c r="U768" s="5"/>
      <c r="V768" s="5"/>
      <c r="Y768" s="6"/>
      <c r="AG768" s="5"/>
    </row>
    <row r="769" ht="15.75" customHeight="1">
      <c r="A769" s="4"/>
      <c r="D769" s="5"/>
      <c r="E769" s="5"/>
      <c r="F769" s="5"/>
      <c r="G769" s="5"/>
      <c r="H769" s="5"/>
      <c r="I769" s="5"/>
      <c r="L769" s="5"/>
      <c r="N769" s="5"/>
      <c r="P769" s="5"/>
      <c r="S769" s="5"/>
      <c r="T769" s="5"/>
      <c r="U769" s="5"/>
      <c r="V769" s="5"/>
      <c r="Y769" s="6"/>
      <c r="AG769" s="5"/>
    </row>
    <row r="770" ht="15.75" customHeight="1">
      <c r="A770" s="4"/>
      <c r="D770" s="5"/>
      <c r="E770" s="5"/>
      <c r="F770" s="5"/>
      <c r="G770" s="5"/>
      <c r="H770" s="5"/>
      <c r="I770" s="5"/>
      <c r="L770" s="5"/>
      <c r="N770" s="5"/>
      <c r="P770" s="5"/>
      <c r="S770" s="5"/>
      <c r="T770" s="5"/>
      <c r="U770" s="5"/>
      <c r="V770" s="5"/>
      <c r="Y770" s="6"/>
      <c r="AG770" s="5"/>
    </row>
    <row r="771" ht="15.75" customHeight="1">
      <c r="A771" s="4"/>
      <c r="D771" s="5"/>
      <c r="E771" s="5"/>
      <c r="F771" s="5"/>
      <c r="G771" s="5"/>
      <c r="H771" s="5"/>
      <c r="I771" s="5"/>
      <c r="L771" s="5"/>
      <c r="N771" s="5"/>
      <c r="P771" s="5"/>
      <c r="S771" s="5"/>
      <c r="T771" s="5"/>
      <c r="U771" s="5"/>
      <c r="V771" s="5"/>
      <c r="Y771" s="6"/>
      <c r="AG771" s="5"/>
    </row>
    <row r="772" ht="15.75" customHeight="1">
      <c r="A772" s="4"/>
      <c r="D772" s="5"/>
      <c r="E772" s="5"/>
      <c r="F772" s="5"/>
      <c r="G772" s="5"/>
      <c r="H772" s="5"/>
      <c r="I772" s="5"/>
      <c r="L772" s="5"/>
      <c r="N772" s="5"/>
      <c r="P772" s="5"/>
      <c r="S772" s="5"/>
      <c r="T772" s="5"/>
      <c r="U772" s="5"/>
      <c r="V772" s="5"/>
      <c r="Y772" s="6"/>
      <c r="AG772" s="5"/>
    </row>
    <row r="773" ht="15.75" customHeight="1">
      <c r="A773" s="4"/>
      <c r="D773" s="5"/>
      <c r="E773" s="5"/>
      <c r="F773" s="5"/>
      <c r="G773" s="5"/>
      <c r="H773" s="5"/>
      <c r="I773" s="5"/>
      <c r="L773" s="5"/>
      <c r="N773" s="5"/>
      <c r="P773" s="5"/>
      <c r="S773" s="5"/>
      <c r="T773" s="5"/>
      <c r="U773" s="5"/>
      <c r="V773" s="5"/>
      <c r="Y773" s="6"/>
      <c r="AG773" s="5"/>
    </row>
    <row r="774" ht="15.75" customHeight="1">
      <c r="A774" s="4"/>
      <c r="D774" s="5"/>
      <c r="E774" s="5"/>
      <c r="F774" s="5"/>
      <c r="G774" s="5"/>
      <c r="H774" s="5"/>
      <c r="I774" s="5"/>
      <c r="L774" s="5"/>
      <c r="N774" s="5"/>
      <c r="P774" s="5"/>
      <c r="S774" s="5"/>
      <c r="T774" s="5"/>
      <c r="U774" s="5"/>
      <c r="V774" s="5"/>
      <c r="Y774" s="6"/>
      <c r="AG774" s="5"/>
    </row>
    <row r="775" ht="15.75" customHeight="1">
      <c r="A775" s="4"/>
      <c r="D775" s="5"/>
      <c r="E775" s="5"/>
      <c r="F775" s="5"/>
      <c r="G775" s="5"/>
      <c r="H775" s="5"/>
      <c r="I775" s="5"/>
      <c r="L775" s="5"/>
      <c r="N775" s="5"/>
      <c r="P775" s="5"/>
      <c r="S775" s="5"/>
      <c r="T775" s="5"/>
      <c r="U775" s="5"/>
      <c r="V775" s="5"/>
      <c r="Y775" s="6"/>
      <c r="AG775" s="5"/>
    </row>
    <row r="776" ht="15.75" customHeight="1">
      <c r="A776" s="4"/>
      <c r="D776" s="5"/>
      <c r="E776" s="5"/>
      <c r="F776" s="5"/>
      <c r="G776" s="5"/>
      <c r="H776" s="5"/>
      <c r="I776" s="5"/>
      <c r="L776" s="5"/>
      <c r="N776" s="5"/>
      <c r="P776" s="5"/>
      <c r="S776" s="5"/>
      <c r="T776" s="5"/>
      <c r="U776" s="5"/>
      <c r="V776" s="5"/>
      <c r="Y776" s="6"/>
      <c r="AG776" s="5"/>
    </row>
    <row r="777" ht="15.75" customHeight="1">
      <c r="A777" s="4"/>
      <c r="D777" s="5"/>
      <c r="E777" s="5"/>
      <c r="F777" s="5"/>
      <c r="G777" s="5"/>
      <c r="H777" s="5"/>
      <c r="I777" s="5"/>
      <c r="L777" s="5"/>
      <c r="N777" s="5"/>
      <c r="P777" s="5"/>
      <c r="S777" s="5"/>
      <c r="T777" s="5"/>
      <c r="U777" s="5"/>
      <c r="V777" s="5"/>
      <c r="Y777" s="6"/>
      <c r="AG777" s="5"/>
    </row>
    <row r="778" ht="15.75" customHeight="1">
      <c r="A778" s="4"/>
      <c r="D778" s="5"/>
      <c r="E778" s="5"/>
      <c r="F778" s="5"/>
      <c r="G778" s="5"/>
      <c r="H778" s="5"/>
      <c r="I778" s="5"/>
      <c r="L778" s="5"/>
      <c r="N778" s="5"/>
      <c r="P778" s="5"/>
      <c r="S778" s="5"/>
      <c r="T778" s="5"/>
      <c r="U778" s="5"/>
      <c r="V778" s="5"/>
      <c r="Y778" s="6"/>
      <c r="AG778" s="5"/>
    </row>
    <row r="779" ht="15.75" customHeight="1">
      <c r="A779" s="4"/>
      <c r="D779" s="5"/>
      <c r="E779" s="5"/>
      <c r="F779" s="5"/>
      <c r="G779" s="5"/>
      <c r="H779" s="5"/>
      <c r="I779" s="5"/>
      <c r="L779" s="5"/>
      <c r="N779" s="5"/>
      <c r="P779" s="5"/>
      <c r="S779" s="5"/>
      <c r="T779" s="5"/>
      <c r="U779" s="5"/>
      <c r="V779" s="5"/>
      <c r="Y779" s="6"/>
      <c r="AG779" s="5"/>
    </row>
    <row r="780" ht="15.75" customHeight="1">
      <c r="A780" s="4"/>
      <c r="D780" s="5"/>
      <c r="E780" s="5"/>
      <c r="F780" s="5"/>
      <c r="G780" s="5"/>
      <c r="H780" s="5"/>
      <c r="I780" s="5"/>
      <c r="L780" s="5"/>
      <c r="N780" s="5"/>
      <c r="P780" s="5"/>
      <c r="S780" s="5"/>
      <c r="T780" s="5"/>
      <c r="U780" s="5"/>
      <c r="V780" s="5"/>
      <c r="Y780" s="6"/>
      <c r="AG780" s="5"/>
    </row>
    <row r="781" ht="15.75" customHeight="1">
      <c r="A781" s="4"/>
      <c r="D781" s="5"/>
      <c r="E781" s="5"/>
      <c r="F781" s="5"/>
      <c r="G781" s="5"/>
      <c r="H781" s="5"/>
      <c r="I781" s="5"/>
      <c r="L781" s="5"/>
      <c r="N781" s="5"/>
      <c r="P781" s="5"/>
      <c r="S781" s="5"/>
      <c r="T781" s="5"/>
      <c r="U781" s="5"/>
      <c r="V781" s="5"/>
      <c r="Y781" s="6"/>
      <c r="AG781" s="5"/>
    </row>
    <row r="782" ht="15.75" customHeight="1">
      <c r="A782" s="4"/>
      <c r="D782" s="5"/>
      <c r="E782" s="5"/>
      <c r="F782" s="5"/>
      <c r="G782" s="5"/>
      <c r="H782" s="5"/>
      <c r="I782" s="5"/>
      <c r="L782" s="5"/>
      <c r="N782" s="5"/>
      <c r="P782" s="5"/>
      <c r="S782" s="5"/>
      <c r="T782" s="5"/>
      <c r="U782" s="5"/>
      <c r="V782" s="5"/>
      <c r="Y782" s="6"/>
      <c r="AG782" s="5"/>
    </row>
    <row r="783" ht="15.75" customHeight="1">
      <c r="A783" s="4"/>
      <c r="D783" s="5"/>
      <c r="E783" s="5"/>
      <c r="F783" s="5"/>
      <c r="G783" s="5"/>
      <c r="H783" s="5"/>
      <c r="I783" s="5"/>
      <c r="L783" s="5"/>
      <c r="N783" s="5"/>
      <c r="P783" s="5"/>
      <c r="S783" s="5"/>
      <c r="T783" s="5"/>
      <c r="U783" s="5"/>
      <c r="V783" s="5"/>
      <c r="Y783" s="6"/>
      <c r="AG783" s="5"/>
    </row>
    <row r="784" ht="15.75" customHeight="1">
      <c r="A784" s="4"/>
      <c r="D784" s="5"/>
      <c r="E784" s="5"/>
      <c r="F784" s="5"/>
      <c r="G784" s="5"/>
      <c r="H784" s="5"/>
      <c r="I784" s="5"/>
      <c r="L784" s="5"/>
      <c r="N784" s="5"/>
      <c r="P784" s="5"/>
      <c r="S784" s="5"/>
      <c r="T784" s="5"/>
      <c r="U784" s="5"/>
      <c r="V784" s="5"/>
      <c r="Y784" s="6"/>
      <c r="AG784" s="5"/>
    </row>
    <row r="785" ht="15.75" customHeight="1">
      <c r="A785" s="4"/>
      <c r="D785" s="5"/>
      <c r="E785" s="5"/>
      <c r="F785" s="5"/>
      <c r="G785" s="5"/>
      <c r="H785" s="5"/>
      <c r="I785" s="5"/>
      <c r="L785" s="5"/>
      <c r="N785" s="5"/>
      <c r="P785" s="5"/>
      <c r="S785" s="5"/>
      <c r="T785" s="5"/>
      <c r="U785" s="5"/>
      <c r="V785" s="5"/>
      <c r="Y785" s="6"/>
      <c r="AG785" s="5"/>
    </row>
    <row r="786" ht="15.75" customHeight="1">
      <c r="A786" s="4"/>
      <c r="D786" s="5"/>
      <c r="E786" s="5"/>
      <c r="F786" s="5"/>
      <c r="G786" s="5"/>
      <c r="H786" s="5"/>
      <c r="I786" s="5"/>
      <c r="L786" s="5"/>
      <c r="N786" s="5"/>
      <c r="P786" s="5"/>
      <c r="S786" s="5"/>
      <c r="T786" s="5"/>
      <c r="U786" s="5"/>
      <c r="V786" s="5"/>
      <c r="Y786" s="6"/>
      <c r="AG786" s="5"/>
    </row>
    <row r="787" ht="15.75" customHeight="1">
      <c r="A787" s="4"/>
      <c r="D787" s="5"/>
      <c r="E787" s="5"/>
      <c r="F787" s="5"/>
      <c r="G787" s="5"/>
      <c r="H787" s="5"/>
      <c r="I787" s="5"/>
      <c r="L787" s="5"/>
      <c r="N787" s="5"/>
      <c r="P787" s="5"/>
      <c r="S787" s="5"/>
      <c r="T787" s="5"/>
      <c r="U787" s="5"/>
      <c r="V787" s="5"/>
      <c r="Y787" s="6"/>
      <c r="AG787" s="5"/>
    </row>
    <row r="788" ht="15.75" customHeight="1">
      <c r="A788" s="4"/>
      <c r="D788" s="5"/>
      <c r="E788" s="5"/>
      <c r="F788" s="5"/>
      <c r="G788" s="5"/>
      <c r="H788" s="5"/>
      <c r="I788" s="5"/>
      <c r="L788" s="5"/>
      <c r="N788" s="5"/>
      <c r="P788" s="5"/>
      <c r="S788" s="5"/>
      <c r="T788" s="5"/>
      <c r="U788" s="5"/>
      <c r="V788" s="5"/>
      <c r="Y788" s="6"/>
      <c r="AG788" s="5"/>
    </row>
    <row r="789" ht="15.75" customHeight="1">
      <c r="A789" s="4"/>
      <c r="D789" s="5"/>
      <c r="E789" s="5"/>
      <c r="F789" s="5"/>
      <c r="G789" s="5"/>
      <c r="H789" s="5"/>
      <c r="I789" s="5"/>
      <c r="L789" s="5"/>
      <c r="N789" s="5"/>
      <c r="P789" s="5"/>
      <c r="S789" s="5"/>
      <c r="T789" s="5"/>
      <c r="U789" s="5"/>
      <c r="V789" s="5"/>
      <c r="Y789" s="6"/>
      <c r="AG789" s="5"/>
    </row>
    <row r="790" ht="15.75" customHeight="1">
      <c r="A790" s="4"/>
      <c r="D790" s="5"/>
      <c r="E790" s="5"/>
      <c r="F790" s="5"/>
      <c r="G790" s="5"/>
      <c r="H790" s="5"/>
      <c r="I790" s="5"/>
      <c r="L790" s="5"/>
      <c r="N790" s="5"/>
      <c r="P790" s="5"/>
      <c r="S790" s="5"/>
      <c r="T790" s="5"/>
      <c r="U790" s="5"/>
      <c r="V790" s="5"/>
      <c r="Y790" s="6"/>
      <c r="AG790" s="5"/>
    </row>
    <row r="791" ht="15.75" customHeight="1">
      <c r="A791" s="4"/>
      <c r="D791" s="5"/>
      <c r="E791" s="5"/>
      <c r="F791" s="5"/>
      <c r="G791" s="5"/>
      <c r="H791" s="5"/>
      <c r="I791" s="5"/>
      <c r="L791" s="5"/>
      <c r="N791" s="5"/>
      <c r="P791" s="5"/>
      <c r="S791" s="5"/>
      <c r="T791" s="5"/>
      <c r="U791" s="5"/>
      <c r="V791" s="5"/>
      <c r="Y791" s="6"/>
      <c r="AG791" s="5"/>
    </row>
    <row r="792" ht="15.75" customHeight="1">
      <c r="A792" s="4"/>
      <c r="D792" s="5"/>
      <c r="E792" s="5"/>
      <c r="F792" s="5"/>
      <c r="G792" s="5"/>
      <c r="H792" s="5"/>
      <c r="I792" s="5"/>
      <c r="L792" s="5"/>
      <c r="N792" s="5"/>
      <c r="P792" s="5"/>
      <c r="S792" s="5"/>
      <c r="T792" s="5"/>
      <c r="U792" s="5"/>
      <c r="V792" s="5"/>
      <c r="Y792" s="6"/>
      <c r="AG792" s="5"/>
    </row>
    <row r="793" ht="15.75" customHeight="1">
      <c r="A793" s="4"/>
      <c r="D793" s="5"/>
      <c r="E793" s="5"/>
      <c r="F793" s="5"/>
      <c r="G793" s="5"/>
      <c r="H793" s="5"/>
      <c r="I793" s="5"/>
      <c r="L793" s="5"/>
      <c r="N793" s="5"/>
      <c r="P793" s="5"/>
      <c r="S793" s="5"/>
      <c r="T793" s="5"/>
      <c r="U793" s="5"/>
      <c r="V793" s="5"/>
      <c r="Y793" s="6"/>
      <c r="AG793" s="5"/>
    </row>
    <row r="794" ht="15.75" customHeight="1">
      <c r="A794" s="4"/>
      <c r="D794" s="5"/>
      <c r="E794" s="5"/>
      <c r="F794" s="5"/>
      <c r="G794" s="5"/>
      <c r="H794" s="5"/>
      <c r="I794" s="5"/>
      <c r="L794" s="5"/>
      <c r="N794" s="5"/>
      <c r="P794" s="5"/>
      <c r="S794" s="5"/>
      <c r="T794" s="5"/>
      <c r="U794" s="5"/>
      <c r="V794" s="5"/>
      <c r="Y794" s="6"/>
      <c r="AG794" s="5"/>
    </row>
    <row r="795" ht="15.75" customHeight="1">
      <c r="A795" s="4"/>
      <c r="D795" s="5"/>
      <c r="E795" s="5"/>
      <c r="F795" s="5"/>
      <c r="G795" s="5"/>
      <c r="H795" s="5"/>
      <c r="I795" s="5"/>
      <c r="L795" s="5"/>
      <c r="N795" s="5"/>
      <c r="P795" s="5"/>
      <c r="S795" s="5"/>
      <c r="T795" s="5"/>
      <c r="U795" s="5"/>
      <c r="V795" s="5"/>
      <c r="Y795" s="6"/>
      <c r="AG795" s="5"/>
    </row>
    <row r="796" ht="15.75" customHeight="1">
      <c r="A796" s="4"/>
      <c r="D796" s="5"/>
      <c r="E796" s="5"/>
      <c r="F796" s="5"/>
      <c r="G796" s="5"/>
      <c r="H796" s="5"/>
      <c r="I796" s="5"/>
      <c r="L796" s="5"/>
      <c r="N796" s="5"/>
      <c r="P796" s="5"/>
      <c r="S796" s="5"/>
      <c r="T796" s="5"/>
      <c r="U796" s="5"/>
      <c r="V796" s="5"/>
      <c r="Y796" s="6"/>
      <c r="AG796" s="5"/>
    </row>
    <row r="797" ht="15.75" customHeight="1">
      <c r="A797" s="4"/>
      <c r="D797" s="5"/>
      <c r="E797" s="5"/>
      <c r="F797" s="5"/>
      <c r="G797" s="5"/>
      <c r="H797" s="5"/>
      <c r="I797" s="5"/>
      <c r="L797" s="5"/>
      <c r="N797" s="5"/>
      <c r="P797" s="5"/>
      <c r="S797" s="5"/>
      <c r="T797" s="5"/>
      <c r="U797" s="5"/>
      <c r="V797" s="5"/>
      <c r="Y797" s="6"/>
      <c r="AG797" s="5"/>
    </row>
    <row r="798" ht="15.75" customHeight="1">
      <c r="A798" s="4"/>
      <c r="D798" s="5"/>
      <c r="E798" s="5"/>
      <c r="F798" s="5"/>
      <c r="G798" s="5"/>
      <c r="H798" s="5"/>
      <c r="I798" s="5"/>
      <c r="L798" s="5"/>
      <c r="N798" s="5"/>
      <c r="P798" s="5"/>
      <c r="S798" s="5"/>
      <c r="T798" s="5"/>
      <c r="U798" s="5"/>
      <c r="V798" s="5"/>
      <c r="Y798" s="6"/>
      <c r="AG798" s="5"/>
    </row>
    <row r="799" ht="15.75" customHeight="1">
      <c r="A799" s="4"/>
      <c r="D799" s="5"/>
      <c r="E799" s="5"/>
      <c r="F799" s="5"/>
      <c r="G799" s="5"/>
      <c r="H799" s="5"/>
      <c r="I799" s="5"/>
      <c r="L799" s="5"/>
      <c r="N799" s="5"/>
      <c r="P799" s="5"/>
      <c r="S799" s="5"/>
      <c r="T799" s="5"/>
      <c r="U799" s="5"/>
      <c r="V799" s="5"/>
      <c r="Y799" s="6"/>
      <c r="AG799" s="5"/>
    </row>
    <row r="800" ht="15.75" customHeight="1">
      <c r="A800" s="4"/>
      <c r="D800" s="5"/>
      <c r="E800" s="5"/>
      <c r="F800" s="5"/>
      <c r="G800" s="5"/>
      <c r="H800" s="5"/>
      <c r="I800" s="5"/>
      <c r="L800" s="5"/>
      <c r="N800" s="5"/>
      <c r="P800" s="5"/>
      <c r="S800" s="5"/>
      <c r="T800" s="5"/>
      <c r="U800" s="5"/>
      <c r="V800" s="5"/>
      <c r="Y800" s="6"/>
      <c r="AG800" s="5"/>
    </row>
    <row r="801" ht="15.75" customHeight="1">
      <c r="A801" s="4"/>
      <c r="D801" s="5"/>
      <c r="E801" s="5"/>
      <c r="F801" s="5"/>
      <c r="G801" s="5"/>
      <c r="H801" s="5"/>
      <c r="I801" s="5"/>
      <c r="L801" s="5"/>
      <c r="N801" s="5"/>
      <c r="P801" s="5"/>
      <c r="S801" s="5"/>
      <c r="T801" s="5"/>
      <c r="U801" s="5"/>
      <c r="V801" s="5"/>
      <c r="Y801" s="6"/>
      <c r="AG801" s="5"/>
    </row>
    <row r="802" ht="15.75" customHeight="1">
      <c r="A802" s="4"/>
      <c r="D802" s="5"/>
      <c r="E802" s="5"/>
      <c r="F802" s="5"/>
      <c r="G802" s="5"/>
      <c r="H802" s="5"/>
      <c r="I802" s="5"/>
      <c r="L802" s="5"/>
      <c r="N802" s="5"/>
      <c r="P802" s="5"/>
      <c r="S802" s="5"/>
      <c r="T802" s="5"/>
      <c r="U802" s="5"/>
      <c r="V802" s="5"/>
      <c r="Y802" s="6"/>
      <c r="AG802" s="5"/>
    </row>
    <row r="803" ht="15.75" customHeight="1">
      <c r="A803" s="4"/>
      <c r="D803" s="5"/>
      <c r="E803" s="5"/>
      <c r="F803" s="5"/>
      <c r="G803" s="5"/>
      <c r="H803" s="5"/>
      <c r="I803" s="5"/>
      <c r="L803" s="5"/>
      <c r="N803" s="5"/>
      <c r="P803" s="5"/>
      <c r="S803" s="5"/>
      <c r="T803" s="5"/>
      <c r="U803" s="5"/>
      <c r="V803" s="5"/>
      <c r="Y803" s="6"/>
      <c r="AG803" s="5"/>
    </row>
    <row r="804" ht="15.75" customHeight="1">
      <c r="A804" s="4"/>
      <c r="D804" s="5"/>
      <c r="E804" s="5"/>
      <c r="F804" s="5"/>
      <c r="G804" s="5"/>
      <c r="H804" s="5"/>
      <c r="I804" s="5"/>
      <c r="L804" s="5"/>
      <c r="N804" s="5"/>
      <c r="P804" s="5"/>
      <c r="S804" s="5"/>
      <c r="T804" s="5"/>
      <c r="U804" s="5"/>
      <c r="V804" s="5"/>
      <c r="Y804" s="6"/>
      <c r="AG804" s="5"/>
    </row>
    <row r="805" ht="15.75" customHeight="1">
      <c r="A805" s="4"/>
      <c r="D805" s="5"/>
      <c r="E805" s="5"/>
      <c r="F805" s="5"/>
      <c r="G805" s="5"/>
      <c r="H805" s="5"/>
      <c r="I805" s="5"/>
      <c r="L805" s="5"/>
      <c r="N805" s="5"/>
      <c r="P805" s="5"/>
      <c r="S805" s="5"/>
      <c r="T805" s="5"/>
      <c r="U805" s="5"/>
      <c r="V805" s="5"/>
      <c r="Y805" s="6"/>
      <c r="AG805" s="5"/>
    </row>
    <row r="806" ht="15.75" customHeight="1">
      <c r="A806" s="4"/>
      <c r="D806" s="5"/>
      <c r="E806" s="5"/>
      <c r="F806" s="5"/>
      <c r="G806" s="5"/>
      <c r="H806" s="5"/>
      <c r="I806" s="5"/>
      <c r="L806" s="5"/>
      <c r="N806" s="5"/>
      <c r="P806" s="5"/>
      <c r="S806" s="5"/>
      <c r="T806" s="5"/>
      <c r="U806" s="5"/>
      <c r="V806" s="5"/>
      <c r="Y806" s="6"/>
      <c r="AG806" s="5"/>
    </row>
    <row r="807" ht="15.75" customHeight="1">
      <c r="A807" s="4"/>
      <c r="D807" s="5"/>
      <c r="E807" s="5"/>
      <c r="F807" s="5"/>
      <c r="G807" s="5"/>
      <c r="H807" s="5"/>
      <c r="I807" s="5"/>
      <c r="L807" s="5"/>
      <c r="N807" s="5"/>
      <c r="P807" s="5"/>
      <c r="S807" s="5"/>
      <c r="T807" s="5"/>
      <c r="U807" s="5"/>
      <c r="V807" s="5"/>
      <c r="Y807" s="6"/>
      <c r="AG807" s="5"/>
    </row>
    <row r="808" ht="15.75" customHeight="1">
      <c r="A808" s="4"/>
      <c r="D808" s="5"/>
      <c r="E808" s="5"/>
      <c r="F808" s="5"/>
      <c r="G808" s="5"/>
      <c r="H808" s="5"/>
      <c r="I808" s="5"/>
      <c r="L808" s="5"/>
      <c r="N808" s="5"/>
      <c r="P808" s="5"/>
      <c r="S808" s="5"/>
      <c r="T808" s="5"/>
      <c r="U808" s="5"/>
      <c r="V808" s="5"/>
      <c r="Y808" s="6"/>
      <c r="AG808" s="5"/>
    </row>
    <row r="809" ht="15.75" customHeight="1">
      <c r="A809" s="4"/>
      <c r="D809" s="5"/>
      <c r="E809" s="5"/>
      <c r="F809" s="5"/>
      <c r="G809" s="5"/>
      <c r="H809" s="5"/>
      <c r="I809" s="5"/>
      <c r="L809" s="5"/>
      <c r="N809" s="5"/>
      <c r="P809" s="5"/>
      <c r="S809" s="5"/>
      <c r="T809" s="5"/>
      <c r="U809" s="5"/>
      <c r="V809" s="5"/>
      <c r="Y809" s="6"/>
      <c r="AG809" s="5"/>
    </row>
    <row r="810" ht="15.75" customHeight="1">
      <c r="A810" s="4"/>
      <c r="D810" s="5"/>
      <c r="E810" s="5"/>
      <c r="F810" s="5"/>
      <c r="G810" s="5"/>
      <c r="H810" s="5"/>
      <c r="I810" s="5"/>
      <c r="L810" s="5"/>
      <c r="N810" s="5"/>
      <c r="P810" s="5"/>
      <c r="S810" s="5"/>
      <c r="T810" s="5"/>
      <c r="U810" s="5"/>
      <c r="V810" s="5"/>
      <c r="Y810" s="6"/>
      <c r="AG810" s="5"/>
    </row>
    <row r="811" ht="15.75" customHeight="1">
      <c r="A811" s="4"/>
      <c r="D811" s="5"/>
      <c r="E811" s="5"/>
      <c r="F811" s="5"/>
      <c r="G811" s="5"/>
      <c r="H811" s="5"/>
      <c r="I811" s="5"/>
      <c r="L811" s="5"/>
      <c r="N811" s="5"/>
      <c r="P811" s="5"/>
      <c r="S811" s="5"/>
      <c r="T811" s="5"/>
      <c r="U811" s="5"/>
      <c r="V811" s="5"/>
      <c r="Y811" s="6"/>
      <c r="AG811" s="5"/>
    </row>
    <row r="812" ht="15.75" customHeight="1">
      <c r="A812" s="4"/>
      <c r="D812" s="5"/>
      <c r="E812" s="5"/>
      <c r="F812" s="5"/>
      <c r="G812" s="5"/>
      <c r="H812" s="5"/>
      <c r="I812" s="5"/>
      <c r="L812" s="5"/>
      <c r="N812" s="5"/>
      <c r="P812" s="5"/>
      <c r="S812" s="5"/>
      <c r="T812" s="5"/>
      <c r="U812" s="5"/>
      <c r="V812" s="5"/>
      <c r="Y812" s="6"/>
      <c r="AG812" s="5"/>
    </row>
    <row r="813" ht="15.75" customHeight="1">
      <c r="A813" s="4"/>
      <c r="D813" s="5"/>
      <c r="E813" s="5"/>
      <c r="F813" s="5"/>
      <c r="G813" s="5"/>
      <c r="H813" s="5"/>
      <c r="I813" s="5"/>
      <c r="L813" s="5"/>
      <c r="N813" s="5"/>
      <c r="P813" s="5"/>
      <c r="S813" s="5"/>
      <c r="T813" s="5"/>
      <c r="U813" s="5"/>
      <c r="V813" s="5"/>
      <c r="Y813" s="6"/>
      <c r="AG813" s="5"/>
    </row>
    <row r="814" ht="15.75" customHeight="1">
      <c r="A814" s="4"/>
      <c r="D814" s="5"/>
      <c r="E814" s="5"/>
      <c r="F814" s="5"/>
      <c r="G814" s="5"/>
      <c r="H814" s="5"/>
      <c r="I814" s="5"/>
      <c r="L814" s="5"/>
      <c r="N814" s="5"/>
      <c r="P814" s="5"/>
      <c r="S814" s="5"/>
      <c r="T814" s="5"/>
      <c r="U814" s="5"/>
      <c r="V814" s="5"/>
      <c r="Y814" s="6"/>
      <c r="AG814" s="5"/>
    </row>
    <row r="815" ht="15.75" customHeight="1">
      <c r="A815" s="4"/>
      <c r="D815" s="5"/>
      <c r="E815" s="5"/>
      <c r="F815" s="5"/>
      <c r="G815" s="5"/>
      <c r="H815" s="5"/>
      <c r="I815" s="5"/>
      <c r="L815" s="5"/>
      <c r="N815" s="5"/>
      <c r="P815" s="5"/>
      <c r="S815" s="5"/>
      <c r="T815" s="5"/>
      <c r="U815" s="5"/>
      <c r="V815" s="5"/>
      <c r="Y815" s="6"/>
      <c r="AG815" s="5"/>
    </row>
    <row r="816" ht="15.75" customHeight="1">
      <c r="A816" s="4"/>
      <c r="D816" s="5"/>
      <c r="E816" s="5"/>
      <c r="F816" s="5"/>
      <c r="G816" s="5"/>
      <c r="H816" s="5"/>
      <c r="I816" s="5"/>
      <c r="L816" s="5"/>
      <c r="N816" s="5"/>
      <c r="P816" s="5"/>
      <c r="S816" s="5"/>
      <c r="T816" s="5"/>
      <c r="U816" s="5"/>
      <c r="V816" s="5"/>
      <c r="Y816" s="6"/>
      <c r="AG816" s="5"/>
    </row>
    <row r="817" ht="15.75" customHeight="1">
      <c r="A817" s="4"/>
      <c r="D817" s="5"/>
      <c r="E817" s="5"/>
      <c r="F817" s="5"/>
      <c r="G817" s="5"/>
      <c r="H817" s="5"/>
      <c r="I817" s="5"/>
      <c r="L817" s="5"/>
      <c r="N817" s="5"/>
      <c r="P817" s="5"/>
      <c r="S817" s="5"/>
      <c r="T817" s="5"/>
      <c r="U817" s="5"/>
      <c r="V817" s="5"/>
      <c r="Y817" s="6"/>
      <c r="AG817" s="5"/>
    </row>
    <row r="818" ht="15.75" customHeight="1">
      <c r="A818" s="4"/>
      <c r="D818" s="5"/>
      <c r="E818" s="5"/>
      <c r="F818" s="5"/>
      <c r="G818" s="5"/>
      <c r="H818" s="5"/>
      <c r="I818" s="5"/>
      <c r="L818" s="5"/>
      <c r="N818" s="5"/>
      <c r="P818" s="5"/>
      <c r="S818" s="5"/>
      <c r="T818" s="5"/>
      <c r="U818" s="5"/>
      <c r="V818" s="5"/>
      <c r="Y818" s="6"/>
      <c r="AG818" s="5"/>
    </row>
    <row r="819" ht="15.75" customHeight="1">
      <c r="A819" s="4"/>
      <c r="D819" s="5"/>
      <c r="E819" s="5"/>
      <c r="F819" s="5"/>
      <c r="G819" s="5"/>
      <c r="H819" s="5"/>
      <c r="I819" s="5"/>
      <c r="L819" s="5"/>
      <c r="N819" s="5"/>
      <c r="P819" s="5"/>
      <c r="S819" s="5"/>
      <c r="T819" s="5"/>
      <c r="U819" s="5"/>
      <c r="V819" s="5"/>
      <c r="Y819" s="6"/>
      <c r="AG819" s="5"/>
    </row>
    <row r="820" ht="15.75" customHeight="1">
      <c r="A820" s="4"/>
      <c r="D820" s="5"/>
      <c r="E820" s="5"/>
      <c r="F820" s="5"/>
      <c r="G820" s="5"/>
      <c r="H820" s="5"/>
      <c r="I820" s="5"/>
      <c r="L820" s="5"/>
      <c r="N820" s="5"/>
      <c r="P820" s="5"/>
      <c r="S820" s="5"/>
      <c r="T820" s="5"/>
      <c r="U820" s="5"/>
      <c r="V820" s="5"/>
      <c r="Y820" s="6"/>
      <c r="AG820" s="5"/>
    </row>
    <row r="821" ht="15.75" customHeight="1">
      <c r="A821" s="4"/>
      <c r="D821" s="5"/>
      <c r="E821" s="5"/>
      <c r="F821" s="5"/>
      <c r="G821" s="5"/>
      <c r="H821" s="5"/>
      <c r="I821" s="5"/>
      <c r="L821" s="5"/>
      <c r="N821" s="5"/>
      <c r="P821" s="5"/>
      <c r="S821" s="5"/>
      <c r="T821" s="5"/>
      <c r="U821" s="5"/>
      <c r="V821" s="5"/>
      <c r="Y821" s="6"/>
      <c r="AG821" s="5"/>
    </row>
    <row r="822" ht="15.75" customHeight="1">
      <c r="A822" s="4"/>
      <c r="D822" s="5"/>
      <c r="E822" s="5"/>
      <c r="F822" s="5"/>
      <c r="G822" s="5"/>
      <c r="H822" s="5"/>
      <c r="I822" s="5"/>
      <c r="L822" s="5"/>
      <c r="N822" s="5"/>
      <c r="P822" s="5"/>
      <c r="S822" s="5"/>
      <c r="T822" s="5"/>
      <c r="U822" s="5"/>
      <c r="V822" s="5"/>
      <c r="Y822" s="6"/>
      <c r="AG822" s="5"/>
    </row>
    <row r="823" ht="15.75" customHeight="1">
      <c r="A823" s="4"/>
      <c r="D823" s="5"/>
      <c r="E823" s="5"/>
      <c r="F823" s="5"/>
      <c r="G823" s="5"/>
      <c r="H823" s="5"/>
      <c r="I823" s="5"/>
      <c r="L823" s="5"/>
      <c r="N823" s="5"/>
      <c r="P823" s="5"/>
      <c r="S823" s="5"/>
      <c r="T823" s="5"/>
      <c r="U823" s="5"/>
      <c r="V823" s="5"/>
      <c r="Y823" s="6"/>
      <c r="AG823" s="5"/>
    </row>
    <row r="824" ht="15.75" customHeight="1">
      <c r="A824" s="4"/>
      <c r="D824" s="5"/>
      <c r="E824" s="5"/>
      <c r="F824" s="5"/>
      <c r="G824" s="5"/>
      <c r="H824" s="5"/>
      <c r="I824" s="5"/>
      <c r="L824" s="5"/>
      <c r="N824" s="5"/>
      <c r="P824" s="5"/>
      <c r="S824" s="5"/>
      <c r="T824" s="5"/>
      <c r="U824" s="5"/>
      <c r="V824" s="5"/>
      <c r="Y824" s="6"/>
      <c r="AG824" s="5"/>
    </row>
    <row r="825" ht="15.75" customHeight="1">
      <c r="A825" s="4"/>
      <c r="D825" s="5"/>
      <c r="E825" s="5"/>
      <c r="F825" s="5"/>
      <c r="G825" s="5"/>
      <c r="H825" s="5"/>
      <c r="I825" s="5"/>
      <c r="L825" s="5"/>
      <c r="N825" s="5"/>
      <c r="P825" s="5"/>
      <c r="S825" s="5"/>
      <c r="T825" s="5"/>
      <c r="U825" s="5"/>
      <c r="V825" s="5"/>
      <c r="Y825" s="6"/>
      <c r="AG825" s="5"/>
    </row>
    <row r="826" ht="15.75" customHeight="1">
      <c r="A826" s="4"/>
      <c r="D826" s="5"/>
      <c r="E826" s="5"/>
      <c r="F826" s="5"/>
      <c r="G826" s="5"/>
      <c r="H826" s="5"/>
      <c r="I826" s="5"/>
      <c r="L826" s="5"/>
      <c r="N826" s="5"/>
      <c r="P826" s="5"/>
      <c r="S826" s="5"/>
      <c r="T826" s="5"/>
      <c r="U826" s="5"/>
      <c r="V826" s="5"/>
      <c r="Y826" s="6"/>
      <c r="AG826" s="5"/>
    </row>
    <row r="827" ht="15.75" customHeight="1">
      <c r="A827" s="4"/>
      <c r="D827" s="5"/>
      <c r="E827" s="5"/>
      <c r="F827" s="5"/>
      <c r="G827" s="5"/>
      <c r="H827" s="5"/>
      <c r="I827" s="5"/>
      <c r="L827" s="5"/>
      <c r="N827" s="5"/>
      <c r="P827" s="5"/>
      <c r="S827" s="5"/>
      <c r="T827" s="5"/>
      <c r="U827" s="5"/>
      <c r="V827" s="5"/>
      <c r="Y827" s="6"/>
      <c r="AG827" s="5"/>
    </row>
    <row r="828" ht="15.75" customHeight="1">
      <c r="A828" s="4"/>
      <c r="D828" s="5"/>
      <c r="E828" s="5"/>
      <c r="F828" s="5"/>
      <c r="G828" s="5"/>
      <c r="H828" s="5"/>
      <c r="I828" s="5"/>
      <c r="L828" s="5"/>
      <c r="N828" s="5"/>
      <c r="P828" s="5"/>
      <c r="S828" s="5"/>
      <c r="T828" s="5"/>
      <c r="U828" s="5"/>
      <c r="V828" s="5"/>
      <c r="Y828" s="6"/>
      <c r="AG828" s="5"/>
    </row>
    <row r="829" ht="15.75" customHeight="1">
      <c r="A829" s="4"/>
      <c r="D829" s="5"/>
      <c r="E829" s="5"/>
      <c r="F829" s="5"/>
      <c r="G829" s="5"/>
      <c r="H829" s="5"/>
      <c r="I829" s="5"/>
      <c r="L829" s="5"/>
      <c r="N829" s="5"/>
      <c r="P829" s="5"/>
      <c r="S829" s="5"/>
      <c r="T829" s="5"/>
      <c r="U829" s="5"/>
      <c r="V829" s="5"/>
      <c r="Y829" s="6"/>
      <c r="AG829" s="5"/>
    </row>
    <row r="830" ht="15.75" customHeight="1">
      <c r="A830" s="4"/>
      <c r="D830" s="5"/>
      <c r="E830" s="5"/>
      <c r="F830" s="5"/>
      <c r="G830" s="5"/>
      <c r="H830" s="5"/>
      <c r="I830" s="5"/>
      <c r="L830" s="5"/>
      <c r="N830" s="5"/>
      <c r="P830" s="5"/>
      <c r="S830" s="5"/>
      <c r="T830" s="5"/>
      <c r="U830" s="5"/>
      <c r="V830" s="5"/>
      <c r="Y830" s="6"/>
      <c r="AG830" s="5"/>
    </row>
    <row r="831" ht="15.75" customHeight="1">
      <c r="A831" s="4"/>
      <c r="D831" s="5"/>
      <c r="E831" s="5"/>
      <c r="F831" s="5"/>
      <c r="G831" s="5"/>
      <c r="H831" s="5"/>
      <c r="I831" s="5"/>
      <c r="L831" s="5"/>
      <c r="N831" s="5"/>
      <c r="P831" s="5"/>
      <c r="S831" s="5"/>
      <c r="T831" s="5"/>
      <c r="U831" s="5"/>
      <c r="V831" s="5"/>
      <c r="Y831" s="6"/>
      <c r="AG831" s="5"/>
    </row>
    <row r="832" ht="15.75" customHeight="1">
      <c r="A832" s="4"/>
      <c r="D832" s="5"/>
      <c r="E832" s="5"/>
      <c r="F832" s="5"/>
      <c r="G832" s="5"/>
      <c r="H832" s="5"/>
      <c r="I832" s="5"/>
      <c r="L832" s="5"/>
      <c r="N832" s="5"/>
      <c r="P832" s="5"/>
      <c r="S832" s="5"/>
      <c r="T832" s="5"/>
      <c r="U832" s="5"/>
      <c r="V832" s="5"/>
      <c r="Y832" s="6"/>
      <c r="AG832" s="5"/>
    </row>
    <row r="833" ht="15.75" customHeight="1">
      <c r="A833" s="4"/>
      <c r="D833" s="5"/>
      <c r="E833" s="5"/>
      <c r="F833" s="5"/>
      <c r="G833" s="5"/>
      <c r="H833" s="5"/>
      <c r="I833" s="5"/>
      <c r="L833" s="5"/>
      <c r="N833" s="5"/>
      <c r="P833" s="5"/>
      <c r="S833" s="5"/>
      <c r="T833" s="5"/>
      <c r="U833" s="5"/>
      <c r="V833" s="5"/>
      <c r="Y833" s="6"/>
      <c r="AG833" s="5"/>
    </row>
    <row r="834" ht="15.75" customHeight="1">
      <c r="A834" s="4"/>
      <c r="D834" s="5"/>
      <c r="E834" s="5"/>
      <c r="F834" s="5"/>
      <c r="G834" s="5"/>
      <c r="H834" s="5"/>
      <c r="I834" s="5"/>
      <c r="L834" s="5"/>
      <c r="N834" s="5"/>
      <c r="P834" s="5"/>
      <c r="S834" s="5"/>
      <c r="T834" s="5"/>
      <c r="U834" s="5"/>
      <c r="V834" s="5"/>
      <c r="Y834" s="6"/>
      <c r="AG834" s="5"/>
    </row>
    <row r="835" ht="15.75" customHeight="1">
      <c r="A835" s="4"/>
      <c r="D835" s="5"/>
      <c r="E835" s="5"/>
      <c r="F835" s="5"/>
      <c r="G835" s="5"/>
      <c r="H835" s="5"/>
      <c r="I835" s="5"/>
      <c r="L835" s="5"/>
      <c r="N835" s="5"/>
      <c r="P835" s="5"/>
      <c r="S835" s="5"/>
      <c r="T835" s="5"/>
      <c r="U835" s="5"/>
      <c r="V835" s="5"/>
      <c r="Y835" s="6"/>
      <c r="AG835" s="5"/>
    </row>
    <row r="836" ht="15.75" customHeight="1">
      <c r="A836" s="4"/>
      <c r="D836" s="5"/>
      <c r="E836" s="5"/>
      <c r="F836" s="5"/>
      <c r="G836" s="5"/>
      <c r="H836" s="5"/>
      <c r="I836" s="5"/>
      <c r="L836" s="5"/>
      <c r="N836" s="5"/>
      <c r="P836" s="5"/>
      <c r="S836" s="5"/>
      <c r="T836" s="5"/>
      <c r="U836" s="5"/>
      <c r="V836" s="5"/>
      <c r="Y836" s="6"/>
      <c r="AG836" s="5"/>
    </row>
    <row r="837" ht="15.75" customHeight="1">
      <c r="A837" s="4"/>
      <c r="D837" s="5"/>
      <c r="E837" s="5"/>
      <c r="F837" s="5"/>
      <c r="G837" s="5"/>
      <c r="H837" s="5"/>
      <c r="I837" s="5"/>
      <c r="L837" s="5"/>
      <c r="N837" s="5"/>
      <c r="P837" s="5"/>
      <c r="S837" s="5"/>
      <c r="T837" s="5"/>
      <c r="U837" s="5"/>
      <c r="V837" s="5"/>
      <c r="Y837" s="6"/>
      <c r="AG837" s="5"/>
    </row>
    <row r="838" ht="15.75" customHeight="1">
      <c r="A838" s="4"/>
      <c r="D838" s="5"/>
      <c r="E838" s="5"/>
      <c r="F838" s="5"/>
      <c r="G838" s="5"/>
      <c r="H838" s="5"/>
      <c r="I838" s="5"/>
      <c r="L838" s="5"/>
      <c r="N838" s="5"/>
      <c r="P838" s="5"/>
      <c r="S838" s="5"/>
      <c r="T838" s="5"/>
      <c r="U838" s="5"/>
      <c r="V838" s="5"/>
      <c r="Y838" s="6"/>
      <c r="AG838" s="5"/>
    </row>
    <row r="839" ht="15.75" customHeight="1">
      <c r="A839" s="4"/>
      <c r="D839" s="5"/>
      <c r="E839" s="5"/>
      <c r="F839" s="5"/>
      <c r="G839" s="5"/>
      <c r="H839" s="5"/>
      <c r="I839" s="5"/>
      <c r="L839" s="5"/>
      <c r="N839" s="5"/>
      <c r="P839" s="5"/>
      <c r="S839" s="5"/>
      <c r="T839" s="5"/>
      <c r="U839" s="5"/>
      <c r="V839" s="5"/>
      <c r="Y839" s="6"/>
      <c r="AG839" s="5"/>
    </row>
    <row r="840" ht="15.75" customHeight="1">
      <c r="A840" s="4"/>
      <c r="D840" s="5"/>
      <c r="E840" s="5"/>
      <c r="F840" s="5"/>
      <c r="G840" s="5"/>
      <c r="H840" s="5"/>
      <c r="I840" s="5"/>
      <c r="L840" s="5"/>
      <c r="N840" s="5"/>
      <c r="P840" s="5"/>
      <c r="S840" s="5"/>
      <c r="T840" s="5"/>
      <c r="U840" s="5"/>
      <c r="V840" s="5"/>
      <c r="Y840" s="6"/>
      <c r="AG840" s="5"/>
    </row>
    <row r="841" ht="15.75" customHeight="1">
      <c r="A841" s="4"/>
      <c r="D841" s="5"/>
      <c r="E841" s="5"/>
      <c r="F841" s="5"/>
      <c r="G841" s="5"/>
      <c r="H841" s="5"/>
      <c r="I841" s="5"/>
      <c r="L841" s="5"/>
      <c r="N841" s="5"/>
      <c r="P841" s="5"/>
      <c r="S841" s="5"/>
      <c r="T841" s="5"/>
      <c r="U841" s="5"/>
      <c r="V841" s="5"/>
      <c r="Y841" s="6"/>
      <c r="AG841" s="5"/>
    </row>
    <row r="842" ht="15.75" customHeight="1">
      <c r="A842" s="4"/>
      <c r="D842" s="5"/>
      <c r="E842" s="5"/>
      <c r="F842" s="5"/>
      <c r="G842" s="5"/>
      <c r="H842" s="5"/>
      <c r="I842" s="5"/>
      <c r="L842" s="5"/>
      <c r="N842" s="5"/>
      <c r="P842" s="5"/>
      <c r="S842" s="5"/>
      <c r="T842" s="5"/>
      <c r="U842" s="5"/>
      <c r="V842" s="5"/>
      <c r="Y842" s="6"/>
      <c r="AG842" s="5"/>
    </row>
    <row r="843" ht="15.75" customHeight="1">
      <c r="A843" s="4"/>
      <c r="D843" s="5"/>
      <c r="E843" s="5"/>
      <c r="F843" s="5"/>
      <c r="G843" s="5"/>
      <c r="H843" s="5"/>
      <c r="I843" s="5"/>
      <c r="L843" s="5"/>
      <c r="N843" s="5"/>
      <c r="P843" s="5"/>
      <c r="S843" s="5"/>
      <c r="T843" s="5"/>
      <c r="U843" s="5"/>
      <c r="V843" s="5"/>
      <c r="Y843" s="6"/>
      <c r="AG843" s="5"/>
    </row>
    <row r="844" ht="15.75" customHeight="1">
      <c r="A844" s="4"/>
      <c r="D844" s="5"/>
      <c r="E844" s="5"/>
      <c r="F844" s="5"/>
      <c r="G844" s="5"/>
      <c r="H844" s="5"/>
      <c r="I844" s="5"/>
      <c r="L844" s="5"/>
      <c r="N844" s="5"/>
      <c r="P844" s="5"/>
      <c r="S844" s="5"/>
      <c r="T844" s="5"/>
      <c r="U844" s="5"/>
      <c r="V844" s="5"/>
      <c r="Y844" s="6"/>
      <c r="AG844" s="5"/>
    </row>
    <row r="845" ht="15.75" customHeight="1">
      <c r="A845" s="4"/>
      <c r="D845" s="5"/>
      <c r="E845" s="5"/>
      <c r="F845" s="5"/>
      <c r="G845" s="5"/>
      <c r="H845" s="5"/>
      <c r="I845" s="5"/>
      <c r="L845" s="5"/>
      <c r="N845" s="5"/>
      <c r="P845" s="5"/>
      <c r="S845" s="5"/>
      <c r="T845" s="5"/>
      <c r="U845" s="5"/>
      <c r="V845" s="5"/>
      <c r="Y845" s="6"/>
      <c r="AG845" s="5"/>
    </row>
    <row r="846" ht="15.75" customHeight="1">
      <c r="A846" s="4"/>
      <c r="D846" s="5"/>
      <c r="E846" s="5"/>
      <c r="F846" s="5"/>
      <c r="G846" s="5"/>
      <c r="H846" s="5"/>
      <c r="I846" s="5"/>
      <c r="L846" s="5"/>
      <c r="N846" s="5"/>
      <c r="P846" s="5"/>
      <c r="S846" s="5"/>
      <c r="T846" s="5"/>
      <c r="U846" s="5"/>
      <c r="V846" s="5"/>
      <c r="Y846" s="6"/>
      <c r="AG846" s="5"/>
    </row>
    <row r="847" ht="15.75" customHeight="1">
      <c r="A847" s="4"/>
      <c r="D847" s="5"/>
      <c r="E847" s="5"/>
      <c r="F847" s="5"/>
      <c r="G847" s="5"/>
      <c r="H847" s="5"/>
      <c r="I847" s="5"/>
      <c r="L847" s="5"/>
      <c r="N847" s="5"/>
      <c r="P847" s="5"/>
      <c r="S847" s="5"/>
      <c r="T847" s="5"/>
      <c r="U847" s="5"/>
      <c r="V847" s="5"/>
      <c r="Y847" s="6"/>
      <c r="AG847" s="5"/>
    </row>
    <row r="848" ht="15.75" customHeight="1">
      <c r="A848" s="4"/>
      <c r="D848" s="5"/>
      <c r="E848" s="5"/>
      <c r="F848" s="5"/>
      <c r="G848" s="5"/>
      <c r="H848" s="5"/>
      <c r="I848" s="5"/>
      <c r="L848" s="5"/>
      <c r="N848" s="5"/>
      <c r="P848" s="5"/>
      <c r="S848" s="5"/>
      <c r="T848" s="5"/>
      <c r="U848" s="5"/>
      <c r="V848" s="5"/>
      <c r="Y848" s="6"/>
      <c r="AG848" s="5"/>
    </row>
    <row r="849" ht="15.75" customHeight="1">
      <c r="A849" s="4"/>
      <c r="D849" s="5"/>
      <c r="E849" s="5"/>
      <c r="F849" s="5"/>
      <c r="G849" s="5"/>
      <c r="H849" s="5"/>
      <c r="I849" s="5"/>
      <c r="L849" s="5"/>
      <c r="N849" s="5"/>
      <c r="P849" s="5"/>
      <c r="S849" s="5"/>
      <c r="T849" s="5"/>
      <c r="U849" s="5"/>
      <c r="V849" s="5"/>
      <c r="Y849" s="6"/>
      <c r="AG849" s="5"/>
    </row>
    <row r="850" ht="15.75" customHeight="1">
      <c r="A850" s="4"/>
      <c r="D850" s="5"/>
      <c r="E850" s="5"/>
      <c r="F850" s="5"/>
      <c r="G850" s="5"/>
      <c r="H850" s="5"/>
      <c r="I850" s="5"/>
      <c r="L850" s="5"/>
      <c r="N850" s="5"/>
      <c r="P850" s="5"/>
      <c r="S850" s="5"/>
      <c r="T850" s="5"/>
      <c r="U850" s="5"/>
      <c r="V850" s="5"/>
      <c r="Y850" s="6"/>
      <c r="AG850" s="5"/>
    </row>
    <row r="851" ht="15.75" customHeight="1">
      <c r="A851" s="4"/>
      <c r="D851" s="5"/>
      <c r="E851" s="5"/>
      <c r="F851" s="5"/>
      <c r="G851" s="5"/>
      <c r="H851" s="5"/>
      <c r="I851" s="5"/>
      <c r="L851" s="5"/>
      <c r="N851" s="5"/>
      <c r="P851" s="5"/>
      <c r="S851" s="5"/>
      <c r="T851" s="5"/>
      <c r="U851" s="5"/>
      <c r="V851" s="5"/>
      <c r="Y851" s="6"/>
      <c r="AG851" s="5"/>
    </row>
    <row r="852" ht="15.75" customHeight="1">
      <c r="A852" s="4"/>
      <c r="D852" s="5"/>
      <c r="E852" s="5"/>
      <c r="F852" s="5"/>
      <c r="G852" s="5"/>
      <c r="H852" s="5"/>
      <c r="I852" s="5"/>
      <c r="L852" s="5"/>
      <c r="N852" s="5"/>
      <c r="P852" s="5"/>
      <c r="S852" s="5"/>
      <c r="T852" s="5"/>
      <c r="U852" s="5"/>
      <c r="V852" s="5"/>
      <c r="Y852" s="6"/>
      <c r="AG852" s="5"/>
    </row>
    <row r="853" ht="15.75" customHeight="1">
      <c r="A853" s="4"/>
      <c r="D853" s="5"/>
      <c r="E853" s="5"/>
      <c r="F853" s="5"/>
      <c r="G853" s="5"/>
      <c r="H853" s="5"/>
      <c r="I853" s="5"/>
      <c r="L853" s="5"/>
      <c r="N853" s="5"/>
      <c r="P853" s="5"/>
      <c r="S853" s="5"/>
      <c r="T853" s="5"/>
      <c r="U853" s="5"/>
      <c r="V853" s="5"/>
      <c r="Y853" s="6"/>
      <c r="AG853" s="5"/>
    </row>
    <row r="854" ht="15.75" customHeight="1">
      <c r="A854" s="4"/>
      <c r="D854" s="5"/>
      <c r="E854" s="5"/>
      <c r="F854" s="5"/>
      <c r="G854" s="5"/>
      <c r="H854" s="5"/>
      <c r="I854" s="5"/>
      <c r="L854" s="5"/>
      <c r="N854" s="5"/>
      <c r="P854" s="5"/>
      <c r="S854" s="5"/>
      <c r="T854" s="5"/>
      <c r="U854" s="5"/>
      <c r="V854" s="5"/>
      <c r="Y854" s="6"/>
      <c r="AG854" s="5"/>
    </row>
    <row r="855" ht="15.75" customHeight="1">
      <c r="A855" s="4"/>
      <c r="D855" s="5"/>
      <c r="E855" s="5"/>
      <c r="F855" s="5"/>
      <c r="G855" s="5"/>
      <c r="H855" s="5"/>
      <c r="I855" s="5"/>
      <c r="L855" s="5"/>
      <c r="N855" s="5"/>
      <c r="P855" s="5"/>
      <c r="S855" s="5"/>
      <c r="T855" s="5"/>
      <c r="U855" s="5"/>
      <c r="V855" s="5"/>
      <c r="Y855" s="6"/>
      <c r="AG855" s="5"/>
    </row>
    <row r="856" ht="15.75" customHeight="1">
      <c r="A856" s="4"/>
      <c r="D856" s="5"/>
      <c r="E856" s="5"/>
      <c r="F856" s="5"/>
      <c r="G856" s="5"/>
      <c r="H856" s="5"/>
      <c r="I856" s="5"/>
      <c r="L856" s="5"/>
      <c r="N856" s="5"/>
      <c r="P856" s="5"/>
      <c r="S856" s="5"/>
      <c r="T856" s="5"/>
      <c r="U856" s="5"/>
      <c r="V856" s="5"/>
      <c r="Y856" s="6"/>
      <c r="AG856" s="5"/>
    </row>
    <row r="857" ht="15.75" customHeight="1">
      <c r="A857" s="4"/>
      <c r="D857" s="5"/>
      <c r="E857" s="5"/>
      <c r="F857" s="5"/>
      <c r="G857" s="5"/>
      <c r="H857" s="5"/>
      <c r="I857" s="5"/>
      <c r="L857" s="5"/>
      <c r="N857" s="5"/>
      <c r="P857" s="5"/>
      <c r="S857" s="5"/>
      <c r="T857" s="5"/>
      <c r="U857" s="5"/>
      <c r="V857" s="5"/>
      <c r="Y857" s="6"/>
      <c r="AG857" s="5"/>
    </row>
    <row r="858" ht="15.75" customHeight="1">
      <c r="A858" s="4"/>
      <c r="D858" s="5"/>
      <c r="E858" s="5"/>
      <c r="F858" s="5"/>
      <c r="G858" s="5"/>
      <c r="H858" s="5"/>
      <c r="I858" s="5"/>
      <c r="L858" s="5"/>
      <c r="N858" s="5"/>
      <c r="P858" s="5"/>
      <c r="S858" s="5"/>
      <c r="T858" s="5"/>
      <c r="U858" s="5"/>
      <c r="V858" s="5"/>
      <c r="Y858" s="6"/>
      <c r="AG858" s="5"/>
    </row>
    <row r="859" ht="15.75" customHeight="1">
      <c r="A859" s="4"/>
      <c r="D859" s="5"/>
      <c r="E859" s="5"/>
      <c r="F859" s="5"/>
      <c r="G859" s="5"/>
      <c r="H859" s="5"/>
      <c r="I859" s="5"/>
      <c r="L859" s="5"/>
      <c r="N859" s="5"/>
      <c r="P859" s="5"/>
      <c r="S859" s="5"/>
      <c r="T859" s="5"/>
      <c r="U859" s="5"/>
      <c r="V859" s="5"/>
      <c r="Y859" s="6"/>
      <c r="AG859" s="5"/>
    </row>
    <row r="860" ht="15.75" customHeight="1">
      <c r="A860" s="4"/>
      <c r="D860" s="5"/>
      <c r="E860" s="5"/>
      <c r="F860" s="5"/>
      <c r="G860" s="5"/>
      <c r="H860" s="5"/>
      <c r="I860" s="5"/>
      <c r="L860" s="5"/>
      <c r="N860" s="5"/>
      <c r="P860" s="5"/>
      <c r="S860" s="5"/>
      <c r="T860" s="5"/>
      <c r="U860" s="5"/>
      <c r="V860" s="5"/>
      <c r="Y860" s="6"/>
      <c r="AG860" s="5"/>
    </row>
    <row r="861" ht="15.75" customHeight="1">
      <c r="A861" s="4"/>
      <c r="D861" s="5"/>
      <c r="E861" s="5"/>
      <c r="F861" s="5"/>
      <c r="G861" s="5"/>
      <c r="H861" s="5"/>
      <c r="I861" s="5"/>
      <c r="L861" s="5"/>
      <c r="N861" s="5"/>
      <c r="P861" s="5"/>
      <c r="S861" s="5"/>
      <c r="T861" s="5"/>
      <c r="U861" s="5"/>
      <c r="V861" s="5"/>
      <c r="Y861" s="6"/>
      <c r="AG861" s="5"/>
    </row>
    <row r="862" ht="15.75" customHeight="1">
      <c r="A862" s="4"/>
      <c r="D862" s="5"/>
      <c r="E862" s="5"/>
      <c r="F862" s="5"/>
      <c r="G862" s="5"/>
      <c r="H862" s="5"/>
      <c r="I862" s="5"/>
      <c r="L862" s="5"/>
      <c r="N862" s="5"/>
      <c r="P862" s="5"/>
      <c r="S862" s="5"/>
      <c r="T862" s="5"/>
      <c r="U862" s="5"/>
      <c r="V862" s="5"/>
      <c r="Y862" s="6"/>
      <c r="AG862" s="5"/>
    </row>
    <row r="863" ht="15.75" customHeight="1">
      <c r="A863" s="4"/>
      <c r="D863" s="5"/>
      <c r="E863" s="5"/>
      <c r="F863" s="5"/>
      <c r="G863" s="5"/>
      <c r="H863" s="5"/>
      <c r="I863" s="5"/>
      <c r="L863" s="5"/>
      <c r="N863" s="5"/>
      <c r="P863" s="5"/>
      <c r="S863" s="5"/>
      <c r="T863" s="5"/>
      <c r="U863" s="5"/>
      <c r="V863" s="5"/>
      <c r="Y863" s="6"/>
      <c r="AG863" s="5"/>
    </row>
    <row r="864" ht="15.75" customHeight="1">
      <c r="A864" s="4"/>
      <c r="D864" s="5"/>
      <c r="E864" s="5"/>
      <c r="F864" s="5"/>
      <c r="G864" s="5"/>
      <c r="H864" s="5"/>
      <c r="I864" s="5"/>
      <c r="L864" s="5"/>
      <c r="N864" s="5"/>
      <c r="P864" s="5"/>
      <c r="S864" s="5"/>
      <c r="T864" s="5"/>
      <c r="U864" s="5"/>
      <c r="V864" s="5"/>
      <c r="Y864" s="6"/>
      <c r="AG864" s="5"/>
    </row>
    <row r="865" ht="15.75" customHeight="1">
      <c r="A865" s="4"/>
      <c r="D865" s="5"/>
      <c r="E865" s="5"/>
      <c r="F865" s="5"/>
      <c r="G865" s="5"/>
      <c r="H865" s="5"/>
      <c r="I865" s="5"/>
      <c r="L865" s="5"/>
      <c r="N865" s="5"/>
      <c r="P865" s="5"/>
      <c r="S865" s="5"/>
      <c r="T865" s="5"/>
      <c r="U865" s="5"/>
      <c r="V865" s="5"/>
      <c r="Y865" s="6"/>
      <c r="AG865" s="5"/>
    </row>
    <row r="866" ht="15.75" customHeight="1">
      <c r="A866" s="4"/>
      <c r="D866" s="5"/>
      <c r="E866" s="5"/>
      <c r="F866" s="5"/>
      <c r="G866" s="5"/>
      <c r="H866" s="5"/>
      <c r="I866" s="5"/>
      <c r="L866" s="5"/>
      <c r="N866" s="5"/>
      <c r="P866" s="5"/>
      <c r="S866" s="5"/>
      <c r="T866" s="5"/>
      <c r="U866" s="5"/>
      <c r="V866" s="5"/>
      <c r="Y866" s="6"/>
      <c r="AG866" s="5"/>
    </row>
    <row r="867" ht="15.75" customHeight="1">
      <c r="A867" s="4"/>
      <c r="D867" s="5"/>
      <c r="E867" s="5"/>
      <c r="F867" s="5"/>
      <c r="G867" s="5"/>
      <c r="H867" s="5"/>
      <c r="I867" s="5"/>
      <c r="L867" s="5"/>
      <c r="N867" s="5"/>
      <c r="P867" s="5"/>
      <c r="S867" s="5"/>
      <c r="T867" s="5"/>
      <c r="U867" s="5"/>
      <c r="V867" s="5"/>
      <c r="Y867" s="6"/>
      <c r="AG867" s="5"/>
    </row>
    <row r="868" ht="15.75" customHeight="1">
      <c r="A868" s="4"/>
      <c r="D868" s="5"/>
      <c r="E868" s="5"/>
      <c r="F868" s="5"/>
      <c r="G868" s="5"/>
      <c r="H868" s="5"/>
      <c r="I868" s="5"/>
      <c r="L868" s="5"/>
      <c r="N868" s="5"/>
      <c r="P868" s="5"/>
      <c r="S868" s="5"/>
      <c r="T868" s="5"/>
      <c r="U868" s="5"/>
      <c r="V868" s="5"/>
      <c r="Y868" s="6"/>
      <c r="AG868" s="5"/>
    </row>
    <row r="869" ht="15.75" customHeight="1">
      <c r="A869" s="4"/>
      <c r="D869" s="5"/>
      <c r="E869" s="5"/>
      <c r="F869" s="5"/>
      <c r="G869" s="5"/>
      <c r="H869" s="5"/>
      <c r="I869" s="5"/>
      <c r="L869" s="5"/>
      <c r="N869" s="5"/>
      <c r="P869" s="5"/>
      <c r="S869" s="5"/>
      <c r="T869" s="5"/>
      <c r="U869" s="5"/>
      <c r="V869" s="5"/>
      <c r="Y869" s="6"/>
      <c r="AG869" s="5"/>
    </row>
    <row r="870" ht="15.75" customHeight="1">
      <c r="A870" s="4"/>
      <c r="D870" s="5"/>
      <c r="E870" s="5"/>
      <c r="F870" s="5"/>
      <c r="G870" s="5"/>
      <c r="H870" s="5"/>
      <c r="I870" s="5"/>
      <c r="L870" s="5"/>
      <c r="N870" s="5"/>
      <c r="P870" s="5"/>
      <c r="S870" s="5"/>
      <c r="T870" s="5"/>
      <c r="U870" s="5"/>
      <c r="V870" s="5"/>
      <c r="Y870" s="6"/>
      <c r="AG870" s="5"/>
    </row>
    <row r="871" ht="15.75" customHeight="1">
      <c r="A871" s="4"/>
      <c r="D871" s="5"/>
      <c r="E871" s="5"/>
      <c r="F871" s="5"/>
      <c r="G871" s="5"/>
      <c r="H871" s="5"/>
      <c r="I871" s="5"/>
      <c r="L871" s="5"/>
      <c r="N871" s="5"/>
      <c r="P871" s="5"/>
      <c r="S871" s="5"/>
      <c r="T871" s="5"/>
      <c r="U871" s="5"/>
      <c r="V871" s="5"/>
      <c r="Y871" s="6"/>
      <c r="AG871" s="5"/>
    </row>
    <row r="872" ht="15.75" customHeight="1">
      <c r="A872" s="4"/>
      <c r="D872" s="5"/>
      <c r="E872" s="5"/>
      <c r="F872" s="5"/>
      <c r="G872" s="5"/>
      <c r="H872" s="5"/>
      <c r="I872" s="5"/>
      <c r="L872" s="5"/>
      <c r="N872" s="5"/>
      <c r="P872" s="5"/>
      <c r="S872" s="5"/>
      <c r="T872" s="5"/>
      <c r="U872" s="5"/>
      <c r="V872" s="5"/>
      <c r="Y872" s="6"/>
      <c r="AG872" s="5"/>
    </row>
    <row r="873" ht="15.75" customHeight="1">
      <c r="A873" s="4"/>
      <c r="D873" s="5"/>
      <c r="E873" s="5"/>
      <c r="F873" s="5"/>
      <c r="G873" s="5"/>
      <c r="H873" s="5"/>
      <c r="I873" s="5"/>
      <c r="L873" s="5"/>
      <c r="N873" s="5"/>
      <c r="P873" s="5"/>
      <c r="S873" s="5"/>
      <c r="T873" s="5"/>
      <c r="U873" s="5"/>
      <c r="V873" s="5"/>
      <c r="Y873" s="6"/>
      <c r="AG873" s="5"/>
    </row>
    <row r="874" ht="15.75" customHeight="1">
      <c r="A874" s="4"/>
      <c r="D874" s="5"/>
      <c r="E874" s="5"/>
      <c r="F874" s="5"/>
      <c r="G874" s="5"/>
      <c r="H874" s="5"/>
      <c r="I874" s="5"/>
      <c r="L874" s="5"/>
      <c r="N874" s="5"/>
      <c r="P874" s="5"/>
      <c r="S874" s="5"/>
      <c r="T874" s="5"/>
      <c r="U874" s="5"/>
      <c r="V874" s="5"/>
      <c r="Y874" s="6"/>
      <c r="AG874" s="5"/>
    </row>
    <row r="875" ht="15.75" customHeight="1">
      <c r="A875" s="4"/>
      <c r="D875" s="5"/>
      <c r="E875" s="5"/>
      <c r="F875" s="5"/>
      <c r="G875" s="5"/>
      <c r="H875" s="5"/>
      <c r="I875" s="5"/>
      <c r="L875" s="5"/>
      <c r="N875" s="5"/>
      <c r="P875" s="5"/>
      <c r="S875" s="5"/>
      <c r="T875" s="5"/>
      <c r="U875" s="5"/>
      <c r="V875" s="5"/>
      <c r="Y875" s="6"/>
      <c r="AG875" s="5"/>
    </row>
    <row r="876" ht="15.75" customHeight="1">
      <c r="A876" s="4"/>
      <c r="D876" s="5"/>
      <c r="E876" s="5"/>
      <c r="F876" s="5"/>
      <c r="G876" s="5"/>
      <c r="H876" s="5"/>
      <c r="I876" s="5"/>
      <c r="L876" s="5"/>
      <c r="N876" s="5"/>
      <c r="P876" s="5"/>
      <c r="S876" s="5"/>
      <c r="T876" s="5"/>
      <c r="U876" s="5"/>
      <c r="V876" s="5"/>
      <c r="Y876" s="6"/>
      <c r="AG876" s="5"/>
    </row>
    <row r="877" ht="15.75" customHeight="1">
      <c r="A877" s="4"/>
      <c r="D877" s="5"/>
      <c r="E877" s="5"/>
      <c r="F877" s="5"/>
      <c r="G877" s="5"/>
      <c r="H877" s="5"/>
      <c r="I877" s="5"/>
      <c r="L877" s="5"/>
      <c r="N877" s="5"/>
      <c r="P877" s="5"/>
      <c r="S877" s="5"/>
      <c r="T877" s="5"/>
      <c r="U877" s="5"/>
      <c r="V877" s="5"/>
      <c r="Y877" s="6"/>
      <c r="AG877" s="5"/>
    </row>
    <row r="878" ht="15.75" customHeight="1">
      <c r="A878" s="4"/>
      <c r="D878" s="5"/>
      <c r="E878" s="5"/>
      <c r="F878" s="5"/>
      <c r="G878" s="5"/>
      <c r="H878" s="5"/>
      <c r="I878" s="5"/>
      <c r="L878" s="5"/>
      <c r="N878" s="5"/>
      <c r="P878" s="5"/>
      <c r="S878" s="5"/>
      <c r="T878" s="5"/>
      <c r="U878" s="5"/>
      <c r="V878" s="5"/>
      <c r="Y878" s="6"/>
      <c r="AG878" s="5"/>
    </row>
    <row r="879" ht="15.75" customHeight="1">
      <c r="A879" s="4"/>
      <c r="D879" s="5"/>
      <c r="E879" s="5"/>
      <c r="F879" s="5"/>
      <c r="G879" s="5"/>
      <c r="H879" s="5"/>
      <c r="I879" s="5"/>
      <c r="L879" s="5"/>
      <c r="N879" s="5"/>
      <c r="P879" s="5"/>
      <c r="S879" s="5"/>
      <c r="T879" s="5"/>
      <c r="U879" s="5"/>
      <c r="V879" s="5"/>
      <c r="Y879" s="6"/>
      <c r="AG879" s="5"/>
    </row>
    <row r="880" ht="15.75" customHeight="1">
      <c r="A880" s="4"/>
      <c r="D880" s="5"/>
      <c r="E880" s="5"/>
      <c r="F880" s="5"/>
      <c r="G880" s="5"/>
      <c r="H880" s="5"/>
      <c r="I880" s="5"/>
      <c r="L880" s="5"/>
      <c r="N880" s="5"/>
      <c r="P880" s="5"/>
      <c r="S880" s="5"/>
      <c r="T880" s="5"/>
      <c r="U880" s="5"/>
      <c r="V880" s="5"/>
      <c r="Y880" s="6"/>
      <c r="AG880" s="5"/>
    </row>
    <row r="881" ht="15.75" customHeight="1">
      <c r="A881" s="4"/>
      <c r="D881" s="5"/>
      <c r="E881" s="5"/>
      <c r="F881" s="5"/>
      <c r="G881" s="5"/>
      <c r="H881" s="5"/>
      <c r="I881" s="5"/>
      <c r="L881" s="5"/>
      <c r="N881" s="5"/>
      <c r="P881" s="5"/>
      <c r="S881" s="5"/>
      <c r="T881" s="5"/>
      <c r="U881" s="5"/>
      <c r="V881" s="5"/>
      <c r="Y881" s="6"/>
      <c r="AG881" s="5"/>
    </row>
    <row r="882" ht="15.75" customHeight="1">
      <c r="A882" s="4"/>
      <c r="D882" s="5"/>
      <c r="E882" s="5"/>
      <c r="F882" s="5"/>
      <c r="G882" s="5"/>
      <c r="H882" s="5"/>
      <c r="I882" s="5"/>
      <c r="L882" s="5"/>
      <c r="N882" s="5"/>
      <c r="P882" s="5"/>
      <c r="S882" s="5"/>
      <c r="T882" s="5"/>
      <c r="U882" s="5"/>
      <c r="V882" s="5"/>
      <c r="Y882" s="6"/>
      <c r="AG882" s="5"/>
    </row>
    <row r="883" ht="15.75" customHeight="1">
      <c r="A883" s="4"/>
      <c r="D883" s="5"/>
      <c r="E883" s="5"/>
      <c r="F883" s="5"/>
      <c r="G883" s="5"/>
      <c r="H883" s="5"/>
      <c r="I883" s="5"/>
      <c r="L883" s="5"/>
      <c r="N883" s="5"/>
      <c r="P883" s="5"/>
      <c r="S883" s="5"/>
      <c r="T883" s="5"/>
      <c r="U883" s="5"/>
      <c r="V883" s="5"/>
      <c r="Y883" s="6"/>
      <c r="AG883" s="5"/>
    </row>
    <row r="884" ht="15.75" customHeight="1">
      <c r="A884" s="4"/>
      <c r="D884" s="5"/>
      <c r="E884" s="5"/>
      <c r="F884" s="5"/>
      <c r="G884" s="5"/>
      <c r="H884" s="5"/>
      <c r="I884" s="5"/>
      <c r="L884" s="5"/>
      <c r="N884" s="5"/>
      <c r="P884" s="5"/>
      <c r="S884" s="5"/>
      <c r="T884" s="5"/>
      <c r="U884" s="5"/>
      <c r="V884" s="5"/>
      <c r="Y884" s="6"/>
      <c r="AG884" s="5"/>
    </row>
    <row r="885" ht="15.75" customHeight="1">
      <c r="A885" s="4"/>
      <c r="D885" s="5"/>
      <c r="E885" s="5"/>
      <c r="F885" s="5"/>
      <c r="G885" s="5"/>
      <c r="H885" s="5"/>
      <c r="I885" s="5"/>
      <c r="L885" s="5"/>
      <c r="N885" s="5"/>
      <c r="P885" s="5"/>
      <c r="S885" s="5"/>
      <c r="T885" s="5"/>
      <c r="U885" s="5"/>
      <c r="V885" s="5"/>
      <c r="Y885" s="6"/>
      <c r="AG885" s="5"/>
    </row>
    <row r="886" ht="15.75" customHeight="1">
      <c r="A886" s="4"/>
      <c r="D886" s="5"/>
      <c r="E886" s="5"/>
      <c r="F886" s="5"/>
      <c r="G886" s="5"/>
      <c r="H886" s="5"/>
      <c r="I886" s="5"/>
      <c r="L886" s="5"/>
      <c r="N886" s="5"/>
      <c r="P886" s="5"/>
      <c r="S886" s="5"/>
      <c r="T886" s="5"/>
      <c r="U886" s="5"/>
      <c r="V886" s="5"/>
      <c r="Y886" s="6"/>
      <c r="AG886" s="5"/>
    </row>
    <row r="887" ht="15.75" customHeight="1">
      <c r="A887" s="4"/>
      <c r="D887" s="5"/>
      <c r="E887" s="5"/>
      <c r="F887" s="5"/>
      <c r="G887" s="5"/>
      <c r="H887" s="5"/>
      <c r="I887" s="5"/>
      <c r="L887" s="5"/>
      <c r="N887" s="5"/>
      <c r="P887" s="5"/>
      <c r="S887" s="5"/>
      <c r="T887" s="5"/>
      <c r="U887" s="5"/>
      <c r="V887" s="5"/>
      <c r="Y887" s="6"/>
      <c r="AG887" s="5"/>
    </row>
    <row r="888" ht="15.75" customHeight="1">
      <c r="A888" s="4"/>
      <c r="D888" s="5"/>
      <c r="E888" s="5"/>
      <c r="F888" s="5"/>
      <c r="G888" s="5"/>
      <c r="H888" s="5"/>
      <c r="I888" s="5"/>
      <c r="L888" s="5"/>
      <c r="N888" s="5"/>
      <c r="P888" s="5"/>
      <c r="S888" s="5"/>
      <c r="T888" s="5"/>
      <c r="U888" s="5"/>
      <c r="V888" s="5"/>
      <c r="Y888" s="6"/>
      <c r="AG888" s="5"/>
    </row>
    <row r="889" ht="15.75" customHeight="1">
      <c r="A889" s="4"/>
      <c r="D889" s="5"/>
      <c r="E889" s="5"/>
      <c r="F889" s="5"/>
      <c r="G889" s="5"/>
      <c r="H889" s="5"/>
      <c r="I889" s="5"/>
      <c r="L889" s="5"/>
      <c r="N889" s="5"/>
      <c r="P889" s="5"/>
      <c r="S889" s="5"/>
      <c r="T889" s="5"/>
      <c r="U889" s="5"/>
      <c r="V889" s="5"/>
      <c r="Y889" s="6"/>
      <c r="AG889" s="5"/>
    </row>
    <row r="890" ht="15.75" customHeight="1">
      <c r="A890" s="4"/>
      <c r="D890" s="5"/>
      <c r="E890" s="5"/>
      <c r="F890" s="5"/>
      <c r="G890" s="5"/>
      <c r="H890" s="5"/>
      <c r="I890" s="5"/>
      <c r="L890" s="5"/>
      <c r="N890" s="5"/>
      <c r="P890" s="5"/>
      <c r="S890" s="5"/>
      <c r="T890" s="5"/>
      <c r="U890" s="5"/>
      <c r="V890" s="5"/>
      <c r="Y890" s="6"/>
      <c r="AG890" s="5"/>
    </row>
    <row r="891" ht="15.75" customHeight="1">
      <c r="A891" s="4"/>
      <c r="D891" s="5"/>
      <c r="E891" s="5"/>
      <c r="F891" s="5"/>
      <c r="G891" s="5"/>
      <c r="H891" s="5"/>
      <c r="I891" s="5"/>
      <c r="L891" s="5"/>
      <c r="N891" s="5"/>
      <c r="P891" s="5"/>
      <c r="S891" s="5"/>
      <c r="T891" s="5"/>
      <c r="U891" s="5"/>
      <c r="V891" s="5"/>
      <c r="Y891" s="6"/>
      <c r="AG891" s="5"/>
    </row>
    <row r="892" ht="15.75" customHeight="1">
      <c r="A892" s="4"/>
      <c r="D892" s="5"/>
      <c r="E892" s="5"/>
      <c r="F892" s="5"/>
      <c r="G892" s="5"/>
      <c r="H892" s="5"/>
      <c r="I892" s="5"/>
      <c r="L892" s="5"/>
      <c r="N892" s="5"/>
      <c r="P892" s="5"/>
      <c r="S892" s="5"/>
      <c r="T892" s="5"/>
      <c r="U892" s="5"/>
      <c r="V892" s="5"/>
      <c r="Y892" s="6"/>
      <c r="AG892" s="5"/>
    </row>
    <row r="893" ht="15.75" customHeight="1">
      <c r="A893" s="4"/>
      <c r="D893" s="5"/>
      <c r="E893" s="5"/>
      <c r="F893" s="5"/>
      <c r="G893" s="5"/>
      <c r="H893" s="5"/>
      <c r="I893" s="5"/>
      <c r="L893" s="5"/>
      <c r="N893" s="5"/>
      <c r="P893" s="5"/>
      <c r="S893" s="5"/>
      <c r="T893" s="5"/>
      <c r="U893" s="5"/>
      <c r="V893" s="5"/>
      <c r="Y893" s="6"/>
      <c r="AG893" s="5"/>
    </row>
    <row r="894" ht="15.75" customHeight="1">
      <c r="A894" s="4"/>
      <c r="D894" s="5"/>
      <c r="E894" s="5"/>
      <c r="F894" s="5"/>
      <c r="G894" s="5"/>
      <c r="H894" s="5"/>
      <c r="I894" s="5"/>
      <c r="L894" s="5"/>
      <c r="N894" s="5"/>
      <c r="P894" s="5"/>
      <c r="S894" s="5"/>
      <c r="T894" s="5"/>
      <c r="U894" s="5"/>
      <c r="V894" s="5"/>
      <c r="Y894" s="6"/>
      <c r="AG894" s="5"/>
    </row>
    <row r="895" ht="15.75" customHeight="1">
      <c r="A895" s="4"/>
      <c r="D895" s="5"/>
      <c r="E895" s="5"/>
      <c r="F895" s="5"/>
      <c r="G895" s="5"/>
      <c r="H895" s="5"/>
      <c r="I895" s="5"/>
      <c r="L895" s="5"/>
      <c r="N895" s="5"/>
      <c r="P895" s="5"/>
      <c r="S895" s="5"/>
      <c r="T895" s="5"/>
      <c r="U895" s="5"/>
      <c r="V895" s="5"/>
      <c r="Y895" s="6"/>
      <c r="AG895" s="5"/>
    </row>
    <row r="896" ht="15.75" customHeight="1">
      <c r="A896" s="4"/>
      <c r="D896" s="5"/>
      <c r="E896" s="5"/>
      <c r="F896" s="5"/>
      <c r="G896" s="5"/>
      <c r="H896" s="5"/>
      <c r="I896" s="5"/>
      <c r="L896" s="5"/>
      <c r="N896" s="5"/>
      <c r="P896" s="5"/>
      <c r="S896" s="5"/>
      <c r="T896" s="5"/>
      <c r="U896" s="5"/>
      <c r="V896" s="5"/>
      <c r="Y896" s="6"/>
      <c r="AG896" s="5"/>
    </row>
    <row r="897" ht="15.75" customHeight="1">
      <c r="A897" s="4"/>
      <c r="D897" s="5"/>
      <c r="E897" s="5"/>
      <c r="F897" s="5"/>
      <c r="G897" s="5"/>
      <c r="H897" s="5"/>
      <c r="I897" s="5"/>
      <c r="L897" s="5"/>
      <c r="N897" s="5"/>
      <c r="P897" s="5"/>
      <c r="S897" s="5"/>
      <c r="T897" s="5"/>
      <c r="U897" s="5"/>
      <c r="V897" s="5"/>
      <c r="Y897" s="6"/>
      <c r="AG897" s="5"/>
    </row>
    <row r="898" ht="15.75" customHeight="1">
      <c r="A898" s="4"/>
      <c r="D898" s="5"/>
      <c r="E898" s="5"/>
      <c r="F898" s="5"/>
      <c r="G898" s="5"/>
      <c r="H898" s="5"/>
      <c r="I898" s="5"/>
      <c r="L898" s="5"/>
      <c r="N898" s="5"/>
      <c r="P898" s="5"/>
      <c r="S898" s="5"/>
      <c r="T898" s="5"/>
      <c r="U898" s="5"/>
      <c r="V898" s="5"/>
      <c r="Y898" s="6"/>
      <c r="AG898" s="5"/>
    </row>
    <row r="899" ht="15.75" customHeight="1">
      <c r="A899" s="4"/>
      <c r="D899" s="5"/>
      <c r="E899" s="5"/>
      <c r="F899" s="5"/>
      <c r="G899" s="5"/>
      <c r="H899" s="5"/>
      <c r="I899" s="5"/>
      <c r="L899" s="5"/>
      <c r="N899" s="5"/>
      <c r="P899" s="5"/>
      <c r="S899" s="5"/>
      <c r="T899" s="5"/>
      <c r="U899" s="5"/>
      <c r="V899" s="5"/>
      <c r="Y899" s="6"/>
      <c r="AG899" s="5"/>
    </row>
    <row r="900" ht="15.75" customHeight="1">
      <c r="A900" s="4"/>
      <c r="D900" s="5"/>
      <c r="E900" s="5"/>
      <c r="F900" s="5"/>
      <c r="G900" s="5"/>
      <c r="H900" s="5"/>
      <c r="I900" s="5"/>
      <c r="L900" s="5"/>
      <c r="N900" s="5"/>
      <c r="P900" s="5"/>
      <c r="S900" s="5"/>
      <c r="T900" s="5"/>
      <c r="U900" s="5"/>
      <c r="V900" s="5"/>
      <c r="Y900" s="6"/>
      <c r="AG900" s="5"/>
    </row>
    <row r="901" ht="15.75" customHeight="1">
      <c r="A901" s="4"/>
      <c r="D901" s="5"/>
      <c r="E901" s="5"/>
      <c r="F901" s="5"/>
      <c r="G901" s="5"/>
      <c r="H901" s="5"/>
      <c r="I901" s="5"/>
      <c r="L901" s="5"/>
      <c r="N901" s="5"/>
      <c r="P901" s="5"/>
      <c r="S901" s="5"/>
      <c r="T901" s="5"/>
      <c r="U901" s="5"/>
      <c r="V901" s="5"/>
      <c r="Y901" s="6"/>
      <c r="AG901" s="5"/>
    </row>
    <row r="902" ht="15.75" customHeight="1">
      <c r="A902" s="4"/>
      <c r="D902" s="5"/>
      <c r="E902" s="5"/>
      <c r="F902" s="5"/>
      <c r="G902" s="5"/>
      <c r="H902" s="5"/>
      <c r="I902" s="5"/>
      <c r="L902" s="5"/>
      <c r="N902" s="5"/>
      <c r="P902" s="5"/>
      <c r="S902" s="5"/>
      <c r="T902" s="5"/>
      <c r="U902" s="5"/>
      <c r="V902" s="5"/>
      <c r="Y902" s="6"/>
      <c r="AG902" s="5"/>
    </row>
    <row r="903" ht="15.75" customHeight="1">
      <c r="A903" s="4"/>
      <c r="D903" s="5"/>
      <c r="E903" s="5"/>
      <c r="F903" s="5"/>
      <c r="G903" s="5"/>
      <c r="H903" s="5"/>
      <c r="I903" s="5"/>
      <c r="L903" s="5"/>
      <c r="N903" s="5"/>
      <c r="P903" s="5"/>
      <c r="S903" s="5"/>
      <c r="T903" s="5"/>
      <c r="U903" s="5"/>
      <c r="V903" s="5"/>
      <c r="Y903" s="6"/>
      <c r="AG903" s="5"/>
    </row>
    <row r="904" ht="15.75" customHeight="1">
      <c r="A904" s="4"/>
      <c r="D904" s="5"/>
      <c r="E904" s="5"/>
      <c r="F904" s="5"/>
      <c r="G904" s="5"/>
      <c r="H904" s="5"/>
      <c r="I904" s="5"/>
      <c r="L904" s="5"/>
      <c r="N904" s="5"/>
      <c r="P904" s="5"/>
      <c r="S904" s="5"/>
      <c r="T904" s="5"/>
      <c r="U904" s="5"/>
      <c r="V904" s="5"/>
      <c r="Y904" s="6"/>
      <c r="AG904" s="5"/>
    </row>
    <row r="905" ht="15.75" customHeight="1">
      <c r="A905" s="4"/>
      <c r="D905" s="5"/>
      <c r="E905" s="5"/>
      <c r="F905" s="5"/>
      <c r="G905" s="5"/>
      <c r="H905" s="5"/>
      <c r="I905" s="5"/>
      <c r="L905" s="5"/>
      <c r="N905" s="5"/>
      <c r="P905" s="5"/>
      <c r="S905" s="5"/>
      <c r="T905" s="5"/>
      <c r="U905" s="5"/>
      <c r="V905" s="5"/>
      <c r="Y905" s="6"/>
      <c r="AG905" s="5"/>
    </row>
    <row r="906" ht="15.75" customHeight="1">
      <c r="A906" s="4"/>
      <c r="D906" s="5"/>
      <c r="E906" s="5"/>
      <c r="F906" s="5"/>
      <c r="G906" s="5"/>
      <c r="H906" s="5"/>
      <c r="I906" s="5"/>
      <c r="L906" s="5"/>
      <c r="N906" s="5"/>
      <c r="P906" s="5"/>
      <c r="S906" s="5"/>
      <c r="T906" s="5"/>
      <c r="U906" s="5"/>
      <c r="V906" s="5"/>
      <c r="Y906" s="6"/>
      <c r="AG906" s="5"/>
    </row>
    <row r="907" ht="15.75" customHeight="1">
      <c r="A907" s="4"/>
      <c r="D907" s="5"/>
      <c r="E907" s="5"/>
      <c r="F907" s="5"/>
      <c r="G907" s="5"/>
      <c r="H907" s="5"/>
      <c r="I907" s="5"/>
      <c r="L907" s="5"/>
      <c r="N907" s="5"/>
      <c r="P907" s="5"/>
      <c r="S907" s="5"/>
      <c r="T907" s="5"/>
      <c r="U907" s="5"/>
      <c r="V907" s="5"/>
      <c r="Y907" s="6"/>
      <c r="AG907" s="5"/>
    </row>
    <row r="908" ht="15.75" customHeight="1">
      <c r="A908" s="4"/>
      <c r="D908" s="5"/>
      <c r="E908" s="5"/>
      <c r="F908" s="5"/>
      <c r="G908" s="5"/>
      <c r="H908" s="5"/>
      <c r="I908" s="5"/>
      <c r="L908" s="5"/>
      <c r="N908" s="5"/>
      <c r="P908" s="5"/>
      <c r="S908" s="5"/>
      <c r="T908" s="5"/>
      <c r="U908" s="5"/>
      <c r="V908" s="5"/>
      <c r="Y908" s="6"/>
      <c r="AG908" s="5"/>
    </row>
    <row r="909" ht="15.75" customHeight="1">
      <c r="A909" s="4"/>
      <c r="D909" s="5"/>
      <c r="E909" s="5"/>
      <c r="F909" s="5"/>
      <c r="G909" s="5"/>
      <c r="H909" s="5"/>
      <c r="I909" s="5"/>
      <c r="L909" s="5"/>
      <c r="N909" s="5"/>
      <c r="P909" s="5"/>
      <c r="S909" s="5"/>
      <c r="T909" s="5"/>
      <c r="U909" s="5"/>
      <c r="V909" s="5"/>
      <c r="Y909" s="6"/>
      <c r="AG909" s="5"/>
    </row>
    <row r="910" ht="15.75" customHeight="1">
      <c r="A910" s="4"/>
      <c r="D910" s="5"/>
      <c r="E910" s="5"/>
      <c r="F910" s="5"/>
      <c r="G910" s="5"/>
      <c r="H910" s="5"/>
      <c r="I910" s="5"/>
      <c r="L910" s="5"/>
      <c r="N910" s="5"/>
      <c r="P910" s="5"/>
      <c r="S910" s="5"/>
      <c r="T910" s="5"/>
      <c r="U910" s="5"/>
      <c r="V910" s="5"/>
      <c r="Y910" s="6"/>
      <c r="AG910" s="5"/>
    </row>
    <row r="911" ht="15.75" customHeight="1">
      <c r="A911" s="4"/>
      <c r="D911" s="5"/>
      <c r="E911" s="5"/>
      <c r="F911" s="5"/>
      <c r="G911" s="5"/>
      <c r="H911" s="5"/>
      <c r="I911" s="5"/>
      <c r="L911" s="5"/>
      <c r="N911" s="5"/>
      <c r="P911" s="5"/>
      <c r="S911" s="5"/>
      <c r="T911" s="5"/>
      <c r="U911" s="5"/>
      <c r="V911" s="5"/>
      <c r="Y911" s="6"/>
      <c r="AG911" s="5"/>
    </row>
    <row r="912" ht="15.75" customHeight="1">
      <c r="A912" s="4"/>
      <c r="D912" s="5"/>
      <c r="E912" s="5"/>
      <c r="F912" s="5"/>
      <c r="G912" s="5"/>
      <c r="H912" s="5"/>
      <c r="I912" s="5"/>
      <c r="L912" s="5"/>
      <c r="N912" s="5"/>
      <c r="P912" s="5"/>
      <c r="S912" s="5"/>
      <c r="T912" s="5"/>
      <c r="U912" s="5"/>
      <c r="V912" s="5"/>
      <c r="Y912" s="6"/>
      <c r="AG912" s="5"/>
    </row>
    <row r="913" ht="15.75" customHeight="1">
      <c r="A913" s="4"/>
      <c r="D913" s="5"/>
      <c r="E913" s="5"/>
      <c r="F913" s="5"/>
      <c r="G913" s="5"/>
      <c r="H913" s="5"/>
      <c r="I913" s="5"/>
      <c r="L913" s="5"/>
      <c r="N913" s="5"/>
      <c r="P913" s="5"/>
      <c r="S913" s="5"/>
      <c r="T913" s="5"/>
      <c r="U913" s="5"/>
      <c r="V913" s="5"/>
      <c r="Y913" s="6"/>
      <c r="AG913" s="5"/>
    </row>
    <row r="914" ht="15.75" customHeight="1">
      <c r="A914" s="4"/>
      <c r="D914" s="5"/>
      <c r="E914" s="5"/>
      <c r="F914" s="5"/>
      <c r="G914" s="5"/>
      <c r="H914" s="5"/>
      <c r="I914" s="5"/>
      <c r="L914" s="5"/>
      <c r="N914" s="5"/>
      <c r="P914" s="5"/>
      <c r="S914" s="5"/>
      <c r="T914" s="5"/>
      <c r="U914" s="5"/>
      <c r="V914" s="5"/>
      <c r="Y914" s="6"/>
      <c r="AG914" s="5"/>
    </row>
    <row r="915" ht="15.75" customHeight="1">
      <c r="A915" s="4"/>
      <c r="D915" s="5"/>
      <c r="E915" s="5"/>
      <c r="F915" s="5"/>
      <c r="G915" s="5"/>
      <c r="H915" s="5"/>
      <c r="I915" s="5"/>
      <c r="L915" s="5"/>
      <c r="N915" s="5"/>
      <c r="P915" s="5"/>
      <c r="S915" s="5"/>
      <c r="T915" s="5"/>
      <c r="U915" s="5"/>
      <c r="V915" s="5"/>
      <c r="Y915" s="6"/>
      <c r="AG915" s="5"/>
    </row>
    <row r="916" ht="15.75" customHeight="1">
      <c r="A916" s="4"/>
      <c r="D916" s="5"/>
      <c r="E916" s="5"/>
      <c r="F916" s="5"/>
      <c r="G916" s="5"/>
      <c r="H916" s="5"/>
      <c r="I916" s="5"/>
      <c r="L916" s="5"/>
      <c r="N916" s="5"/>
      <c r="P916" s="5"/>
      <c r="S916" s="5"/>
      <c r="T916" s="5"/>
      <c r="U916" s="5"/>
      <c r="V916" s="5"/>
      <c r="Y916" s="6"/>
      <c r="AG916" s="5"/>
    </row>
    <row r="917" ht="15.75" customHeight="1">
      <c r="A917" s="4"/>
      <c r="D917" s="5"/>
      <c r="E917" s="5"/>
      <c r="F917" s="5"/>
      <c r="G917" s="5"/>
      <c r="H917" s="5"/>
      <c r="I917" s="5"/>
      <c r="L917" s="5"/>
      <c r="N917" s="5"/>
      <c r="P917" s="5"/>
      <c r="S917" s="5"/>
      <c r="T917" s="5"/>
      <c r="U917" s="5"/>
      <c r="V917" s="5"/>
      <c r="Y917" s="6"/>
      <c r="AG917" s="5"/>
    </row>
    <row r="918" ht="15.75" customHeight="1">
      <c r="A918" s="4"/>
      <c r="D918" s="5"/>
      <c r="E918" s="5"/>
      <c r="F918" s="5"/>
      <c r="G918" s="5"/>
      <c r="H918" s="5"/>
      <c r="I918" s="5"/>
      <c r="L918" s="5"/>
      <c r="N918" s="5"/>
      <c r="P918" s="5"/>
      <c r="S918" s="5"/>
      <c r="T918" s="5"/>
      <c r="U918" s="5"/>
      <c r="V918" s="5"/>
      <c r="Y918" s="6"/>
      <c r="AG918" s="5"/>
    </row>
    <row r="919" ht="15.75" customHeight="1">
      <c r="A919" s="4"/>
      <c r="D919" s="5"/>
      <c r="E919" s="5"/>
      <c r="F919" s="5"/>
      <c r="G919" s="5"/>
      <c r="H919" s="5"/>
      <c r="I919" s="5"/>
      <c r="L919" s="5"/>
      <c r="N919" s="5"/>
      <c r="P919" s="5"/>
      <c r="S919" s="5"/>
      <c r="T919" s="5"/>
      <c r="U919" s="5"/>
      <c r="V919" s="5"/>
      <c r="Y919" s="6"/>
      <c r="AG919" s="5"/>
    </row>
    <row r="920" ht="15.75" customHeight="1">
      <c r="A920" s="4"/>
      <c r="D920" s="5"/>
      <c r="E920" s="5"/>
      <c r="F920" s="5"/>
      <c r="G920" s="5"/>
      <c r="H920" s="5"/>
      <c r="I920" s="5"/>
      <c r="L920" s="5"/>
      <c r="N920" s="5"/>
      <c r="P920" s="5"/>
      <c r="S920" s="5"/>
      <c r="T920" s="5"/>
      <c r="U920" s="5"/>
      <c r="V920" s="5"/>
      <c r="Y920" s="6"/>
      <c r="AG920" s="5"/>
    </row>
    <row r="921" ht="15.75" customHeight="1">
      <c r="A921" s="4"/>
      <c r="D921" s="5"/>
      <c r="E921" s="5"/>
      <c r="F921" s="5"/>
      <c r="G921" s="5"/>
      <c r="H921" s="5"/>
      <c r="I921" s="5"/>
      <c r="L921" s="5"/>
      <c r="N921" s="5"/>
      <c r="P921" s="5"/>
      <c r="S921" s="5"/>
      <c r="T921" s="5"/>
      <c r="U921" s="5"/>
      <c r="V921" s="5"/>
      <c r="Y921" s="6"/>
      <c r="AG921" s="5"/>
    </row>
    <row r="922" ht="15.75" customHeight="1">
      <c r="A922" s="4"/>
      <c r="D922" s="5"/>
      <c r="E922" s="5"/>
      <c r="F922" s="5"/>
      <c r="G922" s="5"/>
      <c r="H922" s="5"/>
      <c r="I922" s="5"/>
      <c r="L922" s="5"/>
      <c r="N922" s="5"/>
      <c r="P922" s="5"/>
      <c r="S922" s="5"/>
      <c r="T922" s="5"/>
      <c r="U922" s="5"/>
      <c r="V922" s="5"/>
      <c r="Y922" s="6"/>
      <c r="AG922" s="5"/>
    </row>
    <row r="923" ht="15.75" customHeight="1">
      <c r="A923" s="4"/>
      <c r="D923" s="5"/>
      <c r="E923" s="5"/>
      <c r="F923" s="5"/>
      <c r="G923" s="5"/>
      <c r="H923" s="5"/>
      <c r="I923" s="5"/>
      <c r="L923" s="5"/>
      <c r="N923" s="5"/>
      <c r="P923" s="5"/>
      <c r="S923" s="5"/>
      <c r="T923" s="5"/>
      <c r="U923" s="5"/>
      <c r="V923" s="5"/>
      <c r="Y923" s="6"/>
      <c r="AG923" s="5"/>
    </row>
    <row r="924" ht="15.75" customHeight="1">
      <c r="A924" s="4"/>
      <c r="D924" s="5"/>
      <c r="E924" s="5"/>
      <c r="F924" s="5"/>
      <c r="G924" s="5"/>
      <c r="H924" s="5"/>
      <c r="I924" s="5"/>
      <c r="L924" s="5"/>
      <c r="N924" s="5"/>
      <c r="P924" s="5"/>
      <c r="S924" s="5"/>
      <c r="T924" s="5"/>
      <c r="U924" s="5"/>
      <c r="V924" s="5"/>
      <c r="Y924" s="6"/>
      <c r="AG924" s="5"/>
    </row>
    <row r="925" ht="15.75" customHeight="1">
      <c r="A925" s="4"/>
      <c r="D925" s="5"/>
      <c r="E925" s="5"/>
      <c r="F925" s="5"/>
      <c r="G925" s="5"/>
      <c r="H925" s="5"/>
      <c r="I925" s="5"/>
      <c r="L925" s="5"/>
      <c r="N925" s="5"/>
      <c r="P925" s="5"/>
      <c r="S925" s="5"/>
      <c r="T925" s="5"/>
      <c r="U925" s="5"/>
      <c r="V925" s="5"/>
      <c r="Y925" s="6"/>
      <c r="AG925" s="5"/>
    </row>
    <row r="926" ht="15.75" customHeight="1">
      <c r="A926" s="4"/>
      <c r="D926" s="5"/>
      <c r="E926" s="5"/>
      <c r="F926" s="5"/>
      <c r="G926" s="5"/>
      <c r="H926" s="5"/>
      <c r="I926" s="5"/>
      <c r="L926" s="5"/>
      <c r="N926" s="5"/>
      <c r="P926" s="5"/>
      <c r="S926" s="5"/>
      <c r="T926" s="5"/>
      <c r="U926" s="5"/>
      <c r="V926" s="5"/>
      <c r="Y926" s="6"/>
      <c r="AG926" s="5"/>
    </row>
    <row r="927" ht="15.75" customHeight="1">
      <c r="A927" s="4"/>
      <c r="D927" s="5"/>
      <c r="E927" s="5"/>
      <c r="F927" s="5"/>
      <c r="G927" s="5"/>
      <c r="H927" s="5"/>
      <c r="I927" s="5"/>
      <c r="L927" s="5"/>
      <c r="N927" s="5"/>
      <c r="P927" s="5"/>
      <c r="S927" s="5"/>
      <c r="T927" s="5"/>
      <c r="U927" s="5"/>
      <c r="V927" s="5"/>
      <c r="Y927" s="6"/>
      <c r="AG927" s="5"/>
    </row>
    <row r="928" ht="15.75" customHeight="1">
      <c r="A928" s="4"/>
      <c r="D928" s="5"/>
      <c r="E928" s="5"/>
      <c r="F928" s="5"/>
      <c r="G928" s="5"/>
      <c r="H928" s="5"/>
      <c r="I928" s="5"/>
      <c r="L928" s="5"/>
      <c r="N928" s="5"/>
      <c r="P928" s="5"/>
      <c r="S928" s="5"/>
      <c r="T928" s="5"/>
      <c r="U928" s="5"/>
      <c r="V928" s="5"/>
      <c r="Y928" s="6"/>
      <c r="AG928" s="5"/>
    </row>
    <row r="929" ht="15.75" customHeight="1">
      <c r="A929" s="4"/>
      <c r="D929" s="5"/>
      <c r="E929" s="5"/>
      <c r="F929" s="5"/>
      <c r="G929" s="5"/>
      <c r="H929" s="5"/>
      <c r="I929" s="5"/>
      <c r="L929" s="5"/>
      <c r="N929" s="5"/>
      <c r="P929" s="5"/>
      <c r="S929" s="5"/>
      <c r="T929" s="5"/>
      <c r="U929" s="5"/>
      <c r="V929" s="5"/>
      <c r="Y929" s="6"/>
      <c r="AG929" s="5"/>
    </row>
    <row r="930" ht="15.75" customHeight="1">
      <c r="A930" s="4"/>
      <c r="D930" s="5"/>
      <c r="E930" s="5"/>
      <c r="F930" s="5"/>
      <c r="G930" s="5"/>
      <c r="H930" s="5"/>
      <c r="I930" s="5"/>
      <c r="L930" s="5"/>
      <c r="N930" s="5"/>
      <c r="P930" s="5"/>
      <c r="S930" s="5"/>
      <c r="T930" s="5"/>
      <c r="U930" s="5"/>
      <c r="V930" s="5"/>
      <c r="Y930" s="6"/>
      <c r="AG930" s="5"/>
    </row>
    <row r="931" ht="15.75" customHeight="1">
      <c r="A931" s="4"/>
      <c r="D931" s="5"/>
      <c r="E931" s="5"/>
      <c r="F931" s="5"/>
      <c r="G931" s="5"/>
      <c r="H931" s="5"/>
      <c r="I931" s="5"/>
      <c r="L931" s="5"/>
      <c r="N931" s="5"/>
      <c r="P931" s="5"/>
      <c r="S931" s="5"/>
      <c r="T931" s="5"/>
      <c r="U931" s="5"/>
      <c r="V931" s="5"/>
      <c r="Y931" s="6"/>
      <c r="AG931" s="5"/>
    </row>
    <row r="932" ht="15.75" customHeight="1">
      <c r="A932" s="4"/>
      <c r="D932" s="5"/>
      <c r="E932" s="5"/>
      <c r="F932" s="5"/>
      <c r="G932" s="5"/>
      <c r="H932" s="5"/>
      <c r="I932" s="5"/>
      <c r="L932" s="5"/>
      <c r="N932" s="5"/>
      <c r="P932" s="5"/>
      <c r="S932" s="5"/>
      <c r="T932" s="5"/>
      <c r="U932" s="5"/>
      <c r="V932" s="5"/>
      <c r="Y932" s="6"/>
      <c r="AG932" s="5"/>
    </row>
    <row r="933" ht="15.75" customHeight="1">
      <c r="A933" s="4"/>
      <c r="D933" s="5"/>
      <c r="E933" s="5"/>
      <c r="F933" s="5"/>
      <c r="G933" s="5"/>
      <c r="H933" s="5"/>
      <c r="I933" s="5"/>
      <c r="L933" s="5"/>
      <c r="N933" s="5"/>
      <c r="P933" s="5"/>
      <c r="S933" s="5"/>
      <c r="T933" s="5"/>
      <c r="U933" s="5"/>
      <c r="V933" s="5"/>
      <c r="Y933" s="6"/>
      <c r="AG933" s="5"/>
    </row>
    <row r="934" ht="15.75" customHeight="1">
      <c r="A934" s="4"/>
      <c r="D934" s="5"/>
      <c r="E934" s="5"/>
      <c r="F934" s="5"/>
      <c r="G934" s="5"/>
      <c r="H934" s="5"/>
      <c r="I934" s="5"/>
      <c r="L934" s="5"/>
      <c r="N934" s="5"/>
      <c r="P934" s="5"/>
      <c r="S934" s="5"/>
      <c r="T934" s="5"/>
      <c r="U934" s="5"/>
      <c r="V934" s="5"/>
      <c r="Y934" s="6"/>
      <c r="AG934" s="5"/>
    </row>
    <row r="935" ht="15.75" customHeight="1">
      <c r="A935" s="4"/>
      <c r="D935" s="5"/>
      <c r="E935" s="5"/>
      <c r="F935" s="5"/>
      <c r="G935" s="5"/>
      <c r="H935" s="5"/>
      <c r="I935" s="5"/>
      <c r="L935" s="5"/>
      <c r="N935" s="5"/>
      <c r="P935" s="5"/>
      <c r="S935" s="5"/>
      <c r="T935" s="5"/>
      <c r="U935" s="5"/>
      <c r="V935" s="5"/>
      <c r="Y935" s="6"/>
      <c r="AG935" s="5"/>
    </row>
    <row r="936" ht="15.75" customHeight="1">
      <c r="A936" s="4"/>
      <c r="D936" s="5"/>
      <c r="E936" s="5"/>
      <c r="F936" s="5"/>
      <c r="G936" s="5"/>
      <c r="H936" s="5"/>
      <c r="I936" s="5"/>
      <c r="L936" s="5"/>
      <c r="N936" s="5"/>
      <c r="P936" s="5"/>
      <c r="S936" s="5"/>
      <c r="T936" s="5"/>
      <c r="U936" s="5"/>
      <c r="V936" s="5"/>
      <c r="Y936" s="6"/>
      <c r="AG936" s="5"/>
    </row>
    <row r="937" ht="15.75" customHeight="1">
      <c r="A937" s="4"/>
      <c r="D937" s="5"/>
      <c r="E937" s="5"/>
      <c r="F937" s="5"/>
      <c r="G937" s="5"/>
      <c r="H937" s="5"/>
      <c r="I937" s="5"/>
      <c r="L937" s="5"/>
      <c r="N937" s="5"/>
      <c r="P937" s="5"/>
      <c r="S937" s="5"/>
      <c r="T937" s="5"/>
      <c r="U937" s="5"/>
      <c r="V937" s="5"/>
      <c r="Y937" s="6"/>
      <c r="AG937" s="5"/>
    </row>
    <row r="938" ht="15.75" customHeight="1">
      <c r="A938" s="4"/>
      <c r="D938" s="5"/>
      <c r="E938" s="5"/>
      <c r="F938" s="5"/>
      <c r="G938" s="5"/>
      <c r="H938" s="5"/>
      <c r="I938" s="5"/>
      <c r="L938" s="5"/>
      <c r="N938" s="5"/>
      <c r="P938" s="5"/>
      <c r="S938" s="5"/>
      <c r="T938" s="5"/>
      <c r="U938" s="5"/>
      <c r="V938" s="5"/>
      <c r="Y938" s="6"/>
      <c r="AG938" s="5"/>
    </row>
    <row r="939" ht="15.75" customHeight="1">
      <c r="A939" s="4"/>
      <c r="D939" s="5"/>
      <c r="E939" s="5"/>
      <c r="F939" s="5"/>
      <c r="G939" s="5"/>
      <c r="H939" s="5"/>
      <c r="I939" s="5"/>
      <c r="L939" s="5"/>
      <c r="N939" s="5"/>
      <c r="P939" s="5"/>
      <c r="S939" s="5"/>
      <c r="T939" s="5"/>
      <c r="U939" s="5"/>
      <c r="V939" s="5"/>
      <c r="Y939" s="6"/>
      <c r="AG939" s="5"/>
    </row>
    <row r="940" ht="15.75" customHeight="1">
      <c r="A940" s="4"/>
      <c r="D940" s="5"/>
      <c r="E940" s="5"/>
      <c r="F940" s="5"/>
      <c r="G940" s="5"/>
      <c r="H940" s="5"/>
      <c r="I940" s="5"/>
      <c r="L940" s="5"/>
      <c r="N940" s="5"/>
      <c r="P940" s="5"/>
      <c r="S940" s="5"/>
      <c r="T940" s="5"/>
      <c r="U940" s="5"/>
      <c r="V940" s="5"/>
      <c r="Y940" s="6"/>
      <c r="AG940" s="5"/>
    </row>
    <row r="941" ht="15.75" customHeight="1">
      <c r="A941" s="4"/>
      <c r="D941" s="5"/>
      <c r="E941" s="5"/>
      <c r="F941" s="5"/>
      <c r="G941" s="5"/>
      <c r="H941" s="5"/>
      <c r="I941" s="5"/>
      <c r="L941" s="5"/>
      <c r="N941" s="5"/>
      <c r="P941" s="5"/>
      <c r="S941" s="5"/>
      <c r="T941" s="5"/>
      <c r="U941" s="5"/>
      <c r="V941" s="5"/>
      <c r="Y941" s="6"/>
      <c r="AG941" s="5"/>
    </row>
    <row r="942" ht="15.75" customHeight="1">
      <c r="A942" s="4"/>
      <c r="D942" s="5"/>
      <c r="E942" s="5"/>
      <c r="F942" s="5"/>
      <c r="G942" s="5"/>
      <c r="H942" s="5"/>
      <c r="I942" s="5"/>
      <c r="L942" s="5"/>
      <c r="N942" s="5"/>
      <c r="P942" s="5"/>
      <c r="S942" s="5"/>
      <c r="T942" s="5"/>
      <c r="U942" s="5"/>
      <c r="V942" s="5"/>
      <c r="Y942" s="6"/>
      <c r="AG942" s="5"/>
    </row>
    <row r="943" ht="15.75" customHeight="1">
      <c r="A943" s="4"/>
      <c r="D943" s="5"/>
      <c r="E943" s="5"/>
      <c r="F943" s="5"/>
      <c r="G943" s="5"/>
      <c r="H943" s="5"/>
      <c r="I943" s="5"/>
      <c r="L943" s="5"/>
      <c r="N943" s="5"/>
      <c r="P943" s="5"/>
      <c r="S943" s="5"/>
      <c r="T943" s="5"/>
      <c r="U943" s="5"/>
      <c r="V943" s="5"/>
      <c r="Y943" s="6"/>
      <c r="AG943" s="5"/>
    </row>
    <row r="944" ht="15.75" customHeight="1">
      <c r="A944" s="4"/>
      <c r="D944" s="5"/>
      <c r="E944" s="5"/>
      <c r="F944" s="5"/>
      <c r="G944" s="5"/>
      <c r="H944" s="5"/>
      <c r="I944" s="5"/>
      <c r="L944" s="5"/>
      <c r="N944" s="5"/>
      <c r="P944" s="5"/>
      <c r="S944" s="5"/>
      <c r="T944" s="5"/>
      <c r="U944" s="5"/>
      <c r="V944" s="5"/>
      <c r="Y944" s="6"/>
      <c r="AG944" s="5"/>
    </row>
    <row r="945" ht="15.75" customHeight="1">
      <c r="A945" s="4"/>
      <c r="D945" s="5"/>
      <c r="E945" s="5"/>
      <c r="F945" s="5"/>
      <c r="G945" s="5"/>
      <c r="H945" s="5"/>
      <c r="I945" s="5"/>
      <c r="L945" s="5"/>
      <c r="N945" s="5"/>
      <c r="P945" s="5"/>
      <c r="S945" s="5"/>
      <c r="T945" s="5"/>
      <c r="U945" s="5"/>
      <c r="V945" s="5"/>
      <c r="Y945" s="6"/>
      <c r="AG945" s="5"/>
    </row>
    <row r="946" ht="15.75" customHeight="1">
      <c r="A946" s="4"/>
      <c r="D946" s="5"/>
      <c r="E946" s="5"/>
      <c r="F946" s="5"/>
      <c r="G946" s="5"/>
      <c r="H946" s="5"/>
      <c r="I946" s="5"/>
      <c r="L946" s="5"/>
      <c r="N946" s="5"/>
      <c r="P946" s="5"/>
      <c r="S946" s="5"/>
      <c r="T946" s="5"/>
      <c r="U946" s="5"/>
      <c r="V946" s="5"/>
      <c r="Y946" s="6"/>
      <c r="AG946" s="5"/>
    </row>
    <row r="947" ht="15.75" customHeight="1">
      <c r="A947" s="4"/>
      <c r="D947" s="5"/>
      <c r="E947" s="5"/>
      <c r="F947" s="5"/>
      <c r="G947" s="5"/>
      <c r="H947" s="5"/>
      <c r="I947" s="5"/>
      <c r="L947" s="5"/>
      <c r="N947" s="5"/>
      <c r="P947" s="5"/>
      <c r="S947" s="5"/>
      <c r="T947" s="5"/>
      <c r="U947" s="5"/>
      <c r="V947" s="5"/>
      <c r="Y947" s="6"/>
      <c r="AG947" s="5"/>
    </row>
    <row r="948" ht="15.75" customHeight="1">
      <c r="A948" s="4"/>
      <c r="D948" s="5"/>
      <c r="E948" s="5"/>
      <c r="F948" s="5"/>
      <c r="G948" s="5"/>
      <c r="H948" s="5"/>
      <c r="I948" s="5"/>
      <c r="L948" s="5"/>
      <c r="N948" s="5"/>
      <c r="P948" s="5"/>
      <c r="S948" s="5"/>
      <c r="T948" s="5"/>
      <c r="U948" s="5"/>
      <c r="V948" s="5"/>
      <c r="Y948" s="6"/>
      <c r="AG948" s="5"/>
    </row>
    <row r="949" ht="15.75" customHeight="1">
      <c r="A949" s="4"/>
      <c r="D949" s="5"/>
      <c r="E949" s="5"/>
      <c r="F949" s="5"/>
      <c r="G949" s="5"/>
      <c r="H949" s="5"/>
      <c r="I949" s="5"/>
      <c r="L949" s="5"/>
      <c r="N949" s="5"/>
      <c r="P949" s="5"/>
      <c r="S949" s="5"/>
      <c r="T949" s="5"/>
      <c r="U949" s="5"/>
      <c r="V949" s="5"/>
      <c r="Y949" s="6"/>
      <c r="AG949" s="5"/>
    </row>
    <row r="950" ht="15.75" customHeight="1">
      <c r="A950" s="4"/>
      <c r="D950" s="5"/>
      <c r="E950" s="5"/>
      <c r="F950" s="5"/>
      <c r="G950" s="5"/>
      <c r="H950" s="5"/>
      <c r="I950" s="5"/>
      <c r="L950" s="5"/>
      <c r="N950" s="5"/>
      <c r="P950" s="5"/>
      <c r="S950" s="5"/>
      <c r="T950" s="5"/>
      <c r="U950" s="5"/>
      <c r="V950" s="5"/>
      <c r="Y950" s="6"/>
      <c r="AG950" s="5"/>
    </row>
    <row r="951" ht="15.75" customHeight="1">
      <c r="A951" s="4"/>
      <c r="D951" s="5"/>
      <c r="E951" s="5"/>
      <c r="F951" s="5"/>
      <c r="G951" s="5"/>
      <c r="H951" s="5"/>
      <c r="I951" s="5"/>
      <c r="L951" s="5"/>
      <c r="N951" s="5"/>
      <c r="P951" s="5"/>
      <c r="S951" s="5"/>
      <c r="T951" s="5"/>
      <c r="U951" s="5"/>
      <c r="V951" s="5"/>
      <c r="Y951" s="6"/>
      <c r="AG951" s="5"/>
    </row>
    <row r="952" ht="15.75" customHeight="1">
      <c r="A952" s="4"/>
      <c r="D952" s="5"/>
      <c r="E952" s="5"/>
      <c r="F952" s="5"/>
      <c r="G952" s="5"/>
      <c r="H952" s="5"/>
      <c r="I952" s="5"/>
      <c r="L952" s="5"/>
      <c r="N952" s="5"/>
      <c r="P952" s="5"/>
      <c r="S952" s="5"/>
      <c r="T952" s="5"/>
      <c r="U952" s="5"/>
      <c r="V952" s="5"/>
      <c r="Y952" s="6"/>
      <c r="AG952" s="5"/>
    </row>
    <row r="953" ht="15.75" customHeight="1">
      <c r="A953" s="4"/>
      <c r="D953" s="5"/>
      <c r="E953" s="5"/>
      <c r="F953" s="5"/>
      <c r="G953" s="5"/>
      <c r="H953" s="5"/>
      <c r="I953" s="5"/>
      <c r="L953" s="5"/>
      <c r="N953" s="5"/>
      <c r="P953" s="5"/>
      <c r="S953" s="5"/>
      <c r="T953" s="5"/>
      <c r="U953" s="5"/>
      <c r="V953" s="5"/>
      <c r="Y953" s="6"/>
      <c r="AG953" s="5"/>
    </row>
    <row r="954" ht="15.75" customHeight="1">
      <c r="A954" s="4"/>
      <c r="D954" s="5"/>
      <c r="E954" s="5"/>
      <c r="F954" s="5"/>
      <c r="G954" s="5"/>
      <c r="H954" s="5"/>
      <c r="I954" s="5"/>
      <c r="L954" s="5"/>
      <c r="N954" s="5"/>
      <c r="P954" s="5"/>
      <c r="S954" s="5"/>
      <c r="T954" s="5"/>
      <c r="U954" s="5"/>
      <c r="V954" s="5"/>
      <c r="Y954" s="6"/>
      <c r="AG954" s="5"/>
    </row>
    <row r="955" ht="15.75" customHeight="1">
      <c r="A955" s="4"/>
      <c r="D955" s="5"/>
      <c r="E955" s="5"/>
      <c r="F955" s="5"/>
      <c r="G955" s="5"/>
      <c r="H955" s="5"/>
      <c r="I955" s="5"/>
      <c r="L955" s="5"/>
      <c r="N955" s="5"/>
      <c r="P955" s="5"/>
      <c r="S955" s="5"/>
      <c r="T955" s="5"/>
      <c r="U955" s="5"/>
      <c r="V955" s="5"/>
      <c r="Y955" s="6"/>
      <c r="AG955" s="5"/>
    </row>
    <row r="956" ht="15.75" customHeight="1">
      <c r="A956" s="4"/>
      <c r="D956" s="5"/>
      <c r="E956" s="5"/>
      <c r="F956" s="5"/>
      <c r="G956" s="5"/>
      <c r="H956" s="5"/>
      <c r="I956" s="5"/>
      <c r="L956" s="5"/>
      <c r="N956" s="5"/>
      <c r="P956" s="5"/>
      <c r="S956" s="5"/>
      <c r="T956" s="5"/>
      <c r="U956" s="5"/>
      <c r="V956" s="5"/>
      <c r="Y956" s="6"/>
      <c r="AG956" s="5"/>
    </row>
    <row r="957" ht="15.75" customHeight="1">
      <c r="A957" s="4"/>
      <c r="D957" s="5"/>
      <c r="E957" s="5"/>
      <c r="F957" s="5"/>
      <c r="G957" s="5"/>
      <c r="H957" s="5"/>
      <c r="I957" s="5"/>
      <c r="L957" s="5"/>
      <c r="N957" s="5"/>
      <c r="P957" s="5"/>
      <c r="S957" s="5"/>
      <c r="T957" s="5"/>
      <c r="U957" s="5"/>
      <c r="V957" s="5"/>
      <c r="Y957" s="6"/>
      <c r="AG957" s="5"/>
    </row>
    <row r="958" ht="15.75" customHeight="1">
      <c r="A958" s="4"/>
      <c r="D958" s="5"/>
      <c r="E958" s="5"/>
      <c r="F958" s="5"/>
      <c r="G958" s="5"/>
      <c r="H958" s="5"/>
      <c r="I958" s="5"/>
      <c r="L958" s="5"/>
      <c r="N958" s="5"/>
      <c r="P958" s="5"/>
      <c r="S958" s="5"/>
      <c r="T958" s="5"/>
      <c r="U958" s="5"/>
      <c r="V958" s="5"/>
      <c r="Y958" s="6"/>
      <c r="AG958" s="5"/>
    </row>
    <row r="959" ht="15.75" customHeight="1">
      <c r="A959" s="4"/>
      <c r="D959" s="5"/>
      <c r="E959" s="5"/>
      <c r="F959" s="5"/>
      <c r="G959" s="5"/>
      <c r="H959" s="5"/>
      <c r="I959" s="5"/>
      <c r="L959" s="5"/>
      <c r="N959" s="5"/>
      <c r="P959" s="5"/>
      <c r="S959" s="5"/>
      <c r="T959" s="5"/>
      <c r="U959" s="5"/>
      <c r="V959" s="5"/>
      <c r="Y959" s="6"/>
      <c r="AG959" s="5"/>
    </row>
    <row r="960" ht="15.75" customHeight="1">
      <c r="A960" s="4"/>
      <c r="D960" s="5"/>
      <c r="E960" s="5"/>
      <c r="F960" s="5"/>
      <c r="G960" s="5"/>
      <c r="H960" s="5"/>
      <c r="I960" s="5"/>
      <c r="L960" s="5"/>
      <c r="N960" s="5"/>
      <c r="P960" s="5"/>
      <c r="S960" s="5"/>
      <c r="T960" s="5"/>
      <c r="U960" s="5"/>
      <c r="V960" s="5"/>
      <c r="Y960" s="6"/>
      <c r="AG960" s="5"/>
    </row>
    <row r="961" ht="15.75" customHeight="1">
      <c r="A961" s="4"/>
      <c r="D961" s="5"/>
      <c r="E961" s="5"/>
      <c r="F961" s="5"/>
      <c r="G961" s="5"/>
      <c r="H961" s="5"/>
      <c r="I961" s="5"/>
      <c r="L961" s="5"/>
      <c r="N961" s="5"/>
      <c r="P961" s="5"/>
      <c r="S961" s="5"/>
      <c r="T961" s="5"/>
      <c r="U961" s="5"/>
      <c r="V961" s="5"/>
      <c r="Y961" s="6"/>
      <c r="AG961" s="5"/>
    </row>
    <row r="962" ht="15.75" customHeight="1">
      <c r="A962" s="4"/>
      <c r="D962" s="5"/>
      <c r="E962" s="5"/>
      <c r="F962" s="5"/>
      <c r="G962" s="5"/>
      <c r="H962" s="5"/>
      <c r="I962" s="5"/>
      <c r="L962" s="5"/>
      <c r="N962" s="5"/>
      <c r="P962" s="5"/>
      <c r="S962" s="5"/>
      <c r="T962" s="5"/>
      <c r="U962" s="5"/>
      <c r="V962" s="5"/>
      <c r="Y962" s="6"/>
      <c r="AG962" s="5"/>
    </row>
    <row r="963" ht="15.75" customHeight="1">
      <c r="A963" s="4"/>
      <c r="D963" s="5"/>
      <c r="E963" s="5"/>
      <c r="F963" s="5"/>
      <c r="G963" s="5"/>
      <c r="H963" s="5"/>
      <c r="I963" s="5"/>
      <c r="L963" s="5"/>
      <c r="N963" s="5"/>
      <c r="P963" s="5"/>
      <c r="S963" s="5"/>
      <c r="T963" s="5"/>
      <c r="U963" s="5"/>
      <c r="V963" s="5"/>
      <c r="Y963" s="6"/>
      <c r="AG963" s="5"/>
    </row>
    <row r="964" ht="15.75" customHeight="1">
      <c r="A964" s="4"/>
      <c r="D964" s="5"/>
      <c r="E964" s="5"/>
      <c r="F964" s="5"/>
      <c r="G964" s="5"/>
      <c r="H964" s="5"/>
      <c r="I964" s="5"/>
      <c r="L964" s="5"/>
      <c r="N964" s="5"/>
      <c r="P964" s="5"/>
      <c r="S964" s="5"/>
      <c r="T964" s="5"/>
      <c r="U964" s="5"/>
      <c r="V964" s="5"/>
      <c r="Y964" s="6"/>
      <c r="AG964" s="5"/>
    </row>
    <row r="965" ht="15.75" customHeight="1">
      <c r="A965" s="4"/>
      <c r="D965" s="5"/>
      <c r="E965" s="5"/>
      <c r="F965" s="5"/>
      <c r="G965" s="5"/>
      <c r="H965" s="5"/>
      <c r="I965" s="5"/>
      <c r="L965" s="5"/>
      <c r="N965" s="5"/>
      <c r="P965" s="5"/>
      <c r="S965" s="5"/>
      <c r="T965" s="5"/>
      <c r="U965" s="5"/>
      <c r="V965" s="5"/>
      <c r="Y965" s="6"/>
      <c r="AG965" s="5"/>
    </row>
    <row r="966" ht="15.75" customHeight="1">
      <c r="A966" s="4"/>
      <c r="D966" s="5"/>
      <c r="E966" s="5"/>
      <c r="F966" s="5"/>
      <c r="G966" s="5"/>
      <c r="H966" s="5"/>
      <c r="I966" s="5"/>
      <c r="L966" s="5"/>
      <c r="N966" s="5"/>
      <c r="P966" s="5"/>
      <c r="S966" s="5"/>
      <c r="T966" s="5"/>
      <c r="U966" s="5"/>
      <c r="V966" s="5"/>
      <c r="Y966" s="6"/>
      <c r="AG966" s="5"/>
    </row>
    <row r="967" ht="15.75" customHeight="1">
      <c r="A967" s="4"/>
      <c r="D967" s="5"/>
      <c r="E967" s="5"/>
      <c r="F967" s="5"/>
      <c r="G967" s="5"/>
      <c r="H967" s="5"/>
      <c r="I967" s="5"/>
      <c r="L967" s="5"/>
      <c r="N967" s="5"/>
      <c r="P967" s="5"/>
      <c r="S967" s="5"/>
      <c r="T967" s="5"/>
      <c r="U967" s="5"/>
      <c r="V967" s="5"/>
      <c r="Y967" s="6"/>
      <c r="AG967" s="5"/>
    </row>
    <row r="968" ht="15.75" customHeight="1">
      <c r="A968" s="4"/>
      <c r="D968" s="5"/>
      <c r="E968" s="5"/>
      <c r="F968" s="5"/>
      <c r="G968" s="5"/>
      <c r="H968" s="5"/>
      <c r="I968" s="5"/>
      <c r="L968" s="5"/>
      <c r="N968" s="5"/>
      <c r="P968" s="5"/>
      <c r="S968" s="5"/>
      <c r="T968" s="5"/>
      <c r="U968" s="5"/>
      <c r="V968" s="5"/>
      <c r="Y968" s="6"/>
      <c r="AG968" s="5"/>
    </row>
    <row r="969" ht="15.75" customHeight="1">
      <c r="A969" s="4"/>
      <c r="D969" s="5"/>
      <c r="E969" s="5"/>
      <c r="F969" s="5"/>
      <c r="G969" s="5"/>
      <c r="H969" s="5"/>
      <c r="I969" s="5"/>
      <c r="L969" s="5"/>
      <c r="N969" s="5"/>
      <c r="P969" s="5"/>
      <c r="S969" s="5"/>
      <c r="T969" s="5"/>
      <c r="U969" s="5"/>
      <c r="V969" s="5"/>
      <c r="Y969" s="6"/>
      <c r="AG969" s="5"/>
    </row>
    <row r="970" ht="15.75" customHeight="1">
      <c r="A970" s="4"/>
      <c r="D970" s="5"/>
      <c r="E970" s="5"/>
      <c r="F970" s="5"/>
      <c r="G970" s="5"/>
      <c r="H970" s="5"/>
      <c r="I970" s="5"/>
      <c r="L970" s="5"/>
      <c r="N970" s="5"/>
      <c r="P970" s="5"/>
      <c r="S970" s="5"/>
      <c r="T970" s="5"/>
      <c r="U970" s="5"/>
      <c r="V970" s="5"/>
      <c r="Y970" s="6"/>
      <c r="AG970" s="5"/>
    </row>
    <row r="971" ht="15.75" customHeight="1">
      <c r="A971" s="4"/>
      <c r="D971" s="5"/>
      <c r="E971" s="5"/>
      <c r="F971" s="5"/>
      <c r="G971" s="5"/>
      <c r="H971" s="5"/>
      <c r="I971" s="5"/>
      <c r="L971" s="5"/>
      <c r="N971" s="5"/>
      <c r="P971" s="5"/>
      <c r="S971" s="5"/>
      <c r="T971" s="5"/>
      <c r="U971" s="5"/>
      <c r="V971" s="5"/>
      <c r="Y971" s="6"/>
      <c r="AG971" s="5"/>
    </row>
    <row r="972" ht="15.75" customHeight="1">
      <c r="A972" s="4"/>
      <c r="D972" s="5"/>
      <c r="E972" s="5"/>
      <c r="F972" s="5"/>
      <c r="G972" s="5"/>
      <c r="H972" s="5"/>
      <c r="I972" s="5"/>
      <c r="L972" s="5"/>
      <c r="N972" s="5"/>
      <c r="P972" s="5"/>
      <c r="S972" s="5"/>
      <c r="T972" s="5"/>
      <c r="U972" s="5"/>
      <c r="V972" s="5"/>
      <c r="Y972" s="6"/>
      <c r="AG972" s="5"/>
    </row>
    <row r="973" ht="15.75" customHeight="1">
      <c r="A973" s="4"/>
      <c r="D973" s="5"/>
      <c r="E973" s="5"/>
      <c r="F973" s="5"/>
      <c r="G973" s="5"/>
      <c r="H973" s="5"/>
      <c r="I973" s="5"/>
      <c r="L973" s="5"/>
      <c r="N973" s="5"/>
      <c r="P973" s="5"/>
      <c r="S973" s="5"/>
      <c r="T973" s="5"/>
      <c r="U973" s="5"/>
      <c r="V973" s="5"/>
      <c r="Y973" s="6"/>
      <c r="AG973" s="5"/>
    </row>
    <row r="974" ht="15.75" customHeight="1">
      <c r="A974" s="4"/>
      <c r="D974" s="5"/>
      <c r="E974" s="5"/>
      <c r="F974" s="5"/>
      <c r="G974" s="5"/>
      <c r="H974" s="5"/>
      <c r="I974" s="5"/>
      <c r="L974" s="5"/>
      <c r="N974" s="5"/>
      <c r="P974" s="5"/>
      <c r="S974" s="5"/>
      <c r="T974" s="5"/>
      <c r="U974" s="5"/>
      <c r="V974" s="5"/>
      <c r="Y974" s="6"/>
      <c r="AG974" s="5"/>
    </row>
    <row r="975" ht="15.75" customHeight="1">
      <c r="A975" s="4"/>
      <c r="D975" s="5"/>
      <c r="E975" s="5"/>
      <c r="F975" s="5"/>
      <c r="G975" s="5"/>
      <c r="H975" s="5"/>
      <c r="I975" s="5"/>
      <c r="L975" s="5"/>
      <c r="N975" s="5"/>
      <c r="P975" s="5"/>
      <c r="S975" s="5"/>
      <c r="T975" s="5"/>
      <c r="U975" s="5"/>
      <c r="V975" s="5"/>
      <c r="Y975" s="6"/>
      <c r="AG975" s="5"/>
    </row>
    <row r="976" ht="15.75" customHeight="1">
      <c r="A976" s="4"/>
      <c r="D976" s="5"/>
      <c r="E976" s="5"/>
      <c r="F976" s="5"/>
      <c r="G976" s="5"/>
      <c r="H976" s="5"/>
      <c r="I976" s="5"/>
      <c r="L976" s="5"/>
      <c r="N976" s="5"/>
      <c r="P976" s="5"/>
      <c r="S976" s="5"/>
      <c r="T976" s="5"/>
      <c r="U976" s="5"/>
      <c r="V976" s="5"/>
      <c r="Y976" s="6"/>
      <c r="AG976" s="5"/>
    </row>
    <row r="977" ht="15.75" customHeight="1">
      <c r="A977" s="4"/>
      <c r="D977" s="5"/>
      <c r="E977" s="5"/>
      <c r="F977" s="5"/>
      <c r="G977" s="5"/>
      <c r="H977" s="5"/>
      <c r="I977" s="5"/>
      <c r="L977" s="5"/>
      <c r="N977" s="5"/>
      <c r="P977" s="5"/>
      <c r="S977" s="5"/>
      <c r="T977" s="5"/>
      <c r="U977" s="5"/>
      <c r="V977" s="5"/>
      <c r="Y977" s="6"/>
      <c r="AG977" s="5"/>
    </row>
    <row r="978" ht="15.75" customHeight="1">
      <c r="A978" s="4"/>
      <c r="D978" s="5"/>
      <c r="E978" s="5"/>
      <c r="F978" s="5"/>
      <c r="G978" s="5"/>
      <c r="H978" s="5"/>
      <c r="I978" s="5"/>
      <c r="L978" s="5"/>
      <c r="N978" s="5"/>
      <c r="P978" s="5"/>
      <c r="S978" s="5"/>
      <c r="T978" s="5"/>
      <c r="U978" s="5"/>
      <c r="V978" s="5"/>
      <c r="Y978" s="6"/>
      <c r="AG978" s="5"/>
    </row>
    <row r="979" ht="15.75" customHeight="1">
      <c r="A979" s="4"/>
      <c r="D979" s="5"/>
      <c r="E979" s="5"/>
      <c r="F979" s="5"/>
      <c r="G979" s="5"/>
      <c r="H979" s="5"/>
      <c r="I979" s="5"/>
      <c r="L979" s="5"/>
      <c r="N979" s="5"/>
      <c r="P979" s="5"/>
      <c r="S979" s="5"/>
      <c r="T979" s="5"/>
      <c r="U979" s="5"/>
      <c r="V979" s="5"/>
      <c r="Y979" s="6"/>
      <c r="AG979" s="5"/>
    </row>
    <row r="980" ht="15.75" customHeight="1">
      <c r="A980" s="4"/>
      <c r="D980" s="5"/>
      <c r="E980" s="5"/>
      <c r="F980" s="5"/>
      <c r="G980" s="5"/>
      <c r="H980" s="5"/>
      <c r="I980" s="5"/>
      <c r="L980" s="5"/>
      <c r="N980" s="5"/>
      <c r="P980" s="5"/>
      <c r="S980" s="5"/>
      <c r="T980" s="5"/>
      <c r="U980" s="5"/>
      <c r="V980" s="5"/>
      <c r="Y980" s="6"/>
      <c r="AG980" s="5"/>
    </row>
    <row r="981" ht="15.75" customHeight="1">
      <c r="A981" s="4"/>
      <c r="D981" s="5"/>
      <c r="E981" s="5"/>
      <c r="F981" s="5"/>
      <c r="G981" s="5"/>
      <c r="H981" s="5"/>
      <c r="I981" s="5"/>
      <c r="L981" s="5"/>
      <c r="N981" s="5"/>
      <c r="P981" s="5"/>
      <c r="S981" s="5"/>
      <c r="T981" s="5"/>
      <c r="U981" s="5"/>
      <c r="V981" s="5"/>
      <c r="Y981" s="6"/>
      <c r="AG981" s="5"/>
    </row>
    <row r="982" ht="15.75" customHeight="1">
      <c r="A982" s="4"/>
      <c r="D982" s="5"/>
      <c r="E982" s="5"/>
      <c r="F982" s="5"/>
      <c r="G982" s="5"/>
      <c r="H982" s="5"/>
      <c r="I982" s="5"/>
      <c r="L982" s="5"/>
      <c r="N982" s="5"/>
      <c r="P982" s="5"/>
      <c r="S982" s="5"/>
      <c r="T982" s="5"/>
      <c r="U982" s="5"/>
      <c r="V982" s="5"/>
      <c r="Y982" s="6"/>
      <c r="AG982" s="5"/>
    </row>
    <row r="983" ht="15.75" customHeight="1">
      <c r="A983" s="4"/>
      <c r="D983" s="5"/>
      <c r="E983" s="5"/>
      <c r="F983" s="5"/>
      <c r="G983" s="5"/>
      <c r="H983" s="5"/>
      <c r="I983" s="5"/>
      <c r="L983" s="5"/>
      <c r="N983" s="5"/>
      <c r="P983" s="5"/>
      <c r="S983" s="5"/>
      <c r="T983" s="5"/>
      <c r="U983" s="5"/>
      <c r="V983" s="5"/>
      <c r="Y983" s="6"/>
      <c r="AG983" s="5"/>
    </row>
    <row r="984" ht="15.75" customHeight="1">
      <c r="A984" s="4"/>
      <c r="D984" s="5"/>
      <c r="E984" s="5"/>
      <c r="F984" s="5"/>
      <c r="G984" s="5"/>
      <c r="H984" s="5"/>
      <c r="I984" s="5"/>
      <c r="L984" s="5"/>
      <c r="N984" s="5"/>
      <c r="P984" s="5"/>
      <c r="S984" s="5"/>
      <c r="T984" s="5"/>
      <c r="U984" s="5"/>
      <c r="V984" s="5"/>
      <c r="Y984" s="6"/>
      <c r="AG984" s="5"/>
    </row>
    <row r="985" ht="15.75" customHeight="1">
      <c r="A985" s="4"/>
      <c r="D985" s="5"/>
      <c r="E985" s="5"/>
      <c r="F985" s="5"/>
      <c r="G985" s="5"/>
      <c r="H985" s="5"/>
      <c r="I985" s="5"/>
      <c r="L985" s="5"/>
      <c r="N985" s="5"/>
      <c r="P985" s="5"/>
      <c r="S985" s="5"/>
      <c r="T985" s="5"/>
      <c r="U985" s="5"/>
      <c r="V985" s="5"/>
      <c r="Y985" s="6"/>
      <c r="AG985" s="5"/>
    </row>
    <row r="986" ht="15.75" customHeight="1">
      <c r="A986" s="4"/>
      <c r="D986" s="5"/>
      <c r="E986" s="5"/>
      <c r="F986" s="5"/>
      <c r="G986" s="5"/>
      <c r="H986" s="5"/>
      <c r="I986" s="5"/>
      <c r="L986" s="5"/>
      <c r="N986" s="5"/>
      <c r="P986" s="5"/>
      <c r="S986" s="5"/>
      <c r="T986" s="5"/>
      <c r="U986" s="5"/>
      <c r="V986" s="5"/>
      <c r="Y986" s="6"/>
      <c r="AG986" s="5"/>
    </row>
    <row r="987" ht="15.75" customHeight="1">
      <c r="A987" s="4"/>
      <c r="D987" s="5"/>
      <c r="E987" s="5"/>
      <c r="F987" s="5"/>
      <c r="G987" s="5"/>
      <c r="H987" s="5"/>
      <c r="I987" s="5"/>
      <c r="L987" s="5"/>
      <c r="N987" s="5"/>
      <c r="P987" s="5"/>
      <c r="S987" s="5"/>
      <c r="T987" s="5"/>
      <c r="U987" s="5"/>
      <c r="V987" s="5"/>
      <c r="Y987" s="6"/>
      <c r="AG987" s="5"/>
    </row>
    <row r="988" ht="15.75" customHeight="1">
      <c r="A988" s="4"/>
      <c r="D988" s="5"/>
      <c r="E988" s="5"/>
      <c r="F988" s="5"/>
      <c r="G988" s="5"/>
      <c r="H988" s="5"/>
      <c r="I988" s="5"/>
      <c r="L988" s="5"/>
      <c r="N988" s="5"/>
      <c r="P988" s="5"/>
      <c r="S988" s="5"/>
      <c r="T988" s="5"/>
      <c r="U988" s="5"/>
      <c r="V988" s="5"/>
      <c r="Y988" s="6"/>
      <c r="AG988" s="5"/>
    </row>
    <row r="989" ht="15.75" customHeight="1">
      <c r="A989" s="4"/>
      <c r="D989" s="5"/>
      <c r="E989" s="5"/>
      <c r="F989" s="5"/>
      <c r="G989" s="5"/>
      <c r="H989" s="5"/>
      <c r="I989" s="5"/>
      <c r="L989" s="5"/>
      <c r="N989" s="5"/>
      <c r="P989" s="5"/>
      <c r="S989" s="5"/>
      <c r="T989" s="5"/>
      <c r="U989" s="5"/>
      <c r="V989" s="5"/>
      <c r="Y989" s="6"/>
      <c r="AG989" s="5"/>
    </row>
    <row r="990" ht="15.75" customHeight="1">
      <c r="A990" s="4"/>
      <c r="D990" s="5"/>
      <c r="E990" s="5"/>
      <c r="F990" s="5"/>
      <c r="G990" s="5"/>
      <c r="H990" s="5"/>
      <c r="I990" s="5"/>
      <c r="L990" s="5"/>
      <c r="N990" s="5"/>
      <c r="P990" s="5"/>
      <c r="S990" s="5"/>
      <c r="T990" s="5"/>
      <c r="U990" s="5"/>
      <c r="V990" s="5"/>
      <c r="Y990" s="6"/>
      <c r="AG990" s="5"/>
    </row>
    <row r="991" ht="15.75" customHeight="1">
      <c r="A991" s="4"/>
      <c r="D991" s="5"/>
      <c r="E991" s="5"/>
      <c r="F991" s="5"/>
      <c r="G991" s="5"/>
      <c r="H991" s="5"/>
      <c r="I991" s="5"/>
      <c r="L991" s="5"/>
      <c r="N991" s="5"/>
      <c r="P991" s="5"/>
      <c r="S991" s="5"/>
      <c r="T991" s="5"/>
      <c r="U991" s="5"/>
      <c r="V991" s="5"/>
      <c r="Y991" s="6"/>
      <c r="AG991" s="5"/>
    </row>
    <row r="992" ht="15.75" customHeight="1">
      <c r="A992" s="4"/>
      <c r="D992" s="5"/>
      <c r="E992" s="5"/>
      <c r="F992" s="5"/>
      <c r="G992" s="5"/>
      <c r="H992" s="5"/>
      <c r="I992" s="5"/>
      <c r="L992" s="5"/>
      <c r="N992" s="5"/>
      <c r="P992" s="5"/>
      <c r="S992" s="5"/>
      <c r="T992" s="5"/>
      <c r="U992" s="5"/>
      <c r="V992" s="5"/>
      <c r="Y992" s="6"/>
      <c r="AG992" s="5"/>
    </row>
    <row r="993" ht="15.75" customHeight="1">
      <c r="A993" s="4"/>
      <c r="D993" s="5"/>
      <c r="E993" s="5"/>
      <c r="F993" s="5"/>
      <c r="G993" s="5"/>
      <c r="H993" s="5"/>
      <c r="I993" s="5"/>
      <c r="L993" s="5"/>
      <c r="N993" s="5"/>
      <c r="P993" s="5"/>
      <c r="S993" s="5"/>
      <c r="T993" s="5"/>
      <c r="U993" s="5"/>
      <c r="V993" s="5"/>
      <c r="Y993" s="6"/>
      <c r="AG993" s="5"/>
    </row>
    <row r="994" ht="15.75" customHeight="1">
      <c r="A994" s="4"/>
      <c r="D994" s="5"/>
      <c r="E994" s="5"/>
      <c r="F994" s="5"/>
      <c r="G994" s="5"/>
      <c r="H994" s="5"/>
      <c r="I994" s="5"/>
      <c r="L994" s="5"/>
      <c r="N994" s="5"/>
      <c r="P994" s="5"/>
      <c r="S994" s="5"/>
      <c r="T994" s="5"/>
      <c r="U994" s="5"/>
      <c r="V994" s="5"/>
      <c r="Y994" s="6"/>
      <c r="AG994" s="5"/>
    </row>
    <row r="995" ht="15.75" customHeight="1">
      <c r="A995" s="4"/>
      <c r="D995" s="5"/>
      <c r="E995" s="5"/>
      <c r="F995" s="5"/>
      <c r="G995" s="5"/>
      <c r="H995" s="5"/>
      <c r="I995" s="5"/>
      <c r="L995" s="5"/>
      <c r="N995" s="5"/>
      <c r="P995" s="5"/>
      <c r="S995" s="5"/>
      <c r="T995" s="5"/>
      <c r="U995" s="5"/>
      <c r="V995" s="5"/>
      <c r="Y995" s="6"/>
      <c r="AG995" s="5"/>
    </row>
    <row r="996" ht="15.75" customHeight="1">
      <c r="A996" s="4"/>
      <c r="D996" s="5"/>
      <c r="E996" s="5"/>
      <c r="F996" s="5"/>
      <c r="G996" s="5"/>
      <c r="H996" s="5"/>
      <c r="I996" s="5"/>
      <c r="L996" s="5"/>
      <c r="N996" s="5"/>
      <c r="P996" s="5"/>
      <c r="S996" s="5"/>
      <c r="T996" s="5"/>
      <c r="U996" s="5"/>
      <c r="V996" s="5"/>
      <c r="Y996" s="6"/>
      <c r="AG996" s="5"/>
    </row>
    <row r="997" ht="15.75" customHeight="1">
      <c r="A997" s="4"/>
      <c r="D997" s="5"/>
      <c r="E997" s="5"/>
      <c r="F997" s="5"/>
      <c r="G997" s="5"/>
      <c r="H997" s="5"/>
      <c r="I997" s="5"/>
      <c r="L997" s="5"/>
      <c r="N997" s="5"/>
      <c r="P997" s="5"/>
      <c r="S997" s="5"/>
      <c r="T997" s="5"/>
      <c r="U997" s="5"/>
      <c r="V997" s="5"/>
      <c r="Y997" s="6"/>
      <c r="AG997" s="5"/>
    </row>
    <row r="998" ht="15.75" customHeight="1">
      <c r="A998" s="4"/>
      <c r="D998" s="5"/>
      <c r="E998" s="5"/>
      <c r="F998" s="5"/>
      <c r="G998" s="5"/>
      <c r="H998" s="5"/>
      <c r="I998" s="5"/>
      <c r="L998" s="5"/>
      <c r="N998" s="5"/>
      <c r="P998" s="5"/>
      <c r="S998" s="5"/>
      <c r="T998" s="5"/>
      <c r="U998" s="5"/>
      <c r="V998" s="5"/>
      <c r="Y998" s="6"/>
      <c r="AG998" s="5"/>
    </row>
    <row r="999" ht="15.75" customHeight="1">
      <c r="A999" s="4"/>
      <c r="D999" s="5"/>
      <c r="E999" s="5"/>
      <c r="F999" s="5"/>
      <c r="G999" s="5"/>
      <c r="H999" s="5"/>
      <c r="I999" s="5"/>
      <c r="L999" s="5"/>
      <c r="N999" s="5"/>
      <c r="P999" s="5"/>
      <c r="S999" s="5"/>
      <c r="T999" s="5"/>
      <c r="U999" s="5"/>
      <c r="V999" s="5"/>
      <c r="Y999" s="6"/>
      <c r="AG999" s="5"/>
    </row>
    <row r="1000" ht="15.75" customHeight="1">
      <c r="A1000" s="4"/>
      <c r="D1000" s="5"/>
      <c r="E1000" s="5"/>
      <c r="F1000" s="5"/>
      <c r="G1000" s="5"/>
      <c r="H1000" s="5"/>
      <c r="I1000" s="5"/>
      <c r="L1000" s="5"/>
      <c r="N1000" s="5"/>
      <c r="P1000" s="5"/>
      <c r="S1000" s="5"/>
      <c r="T1000" s="5"/>
      <c r="U1000" s="5"/>
      <c r="V1000" s="5"/>
      <c r="Y1000" s="6"/>
      <c r="AG1000" s="5"/>
    </row>
  </sheetData>
  <autoFilter ref="$A$1:$AO$296"/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29"/>
    <col customWidth="1" min="2" max="2" width="8.71"/>
    <col customWidth="1" min="3" max="9" width="15.0"/>
    <col customWidth="1" min="10" max="10" width="73.71"/>
    <col customWidth="1" min="11" max="11" width="76.43"/>
    <col customWidth="1" min="12" max="12" width="108.43"/>
    <col customWidth="1" min="13" max="13" width="10.0"/>
    <col customWidth="1" min="14" max="14" width="11.57"/>
    <col customWidth="1" hidden="1" min="15" max="15" width="8.14"/>
    <col customWidth="1" min="16" max="16" width="47.57"/>
    <col customWidth="1" min="17" max="17" width="81.14"/>
    <col customWidth="1" min="18" max="22" width="9.0"/>
    <col customWidth="1" min="23" max="23" width="39.57"/>
    <col customWidth="1" min="24" max="24" width="37.71"/>
    <col customWidth="1" min="25" max="25" width="80.0"/>
    <col customWidth="1" min="26" max="26" width="37.71"/>
    <col customWidth="1" min="27" max="27" width="8.29"/>
    <col customWidth="1" min="28" max="28" width="46.71"/>
    <col customWidth="1" min="29" max="29" width="10.29"/>
    <col customWidth="1" min="30" max="30" width="31.0"/>
    <col customWidth="1" min="31" max="31" width="47.86"/>
    <col customWidth="1" min="32" max="41" width="8.71"/>
  </cols>
  <sheetData>
    <row r="1" ht="33.0" customHeight="1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5591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ht="19.5" customHeight="1">
      <c r="A2" s="4" t="s">
        <v>5592</v>
      </c>
      <c r="B2" s="4" t="s">
        <v>5593</v>
      </c>
      <c r="C2" s="4" t="s">
        <v>5594</v>
      </c>
      <c r="D2" s="5" t="str">
        <f t="shared" ref="D2:D10" si="1">LEFT(C2,2)</f>
        <v>01</v>
      </c>
      <c r="E2" s="5">
        <f t="shared" ref="E2:E10" si="2">VALUE(D2)</f>
        <v>1</v>
      </c>
      <c r="F2" s="5" t="str">
        <f t="shared" ref="F2:F10" si="3">LEFT(SUBSTITUTE(C2,D2&amp;".","",1),2)</f>
        <v>04</v>
      </c>
      <c r="G2" s="5">
        <f t="shared" ref="G2:G8" si="4">VALUE(F2)</f>
        <v>4</v>
      </c>
      <c r="H2" s="5" t="str">
        <f t="shared" ref="H2:H8" si="5">SUBSTITUTE(C2,D2&amp;"."&amp;F2&amp;".","",1)</f>
        <v>055-056</v>
      </c>
      <c r="I2" s="5" t="str">
        <f t="shared" ref="I2:I8" si="6">IF(LEN(H2)&lt;3,VALUE(H2),IF(LEFT(H2,1)&lt;&gt;"0",H2,SUBSTITUTE(H2,"0","",1)))</f>
        <v>55-056</v>
      </c>
      <c r="J2" s="4" t="s">
        <v>3156</v>
      </c>
      <c r="K2" s="4" t="s">
        <v>3156</v>
      </c>
      <c r="L2" s="5" t="str">
        <f t="shared" ref="L2:L10" si="7">B2&amp;" "&amp;E2&amp;"."&amp;G2&amp;"."&amp;I2&amp;"__"&amp;J2&amp;", "&amp;IF(V2&lt;&gt;"00",V2&amp;" ","")&amp;IF(U2&lt;&gt;"___",U2&amp;" ","")&amp;IF(S2&lt;&gt;"0000",S2&amp;", ","")&amp;IF(W2&lt;&gt;"x",W2&amp;", ","")&amp;"CODE - "&amp;AC2&amp;"……….[ "&amp;N2&amp;" min ]"</f>
        <v>CC 1.4.55-056__---, 29 Aug 2017, Bhopal, MP (India), CODE - 0501……….[ 84 min ]</v>
      </c>
      <c r="M2" s="4" t="s">
        <v>5595</v>
      </c>
      <c r="N2" s="5">
        <f t="shared" ref="N2:N10" si="8">INT(M2/60)</f>
        <v>84</v>
      </c>
      <c r="O2" s="4" t="s">
        <v>47</v>
      </c>
      <c r="P2" s="5" t="str">
        <f t="shared" ref="P2:P10" si="9">IF(INT(N2/10)+1&lt;10,CHOOSE(INT(N2/10)+1,"&amp;lt;10 &amp;lt;20 &amp;lt;30 &amp;lt;40 &amp;lt;50 &amp;lt;60 &amp;lt;70 &amp;lt;80 &amp;lt;90","&amp;lt;20 &amp;lt;30 &amp;lt;40 &amp;lt;50 &amp;lt;60 &amp;lt;70 &amp;lt;80 &amp;lt;90","&amp;lt;30 &amp;lt;40 &amp;lt;50 &amp;lt;60 &amp;lt;70 &amp;lt;80 &amp;lt;90","&amp;lt;40 &amp;lt;50 &amp;lt;60 &amp;lt;70 &amp;lt;80 &amp;lt;90","&amp;lt;50 &amp;lt;60 &amp;lt;70 &amp;lt;80 &amp;lt;90","&amp;lt;60 &amp;lt;70 &amp;lt;80 &amp;lt;90","&amp;lt;70 &amp;lt;80 &amp;lt;90","&amp;lt;80 &amp;lt;90","&amp;lt;90"),"&amp;gt;90")</f>
        <v>&amp;lt;90</v>
      </c>
      <c r="Q2" s="4" t="s">
        <v>5596</v>
      </c>
      <c r="R2" s="4" t="s">
        <v>5597</v>
      </c>
      <c r="S2" s="5" t="str">
        <f t="shared" ref="S2:S10" si="10">IF(R2&lt;&gt;"0",LEFT(R2,4),"0000")</f>
        <v>2017</v>
      </c>
      <c r="T2" s="5" t="str">
        <f t="shared" ref="T2:T10" si="11">IF(R2&lt;&gt;"0",MID(R2,5,2),"00")</f>
        <v>08</v>
      </c>
      <c r="U2" s="5" t="str">
        <f t="shared" ref="U2:U10" si="12">CHOOSE(VALUE(T2)+1,"___","Jan","Feb","Mar","Apr","May","Jun","Jul","Aug","Sep","Oct","Nov","Dec")</f>
        <v>Aug</v>
      </c>
      <c r="V2" s="5" t="str">
        <f t="shared" ref="V2:V10" si="13">IF(R2&lt;&gt;"0",RIGHT(R2,2),"00")</f>
        <v>29</v>
      </c>
      <c r="W2" s="4" t="s">
        <v>52</v>
      </c>
      <c r="X2" s="4" t="s">
        <v>64</v>
      </c>
      <c r="Y2" s="6" t="str">
        <f t="shared" ref="Y2:Y10" si="14">L2&amp;" | "&amp;K2&amp;" | yr:"&amp;S2&amp;"-"&amp;T2&amp;"-"&amp;V2&amp;" | ct:"&amp;B2&amp;IF(E2&lt;&gt;"",E2&amp;".","")&amp;IF(G2&lt;&gt;"",G2&amp;".","")&amp;IF(I2&lt;&gt;"",I2,"")&amp;" | L:"&amp;AA2&amp;" | cty:"&amp;W2&amp;" | "&amp;P2&amp;" | "&amp;IF(LEFT(AE2,4)="http","@video | ","")&amp;"@unheard"</f>
        <v>CC 1.4.55-056__---, 29 Aug 2017, Bhopal, MP (India), CODE - 0501……….[ 84 min ] | --- | yr:2017-08-29 | ct:CC1.4.55-056 | L:HIN | cty:Bhopal, MP (India) | &amp;lt;90 | @unheard</v>
      </c>
      <c r="Z2" s="4" t="s">
        <v>5598</v>
      </c>
      <c r="AA2" s="4" t="s">
        <v>55</v>
      </c>
      <c r="AC2" s="4" t="s">
        <v>5006</v>
      </c>
      <c r="AD2" s="4" t="s">
        <v>5599</v>
      </c>
      <c r="AE2" s="5"/>
      <c r="AF2" s="5" t="str">
        <f t="shared" ref="AF2:AF10" si="15">IF(RIGHT(Z2,8)=RIGHT(AC2,4)&amp;".mp3","ok","######")</f>
        <v>ok</v>
      </c>
      <c r="AG2" s="5" t="str">
        <f t="shared" ref="AG2:AG10" si="16">"&lt;tr id="&amp;CHAR(34)&amp;AC2&amp;CHAR(34)&amp;"&gt;&lt;td&gt;&lt;button onclick="&amp;CHAR(34)&amp;"playme(this)"&amp;CHAR(34)&amp;"&gt;▶&lt;/button&gt;&lt;/td&gt;&lt;td&gt;&lt;button onclick="&amp;CHAR(34)&amp;"heard(this)"&amp;CHAR(34)&amp;"&gt;Heard&lt;/button&gt;&lt;a href="&amp;CHAR(34)&amp;Z2&amp;CHAR(34)&amp;" class="&amp;CHAR(34)&amp;"nclk"&amp;CHAR(34)&amp;" onclick="&amp;CHAR(34)&amp;"playme(this)"&amp;CHAR(34)&amp;" id="&amp;CHAR(34)&amp;"nclk-"&amp;AC2&amp;CHAR(34)&amp;"&gt;"&amp;L2&amp;"&lt;/a&gt;"&amp;IF(LEFT(AE2,4)&lt;&gt;"http","","…………&lt;a style="&amp;CHAR(34)&amp;"color: red; text-decoration: none;"&amp;CHAR(34)&amp;" target="&amp;CHAR(34)&amp;"_blank"&amp;CHAR(34)&amp;" href="&amp;CHAR(34)&amp;AE2&amp;CHAR(34)&amp;"&gt;[▶YouTube]&lt;/a&gt;")&amp;"&lt;/td&gt;&lt;td&gt;"&amp;N2&amp;"&lt;/td&gt;&lt;td&gt;"&amp;S2&amp;"-"&amp;T2&amp;"-"&amp;V2&amp;"&lt;/td&gt;&lt;td&gt;"&amp;Y2&amp;"&lt;/td&gt;&lt;td&gt;"&amp;Z2&amp;"&lt;/td&gt;&lt;td&gt;"&amp;AC2&amp;"&lt;/td&gt;&lt;td&gt;"&amp;AD2&amp;"&lt;/td&gt;&lt;td&gt;"&amp;AE2&amp;"&lt;/td&gt;&lt;td&gt;"</f>
        <v>&lt;tr id="0501"&gt;&lt;td&gt;&lt;button onclick="playme(this)"&gt;▶&lt;/button&gt;&lt;/td&gt;&lt;td&gt;&lt;button onclick="heard(this)"&gt;Heard&lt;/button&gt;&lt;a href="http://archive.org/download/ssdbpl-03-cc/0562.00%20CC%201.04.055-056%20%20---,%202017-08-29,%20Bhopal,%20MP%20(India),%20CODE%20-%200501.mp3" class="nclk" onclick="playme(this)" id="nclk-0501"&gt;CC 1.4.55-056__---, 29 Aug 2017, Bhopal, MP (India), CODE - 0501……….[ 84 min ]&lt;/a&gt;&lt;/td&gt;&lt;td&gt;84&lt;/td&gt;&lt;td&gt;2017-08-29&lt;/td&gt;&lt;td&gt;CC 1.4.55-056__---, 29 Aug 2017, Bhopal, MP (India), CODE - 0501……….[ 84 min ] | --- | yr:2017-08-29 | ct:CC1.4.55-056 | L:HIN | cty:Bhopal, MP (India) | &amp;lt;90 | @unheard&lt;/td&gt;&lt;td&gt;http://archive.org/download/ssdbpl-03-cc/0562.00%20CC%201.04.055-056%20%20---,%202017-08-29,%20Bhopal,%20MP%20(India),%20CODE%20-%200501.mp3&lt;/td&gt;&lt;td&gt;0501&lt;/td&gt;&lt;td&gt;03CC_1.04.055-056|0562.00|20170829&lt;/td&gt;&lt;td&gt;&lt;/td&gt;&lt;td&gt;</v>
      </c>
      <c r="AH2" s="5"/>
      <c r="AI2" s="5"/>
      <c r="AJ2" s="5"/>
      <c r="AK2" s="5"/>
      <c r="AL2" s="5"/>
      <c r="AM2" s="5"/>
      <c r="AN2" s="5"/>
      <c r="AO2" s="5"/>
    </row>
    <row r="3">
      <c r="A3" s="4" t="s">
        <v>5600</v>
      </c>
      <c r="B3" s="4" t="s">
        <v>5593</v>
      </c>
      <c r="C3" s="4" t="s">
        <v>5601</v>
      </c>
      <c r="D3" s="5" t="str">
        <f t="shared" si="1"/>
        <v>01</v>
      </c>
      <c r="E3" s="5">
        <f t="shared" si="2"/>
        <v>1</v>
      </c>
      <c r="F3" s="5" t="str">
        <f t="shared" si="3"/>
        <v>04</v>
      </c>
      <c r="G3" s="5">
        <f t="shared" si="4"/>
        <v>4</v>
      </c>
      <c r="H3" s="5" t="str">
        <f t="shared" si="5"/>
        <v>xxx</v>
      </c>
      <c r="I3" s="5" t="str">
        <f t="shared" si="6"/>
        <v>xxx</v>
      </c>
      <c r="J3" s="4" t="s">
        <v>3156</v>
      </c>
      <c r="K3" s="4" t="s">
        <v>3156</v>
      </c>
      <c r="L3" s="5" t="str">
        <f t="shared" si="7"/>
        <v>CC 1.4.xxx__---, 29 Aug 2017, Bhopal, MP (India), CODE - 0502……….[ 41 min ]</v>
      </c>
      <c r="M3" s="4" t="s">
        <v>5602</v>
      </c>
      <c r="N3" s="5">
        <f t="shared" si="8"/>
        <v>41</v>
      </c>
      <c r="O3" s="4" t="s">
        <v>61</v>
      </c>
      <c r="P3" s="5" t="str">
        <f t="shared" si="9"/>
        <v>&amp;lt;50 &amp;lt;60 &amp;lt;70 &amp;lt;80 &amp;lt;90</v>
      </c>
      <c r="Q3" s="4" t="s">
        <v>5603</v>
      </c>
      <c r="R3" s="4" t="s">
        <v>5597</v>
      </c>
      <c r="S3" s="5" t="str">
        <f t="shared" si="10"/>
        <v>2017</v>
      </c>
      <c r="T3" s="5" t="str">
        <f t="shared" si="11"/>
        <v>08</v>
      </c>
      <c r="U3" s="5" t="str">
        <f t="shared" si="12"/>
        <v>Aug</v>
      </c>
      <c r="V3" s="5" t="str">
        <f t="shared" si="13"/>
        <v>29</v>
      </c>
      <c r="W3" s="4" t="s">
        <v>52</v>
      </c>
      <c r="X3" s="4" t="s">
        <v>5604</v>
      </c>
      <c r="Y3" s="6" t="str">
        <f t="shared" si="14"/>
        <v>CC 1.4.xxx__---, 29 Aug 2017, Bhopal, MP (India), CODE - 0502……….[ 41 min ] | --- | yr:2017-08-29 | ct:CC1.4.xxx | L:HIN | cty:Bhopal, MP (India) | &amp;lt;50 &amp;lt;60 &amp;lt;70 &amp;lt;80 &amp;lt;90 | @unheard</v>
      </c>
      <c r="Z3" s="4" t="s">
        <v>5605</v>
      </c>
      <c r="AA3" s="4" t="s">
        <v>55</v>
      </c>
      <c r="AC3" s="4" t="s">
        <v>5017</v>
      </c>
      <c r="AD3" s="4" t="s">
        <v>5606</v>
      </c>
      <c r="AE3" s="5"/>
      <c r="AF3" s="5" t="str">
        <f t="shared" si="15"/>
        <v>ok</v>
      </c>
      <c r="AG3" s="5" t="str">
        <f t="shared" si="16"/>
        <v>&lt;tr id="0502"&gt;&lt;td&gt;&lt;button onclick="playme(this)"&gt;▶&lt;/button&gt;&lt;/td&gt;&lt;td&gt;&lt;button onclick="heard(this)"&gt;Heard&lt;/button&gt;&lt;a href="http://archive.org/download/ssdbpl-03-cc/0563.00%20CC%201.04.xxx%20%20---,%202017-08-29,%20Bhopal,%20MP%20(India),%20CODE%20-%200502.mp3" class="nclk" onclick="playme(this)" id="nclk-0502"&gt;CC 1.4.xxx__---, 29 Aug 2017, Bhopal, MP (India), CODE - 0502……….[ 41 min ]&lt;/a&gt;&lt;/td&gt;&lt;td&gt;41&lt;/td&gt;&lt;td&gt;2017-08-29&lt;/td&gt;&lt;td&gt;CC 1.4.xxx__---, 29 Aug 2017, Bhopal, MP (India), CODE - 0502……….[ 41 min ] | --- | yr:2017-08-29 | ct:CC1.4.xxx | L:HIN | cty:Bhopal, MP (India) | &amp;lt;50 &amp;lt;60 &amp;lt;70 &amp;lt;80 &amp;lt;90 | @unheard&lt;/td&gt;&lt;td&gt;http://archive.org/download/ssdbpl-03-cc/0563.00%20CC%201.04.xxx%20%20---,%202017-08-29,%20Bhopal,%20MP%20(India),%20CODE%20-%200502.mp3&lt;/td&gt;&lt;td&gt;0502&lt;/td&gt;&lt;td&gt;03CC_1.04.xxx|0563.00|20170829&lt;/td&gt;&lt;td&gt;&lt;/td&gt;&lt;td&gt;</v>
      </c>
    </row>
    <row r="4">
      <c r="A4" s="4" t="s">
        <v>5607</v>
      </c>
      <c r="B4" s="4" t="s">
        <v>5593</v>
      </c>
      <c r="C4" s="4" t="s">
        <v>5608</v>
      </c>
      <c r="D4" s="5" t="str">
        <f t="shared" si="1"/>
        <v>02</v>
      </c>
      <c r="E4" s="5">
        <f t="shared" si="2"/>
        <v>2</v>
      </c>
      <c r="F4" s="5" t="str">
        <f t="shared" si="3"/>
        <v>22</v>
      </c>
      <c r="G4" s="5">
        <f t="shared" si="4"/>
        <v>22</v>
      </c>
      <c r="H4" s="5" t="str">
        <f t="shared" si="5"/>
        <v>81</v>
      </c>
      <c r="I4" s="5">
        <f t="shared" si="6"/>
        <v>81</v>
      </c>
      <c r="J4" s="4" t="s">
        <v>3156</v>
      </c>
      <c r="K4" s="4" t="s">
        <v>3156</v>
      </c>
      <c r="L4" s="5" t="str">
        <f t="shared" si="7"/>
        <v>CC 2.22.81__---, Bhopal, MP (India), CODE - 0503……….[ 56 min ]</v>
      </c>
      <c r="M4" s="4" t="s">
        <v>937</v>
      </c>
      <c r="N4" s="5">
        <f t="shared" si="8"/>
        <v>56</v>
      </c>
      <c r="O4" s="4" t="s">
        <v>73</v>
      </c>
      <c r="P4" s="5" t="str">
        <f t="shared" si="9"/>
        <v>&amp;lt;60 &amp;lt;70 &amp;lt;80 &amp;lt;90</v>
      </c>
      <c r="Q4" s="4" t="s">
        <v>5609</v>
      </c>
      <c r="R4" s="4" t="s">
        <v>49</v>
      </c>
      <c r="S4" s="5" t="str">
        <f t="shared" si="10"/>
        <v>0000</v>
      </c>
      <c r="T4" s="5" t="str">
        <f t="shared" si="11"/>
        <v>00</v>
      </c>
      <c r="U4" s="5" t="str">
        <f t="shared" si="12"/>
        <v>___</v>
      </c>
      <c r="V4" s="5" t="str">
        <f t="shared" si="13"/>
        <v>00</v>
      </c>
      <c r="W4" s="4" t="s">
        <v>52</v>
      </c>
      <c r="X4" s="4" t="s">
        <v>398</v>
      </c>
      <c r="Y4" s="6" t="str">
        <f t="shared" si="14"/>
        <v>CC 2.22.81__---, Bhopal, MP (India), CODE - 0503……….[ 56 min ] | --- | yr:0000-00-00 | ct:CC2.22.81 | L:HIN | cty:Bhopal, MP (India) | &amp;lt;60 &amp;lt;70 &amp;lt;80 &amp;lt;90 | @unheard</v>
      </c>
      <c r="Z4" s="4" t="s">
        <v>5610</v>
      </c>
      <c r="AA4" s="4" t="s">
        <v>55</v>
      </c>
      <c r="AC4" s="4" t="s">
        <v>5028</v>
      </c>
      <c r="AD4" s="4" t="s">
        <v>5611</v>
      </c>
      <c r="AE4" s="5"/>
      <c r="AF4" s="5" t="str">
        <f t="shared" si="15"/>
        <v>ok</v>
      </c>
      <c r="AG4" s="5" t="str">
        <f t="shared" si="16"/>
        <v>&lt;tr id="0503"&gt;&lt;td&gt;&lt;button onclick="playme(this)"&gt;▶&lt;/button&gt;&lt;/td&gt;&lt;td&gt;&lt;button onclick="heard(this)"&gt;Heard&lt;/button&gt;&lt;a href="http://archive.org/download/ssdbpl-03-cc/0564.00%20CC%202.22.81%20%20---,%20Bhopal,%20MP%20(India),%20CODE%20-%200503.mp3" class="nclk" onclick="playme(this)" id="nclk-0503"&gt;CC 2.22.81__---, Bhopal, MP (India), CODE - 0503……….[ 56 min ]&lt;/a&gt;&lt;/td&gt;&lt;td&gt;56&lt;/td&gt;&lt;td&gt;0000-00-00&lt;/td&gt;&lt;td&gt;CC 2.22.81__---, Bhopal, MP (India), CODE - 0503……….[ 56 min ] | --- | yr:0000-00-00 | ct:CC2.22.81 | L:HIN | cty:Bhopal, MP (India) | &amp;lt;60 &amp;lt;70 &amp;lt;80 &amp;lt;90 | @unheard&lt;/td&gt;&lt;td&gt;http://archive.org/download/ssdbpl-03-cc/0564.00%20CC%202.22.81%20%20---,%20Bhopal,%20MP%20(India),%20CODE%20-%200503.mp3&lt;/td&gt;&lt;td&gt;0503&lt;/td&gt;&lt;td&gt;03CC_2.22.81|0564.00|0&lt;/td&gt;&lt;td&gt;&lt;/td&gt;&lt;td&gt;</v>
      </c>
    </row>
    <row r="5">
      <c r="A5" s="4" t="s">
        <v>5612</v>
      </c>
      <c r="B5" s="4" t="s">
        <v>5593</v>
      </c>
      <c r="C5" s="4" t="s">
        <v>5613</v>
      </c>
      <c r="D5" s="5" t="str">
        <f t="shared" si="1"/>
        <v>02</v>
      </c>
      <c r="E5" s="5">
        <f t="shared" si="2"/>
        <v>2</v>
      </c>
      <c r="F5" s="5" t="str">
        <f t="shared" si="3"/>
        <v>22</v>
      </c>
      <c r="G5" s="5">
        <f t="shared" si="4"/>
        <v>22</v>
      </c>
      <c r="H5" s="5" t="str">
        <f t="shared" si="5"/>
        <v>109</v>
      </c>
      <c r="I5" s="5" t="str">
        <f t="shared" si="6"/>
        <v>109</v>
      </c>
      <c r="J5" s="4" t="s">
        <v>3156</v>
      </c>
      <c r="K5" s="4" t="s">
        <v>3156</v>
      </c>
      <c r="L5" s="5" t="str">
        <f t="shared" si="7"/>
        <v>CC 2.22.109__---, 2016, Nandagram Farm, Gujarat (India), CODE - 0504……….[ 56 min ]</v>
      </c>
      <c r="M5" s="4" t="s">
        <v>5614</v>
      </c>
      <c r="N5" s="5">
        <f t="shared" si="8"/>
        <v>56</v>
      </c>
      <c r="O5" s="4" t="s">
        <v>84</v>
      </c>
      <c r="P5" s="5" t="str">
        <f t="shared" si="9"/>
        <v>&amp;lt;60 &amp;lt;70 &amp;lt;80 &amp;lt;90</v>
      </c>
      <c r="Q5" s="4" t="s">
        <v>5615</v>
      </c>
      <c r="R5" s="4" t="s">
        <v>2810</v>
      </c>
      <c r="S5" s="5" t="str">
        <f t="shared" si="10"/>
        <v>2016</v>
      </c>
      <c r="T5" s="5" t="str">
        <f t="shared" si="11"/>
        <v>00</v>
      </c>
      <c r="U5" s="5" t="str">
        <f t="shared" si="12"/>
        <v>___</v>
      </c>
      <c r="V5" s="5" t="str">
        <f t="shared" si="13"/>
        <v>00</v>
      </c>
      <c r="W5" s="4" t="s">
        <v>1419</v>
      </c>
      <c r="X5" s="4" t="s">
        <v>142</v>
      </c>
      <c r="Y5" s="6" t="str">
        <f t="shared" si="14"/>
        <v>CC 2.22.109__---, 2016, Nandagram Farm, Gujarat (India), CODE - 0504……….[ 56 min ] | --- | yr:2016-00-00 | ct:CC2.22.109 | L:HIN | cty:Nandagram Farm, Gujarat (India) | &amp;lt;60 &amp;lt;70 &amp;lt;80 &amp;lt;90 | @unheard</v>
      </c>
      <c r="Z5" s="4" t="s">
        <v>5616</v>
      </c>
      <c r="AA5" s="4" t="s">
        <v>55</v>
      </c>
      <c r="AC5" s="4" t="s">
        <v>5036</v>
      </c>
      <c r="AD5" s="4" t="s">
        <v>5617</v>
      </c>
      <c r="AE5" s="5"/>
      <c r="AF5" s="5" t="str">
        <f t="shared" si="15"/>
        <v>ok</v>
      </c>
      <c r="AG5" s="5" t="str">
        <f t="shared" si="16"/>
        <v>&lt;tr id="0504"&gt;&lt;td&gt;&lt;button onclick="playme(this)"&gt;▶&lt;/button&gt;&lt;/td&gt;&lt;td&gt;&lt;button onclick="heard(this)"&gt;Heard&lt;/button&gt;&lt;a href="http://archive.org/download/ssdbpl-03-cc/0565.00%20CC%202.22.109%20%20---,%202016-00-00,%20Nandagram%20Farm,%20Gujarat%20(India),%20CODE%20-%200504.mp3" class="nclk" onclick="playme(this)" id="nclk-0504"&gt;CC 2.22.109__---, 2016, Nandagram Farm, Gujarat (India), CODE - 0504……….[ 56 min ]&lt;/a&gt;&lt;/td&gt;&lt;td&gt;56&lt;/td&gt;&lt;td&gt;2016-00-00&lt;/td&gt;&lt;td&gt;CC 2.22.109__---, 2016, Nandagram Farm, Gujarat (India), CODE - 0504……….[ 56 min ] | --- | yr:2016-00-00 | ct:CC2.22.109 | L:HIN | cty:Nandagram Farm, Gujarat (India) | &amp;lt;60 &amp;lt;70 &amp;lt;80 &amp;lt;90 | @unheard&lt;/td&gt;&lt;td&gt;http://archive.org/download/ssdbpl-03-cc/0565.00%20CC%202.22.109%20%20---,%202016-00-00,%20Nandagram%20Farm,%20Gujarat%20(India),%20CODE%20-%200504.mp3&lt;/td&gt;&lt;td&gt;0504&lt;/td&gt;&lt;td&gt;03CC_2.22.109|0565.00|20160000&lt;/td&gt;&lt;td&gt;&lt;/td&gt;&lt;td&gt;</v>
      </c>
    </row>
    <row r="6">
      <c r="A6" s="4" t="s">
        <v>5618</v>
      </c>
      <c r="B6" s="4" t="s">
        <v>5593</v>
      </c>
      <c r="C6" s="4" t="s">
        <v>5619</v>
      </c>
      <c r="D6" s="5" t="str">
        <f t="shared" si="1"/>
        <v>02</v>
      </c>
      <c r="E6" s="5">
        <f t="shared" si="2"/>
        <v>2</v>
      </c>
      <c r="F6" s="5" t="str">
        <f t="shared" si="3"/>
        <v>22</v>
      </c>
      <c r="G6" s="5">
        <f t="shared" si="4"/>
        <v>22</v>
      </c>
      <c r="H6" s="5" t="str">
        <f t="shared" si="5"/>
        <v>143-147</v>
      </c>
      <c r="I6" s="5" t="str">
        <f t="shared" si="6"/>
        <v>143-147</v>
      </c>
      <c r="J6" s="4" t="s">
        <v>3156</v>
      </c>
      <c r="K6" s="4" t="s">
        <v>3156</v>
      </c>
      <c r="L6" s="5" t="str">
        <f t="shared" si="7"/>
        <v>CC 2.22.143-147__---, 15 May 2021, Bhaktigram Farm, MP (India), CODE - 0715a……….[ 38 min ]</v>
      </c>
      <c r="M6" s="4" t="s">
        <v>5620</v>
      </c>
      <c r="N6" s="5">
        <f t="shared" si="8"/>
        <v>38</v>
      </c>
      <c r="O6" s="4" t="s">
        <v>94</v>
      </c>
      <c r="P6" s="5" t="str">
        <f t="shared" si="9"/>
        <v>&amp;lt;40 &amp;lt;50 &amp;lt;60 &amp;lt;70 &amp;lt;80 &amp;lt;90</v>
      </c>
      <c r="Q6" s="4" t="s">
        <v>5621</v>
      </c>
      <c r="R6" s="4" t="s">
        <v>5622</v>
      </c>
      <c r="S6" s="5" t="str">
        <f t="shared" si="10"/>
        <v>2021</v>
      </c>
      <c r="T6" s="5" t="str">
        <f t="shared" si="11"/>
        <v>05</v>
      </c>
      <c r="U6" s="5" t="str">
        <f t="shared" si="12"/>
        <v>May</v>
      </c>
      <c r="V6" s="5" t="str">
        <f t="shared" si="13"/>
        <v>15</v>
      </c>
      <c r="W6" s="4" t="s">
        <v>2641</v>
      </c>
      <c r="X6" s="4" t="s">
        <v>142</v>
      </c>
      <c r="Y6" s="6" t="str">
        <f t="shared" si="14"/>
        <v>CC 2.22.143-147__---, 15 May 2021, Bhaktigram Farm, MP (India), CODE - 0715a……….[ 38 min ] | --- | yr:2021-05-15 | ct:CC2.22.143-147 | L:HIN | cty:Bhaktigram Farm, MP (India) | &amp;lt;40 &amp;lt;50 &amp;lt;60 &amp;lt;70 &amp;lt;80 &amp;lt;90 | @unheard</v>
      </c>
      <c r="Z6" s="4" t="s">
        <v>5623</v>
      </c>
      <c r="AA6" s="4" t="s">
        <v>55</v>
      </c>
      <c r="AC6" s="4" t="s">
        <v>5624</v>
      </c>
      <c r="AD6" s="4" t="s">
        <v>5625</v>
      </c>
      <c r="AE6" s="5"/>
      <c r="AF6" s="5" t="str">
        <f t="shared" si="15"/>
        <v>ok</v>
      </c>
      <c r="AG6" s="5" t="str">
        <f t="shared" si="16"/>
        <v>&lt;tr id="0715a"&gt;&lt;td&gt;&lt;button onclick="playme(this)"&gt;▶&lt;/button&gt;&lt;/td&gt;&lt;td&gt;&lt;button onclick="heard(this)"&gt;Heard&lt;/button&gt;&lt;a href="http://archive.org/download/ssdbpl-03-cc/0566.00%20CC%202.22.143-147%20%20---,%202021-05-15,%20Bhaktigram%20Farm,%20MP%20(India),%20CODE%20-%200715a.mp3" class="nclk" onclick="playme(this)" id="nclk-0715a"&gt;CC 2.22.143-147__---, 15 May 2021, Bhaktigram Farm, MP (India), CODE - 0715a……….[ 38 min ]&lt;/a&gt;&lt;/td&gt;&lt;td&gt;38&lt;/td&gt;&lt;td&gt;2021-05-15&lt;/td&gt;&lt;td&gt;CC 2.22.143-147__---, 15 May 2021, Bhaktigram Farm, MP (India), CODE - 0715a……….[ 38 min ] | --- | yr:2021-05-15 | ct:CC2.22.143-147 | L:HIN | cty:Bhaktigram Farm, MP (India) | &amp;lt;40 &amp;lt;50 &amp;lt;60 &amp;lt;70 &amp;lt;80 &amp;lt;90 | @unheard&lt;/td&gt;&lt;td&gt;http://archive.org/download/ssdbpl-03-cc/0566.00%20CC%202.22.143-147%20%20---,%202021-05-15,%20Bhaktigram%20Farm,%20MP%20(India),%20CODE%20-%200715a.mp3&lt;/td&gt;&lt;td&gt;0715a&lt;/td&gt;&lt;td&gt;03CC_2.22.143-147|0566.00|20210515&lt;/td&gt;&lt;td&gt;&lt;/td&gt;&lt;td&gt;</v>
      </c>
    </row>
    <row r="7">
      <c r="A7" s="4" t="s">
        <v>5626</v>
      </c>
      <c r="B7" s="4" t="s">
        <v>5593</v>
      </c>
      <c r="C7" s="4" t="s">
        <v>5627</v>
      </c>
      <c r="D7" s="5" t="str">
        <f t="shared" si="1"/>
        <v>02</v>
      </c>
      <c r="E7" s="5">
        <f t="shared" si="2"/>
        <v>2</v>
      </c>
      <c r="F7" s="5" t="str">
        <f t="shared" si="3"/>
        <v>22</v>
      </c>
      <c r="G7" s="5">
        <f t="shared" si="4"/>
        <v>22</v>
      </c>
      <c r="H7" s="5" t="str">
        <f t="shared" si="5"/>
        <v>147-153</v>
      </c>
      <c r="I7" s="5" t="str">
        <f t="shared" si="6"/>
        <v>147-153</v>
      </c>
      <c r="J7" s="4" t="s">
        <v>3156</v>
      </c>
      <c r="K7" s="4" t="s">
        <v>3156</v>
      </c>
      <c r="L7" s="5" t="str">
        <f t="shared" si="7"/>
        <v>CC 2.22.147-153__---, 16 May 2021, Bhaktigram Farm, MP (India), CODE - 0715b……….[ 56 min ]</v>
      </c>
      <c r="M7" s="4" t="s">
        <v>5628</v>
      </c>
      <c r="N7" s="5">
        <f t="shared" si="8"/>
        <v>56</v>
      </c>
      <c r="O7" s="4" t="s">
        <v>106</v>
      </c>
      <c r="P7" s="5" t="str">
        <f t="shared" si="9"/>
        <v>&amp;lt;60 &amp;lt;70 &amp;lt;80 &amp;lt;90</v>
      </c>
      <c r="Q7" s="4" t="s">
        <v>5629</v>
      </c>
      <c r="R7" s="4" t="s">
        <v>5630</v>
      </c>
      <c r="S7" s="5" t="str">
        <f t="shared" si="10"/>
        <v>2021</v>
      </c>
      <c r="T7" s="5" t="str">
        <f t="shared" si="11"/>
        <v>05</v>
      </c>
      <c r="U7" s="5" t="str">
        <f t="shared" si="12"/>
        <v>May</v>
      </c>
      <c r="V7" s="5" t="str">
        <f t="shared" si="13"/>
        <v>16</v>
      </c>
      <c r="W7" s="4" t="s">
        <v>2641</v>
      </c>
      <c r="X7" s="4" t="s">
        <v>142</v>
      </c>
      <c r="Y7" s="6" t="str">
        <f t="shared" si="14"/>
        <v>CC 2.22.147-153__---, 16 May 2021, Bhaktigram Farm, MP (India), CODE - 0715b……….[ 56 min ] | --- | yr:2021-05-16 | ct:CC2.22.147-153 | L:HIN | cty:Bhaktigram Farm, MP (India) | &amp;lt;60 &amp;lt;70 &amp;lt;80 &amp;lt;90 | @unheard</v>
      </c>
      <c r="Z7" s="4" t="s">
        <v>5631</v>
      </c>
      <c r="AA7" s="4" t="s">
        <v>55</v>
      </c>
      <c r="AC7" s="4" t="s">
        <v>5632</v>
      </c>
      <c r="AD7" s="4" t="s">
        <v>5633</v>
      </c>
      <c r="AE7" s="5"/>
      <c r="AF7" s="5" t="str">
        <f t="shared" si="15"/>
        <v>ok</v>
      </c>
      <c r="AG7" s="5" t="str">
        <f t="shared" si="16"/>
        <v>&lt;tr id="0715b"&gt;&lt;td&gt;&lt;button onclick="playme(this)"&gt;▶&lt;/button&gt;&lt;/td&gt;&lt;td&gt;&lt;button onclick="heard(this)"&gt;Heard&lt;/button&gt;&lt;a href="http://archive.org/download/ssdbpl-03-cc/0567.00%20CC%202.22.147-153%20%20---,%202021-05-16,%20Bhaktigram%20Farm,%20MP%20(India),%20CODE%20-%200715b.mp3" class="nclk" onclick="playme(this)" id="nclk-0715b"&gt;CC 2.22.147-153__---, 16 May 2021, Bhaktigram Farm, MP (India), CODE - 0715b……….[ 56 min ]&lt;/a&gt;&lt;/td&gt;&lt;td&gt;56&lt;/td&gt;&lt;td&gt;2021-05-16&lt;/td&gt;&lt;td&gt;CC 2.22.147-153__---, 16 May 2021, Bhaktigram Farm, MP (India), CODE - 0715b……….[ 56 min ] | --- | yr:2021-05-16 | ct:CC2.22.147-153 | L:HIN | cty:Bhaktigram Farm, MP (India) | &amp;lt;60 &amp;lt;70 &amp;lt;80 &amp;lt;90 | @unheard&lt;/td&gt;&lt;td&gt;http://archive.org/download/ssdbpl-03-cc/0567.00%20CC%202.22.147-153%20%20---,%202021-05-16,%20Bhaktigram%20Farm,%20MP%20(India),%20CODE%20-%200715b.mp3&lt;/td&gt;&lt;td&gt;0715b&lt;/td&gt;&lt;td&gt;03CC_2.22.147-153|0567.00|20210516&lt;/td&gt;&lt;td&gt;&lt;/td&gt;&lt;td&gt;</v>
      </c>
    </row>
    <row r="8">
      <c r="A8" s="4" t="s">
        <v>5634</v>
      </c>
      <c r="B8" s="4" t="s">
        <v>5593</v>
      </c>
      <c r="C8" s="4" t="s">
        <v>5635</v>
      </c>
      <c r="D8" s="5" t="str">
        <f t="shared" si="1"/>
        <v>02</v>
      </c>
      <c r="E8" s="5">
        <f t="shared" si="2"/>
        <v>2</v>
      </c>
      <c r="F8" s="5" t="str">
        <f t="shared" si="3"/>
        <v>22</v>
      </c>
      <c r="G8" s="5">
        <f t="shared" si="4"/>
        <v>22</v>
      </c>
      <c r="H8" s="5" t="str">
        <f t="shared" si="5"/>
        <v>154-169</v>
      </c>
      <c r="I8" s="5" t="str">
        <f t="shared" si="6"/>
        <v>154-169</v>
      </c>
      <c r="J8" s="4" t="s">
        <v>3156</v>
      </c>
      <c r="K8" s="4" t="s">
        <v>3156</v>
      </c>
      <c r="L8" s="5" t="str">
        <f t="shared" si="7"/>
        <v>CC 2.22.154-169__---, 17 May 2021, Bhaktigram Farm, MP (India), CODE - 0715c……….[ 32 min ]</v>
      </c>
      <c r="M8" s="4" t="s">
        <v>5636</v>
      </c>
      <c r="N8" s="5">
        <f t="shared" si="8"/>
        <v>32</v>
      </c>
      <c r="O8" s="4" t="s">
        <v>116</v>
      </c>
      <c r="P8" s="5" t="str">
        <f t="shared" si="9"/>
        <v>&amp;lt;40 &amp;lt;50 &amp;lt;60 &amp;lt;70 &amp;lt;80 &amp;lt;90</v>
      </c>
      <c r="Q8" s="4" t="s">
        <v>5637</v>
      </c>
      <c r="R8" s="4" t="s">
        <v>5638</v>
      </c>
      <c r="S8" s="5" t="str">
        <f t="shared" si="10"/>
        <v>2021</v>
      </c>
      <c r="T8" s="5" t="str">
        <f t="shared" si="11"/>
        <v>05</v>
      </c>
      <c r="U8" s="5" t="str">
        <f t="shared" si="12"/>
        <v>May</v>
      </c>
      <c r="V8" s="5" t="str">
        <f t="shared" si="13"/>
        <v>17</v>
      </c>
      <c r="W8" s="4" t="s">
        <v>2641</v>
      </c>
      <c r="X8" s="4" t="s">
        <v>142</v>
      </c>
      <c r="Y8" s="6" t="str">
        <f t="shared" si="14"/>
        <v>CC 2.22.154-169__---, 17 May 2021, Bhaktigram Farm, MP (India), CODE - 0715c……….[ 32 min ] | --- | yr:2021-05-17 | ct:CC2.22.154-169 | L:HIN | cty:Bhaktigram Farm, MP (India) | &amp;lt;40 &amp;lt;50 &amp;lt;60 &amp;lt;70 &amp;lt;80 &amp;lt;90 | @unheard</v>
      </c>
      <c r="Z8" s="4" t="s">
        <v>5639</v>
      </c>
      <c r="AA8" s="4" t="s">
        <v>55</v>
      </c>
      <c r="AC8" s="4" t="s">
        <v>5640</v>
      </c>
      <c r="AD8" s="4" t="s">
        <v>5641</v>
      </c>
      <c r="AE8" s="5"/>
      <c r="AF8" s="5" t="str">
        <f t="shared" si="15"/>
        <v>ok</v>
      </c>
      <c r="AG8" s="5" t="str">
        <f t="shared" si="16"/>
        <v>&lt;tr id="0715c"&gt;&lt;td&gt;&lt;button onclick="playme(this)"&gt;▶&lt;/button&gt;&lt;/td&gt;&lt;td&gt;&lt;button onclick="heard(this)"&gt;Heard&lt;/button&gt;&lt;a href="http://archive.org/download/ssdbpl-03-cc/0568.00%20CC%202.22.154-169%20%20---,%202021-05-17,%20Bhaktigram%20Farm,%20MP%20(India),%20CODE%20-%200715c.mp3" class="nclk" onclick="playme(this)" id="nclk-0715c"&gt;CC 2.22.154-169__---, 17 May 2021, Bhaktigram Farm, MP (India), CODE - 0715c……….[ 32 min ]&lt;/a&gt;&lt;/td&gt;&lt;td&gt;32&lt;/td&gt;&lt;td&gt;2021-05-17&lt;/td&gt;&lt;td&gt;CC 2.22.154-169__---, 17 May 2021, Bhaktigram Farm, MP (India), CODE - 0715c……….[ 32 min ] | --- | yr:2021-05-17 | ct:CC2.22.154-169 | L:HIN | cty:Bhaktigram Farm, MP (India) | &amp;lt;40 &amp;lt;50 &amp;lt;60 &amp;lt;70 &amp;lt;80 &amp;lt;90 | @unheard&lt;/td&gt;&lt;td&gt;http://archive.org/download/ssdbpl-03-cc/0568.00%20CC%202.22.154-169%20%20---,%202021-05-17,%20Bhaktigram%20Farm,%20MP%20(India),%20CODE%20-%200715c.mp3&lt;/td&gt;&lt;td&gt;0715c&lt;/td&gt;&lt;td&gt;03CC_2.22.154-169|0568.00|20210517&lt;/td&gt;&lt;td&gt;&lt;/td&gt;&lt;td&gt;</v>
      </c>
    </row>
    <row r="9">
      <c r="A9" s="4" t="s">
        <v>5642</v>
      </c>
      <c r="B9" s="4" t="s">
        <v>5593</v>
      </c>
      <c r="C9" s="4" t="s">
        <v>5643</v>
      </c>
      <c r="D9" s="5" t="str">
        <f t="shared" si="1"/>
        <v>02</v>
      </c>
      <c r="E9" s="5">
        <f t="shared" si="2"/>
        <v>2</v>
      </c>
      <c r="F9" s="5" t="str">
        <f t="shared" si="3"/>
        <v>xx</v>
      </c>
      <c r="G9" s="5" t="s">
        <v>5573</v>
      </c>
      <c r="H9" s="5" t="s">
        <v>5644</v>
      </c>
      <c r="I9" s="5" t="s">
        <v>5644</v>
      </c>
      <c r="J9" s="4" t="s">
        <v>5645</v>
      </c>
      <c r="K9" s="4" t="s">
        <v>5646</v>
      </c>
      <c r="L9" s="5" t="str">
        <f t="shared" si="7"/>
        <v>CC 2.xx.xxx__चैतन्य चरितामृत मध्य लीला का पाठ, भाग-1, Nandagram Farm, Gujarat (India), CODE - 0505……….[ 51 min ]</v>
      </c>
      <c r="M9" s="4" t="s">
        <v>5647</v>
      </c>
      <c r="N9" s="5">
        <f t="shared" si="8"/>
        <v>51</v>
      </c>
      <c r="O9" s="4" t="s">
        <v>128</v>
      </c>
      <c r="P9" s="5" t="str">
        <f t="shared" si="9"/>
        <v>&amp;lt;60 &amp;lt;70 &amp;lt;80 &amp;lt;90</v>
      </c>
      <c r="Q9" s="4" t="s">
        <v>5648</v>
      </c>
      <c r="R9" s="4" t="s">
        <v>49</v>
      </c>
      <c r="S9" s="5" t="str">
        <f t="shared" si="10"/>
        <v>0000</v>
      </c>
      <c r="T9" s="5" t="str">
        <f t="shared" si="11"/>
        <v>00</v>
      </c>
      <c r="U9" s="5" t="str">
        <f t="shared" si="12"/>
        <v>___</v>
      </c>
      <c r="V9" s="5" t="str">
        <f t="shared" si="13"/>
        <v>00</v>
      </c>
      <c r="W9" s="4" t="s">
        <v>1419</v>
      </c>
      <c r="X9" s="4" t="s">
        <v>723</v>
      </c>
      <c r="Y9" s="6" t="str">
        <f t="shared" si="14"/>
        <v>CC 2.xx.xxx__चैतन्य चरितामृत मध्य लीला का पाठ, भाग-1, Nandagram Farm, Gujarat (India), CODE - 0505……….[ 51 min ] | Chaitanya Charitamrta Madhya Leela Ka Pathan, Bhag-1 | yr:0000-00-00 | ct:CC2.xx.xxx | L:HIN | cty:Nandagram Farm, Gujarat (India) | &amp;lt;60 &amp;lt;70 &amp;lt;80 &amp;lt;90 | @unheard</v>
      </c>
      <c r="Z9" s="4" t="s">
        <v>5649</v>
      </c>
      <c r="AA9" s="4" t="s">
        <v>55</v>
      </c>
      <c r="AC9" s="4" t="s">
        <v>5045</v>
      </c>
      <c r="AD9" s="4" t="s">
        <v>5650</v>
      </c>
      <c r="AE9" s="5"/>
      <c r="AF9" s="5" t="str">
        <f t="shared" si="15"/>
        <v>ok</v>
      </c>
      <c r="AG9" s="5" t="str">
        <f t="shared" si="16"/>
        <v>&lt;tr id="0505"&gt;&lt;td&gt;&lt;button onclick="playme(this)"&gt;▶&lt;/button&gt;&lt;/td&gt;&lt;td&gt;&lt;button onclick="heard(this)"&gt;Heard&lt;/button&gt;&lt;a href="http://archive.org/download/ssdbpl-03-cc/0569.00%20CC%202.xx.xxx%20%20Chaitanya%20Charitamrta%20Madhya%20Leela%20Ka%20Pathan,%20Bhag-1,%20Nandagram%20Farm,%20Gujarat%20(India),%20CODE%20-%200505.mp3" class="nclk" onclick="playme(this)" id="nclk-0505"&gt;CC 2.xx.xxx__चैतन्य चरितामृत मध्य लीला का पाठ, भाग-1, Nandagram Farm, Gujarat (India), CODE - 0505……….[ 51 min ]&lt;/a&gt;&lt;/td&gt;&lt;td&gt;51&lt;/td&gt;&lt;td&gt;0000-00-00&lt;/td&gt;&lt;td&gt;CC 2.xx.xxx__चैतन्य चरितामृत मध्य लीला का पाठ, भाग-1, Nandagram Farm, Gujarat (India), CODE - 0505……….[ 51 min ] | Chaitanya Charitamrta Madhya Leela Ka Pathan, Bhag-1 | yr:0000-00-00 | ct:CC2.xx.xxx | L:HIN | cty:Nandagram Farm, Gujarat (India) | &amp;lt;60 &amp;lt;70 &amp;lt;80 &amp;lt;90 | @unheard&lt;/td&gt;&lt;td&gt;http://archive.org/download/ssdbpl-03-cc/0569.00%20CC%202.xx.xxx%20%20Chaitanya%20Charitamrta%20Madhya%20Leela%20Ka%20Pathan,%20Bhag-1,%20Nandagram%20Farm,%20Gujarat%20(India),%20CODE%20-%200505.mp3&lt;/td&gt;&lt;td&gt;0505&lt;/td&gt;&lt;td&gt;03CC_2.xx.xxx|0569.00|0&lt;/td&gt;&lt;td&gt;&lt;/td&gt;&lt;td&gt;</v>
      </c>
    </row>
    <row r="10">
      <c r="A10" s="4" t="s">
        <v>5651</v>
      </c>
      <c r="B10" s="4" t="s">
        <v>5593</v>
      </c>
      <c r="C10" s="4" t="s">
        <v>5643</v>
      </c>
      <c r="D10" s="5" t="str">
        <f t="shared" si="1"/>
        <v>02</v>
      </c>
      <c r="E10" s="5">
        <f t="shared" si="2"/>
        <v>2</v>
      </c>
      <c r="F10" s="5" t="str">
        <f t="shared" si="3"/>
        <v>xx</v>
      </c>
      <c r="G10" s="5" t="s">
        <v>5573</v>
      </c>
      <c r="H10" s="5" t="s">
        <v>5644</v>
      </c>
      <c r="I10" s="5" t="s">
        <v>5644</v>
      </c>
      <c r="J10" s="4" t="s">
        <v>5652</v>
      </c>
      <c r="K10" s="4" t="s">
        <v>5653</v>
      </c>
      <c r="L10" s="5" t="str">
        <f t="shared" si="7"/>
        <v>CC 2.xx.xxx__चैतन्य चरितामृत मध्य लीला का पाठ, भाग-2, Nandagram Farm, Gujarat (India), CODE - 0506……….[ 23 min ]</v>
      </c>
      <c r="M10" s="4" t="s">
        <v>5361</v>
      </c>
      <c r="N10" s="5">
        <f t="shared" si="8"/>
        <v>23</v>
      </c>
      <c r="O10" s="4" t="s">
        <v>140</v>
      </c>
      <c r="P10" s="5" t="str">
        <f t="shared" si="9"/>
        <v>&amp;lt;30 &amp;lt;40 &amp;lt;50 &amp;lt;60 &amp;lt;70 &amp;lt;80 &amp;lt;90</v>
      </c>
      <c r="Q10" s="4" t="s">
        <v>5654</v>
      </c>
      <c r="R10" s="4" t="s">
        <v>49</v>
      </c>
      <c r="S10" s="5" t="str">
        <f t="shared" si="10"/>
        <v>0000</v>
      </c>
      <c r="T10" s="5" t="str">
        <f t="shared" si="11"/>
        <v>00</v>
      </c>
      <c r="U10" s="5" t="str">
        <f t="shared" si="12"/>
        <v>___</v>
      </c>
      <c r="V10" s="5" t="str">
        <f t="shared" si="13"/>
        <v>00</v>
      </c>
      <c r="W10" s="4" t="s">
        <v>1419</v>
      </c>
      <c r="X10" s="4" t="s">
        <v>723</v>
      </c>
      <c r="Y10" s="6" t="str">
        <f t="shared" si="14"/>
        <v>CC 2.xx.xxx__चैतन्य चरितामृत मध्य लीला का पाठ, भाग-2, Nandagram Farm, Gujarat (India), CODE - 0506……….[ 23 min ] | Chaitanya Charitamrta Madhya Leela Ka Pathan, Bhag-2 | yr:0000-00-00 | ct:CC2.xx.xxx | L:HIN | cty:Nandagram Farm, Gujarat (India) | &amp;lt;30 &amp;lt;40 &amp;lt;50 &amp;lt;60 &amp;lt;70 &amp;lt;80 &amp;lt;90 | @unheard</v>
      </c>
      <c r="Z10" s="4" t="s">
        <v>5655</v>
      </c>
      <c r="AA10" s="4" t="s">
        <v>55</v>
      </c>
      <c r="AC10" s="4" t="s">
        <v>5054</v>
      </c>
      <c r="AD10" s="4" t="s">
        <v>5656</v>
      </c>
      <c r="AE10" s="5"/>
      <c r="AF10" s="5" t="str">
        <f t="shared" si="15"/>
        <v>ok</v>
      </c>
      <c r="AG10" s="5" t="str">
        <f t="shared" si="16"/>
        <v>&lt;tr id="0506"&gt;&lt;td&gt;&lt;button onclick="playme(this)"&gt;▶&lt;/button&gt;&lt;/td&gt;&lt;td&gt;&lt;button onclick="heard(this)"&gt;Heard&lt;/button&gt;&lt;a href="http://archive.org/download/ssdbpl-03-cc/0570.00%20CC%202.xx.xxx%20%20Chaitanya%20Charitamrta%20Madhya%20Leela%20Ka%20Pathan,%20Bhag-2,%20Nandagram%20Farm,%20Gujarat%20(India),%20CODE%20-%200506.mp3" class="nclk" onclick="playme(this)" id="nclk-0506"&gt;CC 2.xx.xxx__चैतन्य चरितामृत मध्य लीला का पाठ, भाग-2, Nandagram Farm, Gujarat (India), CODE - 0506……….[ 23 min ]&lt;/a&gt;&lt;/td&gt;&lt;td&gt;23&lt;/td&gt;&lt;td&gt;0000-00-00&lt;/td&gt;&lt;td&gt;CC 2.xx.xxx__चैतन्य चरितामृत मध्य लीला का पाठ, भाग-2, Nandagram Farm, Gujarat (India), CODE - 0506……….[ 23 min ] | Chaitanya Charitamrta Madhya Leela Ka Pathan, Bhag-2 | yr:0000-00-00 | ct:CC2.xx.xxx | L:HIN | cty:Nandagram Farm, Gujarat (India) | &amp;lt;30 &amp;lt;40 &amp;lt;50 &amp;lt;60 &amp;lt;70 &amp;lt;80 &amp;lt;90 | @unheard&lt;/td&gt;&lt;td&gt;http://archive.org/download/ssdbpl-03-cc/0570.00%20CC%202.xx.xxx%20%20Chaitanya%20Charitamrta%20Madhya%20Leela%20Ka%20Pathan,%20Bhag-2,%20Nandagram%20Farm,%20Gujarat%20(India),%20CODE%20-%200506.mp3&lt;/td&gt;&lt;td&gt;0506&lt;/td&gt;&lt;td&gt;03CC_2.xx.xxx|0570.00|0&lt;/td&gt;&lt;td&gt;&lt;/td&gt;&lt;td&gt;</v>
      </c>
    </row>
    <row r="11">
      <c r="A11" s="4"/>
      <c r="D11" s="5"/>
      <c r="E11" s="5"/>
      <c r="F11" s="5"/>
      <c r="G11" s="5"/>
      <c r="H11" s="5"/>
      <c r="I11" s="5"/>
      <c r="L11" s="5"/>
      <c r="N11" s="5"/>
      <c r="P11" s="5"/>
      <c r="S11" s="5"/>
      <c r="T11" s="5"/>
      <c r="U11" s="5"/>
      <c r="V11" s="5"/>
      <c r="Y11" s="6"/>
    </row>
    <row r="12">
      <c r="A12" s="4"/>
      <c r="D12" s="5"/>
      <c r="E12" s="5"/>
      <c r="F12" s="5"/>
      <c r="G12" s="5"/>
      <c r="H12" s="5"/>
      <c r="I12" s="5"/>
      <c r="L12" s="5"/>
      <c r="N12" s="5"/>
      <c r="P12" s="5"/>
      <c r="S12" s="5"/>
      <c r="T12" s="5"/>
      <c r="U12" s="5"/>
      <c r="V12" s="5"/>
      <c r="Y12" s="6"/>
    </row>
    <row r="13">
      <c r="A13" s="4"/>
      <c r="D13" s="5"/>
      <c r="E13" s="5"/>
      <c r="F13" s="5"/>
      <c r="G13" s="5"/>
      <c r="H13" s="5"/>
      <c r="I13" s="5"/>
      <c r="L13" s="5"/>
      <c r="N13" s="5"/>
      <c r="P13" s="5"/>
      <c r="S13" s="5"/>
      <c r="T13" s="5"/>
      <c r="U13" s="5"/>
      <c r="V13" s="5"/>
      <c r="Y13" s="6"/>
    </row>
    <row r="14">
      <c r="A14" s="4"/>
      <c r="D14" s="5"/>
      <c r="E14" s="5"/>
      <c r="F14" s="5"/>
      <c r="G14" s="5"/>
      <c r="H14" s="5"/>
      <c r="I14" s="5"/>
      <c r="L14" s="5"/>
      <c r="N14" s="5"/>
      <c r="P14" s="5"/>
      <c r="S14" s="5"/>
      <c r="T14" s="5"/>
      <c r="U14" s="5"/>
      <c r="V14" s="5"/>
      <c r="Y14" s="6"/>
    </row>
    <row r="15">
      <c r="A15" s="4"/>
      <c r="D15" s="5"/>
      <c r="E15" s="5"/>
      <c r="F15" s="5"/>
      <c r="G15" s="5"/>
      <c r="H15" s="5"/>
      <c r="I15" s="5"/>
      <c r="L15" s="5"/>
      <c r="N15" s="5"/>
      <c r="P15" s="5"/>
      <c r="S15" s="5"/>
      <c r="T15" s="5"/>
      <c r="U15" s="5"/>
      <c r="V15" s="5"/>
      <c r="Y15" s="6"/>
    </row>
    <row r="16">
      <c r="A16" s="4"/>
      <c r="D16" s="5"/>
      <c r="E16" s="5"/>
      <c r="F16" s="5"/>
      <c r="G16" s="5"/>
      <c r="H16" s="5"/>
      <c r="I16" s="5"/>
      <c r="L16" s="5"/>
      <c r="N16" s="5"/>
      <c r="P16" s="5"/>
      <c r="S16" s="5"/>
      <c r="T16" s="5"/>
      <c r="U16" s="5"/>
      <c r="V16" s="5"/>
      <c r="Y16" s="6"/>
    </row>
    <row r="17">
      <c r="A17" s="4"/>
      <c r="D17" s="5"/>
      <c r="E17" s="5"/>
      <c r="F17" s="5"/>
      <c r="G17" s="5"/>
      <c r="H17" s="5"/>
      <c r="I17" s="5"/>
      <c r="L17" s="5"/>
      <c r="N17" s="5"/>
      <c r="P17" s="5"/>
      <c r="S17" s="5"/>
      <c r="T17" s="5"/>
      <c r="U17" s="5"/>
      <c r="V17" s="5"/>
      <c r="Y17" s="6"/>
    </row>
    <row r="18">
      <c r="A18" s="4"/>
      <c r="D18" s="5"/>
      <c r="E18" s="5"/>
      <c r="F18" s="5"/>
      <c r="G18" s="5"/>
      <c r="H18" s="5"/>
      <c r="I18" s="5"/>
      <c r="L18" s="5"/>
      <c r="N18" s="5"/>
      <c r="P18" s="5"/>
      <c r="S18" s="5"/>
      <c r="T18" s="5"/>
      <c r="U18" s="5"/>
      <c r="V18" s="5"/>
      <c r="Y18" s="6"/>
    </row>
    <row r="19">
      <c r="A19" s="4"/>
      <c r="D19" s="5"/>
      <c r="E19" s="5"/>
      <c r="F19" s="5"/>
      <c r="G19" s="5"/>
      <c r="H19" s="5"/>
      <c r="I19" s="5"/>
      <c r="L19" s="5"/>
      <c r="N19" s="5"/>
      <c r="P19" s="5"/>
      <c r="S19" s="5"/>
      <c r="T19" s="5"/>
      <c r="U19" s="5"/>
      <c r="V19" s="5"/>
      <c r="Y19" s="6"/>
    </row>
    <row r="20">
      <c r="A20" s="4"/>
      <c r="D20" s="5"/>
      <c r="E20" s="5"/>
      <c r="F20" s="5"/>
      <c r="G20" s="5"/>
      <c r="H20" s="5"/>
      <c r="I20" s="5"/>
      <c r="L20" s="5"/>
      <c r="N20" s="5"/>
      <c r="P20" s="5"/>
      <c r="S20" s="5"/>
      <c r="T20" s="5"/>
      <c r="U20" s="5"/>
      <c r="V20" s="5"/>
      <c r="Y20" s="6"/>
    </row>
    <row r="21" ht="15.75" customHeight="1">
      <c r="A21" s="4"/>
      <c r="D21" s="5"/>
      <c r="E21" s="5"/>
      <c r="F21" s="5"/>
      <c r="G21" s="5"/>
      <c r="H21" s="5"/>
      <c r="I21" s="5"/>
      <c r="L21" s="5"/>
      <c r="N21" s="5"/>
      <c r="P21" s="5"/>
      <c r="S21" s="5"/>
      <c r="T21" s="5"/>
      <c r="U21" s="5"/>
      <c r="V21" s="5"/>
      <c r="Y21" s="6"/>
    </row>
    <row r="22" ht="15.75" customHeight="1">
      <c r="A22" s="4"/>
      <c r="D22" s="5"/>
      <c r="E22" s="5"/>
      <c r="F22" s="5"/>
      <c r="G22" s="5"/>
      <c r="H22" s="5"/>
      <c r="I22" s="5"/>
      <c r="L22" s="5"/>
      <c r="N22" s="5"/>
      <c r="P22" s="5"/>
      <c r="S22" s="5"/>
      <c r="T22" s="5"/>
      <c r="U22" s="5"/>
      <c r="V22" s="5"/>
      <c r="Y22" s="6"/>
    </row>
    <row r="23" ht="15.75" customHeight="1">
      <c r="A23" s="4"/>
      <c r="D23" s="5"/>
      <c r="E23" s="5"/>
      <c r="F23" s="5"/>
      <c r="G23" s="5"/>
      <c r="H23" s="5"/>
      <c r="I23" s="5"/>
      <c r="L23" s="5"/>
      <c r="N23" s="5"/>
      <c r="P23" s="5"/>
      <c r="S23" s="5"/>
      <c r="T23" s="5"/>
      <c r="U23" s="5"/>
      <c r="V23" s="5"/>
      <c r="Y23" s="6"/>
    </row>
    <row r="24" ht="15.75" customHeight="1">
      <c r="A24" s="4"/>
      <c r="D24" s="5"/>
      <c r="E24" s="5"/>
      <c r="F24" s="5"/>
      <c r="G24" s="5"/>
      <c r="H24" s="5"/>
      <c r="I24" s="5"/>
      <c r="L24" s="5"/>
      <c r="N24" s="5"/>
      <c r="P24" s="5"/>
      <c r="S24" s="5"/>
      <c r="T24" s="5"/>
      <c r="U24" s="5"/>
      <c r="V24" s="5"/>
      <c r="Y24" s="6"/>
    </row>
    <row r="25" ht="15.75" customHeight="1">
      <c r="A25" s="4"/>
      <c r="D25" s="5"/>
      <c r="E25" s="5"/>
      <c r="F25" s="5"/>
      <c r="G25" s="5"/>
      <c r="H25" s="5"/>
      <c r="I25" s="5"/>
      <c r="L25" s="5"/>
      <c r="N25" s="5"/>
      <c r="P25" s="5"/>
      <c r="S25" s="5"/>
      <c r="T25" s="5"/>
      <c r="U25" s="5"/>
      <c r="V25" s="5"/>
      <c r="Y25" s="6"/>
    </row>
    <row r="26" ht="15.75" customHeight="1">
      <c r="A26" s="4"/>
      <c r="D26" s="5"/>
      <c r="E26" s="5"/>
      <c r="F26" s="5"/>
      <c r="G26" s="5"/>
      <c r="H26" s="5"/>
      <c r="I26" s="5"/>
      <c r="L26" s="5"/>
      <c r="N26" s="5"/>
      <c r="P26" s="5"/>
      <c r="S26" s="5"/>
      <c r="T26" s="5"/>
      <c r="U26" s="5"/>
      <c r="V26" s="5"/>
      <c r="Y26" s="6"/>
    </row>
    <row r="27" ht="15.75" customHeight="1">
      <c r="A27" s="4"/>
      <c r="D27" s="5"/>
      <c r="E27" s="5"/>
      <c r="F27" s="5"/>
      <c r="G27" s="5"/>
      <c r="H27" s="5"/>
      <c r="I27" s="5"/>
      <c r="L27" s="5"/>
      <c r="N27" s="5"/>
      <c r="P27" s="5"/>
      <c r="S27" s="5"/>
      <c r="T27" s="5"/>
      <c r="U27" s="5"/>
      <c r="V27" s="5"/>
      <c r="Y27" s="6"/>
    </row>
    <row r="28" ht="15.75" customHeight="1">
      <c r="A28" s="4"/>
      <c r="D28" s="5"/>
      <c r="E28" s="5"/>
      <c r="F28" s="5"/>
      <c r="G28" s="5"/>
      <c r="H28" s="5"/>
      <c r="I28" s="5"/>
      <c r="L28" s="5"/>
      <c r="N28" s="5"/>
      <c r="P28" s="5"/>
      <c r="S28" s="5"/>
      <c r="T28" s="5"/>
      <c r="U28" s="5"/>
      <c r="V28" s="5"/>
      <c r="Y28" s="6"/>
    </row>
    <row r="29" ht="15.75" customHeight="1">
      <c r="A29" s="4"/>
      <c r="D29" s="5"/>
      <c r="E29" s="5"/>
      <c r="F29" s="5"/>
      <c r="G29" s="5"/>
      <c r="H29" s="5"/>
      <c r="I29" s="5"/>
      <c r="L29" s="5"/>
      <c r="N29" s="5"/>
      <c r="P29" s="5"/>
      <c r="S29" s="5"/>
      <c r="T29" s="5"/>
      <c r="U29" s="5"/>
      <c r="V29" s="5"/>
      <c r="Y29" s="6"/>
    </row>
    <row r="30" ht="15.75" customHeight="1">
      <c r="A30" s="4"/>
      <c r="D30" s="5"/>
      <c r="E30" s="5"/>
      <c r="F30" s="5"/>
      <c r="G30" s="5"/>
      <c r="H30" s="5"/>
      <c r="I30" s="5"/>
      <c r="L30" s="5"/>
      <c r="N30" s="5"/>
      <c r="P30" s="5"/>
      <c r="S30" s="5"/>
      <c r="T30" s="5"/>
      <c r="U30" s="5"/>
      <c r="V30" s="5"/>
      <c r="Y30" s="6"/>
    </row>
    <row r="31" ht="15.75" customHeight="1">
      <c r="A31" s="4"/>
      <c r="D31" s="5"/>
      <c r="E31" s="5"/>
      <c r="F31" s="5"/>
      <c r="G31" s="5"/>
      <c r="H31" s="5"/>
      <c r="I31" s="5"/>
      <c r="L31" s="5"/>
      <c r="N31" s="5"/>
      <c r="P31" s="5"/>
      <c r="S31" s="5"/>
      <c r="T31" s="5"/>
      <c r="U31" s="5"/>
      <c r="V31" s="5"/>
      <c r="Y31" s="6"/>
    </row>
    <row r="32" ht="15.75" customHeight="1">
      <c r="A32" s="4"/>
      <c r="D32" s="5"/>
      <c r="E32" s="5"/>
      <c r="F32" s="5"/>
      <c r="G32" s="5"/>
      <c r="H32" s="5"/>
      <c r="I32" s="5"/>
      <c r="L32" s="5"/>
      <c r="N32" s="5"/>
      <c r="P32" s="5"/>
      <c r="S32" s="5"/>
      <c r="T32" s="5"/>
      <c r="U32" s="5"/>
      <c r="V32" s="5"/>
      <c r="Y32" s="6"/>
    </row>
    <row r="33" ht="15.75" customHeight="1">
      <c r="A33" s="4"/>
      <c r="D33" s="5"/>
      <c r="E33" s="5"/>
      <c r="F33" s="5"/>
      <c r="G33" s="5"/>
      <c r="H33" s="5"/>
      <c r="I33" s="5"/>
      <c r="L33" s="5"/>
      <c r="N33" s="5"/>
      <c r="P33" s="5"/>
      <c r="S33" s="5"/>
      <c r="T33" s="5"/>
      <c r="U33" s="5"/>
      <c r="V33" s="5"/>
      <c r="Y33" s="6"/>
    </row>
    <row r="34" ht="15.75" customHeight="1">
      <c r="A34" s="4"/>
      <c r="D34" s="5"/>
      <c r="E34" s="5"/>
      <c r="F34" s="5"/>
      <c r="G34" s="5"/>
      <c r="H34" s="5"/>
      <c r="I34" s="5"/>
      <c r="L34" s="5"/>
      <c r="N34" s="5"/>
      <c r="P34" s="5"/>
      <c r="S34" s="5"/>
      <c r="T34" s="5"/>
      <c r="U34" s="5"/>
      <c r="V34" s="5"/>
      <c r="Y34" s="6"/>
    </row>
    <row r="35" ht="15.75" customHeight="1">
      <c r="A35" s="4"/>
      <c r="D35" s="5"/>
      <c r="E35" s="5"/>
      <c r="F35" s="5"/>
      <c r="G35" s="5"/>
      <c r="H35" s="5"/>
      <c r="I35" s="5"/>
      <c r="L35" s="5"/>
      <c r="N35" s="5"/>
      <c r="P35" s="5"/>
      <c r="S35" s="5"/>
      <c r="T35" s="5"/>
      <c r="U35" s="5"/>
      <c r="V35" s="5"/>
      <c r="Y35" s="6"/>
    </row>
    <row r="36" ht="15.75" customHeight="1">
      <c r="A36" s="4"/>
      <c r="D36" s="5"/>
      <c r="E36" s="5"/>
      <c r="F36" s="5"/>
      <c r="G36" s="5"/>
      <c r="H36" s="5"/>
      <c r="I36" s="5"/>
      <c r="L36" s="5"/>
      <c r="N36" s="5"/>
      <c r="P36" s="5"/>
      <c r="S36" s="5"/>
      <c r="T36" s="5"/>
      <c r="U36" s="5"/>
      <c r="V36" s="5"/>
      <c r="Y36" s="6"/>
    </row>
    <row r="37" ht="15.75" customHeight="1">
      <c r="A37" s="4"/>
      <c r="D37" s="5"/>
      <c r="E37" s="5"/>
      <c r="F37" s="5"/>
      <c r="G37" s="5"/>
      <c r="H37" s="5"/>
      <c r="I37" s="5"/>
      <c r="L37" s="5"/>
      <c r="N37" s="5"/>
      <c r="P37" s="5"/>
      <c r="S37" s="5"/>
      <c r="T37" s="5"/>
      <c r="U37" s="5"/>
      <c r="V37" s="5"/>
      <c r="Y37" s="6"/>
    </row>
    <row r="38" ht="15.75" customHeight="1">
      <c r="A38" s="4"/>
      <c r="D38" s="5"/>
      <c r="E38" s="5"/>
      <c r="F38" s="5"/>
      <c r="G38" s="5"/>
      <c r="H38" s="5"/>
      <c r="I38" s="5"/>
      <c r="L38" s="5"/>
      <c r="N38" s="5"/>
      <c r="P38" s="5"/>
      <c r="S38" s="5"/>
      <c r="T38" s="5"/>
      <c r="U38" s="5"/>
      <c r="V38" s="5"/>
      <c r="Y38" s="6"/>
    </row>
    <row r="39" ht="15.75" customHeight="1">
      <c r="A39" s="4"/>
      <c r="D39" s="5"/>
      <c r="E39" s="5"/>
      <c r="F39" s="5"/>
      <c r="G39" s="5"/>
      <c r="H39" s="5"/>
      <c r="I39" s="5"/>
      <c r="L39" s="5"/>
      <c r="N39" s="5"/>
      <c r="P39" s="5"/>
      <c r="S39" s="5"/>
      <c r="T39" s="5"/>
      <c r="U39" s="5"/>
      <c r="V39" s="5"/>
      <c r="Y39" s="6"/>
    </row>
    <row r="40" ht="15.75" customHeight="1">
      <c r="A40" s="4"/>
      <c r="D40" s="5"/>
      <c r="E40" s="5"/>
      <c r="F40" s="5"/>
      <c r="G40" s="5"/>
      <c r="H40" s="5"/>
      <c r="I40" s="5"/>
      <c r="L40" s="5"/>
      <c r="N40" s="5"/>
      <c r="P40" s="5"/>
      <c r="S40" s="5"/>
      <c r="T40" s="5"/>
      <c r="U40" s="5"/>
      <c r="V40" s="5"/>
      <c r="Y40" s="6"/>
    </row>
    <row r="41" ht="15.75" customHeight="1">
      <c r="A41" s="4"/>
      <c r="D41" s="5"/>
      <c r="E41" s="5"/>
      <c r="F41" s="5"/>
      <c r="G41" s="5"/>
      <c r="H41" s="5"/>
      <c r="I41" s="5"/>
      <c r="L41" s="5"/>
      <c r="N41" s="5"/>
      <c r="P41" s="5"/>
      <c r="S41" s="5"/>
      <c r="T41" s="5"/>
      <c r="U41" s="5"/>
      <c r="V41" s="5"/>
      <c r="Y41" s="6"/>
    </row>
    <row r="42" ht="15.75" customHeight="1">
      <c r="A42" s="4"/>
      <c r="D42" s="5"/>
      <c r="E42" s="5"/>
      <c r="F42" s="5"/>
      <c r="G42" s="5"/>
      <c r="H42" s="5"/>
      <c r="I42" s="5"/>
      <c r="L42" s="5"/>
      <c r="N42" s="5"/>
      <c r="P42" s="5"/>
      <c r="S42" s="5"/>
      <c r="T42" s="5"/>
      <c r="U42" s="5"/>
      <c r="V42" s="5"/>
      <c r="Y42" s="6"/>
    </row>
    <row r="43" ht="15.75" customHeight="1">
      <c r="A43" s="4"/>
      <c r="D43" s="5"/>
      <c r="E43" s="5"/>
      <c r="F43" s="5"/>
      <c r="G43" s="5"/>
      <c r="H43" s="5"/>
      <c r="I43" s="5"/>
      <c r="L43" s="5"/>
      <c r="N43" s="5"/>
      <c r="P43" s="5"/>
      <c r="S43" s="5"/>
      <c r="T43" s="5"/>
      <c r="U43" s="5"/>
      <c r="V43" s="5"/>
      <c r="Y43" s="6"/>
    </row>
    <row r="44" ht="15.75" customHeight="1">
      <c r="A44" s="4"/>
      <c r="D44" s="5"/>
      <c r="E44" s="5"/>
      <c r="F44" s="5"/>
      <c r="G44" s="5"/>
      <c r="H44" s="5"/>
      <c r="I44" s="5"/>
      <c r="L44" s="5"/>
      <c r="N44" s="5"/>
      <c r="P44" s="5"/>
      <c r="S44" s="5"/>
      <c r="T44" s="5"/>
      <c r="U44" s="5"/>
      <c r="V44" s="5"/>
      <c r="Y44" s="6"/>
    </row>
    <row r="45" ht="15.75" customHeight="1">
      <c r="A45" s="4"/>
      <c r="D45" s="5"/>
      <c r="E45" s="5"/>
      <c r="F45" s="5"/>
      <c r="G45" s="5"/>
      <c r="H45" s="5"/>
      <c r="I45" s="5"/>
      <c r="L45" s="5"/>
      <c r="N45" s="5"/>
      <c r="P45" s="5"/>
      <c r="S45" s="5"/>
      <c r="T45" s="5"/>
      <c r="U45" s="5"/>
      <c r="V45" s="5"/>
      <c r="Y45" s="6"/>
    </row>
    <row r="46" ht="15.75" customHeight="1">
      <c r="A46" s="4"/>
      <c r="D46" s="5"/>
      <c r="E46" s="5"/>
      <c r="F46" s="5"/>
      <c r="G46" s="5"/>
      <c r="H46" s="5"/>
      <c r="I46" s="5"/>
      <c r="L46" s="5"/>
      <c r="N46" s="5"/>
      <c r="P46" s="5"/>
      <c r="S46" s="5"/>
      <c r="T46" s="5"/>
      <c r="U46" s="5"/>
      <c r="V46" s="5"/>
      <c r="Y46" s="6"/>
    </row>
    <row r="47" ht="15.75" customHeight="1">
      <c r="A47" s="4"/>
      <c r="D47" s="5"/>
      <c r="E47" s="5"/>
      <c r="F47" s="5"/>
      <c r="G47" s="5"/>
      <c r="H47" s="5"/>
      <c r="I47" s="5"/>
      <c r="L47" s="5"/>
      <c r="N47" s="5"/>
      <c r="P47" s="5"/>
      <c r="S47" s="5"/>
      <c r="T47" s="5"/>
      <c r="U47" s="5"/>
      <c r="V47" s="5"/>
      <c r="Y47" s="6"/>
    </row>
    <row r="48" ht="15.75" customHeight="1">
      <c r="A48" s="4"/>
      <c r="D48" s="5"/>
      <c r="E48" s="5"/>
      <c r="F48" s="5"/>
      <c r="G48" s="5"/>
      <c r="H48" s="5"/>
      <c r="I48" s="5"/>
      <c r="L48" s="5"/>
      <c r="N48" s="5"/>
      <c r="P48" s="5"/>
      <c r="S48" s="5"/>
      <c r="T48" s="5"/>
      <c r="U48" s="5"/>
      <c r="V48" s="5"/>
      <c r="Y48" s="6"/>
    </row>
    <row r="49" ht="15.75" customHeight="1">
      <c r="A49" s="4"/>
      <c r="D49" s="5"/>
      <c r="E49" s="5"/>
      <c r="F49" s="5"/>
      <c r="G49" s="5"/>
      <c r="H49" s="5"/>
      <c r="I49" s="5"/>
      <c r="L49" s="5"/>
      <c r="N49" s="5"/>
      <c r="P49" s="5"/>
      <c r="S49" s="5"/>
      <c r="T49" s="5"/>
      <c r="U49" s="5"/>
      <c r="V49" s="5"/>
      <c r="Y49" s="6"/>
    </row>
    <row r="50" ht="15.75" customHeight="1">
      <c r="A50" s="4"/>
      <c r="D50" s="5"/>
      <c r="E50" s="5"/>
      <c r="F50" s="5"/>
      <c r="G50" s="5"/>
      <c r="H50" s="5"/>
      <c r="I50" s="5"/>
      <c r="L50" s="5"/>
      <c r="N50" s="5"/>
      <c r="P50" s="5"/>
      <c r="S50" s="5"/>
      <c r="T50" s="5"/>
      <c r="U50" s="5"/>
      <c r="V50" s="5"/>
      <c r="Y50" s="6"/>
    </row>
    <row r="51" ht="15.75" customHeight="1">
      <c r="A51" s="4"/>
      <c r="D51" s="5"/>
      <c r="E51" s="5"/>
      <c r="F51" s="5"/>
      <c r="G51" s="5"/>
      <c r="H51" s="5"/>
      <c r="I51" s="5"/>
      <c r="L51" s="5"/>
      <c r="N51" s="5"/>
      <c r="P51" s="5"/>
      <c r="S51" s="5"/>
      <c r="T51" s="5"/>
      <c r="U51" s="5"/>
      <c r="V51" s="5"/>
      <c r="Y51" s="6"/>
    </row>
    <row r="52" ht="15.75" customHeight="1">
      <c r="A52" s="4"/>
      <c r="D52" s="5"/>
      <c r="E52" s="5"/>
      <c r="F52" s="5"/>
      <c r="G52" s="5"/>
      <c r="H52" s="5"/>
      <c r="I52" s="5"/>
      <c r="L52" s="5"/>
      <c r="N52" s="5"/>
      <c r="P52" s="5"/>
      <c r="S52" s="5"/>
      <c r="T52" s="5"/>
      <c r="U52" s="5"/>
      <c r="V52" s="5"/>
      <c r="Y52" s="6"/>
    </row>
    <row r="53" ht="15.75" customHeight="1">
      <c r="A53" s="4"/>
      <c r="D53" s="5"/>
      <c r="E53" s="5"/>
      <c r="F53" s="5"/>
      <c r="G53" s="5"/>
      <c r="H53" s="5"/>
      <c r="I53" s="5"/>
      <c r="L53" s="5"/>
      <c r="N53" s="5"/>
      <c r="P53" s="5"/>
      <c r="S53" s="5"/>
      <c r="T53" s="5"/>
      <c r="U53" s="5"/>
      <c r="V53" s="5"/>
      <c r="Y53" s="6"/>
    </row>
    <row r="54" ht="15.75" customHeight="1">
      <c r="A54" s="4"/>
      <c r="D54" s="5"/>
      <c r="E54" s="5"/>
      <c r="F54" s="5"/>
      <c r="G54" s="5"/>
      <c r="H54" s="5"/>
      <c r="I54" s="5"/>
      <c r="L54" s="5"/>
      <c r="N54" s="5"/>
      <c r="P54" s="5"/>
      <c r="S54" s="5"/>
      <c r="T54" s="5"/>
      <c r="U54" s="5"/>
      <c r="V54" s="5"/>
      <c r="Y54" s="6"/>
    </row>
    <row r="55" ht="15.75" customHeight="1">
      <c r="A55" s="4"/>
      <c r="D55" s="5"/>
      <c r="E55" s="5"/>
      <c r="F55" s="5"/>
      <c r="G55" s="5"/>
      <c r="H55" s="5"/>
      <c r="I55" s="5"/>
      <c r="L55" s="5"/>
      <c r="N55" s="5"/>
      <c r="P55" s="5"/>
      <c r="S55" s="5"/>
      <c r="T55" s="5"/>
      <c r="U55" s="5"/>
      <c r="V55" s="5"/>
      <c r="Y55" s="6"/>
    </row>
    <row r="56" ht="15.75" customHeight="1">
      <c r="A56" s="4"/>
      <c r="D56" s="5"/>
      <c r="E56" s="5"/>
      <c r="F56" s="5"/>
      <c r="G56" s="5"/>
      <c r="H56" s="5"/>
      <c r="I56" s="5"/>
      <c r="L56" s="5"/>
      <c r="N56" s="5"/>
      <c r="P56" s="5"/>
      <c r="S56" s="5"/>
      <c r="T56" s="5"/>
      <c r="U56" s="5"/>
      <c r="V56" s="5"/>
      <c r="Y56" s="6"/>
    </row>
    <row r="57" ht="15.75" customHeight="1">
      <c r="A57" s="4"/>
      <c r="D57" s="5"/>
      <c r="E57" s="5"/>
      <c r="F57" s="5"/>
      <c r="G57" s="5"/>
      <c r="H57" s="5"/>
      <c r="I57" s="5"/>
      <c r="L57" s="5"/>
      <c r="N57" s="5"/>
      <c r="P57" s="5"/>
      <c r="S57" s="5"/>
      <c r="T57" s="5"/>
      <c r="U57" s="5"/>
      <c r="V57" s="5"/>
      <c r="Y57" s="6"/>
    </row>
    <row r="58" ht="15.75" customHeight="1">
      <c r="A58" s="4"/>
      <c r="D58" s="5"/>
      <c r="E58" s="5"/>
      <c r="F58" s="5"/>
      <c r="G58" s="5"/>
      <c r="H58" s="5"/>
      <c r="I58" s="5"/>
      <c r="L58" s="5"/>
      <c r="N58" s="5"/>
      <c r="P58" s="5"/>
      <c r="S58" s="5"/>
      <c r="T58" s="5"/>
      <c r="U58" s="5"/>
      <c r="V58" s="5"/>
      <c r="Y58" s="6"/>
    </row>
    <row r="59" ht="15.75" customHeight="1">
      <c r="A59" s="4"/>
      <c r="D59" s="5"/>
      <c r="E59" s="5"/>
      <c r="F59" s="5"/>
      <c r="G59" s="5"/>
      <c r="H59" s="5"/>
      <c r="I59" s="5"/>
      <c r="L59" s="5"/>
      <c r="N59" s="5"/>
      <c r="P59" s="5"/>
      <c r="S59" s="5"/>
      <c r="T59" s="5"/>
      <c r="U59" s="5"/>
      <c r="V59" s="5"/>
      <c r="Y59" s="6"/>
    </row>
    <row r="60" ht="15.75" customHeight="1">
      <c r="A60" s="4"/>
      <c r="D60" s="5"/>
      <c r="E60" s="5"/>
      <c r="F60" s="5"/>
      <c r="G60" s="5"/>
      <c r="H60" s="5"/>
      <c r="I60" s="5"/>
      <c r="L60" s="5"/>
      <c r="N60" s="5"/>
      <c r="P60" s="5"/>
      <c r="S60" s="5"/>
      <c r="T60" s="5"/>
      <c r="U60" s="5"/>
      <c r="V60" s="5"/>
      <c r="Y60" s="6"/>
    </row>
    <row r="61" ht="15.75" customHeight="1">
      <c r="A61" s="4"/>
      <c r="D61" s="5"/>
      <c r="E61" s="5"/>
      <c r="F61" s="5"/>
      <c r="G61" s="5"/>
      <c r="H61" s="5"/>
      <c r="I61" s="5"/>
      <c r="L61" s="5"/>
      <c r="N61" s="5"/>
      <c r="P61" s="5"/>
      <c r="S61" s="5"/>
      <c r="T61" s="5"/>
      <c r="U61" s="5"/>
      <c r="V61" s="5"/>
      <c r="Y61" s="6"/>
    </row>
    <row r="62" ht="15.75" customHeight="1">
      <c r="A62" s="4"/>
      <c r="D62" s="5"/>
      <c r="E62" s="5"/>
      <c r="F62" s="5"/>
      <c r="G62" s="5"/>
      <c r="H62" s="5"/>
      <c r="I62" s="5"/>
      <c r="L62" s="5"/>
      <c r="N62" s="5"/>
      <c r="P62" s="5"/>
      <c r="S62" s="5"/>
      <c r="T62" s="5"/>
      <c r="U62" s="5"/>
      <c r="V62" s="5"/>
      <c r="Y62" s="6"/>
    </row>
    <row r="63" ht="15.75" customHeight="1">
      <c r="A63" s="4"/>
      <c r="D63" s="5"/>
      <c r="E63" s="5"/>
      <c r="F63" s="5"/>
      <c r="G63" s="5"/>
      <c r="H63" s="5"/>
      <c r="I63" s="5"/>
      <c r="L63" s="5"/>
      <c r="N63" s="5"/>
      <c r="P63" s="5"/>
      <c r="S63" s="5"/>
      <c r="T63" s="5"/>
      <c r="U63" s="5"/>
      <c r="V63" s="5"/>
      <c r="Y63" s="6"/>
    </row>
    <row r="64" ht="15.75" customHeight="1">
      <c r="A64" s="4"/>
      <c r="D64" s="5"/>
      <c r="E64" s="5"/>
      <c r="F64" s="5"/>
      <c r="G64" s="5"/>
      <c r="H64" s="5"/>
      <c r="I64" s="5"/>
      <c r="L64" s="5"/>
      <c r="N64" s="5"/>
      <c r="P64" s="5"/>
      <c r="S64" s="5"/>
      <c r="T64" s="5"/>
      <c r="U64" s="5"/>
      <c r="V64" s="5"/>
      <c r="Y64" s="6"/>
    </row>
    <row r="65" ht="15.75" customHeight="1">
      <c r="A65" s="4"/>
      <c r="D65" s="5"/>
      <c r="E65" s="5"/>
      <c r="F65" s="5"/>
      <c r="G65" s="5"/>
      <c r="H65" s="5"/>
      <c r="I65" s="5"/>
      <c r="L65" s="5"/>
      <c r="N65" s="5"/>
      <c r="P65" s="5"/>
      <c r="S65" s="5"/>
      <c r="T65" s="5"/>
      <c r="U65" s="5"/>
      <c r="V65" s="5"/>
      <c r="Y65" s="6"/>
    </row>
    <row r="66" ht="15.75" customHeight="1">
      <c r="A66" s="4"/>
      <c r="D66" s="5"/>
      <c r="E66" s="5"/>
      <c r="F66" s="5"/>
      <c r="G66" s="5"/>
      <c r="H66" s="5"/>
      <c r="I66" s="5"/>
      <c r="L66" s="5"/>
      <c r="N66" s="5"/>
      <c r="P66" s="5"/>
      <c r="S66" s="5"/>
      <c r="T66" s="5"/>
      <c r="U66" s="5"/>
      <c r="V66" s="5"/>
      <c r="Y66" s="6"/>
    </row>
    <row r="67" ht="15.75" customHeight="1">
      <c r="A67" s="4"/>
      <c r="D67" s="5"/>
      <c r="E67" s="5"/>
      <c r="F67" s="5"/>
      <c r="G67" s="5"/>
      <c r="H67" s="5"/>
      <c r="I67" s="5"/>
      <c r="L67" s="5"/>
      <c r="N67" s="5"/>
      <c r="P67" s="5"/>
      <c r="S67" s="5"/>
      <c r="T67" s="5"/>
      <c r="U67" s="5"/>
      <c r="V67" s="5"/>
      <c r="Y67" s="6"/>
    </row>
    <row r="68" ht="15.75" customHeight="1">
      <c r="A68" s="4"/>
      <c r="D68" s="5"/>
      <c r="E68" s="5"/>
      <c r="F68" s="5"/>
      <c r="G68" s="5"/>
      <c r="H68" s="5"/>
      <c r="I68" s="5"/>
      <c r="L68" s="5"/>
      <c r="N68" s="5"/>
      <c r="P68" s="5"/>
      <c r="S68" s="5"/>
      <c r="T68" s="5"/>
      <c r="U68" s="5"/>
      <c r="V68" s="5"/>
      <c r="Y68" s="6"/>
    </row>
    <row r="69" ht="15.75" customHeight="1">
      <c r="A69" s="4"/>
      <c r="D69" s="5"/>
      <c r="E69" s="5"/>
      <c r="F69" s="5"/>
      <c r="G69" s="5"/>
      <c r="H69" s="5"/>
      <c r="I69" s="5"/>
      <c r="L69" s="5"/>
      <c r="N69" s="5"/>
      <c r="P69" s="5"/>
      <c r="S69" s="5"/>
      <c r="T69" s="5"/>
      <c r="U69" s="5"/>
      <c r="V69" s="5"/>
      <c r="Y69" s="6"/>
    </row>
    <row r="70" ht="15.75" customHeight="1">
      <c r="A70" s="4"/>
      <c r="D70" s="5"/>
      <c r="E70" s="5"/>
      <c r="F70" s="5"/>
      <c r="G70" s="5"/>
      <c r="H70" s="5"/>
      <c r="I70" s="5"/>
      <c r="L70" s="5"/>
      <c r="N70" s="5"/>
      <c r="P70" s="5"/>
      <c r="S70" s="5"/>
      <c r="T70" s="5"/>
      <c r="U70" s="5"/>
      <c r="V70" s="5"/>
      <c r="Y70" s="6"/>
    </row>
    <row r="71" ht="15.75" customHeight="1">
      <c r="A71" s="4"/>
      <c r="D71" s="5"/>
      <c r="E71" s="5"/>
      <c r="F71" s="5"/>
      <c r="G71" s="5"/>
      <c r="H71" s="5"/>
      <c r="I71" s="5"/>
      <c r="L71" s="5"/>
      <c r="N71" s="5"/>
      <c r="P71" s="5"/>
      <c r="S71" s="5"/>
      <c r="T71" s="5"/>
      <c r="U71" s="5"/>
      <c r="V71" s="5"/>
      <c r="Y71" s="6"/>
    </row>
    <row r="72" ht="15.75" customHeight="1">
      <c r="A72" s="4"/>
      <c r="D72" s="5"/>
      <c r="E72" s="5"/>
      <c r="F72" s="5"/>
      <c r="G72" s="5"/>
      <c r="H72" s="5"/>
      <c r="I72" s="5"/>
      <c r="L72" s="5"/>
      <c r="N72" s="5"/>
      <c r="P72" s="5"/>
      <c r="S72" s="5"/>
      <c r="T72" s="5"/>
      <c r="U72" s="5"/>
      <c r="V72" s="5"/>
      <c r="Y72" s="6"/>
    </row>
    <row r="73" ht="15.75" customHeight="1">
      <c r="A73" s="4"/>
      <c r="D73" s="5"/>
      <c r="E73" s="5"/>
      <c r="F73" s="5"/>
      <c r="G73" s="5"/>
      <c r="H73" s="5"/>
      <c r="I73" s="5"/>
      <c r="L73" s="5"/>
      <c r="N73" s="5"/>
      <c r="P73" s="5"/>
      <c r="S73" s="5"/>
      <c r="T73" s="5"/>
      <c r="U73" s="5"/>
      <c r="V73" s="5"/>
      <c r="Y73" s="6"/>
    </row>
    <row r="74" ht="15.75" customHeight="1">
      <c r="A74" s="4"/>
      <c r="D74" s="5"/>
      <c r="E74" s="5"/>
      <c r="F74" s="5"/>
      <c r="G74" s="5"/>
      <c r="H74" s="5"/>
      <c r="I74" s="5"/>
      <c r="L74" s="5"/>
      <c r="N74" s="5"/>
      <c r="P74" s="5"/>
      <c r="S74" s="5"/>
      <c r="T74" s="5"/>
      <c r="U74" s="5"/>
      <c r="V74" s="5"/>
      <c r="Y74" s="6"/>
    </row>
    <row r="75" ht="15.75" customHeight="1">
      <c r="A75" s="4"/>
      <c r="D75" s="5"/>
      <c r="E75" s="5"/>
      <c r="F75" s="5"/>
      <c r="G75" s="5"/>
      <c r="H75" s="5"/>
      <c r="I75" s="5"/>
      <c r="L75" s="5"/>
      <c r="N75" s="5"/>
      <c r="P75" s="5"/>
      <c r="S75" s="5"/>
      <c r="T75" s="5"/>
      <c r="U75" s="5"/>
      <c r="V75" s="5"/>
      <c r="Y75" s="6"/>
    </row>
    <row r="76" ht="15.75" customHeight="1">
      <c r="A76" s="4"/>
      <c r="D76" s="5"/>
      <c r="E76" s="5"/>
      <c r="F76" s="5"/>
      <c r="G76" s="5"/>
      <c r="H76" s="5"/>
      <c r="I76" s="5"/>
      <c r="L76" s="5"/>
      <c r="N76" s="5"/>
      <c r="P76" s="5"/>
      <c r="S76" s="5"/>
      <c r="T76" s="5"/>
      <c r="U76" s="5"/>
      <c r="V76" s="5"/>
      <c r="Y76" s="6"/>
    </row>
    <row r="77" ht="15.75" customHeight="1">
      <c r="A77" s="4"/>
      <c r="D77" s="5"/>
      <c r="E77" s="5"/>
      <c r="F77" s="5"/>
      <c r="G77" s="5"/>
      <c r="H77" s="5"/>
      <c r="I77" s="5"/>
      <c r="L77" s="5"/>
      <c r="N77" s="5"/>
      <c r="P77" s="5"/>
      <c r="S77" s="5"/>
      <c r="T77" s="5"/>
      <c r="U77" s="5"/>
      <c r="V77" s="5"/>
      <c r="Y77" s="6"/>
    </row>
    <row r="78" ht="15.75" customHeight="1">
      <c r="A78" s="4"/>
      <c r="D78" s="5"/>
      <c r="E78" s="5"/>
      <c r="F78" s="5"/>
      <c r="G78" s="5"/>
      <c r="H78" s="5"/>
      <c r="I78" s="5"/>
      <c r="L78" s="5"/>
      <c r="N78" s="5"/>
      <c r="P78" s="5"/>
      <c r="S78" s="5"/>
      <c r="T78" s="5"/>
      <c r="U78" s="5"/>
      <c r="V78" s="5"/>
      <c r="Y78" s="6"/>
    </row>
    <row r="79" ht="15.75" customHeight="1">
      <c r="A79" s="4"/>
      <c r="D79" s="5"/>
      <c r="E79" s="5"/>
      <c r="F79" s="5"/>
      <c r="G79" s="5"/>
      <c r="H79" s="5"/>
      <c r="I79" s="5"/>
      <c r="L79" s="5"/>
      <c r="N79" s="5"/>
      <c r="P79" s="5"/>
      <c r="S79" s="5"/>
      <c r="T79" s="5"/>
      <c r="U79" s="5"/>
      <c r="V79" s="5"/>
      <c r="Y79" s="6"/>
    </row>
    <row r="80" ht="15.75" customHeight="1">
      <c r="A80" s="4"/>
      <c r="D80" s="5"/>
      <c r="E80" s="5"/>
      <c r="F80" s="5"/>
      <c r="G80" s="5"/>
      <c r="H80" s="5"/>
      <c r="I80" s="5"/>
      <c r="L80" s="5"/>
      <c r="N80" s="5"/>
      <c r="P80" s="5"/>
      <c r="S80" s="5"/>
      <c r="T80" s="5"/>
      <c r="U80" s="5"/>
      <c r="V80" s="5"/>
      <c r="Y80" s="6"/>
    </row>
    <row r="81" ht="15.75" customHeight="1">
      <c r="A81" s="4"/>
      <c r="D81" s="5"/>
      <c r="E81" s="5"/>
      <c r="F81" s="5"/>
      <c r="G81" s="5"/>
      <c r="H81" s="5"/>
      <c r="I81" s="5"/>
      <c r="L81" s="5"/>
      <c r="N81" s="5"/>
      <c r="P81" s="5"/>
      <c r="S81" s="5"/>
      <c r="T81" s="5"/>
      <c r="U81" s="5"/>
      <c r="V81" s="5"/>
      <c r="Y81" s="6"/>
    </row>
    <row r="82" ht="15.75" customHeight="1">
      <c r="A82" s="4"/>
      <c r="D82" s="5"/>
      <c r="E82" s="5"/>
      <c r="F82" s="5"/>
      <c r="G82" s="5"/>
      <c r="H82" s="5"/>
      <c r="I82" s="5"/>
      <c r="L82" s="5"/>
      <c r="N82" s="5"/>
      <c r="P82" s="5"/>
      <c r="S82" s="5"/>
      <c r="T82" s="5"/>
      <c r="U82" s="5"/>
      <c r="V82" s="5"/>
      <c r="Y82" s="6"/>
    </row>
    <row r="83" ht="15.75" customHeight="1">
      <c r="A83" s="4"/>
      <c r="D83" s="5"/>
      <c r="E83" s="5"/>
      <c r="F83" s="5"/>
      <c r="G83" s="5"/>
      <c r="H83" s="5"/>
      <c r="I83" s="5"/>
      <c r="L83" s="5"/>
      <c r="N83" s="5"/>
      <c r="P83" s="5"/>
      <c r="S83" s="5"/>
      <c r="T83" s="5"/>
      <c r="U83" s="5"/>
      <c r="V83" s="5"/>
      <c r="Y83" s="6"/>
    </row>
    <row r="84" ht="15.75" customHeight="1">
      <c r="A84" s="4"/>
      <c r="D84" s="5"/>
      <c r="E84" s="5"/>
      <c r="F84" s="5"/>
      <c r="G84" s="5"/>
      <c r="H84" s="5"/>
      <c r="I84" s="5"/>
      <c r="L84" s="5"/>
      <c r="N84" s="5"/>
      <c r="P84" s="5"/>
      <c r="S84" s="5"/>
      <c r="T84" s="5"/>
      <c r="U84" s="5"/>
      <c r="V84" s="5"/>
      <c r="Y84" s="6"/>
    </row>
    <row r="85" ht="15.75" customHeight="1">
      <c r="A85" s="4"/>
      <c r="D85" s="5"/>
      <c r="E85" s="5"/>
      <c r="F85" s="5"/>
      <c r="G85" s="5"/>
      <c r="H85" s="5"/>
      <c r="I85" s="5"/>
      <c r="L85" s="5"/>
      <c r="N85" s="5"/>
      <c r="P85" s="5"/>
      <c r="S85" s="5"/>
      <c r="T85" s="5"/>
      <c r="U85" s="5"/>
      <c r="V85" s="5"/>
      <c r="Y85" s="6"/>
    </row>
    <row r="86" ht="15.75" customHeight="1">
      <c r="A86" s="4"/>
      <c r="D86" s="5"/>
      <c r="E86" s="5"/>
      <c r="F86" s="5"/>
      <c r="G86" s="5"/>
      <c r="H86" s="5"/>
      <c r="I86" s="5"/>
      <c r="L86" s="5"/>
      <c r="N86" s="5"/>
      <c r="P86" s="5"/>
      <c r="S86" s="5"/>
      <c r="T86" s="5"/>
      <c r="U86" s="5"/>
      <c r="V86" s="5"/>
      <c r="Y86" s="6"/>
    </row>
    <row r="87" ht="15.75" customHeight="1">
      <c r="A87" s="4"/>
      <c r="D87" s="5"/>
      <c r="E87" s="5"/>
      <c r="F87" s="5"/>
      <c r="G87" s="5"/>
      <c r="H87" s="5"/>
      <c r="I87" s="5"/>
      <c r="L87" s="5"/>
      <c r="N87" s="5"/>
      <c r="P87" s="5"/>
      <c r="S87" s="5"/>
      <c r="T87" s="5"/>
      <c r="U87" s="5"/>
      <c r="V87" s="5"/>
      <c r="Y87" s="6"/>
    </row>
    <row r="88" ht="15.75" customHeight="1">
      <c r="A88" s="4"/>
      <c r="D88" s="5"/>
      <c r="E88" s="5"/>
      <c r="F88" s="5"/>
      <c r="G88" s="5"/>
      <c r="H88" s="5"/>
      <c r="I88" s="5"/>
      <c r="L88" s="5"/>
      <c r="N88" s="5"/>
      <c r="P88" s="5"/>
      <c r="S88" s="5"/>
      <c r="T88" s="5"/>
      <c r="U88" s="5"/>
      <c r="V88" s="5"/>
      <c r="Y88" s="6"/>
    </row>
    <row r="89" ht="15.75" customHeight="1">
      <c r="A89" s="4"/>
      <c r="D89" s="5"/>
      <c r="E89" s="5"/>
      <c r="F89" s="5"/>
      <c r="G89" s="5"/>
      <c r="H89" s="5"/>
      <c r="I89" s="5"/>
      <c r="L89" s="5"/>
      <c r="N89" s="5"/>
      <c r="P89" s="5"/>
      <c r="S89" s="5"/>
      <c r="T89" s="5"/>
      <c r="U89" s="5"/>
      <c r="V89" s="5"/>
      <c r="Y89" s="6"/>
    </row>
    <row r="90" ht="15.75" customHeight="1">
      <c r="A90" s="4"/>
      <c r="D90" s="5"/>
      <c r="E90" s="5"/>
      <c r="F90" s="5"/>
      <c r="G90" s="5"/>
      <c r="H90" s="5"/>
      <c r="I90" s="5"/>
      <c r="L90" s="5"/>
      <c r="N90" s="5"/>
      <c r="P90" s="5"/>
      <c r="S90" s="5"/>
      <c r="T90" s="5"/>
      <c r="U90" s="5"/>
      <c r="V90" s="5"/>
      <c r="Y90" s="6"/>
    </row>
    <row r="91" ht="15.75" customHeight="1">
      <c r="A91" s="4"/>
      <c r="D91" s="5"/>
      <c r="E91" s="5"/>
      <c r="F91" s="5"/>
      <c r="G91" s="5"/>
      <c r="H91" s="5"/>
      <c r="I91" s="5"/>
      <c r="L91" s="5"/>
      <c r="N91" s="5"/>
      <c r="P91" s="5"/>
      <c r="S91" s="5"/>
      <c r="T91" s="5"/>
      <c r="U91" s="5"/>
      <c r="V91" s="5"/>
      <c r="Y91" s="6"/>
    </row>
    <row r="92" ht="15.75" customHeight="1">
      <c r="A92" s="4"/>
      <c r="D92" s="5"/>
      <c r="E92" s="5"/>
      <c r="F92" s="5"/>
      <c r="G92" s="5"/>
      <c r="H92" s="5"/>
      <c r="I92" s="5"/>
      <c r="L92" s="5"/>
      <c r="N92" s="5"/>
      <c r="P92" s="5"/>
      <c r="S92" s="5"/>
      <c r="T92" s="5"/>
      <c r="U92" s="5"/>
      <c r="V92" s="5"/>
      <c r="Y92" s="6"/>
    </row>
    <row r="93" ht="15.75" customHeight="1">
      <c r="A93" s="4"/>
      <c r="D93" s="5"/>
      <c r="E93" s="5"/>
      <c r="F93" s="5"/>
      <c r="G93" s="5"/>
      <c r="H93" s="5"/>
      <c r="I93" s="5"/>
      <c r="L93" s="5"/>
      <c r="N93" s="5"/>
      <c r="P93" s="5"/>
      <c r="S93" s="5"/>
      <c r="T93" s="5"/>
      <c r="U93" s="5"/>
      <c r="V93" s="5"/>
      <c r="Y93" s="6"/>
    </row>
    <row r="94" ht="15.75" customHeight="1">
      <c r="A94" s="4"/>
      <c r="D94" s="5"/>
      <c r="E94" s="5"/>
      <c r="F94" s="5"/>
      <c r="G94" s="5"/>
      <c r="H94" s="5"/>
      <c r="I94" s="5"/>
      <c r="L94" s="5"/>
      <c r="N94" s="5"/>
      <c r="P94" s="5"/>
      <c r="S94" s="5"/>
      <c r="T94" s="5"/>
      <c r="U94" s="5"/>
      <c r="V94" s="5"/>
      <c r="Y94" s="6"/>
    </row>
    <row r="95" ht="15.75" customHeight="1">
      <c r="A95" s="4"/>
      <c r="D95" s="5"/>
      <c r="E95" s="5"/>
      <c r="F95" s="5"/>
      <c r="G95" s="5"/>
      <c r="H95" s="5"/>
      <c r="I95" s="5"/>
      <c r="L95" s="5"/>
      <c r="N95" s="5"/>
      <c r="P95" s="5"/>
      <c r="S95" s="5"/>
      <c r="T95" s="5"/>
      <c r="U95" s="5"/>
      <c r="V95" s="5"/>
      <c r="Y95" s="6"/>
    </row>
    <row r="96" ht="15.75" customHeight="1">
      <c r="A96" s="4"/>
      <c r="D96" s="5"/>
      <c r="E96" s="5"/>
      <c r="F96" s="5"/>
      <c r="G96" s="5"/>
      <c r="H96" s="5"/>
      <c r="I96" s="5"/>
      <c r="L96" s="5"/>
      <c r="N96" s="5"/>
      <c r="P96" s="5"/>
      <c r="S96" s="5"/>
      <c r="T96" s="5"/>
      <c r="U96" s="5"/>
      <c r="V96" s="5"/>
      <c r="Y96" s="6"/>
    </row>
    <row r="97" ht="15.75" customHeight="1">
      <c r="A97" s="4"/>
      <c r="D97" s="5"/>
      <c r="E97" s="5"/>
      <c r="F97" s="5"/>
      <c r="G97" s="5"/>
      <c r="H97" s="5"/>
      <c r="I97" s="5"/>
      <c r="L97" s="5"/>
      <c r="N97" s="5"/>
      <c r="P97" s="5"/>
      <c r="S97" s="5"/>
      <c r="T97" s="5"/>
      <c r="U97" s="5"/>
      <c r="V97" s="5"/>
      <c r="Y97" s="6"/>
    </row>
    <row r="98" ht="15.75" customHeight="1">
      <c r="A98" s="4"/>
      <c r="D98" s="5"/>
      <c r="E98" s="5"/>
      <c r="F98" s="5"/>
      <c r="G98" s="5"/>
      <c r="H98" s="5"/>
      <c r="I98" s="5"/>
      <c r="L98" s="5"/>
      <c r="N98" s="5"/>
      <c r="P98" s="5"/>
      <c r="S98" s="5"/>
      <c r="T98" s="5"/>
      <c r="U98" s="5"/>
      <c r="V98" s="5"/>
      <c r="Y98" s="6"/>
    </row>
    <row r="99" ht="15.75" customHeight="1">
      <c r="A99" s="4"/>
      <c r="D99" s="5"/>
      <c r="E99" s="5"/>
      <c r="F99" s="5"/>
      <c r="G99" s="5"/>
      <c r="H99" s="5"/>
      <c r="I99" s="5"/>
      <c r="L99" s="5"/>
      <c r="N99" s="5"/>
      <c r="P99" s="5"/>
      <c r="S99" s="5"/>
      <c r="T99" s="5"/>
      <c r="U99" s="5"/>
      <c r="V99" s="5"/>
      <c r="Y99" s="6"/>
    </row>
    <row r="100" ht="15.75" customHeight="1">
      <c r="A100" s="4"/>
      <c r="D100" s="5"/>
      <c r="E100" s="5"/>
      <c r="F100" s="5"/>
      <c r="G100" s="5"/>
      <c r="H100" s="5"/>
      <c r="I100" s="5"/>
      <c r="L100" s="5"/>
      <c r="N100" s="5"/>
      <c r="P100" s="5"/>
      <c r="S100" s="5"/>
      <c r="T100" s="5"/>
      <c r="U100" s="5"/>
      <c r="V100" s="5"/>
      <c r="Y100" s="6"/>
    </row>
    <row r="101" ht="15.75" customHeight="1">
      <c r="A101" s="4"/>
      <c r="D101" s="5"/>
      <c r="E101" s="5"/>
      <c r="F101" s="5"/>
      <c r="G101" s="5"/>
      <c r="H101" s="5"/>
      <c r="I101" s="5"/>
      <c r="L101" s="5"/>
      <c r="N101" s="5"/>
      <c r="P101" s="5"/>
      <c r="S101" s="5"/>
      <c r="T101" s="5"/>
      <c r="U101" s="5"/>
      <c r="V101" s="5"/>
      <c r="Y101" s="6"/>
    </row>
    <row r="102" ht="15.75" customHeight="1">
      <c r="A102" s="4"/>
      <c r="D102" s="5"/>
      <c r="E102" s="5"/>
      <c r="F102" s="5"/>
      <c r="G102" s="5"/>
      <c r="H102" s="5"/>
      <c r="I102" s="5"/>
      <c r="L102" s="5"/>
      <c r="N102" s="5"/>
      <c r="P102" s="5"/>
      <c r="S102" s="5"/>
      <c r="T102" s="5"/>
      <c r="U102" s="5"/>
      <c r="V102" s="5"/>
      <c r="Y102" s="6"/>
    </row>
    <row r="103" ht="15.75" customHeight="1">
      <c r="A103" s="4"/>
      <c r="D103" s="5"/>
      <c r="E103" s="5"/>
      <c r="F103" s="5"/>
      <c r="G103" s="5"/>
      <c r="H103" s="5"/>
      <c r="I103" s="5"/>
      <c r="L103" s="5"/>
      <c r="N103" s="5"/>
      <c r="P103" s="5"/>
      <c r="S103" s="5"/>
      <c r="T103" s="5"/>
      <c r="U103" s="5"/>
      <c r="V103" s="5"/>
      <c r="Y103" s="6"/>
    </row>
    <row r="104" ht="15.75" customHeight="1">
      <c r="A104" s="4"/>
      <c r="D104" s="5"/>
      <c r="E104" s="5"/>
      <c r="F104" s="5"/>
      <c r="G104" s="5"/>
      <c r="H104" s="5"/>
      <c r="I104" s="5"/>
      <c r="L104" s="5"/>
      <c r="N104" s="5"/>
      <c r="P104" s="5"/>
      <c r="S104" s="5"/>
      <c r="T104" s="5"/>
      <c r="U104" s="5"/>
      <c r="V104" s="5"/>
      <c r="Y104" s="6"/>
    </row>
    <row r="105" ht="15.75" customHeight="1">
      <c r="A105" s="4"/>
      <c r="D105" s="5"/>
      <c r="E105" s="5"/>
      <c r="F105" s="5"/>
      <c r="G105" s="5"/>
      <c r="H105" s="5"/>
      <c r="I105" s="5"/>
      <c r="L105" s="5"/>
      <c r="N105" s="5"/>
      <c r="P105" s="5"/>
      <c r="S105" s="5"/>
      <c r="T105" s="5"/>
      <c r="U105" s="5"/>
      <c r="V105" s="5"/>
      <c r="Y105" s="6"/>
    </row>
    <row r="106" ht="15.75" customHeight="1">
      <c r="A106" s="4"/>
      <c r="D106" s="5"/>
      <c r="E106" s="5"/>
      <c r="F106" s="5"/>
      <c r="G106" s="5"/>
      <c r="H106" s="5"/>
      <c r="I106" s="5"/>
      <c r="L106" s="5"/>
      <c r="N106" s="5"/>
      <c r="P106" s="5"/>
      <c r="S106" s="5"/>
      <c r="T106" s="5"/>
      <c r="U106" s="5"/>
      <c r="V106" s="5"/>
      <c r="Y106" s="6"/>
    </row>
    <row r="107" ht="15.75" customHeight="1">
      <c r="A107" s="4"/>
      <c r="D107" s="5"/>
      <c r="E107" s="5"/>
      <c r="F107" s="5"/>
      <c r="G107" s="5"/>
      <c r="H107" s="5"/>
      <c r="I107" s="5"/>
      <c r="L107" s="5"/>
      <c r="N107" s="5"/>
      <c r="P107" s="5"/>
      <c r="S107" s="5"/>
      <c r="T107" s="5"/>
      <c r="U107" s="5"/>
      <c r="V107" s="5"/>
      <c r="Y107" s="6"/>
    </row>
    <row r="108" ht="15.75" customHeight="1">
      <c r="A108" s="4"/>
      <c r="D108" s="5"/>
      <c r="E108" s="5"/>
      <c r="F108" s="5"/>
      <c r="G108" s="5"/>
      <c r="H108" s="5"/>
      <c r="I108" s="5"/>
      <c r="L108" s="5"/>
      <c r="N108" s="5"/>
      <c r="P108" s="5"/>
      <c r="S108" s="5"/>
      <c r="T108" s="5"/>
      <c r="U108" s="5"/>
      <c r="V108" s="5"/>
      <c r="Y108" s="6"/>
    </row>
    <row r="109" ht="15.75" customHeight="1">
      <c r="A109" s="4"/>
      <c r="D109" s="5"/>
      <c r="E109" s="5"/>
      <c r="F109" s="5"/>
      <c r="G109" s="5"/>
      <c r="H109" s="5"/>
      <c r="I109" s="5"/>
      <c r="L109" s="5"/>
      <c r="N109" s="5"/>
      <c r="P109" s="5"/>
      <c r="S109" s="5"/>
      <c r="T109" s="5"/>
      <c r="U109" s="5"/>
      <c r="V109" s="5"/>
      <c r="Y109" s="6"/>
    </row>
    <row r="110" ht="15.75" customHeight="1">
      <c r="A110" s="4"/>
      <c r="D110" s="5"/>
      <c r="E110" s="5"/>
      <c r="F110" s="5"/>
      <c r="G110" s="5"/>
      <c r="H110" s="5"/>
      <c r="I110" s="5"/>
      <c r="L110" s="5"/>
      <c r="N110" s="5"/>
      <c r="P110" s="5"/>
      <c r="S110" s="5"/>
      <c r="T110" s="5"/>
      <c r="U110" s="5"/>
      <c r="V110" s="5"/>
      <c r="Y110" s="6"/>
    </row>
    <row r="111" ht="15.75" customHeight="1">
      <c r="A111" s="4"/>
      <c r="D111" s="5"/>
      <c r="E111" s="5"/>
      <c r="F111" s="5"/>
      <c r="G111" s="5"/>
      <c r="H111" s="5"/>
      <c r="I111" s="5"/>
      <c r="L111" s="5"/>
      <c r="N111" s="5"/>
      <c r="P111" s="5"/>
      <c r="S111" s="5"/>
      <c r="T111" s="5"/>
      <c r="U111" s="5"/>
      <c r="V111" s="5"/>
      <c r="Y111" s="6"/>
    </row>
    <row r="112" ht="15.75" customHeight="1">
      <c r="A112" s="4"/>
      <c r="D112" s="5"/>
      <c r="E112" s="5"/>
      <c r="F112" s="5"/>
      <c r="G112" s="5"/>
      <c r="H112" s="5"/>
      <c r="I112" s="5"/>
      <c r="L112" s="5"/>
      <c r="N112" s="5"/>
      <c r="P112" s="5"/>
      <c r="S112" s="5"/>
      <c r="T112" s="5"/>
      <c r="U112" s="5"/>
      <c r="V112" s="5"/>
      <c r="Y112" s="6"/>
    </row>
    <row r="113" ht="15.75" customHeight="1">
      <c r="A113" s="4"/>
      <c r="D113" s="5"/>
      <c r="E113" s="5"/>
      <c r="F113" s="5"/>
      <c r="G113" s="5"/>
      <c r="H113" s="5"/>
      <c r="I113" s="5"/>
      <c r="L113" s="5"/>
      <c r="N113" s="5"/>
      <c r="P113" s="5"/>
      <c r="S113" s="5"/>
      <c r="T113" s="5"/>
      <c r="U113" s="5"/>
      <c r="V113" s="5"/>
      <c r="Y113" s="6"/>
    </row>
    <row r="114" ht="15.75" customHeight="1">
      <c r="A114" s="4"/>
      <c r="D114" s="5"/>
      <c r="E114" s="5"/>
      <c r="F114" s="5"/>
      <c r="G114" s="5"/>
      <c r="H114" s="5"/>
      <c r="I114" s="5"/>
      <c r="L114" s="5"/>
      <c r="N114" s="5"/>
      <c r="P114" s="5"/>
      <c r="S114" s="5"/>
      <c r="T114" s="5"/>
      <c r="U114" s="5"/>
      <c r="V114" s="5"/>
      <c r="Y114" s="6"/>
    </row>
    <row r="115" ht="15.75" customHeight="1">
      <c r="A115" s="4"/>
      <c r="D115" s="5"/>
      <c r="E115" s="5"/>
      <c r="F115" s="5"/>
      <c r="G115" s="5"/>
      <c r="H115" s="5"/>
      <c r="I115" s="5"/>
      <c r="L115" s="5"/>
      <c r="N115" s="5"/>
      <c r="P115" s="5"/>
      <c r="S115" s="5"/>
      <c r="T115" s="5"/>
      <c r="U115" s="5"/>
      <c r="V115" s="5"/>
      <c r="Y115" s="6"/>
    </row>
    <row r="116" ht="15.75" customHeight="1">
      <c r="A116" s="4"/>
      <c r="D116" s="5"/>
      <c r="E116" s="5"/>
      <c r="F116" s="5"/>
      <c r="G116" s="5"/>
      <c r="H116" s="5"/>
      <c r="I116" s="5"/>
      <c r="L116" s="5"/>
      <c r="N116" s="5"/>
      <c r="P116" s="5"/>
      <c r="S116" s="5"/>
      <c r="T116" s="5"/>
      <c r="U116" s="5"/>
      <c r="V116" s="5"/>
      <c r="Y116" s="6"/>
    </row>
    <row r="117" ht="15.75" customHeight="1">
      <c r="A117" s="4"/>
      <c r="D117" s="5"/>
      <c r="E117" s="5"/>
      <c r="F117" s="5"/>
      <c r="G117" s="5"/>
      <c r="H117" s="5"/>
      <c r="I117" s="5"/>
      <c r="L117" s="5"/>
      <c r="N117" s="5"/>
      <c r="P117" s="5"/>
      <c r="S117" s="5"/>
      <c r="T117" s="5"/>
      <c r="U117" s="5"/>
      <c r="V117" s="5"/>
      <c r="Y117" s="6"/>
    </row>
    <row r="118" ht="15.75" customHeight="1">
      <c r="A118" s="4"/>
      <c r="D118" s="5"/>
      <c r="E118" s="5"/>
      <c r="F118" s="5"/>
      <c r="G118" s="5"/>
      <c r="H118" s="5"/>
      <c r="I118" s="5"/>
      <c r="L118" s="5"/>
      <c r="N118" s="5"/>
      <c r="P118" s="5"/>
      <c r="S118" s="5"/>
      <c r="T118" s="5"/>
      <c r="U118" s="5"/>
      <c r="V118" s="5"/>
      <c r="Y118" s="6"/>
    </row>
    <row r="119" ht="15.75" customHeight="1">
      <c r="A119" s="4"/>
      <c r="D119" s="5"/>
      <c r="E119" s="5"/>
      <c r="F119" s="5"/>
      <c r="G119" s="5"/>
      <c r="H119" s="5"/>
      <c r="I119" s="5"/>
      <c r="L119" s="5"/>
      <c r="N119" s="5"/>
      <c r="P119" s="5"/>
      <c r="S119" s="5"/>
      <c r="T119" s="5"/>
      <c r="U119" s="5"/>
      <c r="V119" s="5"/>
      <c r="Y119" s="6"/>
    </row>
    <row r="120" ht="15.75" customHeight="1">
      <c r="A120" s="4"/>
      <c r="D120" s="5"/>
      <c r="E120" s="5"/>
      <c r="F120" s="5"/>
      <c r="G120" s="5"/>
      <c r="H120" s="5"/>
      <c r="I120" s="5"/>
      <c r="L120" s="5"/>
      <c r="N120" s="5"/>
      <c r="P120" s="5"/>
      <c r="S120" s="5"/>
      <c r="T120" s="5"/>
      <c r="U120" s="5"/>
      <c r="V120" s="5"/>
      <c r="Y120" s="6"/>
    </row>
    <row r="121" ht="15.75" customHeight="1">
      <c r="A121" s="4"/>
      <c r="D121" s="5"/>
      <c r="E121" s="5"/>
      <c r="F121" s="5"/>
      <c r="G121" s="5"/>
      <c r="H121" s="5"/>
      <c r="I121" s="5"/>
      <c r="L121" s="5"/>
      <c r="N121" s="5"/>
      <c r="P121" s="5"/>
      <c r="S121" s="5"/>
      <c r="T121" s="5"/>
      <c r="U121" s="5"/>
      <c r="V121" s="5"/>
      <c r="Y121" s="6"/>
    </row>
    <row r="122" ht="15.75" customHeight="1">
      <c r="A122" s="4"/>
      <c r="D122" s="5"/>
      <c r="E122" s="5"/>
      <c r="F122" s="5"/>
      <c r="G122" s="5"/>
      <c r="H122" s="5"/>
      <c r="I122" s="5"/>
      <c r="L122" s="5"/>
      <c r="N122" s="5"/>
      <c r="P122" s="5"/>
      <c r="S122" s="5"/>
      <c r="T122" s="5"/>
      <c r="U122" s="5"/>
      <c r="V122" s="5"/>
      <c r="Y122" s="6"/>
    </row>
    <row r="123" ht="15.75" customHeight="1">
      <c r="A123" s="4"/>
      <c r="D123" s="5"/>
      <c r="E123" s="5"/>
      <c r="F123" s="5"/>
      <c r="G123" s="5"/>
      <c r="H123" s="5"/>
      <c r="I123" s="5"/>
      <c r="L123" s="5"/>
      <c r="N123" s="5"/>
      <c r="P123" s="5"/>
      <c r="S123" s="5"/>
      <c r="T123" s="5"/>
      <c r="U123" s="5"/>
      <c r="V123" s="5"/>
      <c r="Y123" s="6"/>
    </row>
    <row r="124" ht="15.75" customHeight="1">
      <c r="A124" s="4"/>
      <c r="D124" s="5"/>
      <c r="E124" s="5"/>
      <c r="F124" s="5"/>
      <c r="G124" s="5"/>
      <c r="H124" s="5"/>
      <c r="I124" s="5"/>
      <c r="L124" s="5"/>
      <c r="N124" s="5"/>
      <c r="P124" s="5"/>
      <c r="S124" s="5"/>
      <c r="T124" s="5"/>
      <c r="U124" s="5"/>
      <c r="V124" s="5"/>
      <c r="Y124" s="6"/>
    </row>
    <row r="125" ht="15.75" customHeight="1">
      <c r="A125" s="4"/>
      <c r="D125" s="5"/>
      <c r="E125" s="5"/>
      <c r="F125" s="5"/>
      <c r="G125" s="5"/>
      <c r="H125" s="5"/>
      <c r="I125" s="5"/>
      <c r="L125" s="5"/>
      <c r="N125" s="5"/>
      <c r="P125" s="5"/>
      <c r="S125" s="5"/>
      <c r="T125" s="5"/>
      <c r="U125" s="5"/>
      <c r="V125" s="5"/>
      <c r="Y125" s="6"/>
    </row>
    <row r="126" ht="15.75" customHeight="1">
      <c r="A126" s="4"/>
      <c r="D126" s="5"/>
      <c r="E126" s="5"/>
      <c r="F126" s="5"/>
      <c r="G126" s="5"/>
      <c r="H126" s="5"/>
      <c r="I126" s="5"/>
      <c r="L126" s="5"/>
      <c r="N126" s="5"/>
      <c r="P126" s="5"/>
      <c r="S126" s="5"/>
      <c r="T126" s="5"/>
      <c r="U126" s="5"/>
      <c r="V126" s="5"/>
      <c r="Y126" s="6"/>
    </row>
    <row r="127" ht="15.75" customHeight="1">
      <c r="A127" s="4"/>
      <c r="D127" s="5"/>
      <c r="E127" s="5"/>
      <c r="F127" s="5"/>
      <c r="G127" s="5"/>
      <c r="H127" s="5"/>
      <c r="I127" s="5"/>
      <c r="L127" s="5"/>
      <c r="N127" s="5"/>
      <c r="P127" s="5"/>
      <c r="S127" s="5"/>
      <c r="T127" s="5"/>
      <c r="U127" s="5"/>
      <c r="V127" s="5"/>
      <c r="Y127" s="6"/>
    </row>
    <row r="128" ht="15.75" customHeight="1">
      <c r="A128" s="4"/>
      <c r="D128" s="5"/>
      <c r="E128" s="5"/>
      <c r="F128" s="5"/>
      <c r="G128" s="5"/>
      <c r="H128" s="5"/>
      <c r="I128" s="5"/>
      <c r="L128" s="5"/>
      <c r="N128" s="5"/>
      <c r="P128" s="5"/>
      <c r="S128" s="5"/>
      <c r="T128" s="5"/>
      <c r="U128" s="5"/>
      <c r="V128" s="5"/>
      <c r="Y128" s="6"/>
    </row>
    <row r="129" ht="15.75" customHeight="1">
      <c r="A129" s="4"/>
      <c r="D129" s="5"/>
      <c r="E129" s="5"/>
      <c r="F129" s="5"/>
      <c r="G129" s="5"/>
      <c r="H129" s="5"/>
      <c r="I129" s="5"/>
      <c r="L129" s="5"/>
      <c r="N129" s="5"/>
      <c r="P129" s="5"/>
      <c r="S129" s="5"/>
      <c r="T129" s="5"/>
      <c r="U129" s="5"/>
      <c r="V129" s="5"/>
      <c r="Y129" s="6"/>
    </row>
    <row r="130" ht="15.75" customHeight="1">
      <c r="A130" s="4"/>
      <c r="D130" s="5"/>
      <c r="E130" s="5"/>
      <c r="F130" s="5"/>
      <c r="G130" s="5"/>
      <c r="H130" s="5"/>
      <c r="I130" s="5"/>
      <c r="L130" s="5"/>
      <c r="N130" s="5"/>
      <c r="P130" s="5"/>
      <c r="S130" s="5"/>
      <c r="T130" s="5"/>
      <c r="U130" s="5"/>
      <c r="V130" s="5"/>
      <c r="Y130" s="6"/>
    </row>
    <row r="131" ht="15.75" customHeight="1">
      <c r="A131" s="4"/>
      <c r="D131" s="5"/>
      <c r="E131" s="5"/>
      <c r="F131" s="5"/>
      <c r="G131" s="5"/>
      <c r="H131" s="5"/>
      <c r="I131" s="5"/>
      <c r="L131" s="5"/>
      <c r="N131" s="5"/>
      <c r="P131" s="5"/>
      <c r="S131" s="5"/>
      <c r="T131" s="5"/>
      <c r="U131" s="5"/>
      <c r="V131" s="5"/>
      <c r="Y131" s="6"/>
    </row>
    <row r="132" ht="15.75" customHeight="1">
      <c r="A132" s="4"/>
      <c r="D132" s="5"/>
      <c r="E132" s="5"/>
      <c r="F132" s="5"/>
      <c r="G132" s="5"/>
      <c r="H132" s="5"/>
      <c r="I132" s="5"/>
      <c r="L132" s="5"/>
      <c r="N132" s="5"/>
      <c r="P132" s="5"/>
      <c r="S132" s="5"/>
      <c r="T132" s="5"/>
      <c r="U132" s="5"/>
      <c r="V132" s="5"/>
      <c r="Y132" s="6"/>
    </row>
    <row r="133" ht="15.75" customHeight="1">
      <c r="A133" s="4"/>
      <c r="D133" s="5"/>
      <c r="E133" s="5"/>
      <c r="F133" s="5"/>
      <c r="G133" s="5"/>
      <c r="H133" s="5"/>
      <c r="I133" s="5"/>
      <c r="L133" s="5"/>
      <c r="N133" s="5"/>
      <c r="P133" s="5"/>
      <c r="S133" s="5"/>
      <c r="T133" s="5"/>
      <c r="U133" s="5"/>
      <c r="V133" s="5"/>
      <c r="Y133" s="6"/>
    </row>
    <row r="134" ht="15.75" customHeight="1">
      <c r="A134" s="4"/>
      <c r="D134" s="5"/>
      <c r="E134" s="5"/>
      <c r="F134" s="5"/>
      <c r="G134" s="5"/>
      <c r="H134" s="5"/>
      <c r="I134" s="5"/>
      <c r="L134" s="5"/>
      <c r="N134" s="5"/>
      <c r="P134" s="5"/>
      <c r="S134" s="5"/>
      <c r="T134" s="5"/>
      <c r="U134" s="5"/>
      <c r="V134" s="5"/>
      <c r="Y134" s="6"/>
    </row>
    <row r="135" ht="15.75" customHeight="1">
      <c r="A135" s="4"/>
      <c r="D135" s="5"/>
      <c r="E135" s="5"/>
      <c r="F135" s="5"/>
      <c r="G135" s="5"/>
      <c r="H135" s="5"/>
      <c r="I135" s="5"/>
      <c r="L135" s="5"/>
      <c r="N135" s="5"/>
      <c r="P135" s="5"/>
      <c r="S135" s="5"/>
      <c r="T135" s="5"/>
      <c r="U135" s="5"/>
      <c r="V135" s="5"/>
      <c r="Y135" s="6"/>
    </row>
    <row r="136" ht="15.75" customHeight="1">
      <c r="A136" s="4"/>
      <c r="D136" s="5"/>
      <c r="E136" s="5"/>
      <c r="F136" s="5"/>
      <c r="G136" s="5"/>
      <c r="H136" s="5"/>
      <c r="I136" s="5"/>
      <c r="L136" s="5"/>
      <c r="N136" s="5"/>
      <c r="P136" s="5"/>
      <c r="S136" s="5"/>
      <c r="T136" s="5"/>
      <c r="U136" s="5"/>
      <c r="V136" s="5"/>
      <c r="Y136" s="6"/>
    </row>
    <row r="137" ht="15.75" customHeight="1">
      <c r="A137" s="4"/>
      <c r="D137" s="5"/>
      <c r="E137" s="5"/>
      <c r="F137" s="5"/>
      <c r="G137" s="5"/>
      <c r="H137" s="5"/>
      <c r="I137" s="5"/>
      <c r="L137" s="5"/>
      <c r="N137" s="5"/>
      <c r="P137" s="5"/>
      <c r="S137" s="5"/>
      <c r="T137" s="5"/>
      <c r="U137" s="5"/>
      <c r="V137" s="5"/>
      <c r="Y137" s="6"/>
    </row>
    <row r="138" ht="15.75" customHeight="1">
      <c r="A138" s="4"/>
      <c r="D138" s="5"/>
      <c r="E138" s="5"/>
      <c r="F138" s="5"/>
      <c r="G138" s="5"/>
      <c r="H138" s="5"/>
      <c r="I138" s="5"/>
      <c r="L138" s="5"/>
      <c r="N138" s="5"/>
      <c r="P138" s="5"/>
      <c r="S138" s="5"/>
      <c r="T138" s="5"/>
      <c r="U138" s="5"/>
      <c r="V138" s="5"/>
      <c r="Y138" s="6"/>
    </row>
    <row r="139" ht="15.75" customHeight="1">
      <c r="A139" s="4"/>
      <c r="D139" s="5"/>
      <c r="E139" s="5"/>
      <c r="F139" s="5"/>
      <c r="G139" s="5"/>
      <c r="H139" s="5"/>
      <c r="I139" s="5"/>
      <c r="L139" s="5"/>
      <c r="N139" s="5"/>
      <c r="P139" s="5"/>
      <c r="S139" s="5"/>
      <c r="T139" s="5"/>
      <c r="U139" s="5"/>
      <c r="V139" s="5"/>
      <c r="Y139" s="6"/>
    </row>
    <row r="140" ht="15.75" customHeight="1">
      <c r="A140" s="4"/>
      <c r="D140" s="5"/>
      <c r="E140" s="5"/>
      <c r="F140" s="5"/>
      <c r="G140" s="5"/>
      <c r="H140" s="5"/>
      <c r="I140" s="5"/>
      <c r="L140" s="5"/>
      <c r="N140" s="5"/>
      <c r="P140" s="5"/>
      <c r="S140" s="5"/>
      <c r="T140" s="5"/>
      <c r="U140" s="5"/>
      <c r="V140" s="5"/>
      <c r="Y140" s="6"/>
    </row>
    <row r="141" ht="15.75" customHeight="1">
      <c r="A141" s="4"/>
      <c r="D141" s="5"/>
      <c r="E141" s="5"/>
      <c r="F141" s="5"/>
      <c r="G141" s="5"/>
      <c r="H141" s="5"/>
      <c r="I141" s="5"/>
      <c r="L141" s="5"/>
      <c r="N141" s="5"/>
      <c r="P141" s="5"/>
      <c r="S141" s="5"/>
      <c r="T141" s="5"/>
      <c r="U141" s="5"/>
      <c r="V141" s="5"/>
      <c r="Y141" s="6"/>
    </row>
    <row r="142" ht="15.75" customHeight="1">
      <c r="A142" s="4"/>
      <c r="D142" s="5"/>
      <c r="E142" s="5"/>
      <c r="F142" s="5"/>
      <c r="G142" s="5"/>
      <c r="H142" s="5"/>
      <c r="I142" s="5"/>
      <c r="L142" s="5"/>
      <c r="N142" s="5"/>
      <c r="P142" s="5"/>
      <c r="S142" s="5"/>
      <c r="T142" s="5"/>
      <c r="U142" s="5"/>
      <c r="V142" s="5"/>
      <c r="Y142" s="6"/>
    </row>
    <row r="143" ht="15.75" customHeight="1">
      <c r="A143" s="4"/>
      <c r="D143" s="5"/>
      <c r="E143" s="5"/>
      <c r="F143" s="5"/>
      <c r="G143" s="5"/>
      <c r="H143" s="5"/>
      <c r="I143" s="5"/>
      <c r="L143" s="5"/>
      <c r="N143" s="5"/>
      <c r="P143" s="5"/>
      <c r="S143" s="5"/>
      <c r="T143" s="5"/>
      <c r="U143" s="5"/>
      <c r="V143" s="5"/>
      <c r="Y143" s="6"/>
    </row>
    <row r="144" ht="15.75" customHeight="1">
      <c r="A144" s="4"/>
      <c r="D144" s="5"/>
      <c r="E144" s="5"/>
      <c r="F144" s="5"/>
      <c r="G144" s="5"/>
      <c r="H144" s="5"/>
      <c r="I144" s="5"/>
      <c r="L144" s="5"/>
      <c r="N144" s="5"/>
      <c r="P144" s="5"/>
      <c r="S144" s="5"/>
      <c r="T144" s="5"/>
      <c r="U144" s="5"/>
      <c r="V144" s="5"/>
      <c r="Y144" s="6"/>
    </row>
    <row r="145" ht="15.75" customHeight="1">
      <c r="A145" s="4"/>
      <c r="D145" s="5"/>
      <c r="E145" s="5"/>
      <c r="F145" s="5"/>
      <c r="G145" s="5"/>
      <c r="H145" s="5"/>
      <c r="I145" s="5"/>
      <c r="L145" s="5"/>
      <c r="N145" s="5"/>
      <c r="P145" s="5"/>
      <c r="S145" s="5"/>
      <c r="T145" s="5"/>
      <c r="U145" s="5"/>
      <c r="V145" s="5"/>
      <c r="Y145" s="6"/>
    </row>
    <row r="146" ht="15.75" customHeight="1">
      <c r="A146" s="4"/>
      <c r="D146" s="5"/>
      <c r="E146" s="5"/>
      <c r="F146" s="5"/>
      <c r="G146" s="5"/>
      <c r="H146" s="5"/>
      <c r="I146" s="5"/>
      <c r="L146" s="5"/>
      <c r="N146" s="5"/>
      <c r="P146" s="5"/>
      <c r="S146" s="5"/>
      <c r="T146" s="5"/>
      <c r="U146" s="5"/>
      <c r="V146" s="5"/>
      <c r="Y146" s="6"/>
    </row>
    <row r="147" ht="15.75" customHeight="1">
      <c r="A147" s="4"/>
      <c r="D147" s="5"/>
      <c r="E147" s="5"/>
      <c r="F147" s="5"/>
      <c r="G147" s="5"/>
      <c r="H147" s="5"/>
      <c r="I147" s="5"/>
      <c r="L147" s="5"/>
      <c r="N147" s="5"/>
      <c r="P147" s="5"/>
      <c r="S147" s="5"/>
      <c r="T147" s="5"/>
      <c r="U147" s="5"/>
      <c r="V147" s="5"/>
      <c r="Y147" s="6"/>
    </row>
    <row r="148" ht="15.75" customHeight="1">
      <c r="A148" s="4"/>
      <c r="D148" s="5"/>
      <c r="E148" s="5"/>
      <c r="F148" s="5"/>
      <c r="G148" s="5"/>
      <c r="H148" s="5"/>
      <c r="I148" s="5"/>
      <c r="L148" s="5"/>
      <c r="N148" s="5"/>
      <c r="P148" s="5"/>
      <c r="S148" s="5"/>
      <c r="T148" s="5"/>
      <c r="U148" s="5"/>
      <c r="V148" s="5"/>
      <c r="Y148" s="6"/>
    </row>
    <row r="149" ht="15.75" customHeight="1">
      <c r="A149" s="4"/>
      <c r="D149" s="5"/>
      <c r="E149" s="5"/>
      <c r="F149" s="5"/>
      <c r="G149" s="5"/>
      <c r="H149" s="5"/>
      <c r="I149" s="5"/>
      <c r="L149" s="5"/>
      <c r="N149" s="5"/>
      <c r="P149" s="5"/>
      <c r="S149" s="5"/>
      <c r="T149" s="5"/>
      <c r="U149" s="5"/>
      <c r="V149" s="5"/>
      <c r="Y149" s="6"/>
    </row>
    <row r="150" ht="15.75" customHeight="1">
      <c r="A150" s="4"/>
      <c r="D150" s="5"/>
      <c r="E150" s="5"/>
      <c r="F150" s="5"/>
      <c r="G150" s="5"/>
      <c r="H150" s="5"/>
      <c r="I150" s="5"/>
      <c r="L150" s="5"/>
      <c r="N150" s="5"/>
      <c r="P150" s="5"/>
      <c r="S150" s="5"/>
      <c r="T150" s="5"/>
      <c r="U150" s="5"/>
      <c r="V150" s="5"/>
      <c r="Y150" s="6"/>
    </row>
    <row r="151" ht="15.75" customHeight="1">
      <c r="A151" s="4"/>
      <c r="D151" s="5"/>
      <c r="E151" s="5"/>
      <c r="F151" s="5"/>
      <c r="G151" s="5"/>
      <c r="H151" s="5"/>
      <c r="I151" s="5"/>
      <c r="L151" s="5"/>
      <c r="N151" s="5"/>
      <c r="P151" s="5"/>
      <c r="S151" s="5"/>
      <c r="T151" s="5"/>
      <c r="U151" s="5"/>
      <c r="V151" s="5"/>
      <c r="Y151" s="6"/>
    </row>
    <row r="152" ht="15.75" customHeight="1">
      <c r="A152" s="4"/>
      <c r="D152" s="5"/>
      <c r="E152" s="5"/>
      <c r="F152" s="5"/>
      <c r="G152" s="5"/>
      <c r="H152" s="5"/>
      <c r="I152" s="5"/>
      <c r="L152" s="5"/>
      <c r="N152" s="5"/>
      <c r="P152" s="5"/>
      <c r="S152" s="5"/>
      <c r="T152" s="5"/>
      <c r="U152" s="5"/>
      <c r="V152" s="5"/>
      <c r="Y152" s="6"/>
    </row>
    <row r="153" ht="15.75" customHeight="1">
      <c r="A153" s="4"/>
      <c r="D153" s="5"/>
      <c r="E153" s="5"/>
      <c r="F153" s="5"/>
      <c r="G153" s="5"/>
      <c r="H153" s="5"/>
      <c r="I153" s="5"/>
      <c r="L153" s="5"/>
      <c r="N153" s="5"/>
      <c r="P153" s="5"/>
      <c r="S153" s="5"/>
      <c r="T153" s="5"/>
      <c r="U153" s="5"/>
      <c r="V153" s="5"/>
      <c r="Y153" s="6"/>
    </row>
    <row r="154" ht="15.75" customHeight="1">
      <c r="A154" s="4"/>
      <c r="D154" s="5"/>
      <c r="E154" s="5"/>
      <c r="F154" s="5"/>
      <c r="G154" s="5"/>
      <c r="H154" s="5"/>
      <c r="I154" s="5"/>
      <c r="L154" s="5"/>
      <c r="N154" s="5"/>
      <c r="P154" s="5"/>
      <c r="S154" s="5"/>
      <c r="T154" s="5"/>
      <c r="U154" s="5"/>
      <c r="V154" s="5"/>
      <c r="Y154" s="6"/>
    </row>
    <row r="155" ht="15.75" customHeight="1">
      <c r="A155" s="4"/>
      <c r="D155" s="5"/>
      <c r="E155" s="5"/>
      <c r="F155" s="5"/>
      <c r="G155" s="5"/>
      <c r="H155" s="5"/>
      <c r="I155" s="5"/>
      <c r="L155" s="5"/>
      <c r="N155" s="5"/>
      <c r="P155" s="5"/>
      <c r="S155" s="5"/>
      <c r="T155" s="5"/>
      <c r="U155" s="5"/>
      <c r="V155" s="5"/>
      <c r="Y155" s="6"/>
    </row>
    <row r="156" ht="15.75" customHeight="1">
      <c r="A156" s="4"/>
      <c r="D156" s="5"/>
      <c r="E156" s="5"/>
      <c r="F156" s="5"/>
      <c r="G156" s="5"/>
      <c r="H156" s="5"/>
      <c r="I156" s="5"/>
      <c r="L156" s="5"/>
      <c r="N156" s="5"/>
      <c r="P156" s="5"/>
      <c r="S156" s="5"/>
      <c r="T156" s="5"/>
      <c r="U156" s="5"/>
      <c r="V156" s="5"/>
      <c r="Y156" s="6"/>
    </row>
    <row r="157" ht="15.75" customHeight="1">
      <c r="A157" s="4"/>
      <c r="D157" s="5"/>
      <c r="E157" s="5"/>
      <c r="F157" s="5"/>
      <c r="G157" s="5"/>
      <c r="H157" s="5"/>
      <c r="I157" s="5"/>
      <c r="L157" s="5"/>
      <c r="N157" s="5"/>
      <c r="P157" s="5"/>
      <c r="S157" s="5"/>
      <c r="T157" s="5"/>
      <c r="U157" s="5"/>
      <c r="V157" s="5"/>
      <c r="Y157" s="6"/>
    </row>
    <row r="158" ht="15.75" customHeight="1">
      <c r="A158" s="4"/>
      <c r="D158" s="5"/>
      <c r="E158" s="5"/>
      <c r="F158" s="5"/>
      <c r="G158" s="5"/>
      <c r="H158" s="5"/>
      <c r="I158" s="5"/>
      <c r="L158" s="5"/>
      <c r="N158" s="5"/>
      <c r="P158" s="5"/>
      <c r="S158" s="5"/>
      <c r="T158" s="5"/>
      <c r="U158" s="5"/>
      <c r="V158" s="5"/>
      <c r="Y158" s="6"/>
    </row>
    <row r="159" ht="15.75" customHeight="1">
      <c r="A159" s="4"/>
      <c r="D159" s="5"/>
      <c r="E159" s="5"/>
      <c r="F159" s="5"/>
      <c r="G159" s="5"/>
      <c r="H159" s="5"/>
      <c r="I159" s="5"/>
      <c r="L159" s="5"/>
      <c r="N159" s="5"/>
      <c r="P159" s="5"/>
      <c r="S159" s="5"/>
      <c r="T159" s="5"/>
      <c r="U159" s="5"/>
      <c r="V159" s="5"/>
      <c r="Y159" s="6"/>
    </row>
    <row r="160" ht="15.75" customHeight="1">
      <c r="A160" s="4"/>
      <c r="D160" s="5"/>
      <c r="E160" s="5"/>
      <c r="F160" s="5"/>
      <c r="G160" s="5"/>
      <c r="H160" s="5"/>
      <c r="I160" s="5"/>
      <c r="L160" s="5"/>
      <c r="N160" s="5"/>
      <c r="P160" s="5"/>
      <c r="S160" s="5"/>
      <c r="T160" s="5"/>
      <c r="U160" s="5"/>
      <c r="V160" s="5"/>
      <c r="Y160" s="6"/>
    </row>
    <row r="161" ht="15.75" customHeight="1">
      <c r="A161" s="4"/>
      <c r="D161" s="5"/>
      <c r="E161" s="5"/>
      <c r="F161" s="5"/>
      <c r="G161" s="5"/>
      <c r="H161" s="5"/>
      <c r="I161" s="5"/>
      <c r="L161" s="5"/>
      <c r="N161" s="5"/>
      <c r="P161" s="5"/>
      <c r="S161" s="5"/>
      <c r="T161" s="5"/>
      <c r="U161" s="5"/>
      <c r="V161" s="5"/>
      <c r="Y161" s="6"/>
    </row>
    <row r="162" ht="15.75" customHeight="1">
      <c r="A162" s="4"/>
      <c r="D162" s="5"/>
      <c r="E162" s="5"/>
      <c r="F162" s="5"/>
      <c r="G162" s="5"/>
      <c r="H162" s="5"/>
      <c r="I162" s="5"/>
      <c r="L162" s="5"/>
      <c r="N162" s="5"/>
      <c r="P162" s="5"/>
      <c r="S162" s="5"/>
      <c r="T162" s="5"/>
      <c r="U162" s="5"/>
      <c r="V162" s="5"/>
      <c r="Y162" s="6"/>
    </row>
    <row r="163" ht="15.75" customHeight="1">
      <c r="A163" s="4"/>
      <c r="D163" s="5"/>
      <c r="E163" s="5"/>
      <c r="F163" s="5"/>
      <c r="G163" s="5"/>
      <c r="H163" s="5"/>
      <c r="I163" s="5"/>
      <c r="L163" s="5"/>
      <c r="N163" s="5"/>
      <c r="P163" s="5"/>
      <c r="S163" s="5"/>
      <c r="T163" s="5"/>
      <c r="U163" s="5"/>
      <c r="V163" s="5"/>
      <c r="Y163" s="6"/>
    </row>
    <row r="164" ht="15.75" customHeight="1">
      <c r="A164" s="4"/>
      <c r="D164" s="5"/>
      <c r="E164" s="5"/>
      <c r="F164" s="5"/>
      <c r="G164" s="5"/>
      <c r="H164" s="5"/>
      <c r="I164" s="5"/>
      <c r="L164" s="5"/>
      <c r="N164" s="5"/>
      <c r="P164" s="5"/>
      <c r="S164" s="5"/>
      <c r="T164" s="5"/>
      <c r="U164" s="5"/>
      <c r="V164" s="5"/>
      <c r="Y164" s="6"/>
    </row>
    <row r="165" ht="15.75" customHeight="1">
      <c r="A165" s="4"/>
      <c r="D165" s="5"/>
      <c r="E165" s="5"/>
      <c r="F165" s="5"/>
      <c r="G165" s="5"/>
      <c r="H165" s="5"/>
      <c r="I165" s="5"/>
      <c r="L165" s="5"/>
      <c r="N165" s="5"/>
      <c r="P165" s="5"/>
      <c r="S165" s="5"/>
      <c r="T165" s="5"/>
      <c r="U165" s="5"/>
      <c r="V165" s="5"/>
      <c r="Y165" s="6"/>
    </row>
    <row r="166" ht="15.75" customHeight="1">
      <c r="A166" s="4"/>
      <c r="D166" s="5"/>
      <c r="E166" s="5"/>
      <c r="F166" s="5"/>
      <c r="G166" s="5"/>
      <c r="H166" s="5"/>
      <c r="I166" s="5"/>
      <c r="L166" s="5"/>
      <c r="N166" s="5"/>
      <c r="P166" s="5"/>
      <c r="S166" s="5"/>
      <c r="T166" s="5"/>
      <c r="U166" s="5"/>
      <c r="V166" s="5"/>
      <c r="Y166" s="6"/>
    </row>
    <row r="167" ht="15.75" customHeight="1">
      <c r="A167" s="4"/>
      <c r="D167" s="5"/>
      <c r="E167" s="5"/>
      <c r="F167" s="5"/>
      <c r="G167" s="5"/>
      <c r="H167" s="5"/>
      <c r="I167" s="5"/>
      <c r="L167" s="5"/>
      <c r="N167" s="5"/>
      <c r="P167" s="5"/>
      <c r="S167" s="5"/>
      <c r="T167" s="5"/>
      <c r="U167" s="5"/>
      <c r="V167" s="5"/>
      <c r="Y167" s="6"/>
    </row>
    <row r="168" ht="15.75" customHeight="1">
      <c r="A168" s="4"/>
      <c r="D168" s="5"/>
      <c r="E168" s="5"/>
      <c r="F168" s="5"/>
      <c r="G168" s="5"/>
      <c r="H168" s="5"/>
      <c r="I168" s="5"/>
      <c r="L168" s="5"/>
      <c r="N168" s="5"/>
      <c r="P168" s="5"/>
      <c r="S168" s="5"/>
      <c r="T168" s="5"/>
      <c r="U168" s="5"/>
      <c r="V168" s="5"/>
      <c r="Y168" s="6"/>
    </row>
    <row r="169" ht="15.75" customHeight="1">
      <c r="A169" s="4"/>
      <c r="D169" s="5"/>
      <c r="E169" s="5"/>
      <c r="F169" s="5"/>
      <c r="G169" s="5"/>
      <c r="H169" s="5"/>
      <c r="I169" s="5"/>
      <c r="L169" s="5"/>
      <c r="N169" s="5"/>
      <c r="P169" s="5"/>
      <c r="S169" s="5"/>
      <c r="T169" s="5"/>
      <c r="U169" s="5"/>
      <c r="V169" s="5"/>
      <c r="Y169" s="6"/>
    </row>
    <row r="170" ht="15.75" customHeight="1">
      <c r="A170" s="4"/>
      <c r="D170" s="5"/>
      <c r="E170" s="5"/>
      <c r="F170" s="5"/>
      <c r="G170" s="5"/>
      <c r="H170" s="5"/>
      <c r="I170" s="5"/>
      <c r="L170" s="5"/>
      <c r="N170" s="5"/>
      <c r="P170" s="5"/>
      <c r="S170" s="5"/>
      <c r="T170" s="5"/>
      <c r="U170" s="5"/>
      <c r="V170" s="5"/>
      <c r="Y170" s="6"/>
    </row>
    <row r="171" ht="15.75" customHeight="1">
      <c r="A171" s="4"/>
      <c r="D171" s="5"/>
      <c r="E171" s="5"/>
      <c r="F171" s="5"/>
      <c r="G171" s="5"/>
      <c r="H171" s="5"/>
      <c r="I171" s="5"/>
      <c r="L171" s="5"/>
      <c r="N171" s="5"/>
      <c r="P171" s="5"/>
      <c r="S171" s="5"/>
      <c r="T171" s="5"/>
      <c r="U171" s="5"/>
      <c r="V171" s="5"/>
      <c r="Y171" s="6"/>
    </row>
    <row r="172" ht="15.75" customHeight="1">
      <c r="A172" s="4"/>
      <c r="D172" s="5"/>
      <c r="E172" s="5"/>
      <c r="F172" s="5"/>
      <c r="G172" s="5"/>
      <c r="H172" s="5"/>
      <c r="I172" s="5"/>
      <c r="L172" s="5"/>
      <c r="N172" s="5"/>
      <c r="P172" s="5"/>
      <c r="S172" s="5"/>
      <c r="T172" s="5"/>
      <c r="U172" s="5"/>
      <c r="V172" s="5"/>
      <c r="Y172" s="6"/>
    </row>
    <row r="173" ht="15.75" customHeight="1">
      <c r="A173" s="4"/>
      <c r="D173" s="5"/>
      <c r="E173" s="5"/>
      <c r="F173" s="5"/>
      <c r="G173" s="5"/>
      <c r="H173" s="5"/>
      <c r="I173" s="5"/>
      <c r="L173" s="5"/>
      <c r="N173" s="5"/>
      <c r="P173" s="5"/>
      <c r="S173" s="5"/>
      <c r="T173" s="5"/>
      <c r="U173" s="5"/>
      <c r="V173" s="5"/>
      <c r="Y173" s="6"/>
    </row>
    <row r="174" ht="15.75" customHeight="1">
      <c r="A174" s="4"/>
      <c r="D174" s="5"/>
      <c r="E174" s="5"/>
      <c r="F174" s="5"/>
      <c r="G174" s="5"/>
      <c r="H174" s="5"/>
      <c r="I174" s="5"/>
      <c r="L174" s="5"/>
      <c r="N174" s="5"/>
      <c r="P174" s="5"/>
      <c r="S174" s="5"/>
      <c r="T174" s="5"/>
      <c r="U174" s="5"/>
      <c r="V174" s="5"/>
      <c r="Y174" s="6"/>
    </row>
    <row r="175" ht="15.75" customHeight="1">
      <c r="A175" s="4"/>
      <c r="D175" s="5"/>
      <c r="E175" s="5"/>
      <c r="F175" s="5"/>
      <c r="G175" s="5"/>
      <c r="H175" s="5"/>
      <c r="I175" s="5"/>
      <c r="L175" s="5"/>
      <c r="N175" s="5"/>
      <c r="P175" s="5"/>
      <c r="S175" s="5"/>
      <c r="T175" s="5"/>
      <c r="U175" s="5"/>
      <c r="V175" s="5"/>
      <c r="Y175" s="6"/>
    </row>
    <row r="176" ht="15.75" customHeight="1">
      <c r="A176" s="4"/>
      <c r="D176" s="5"/>
      <c r="E176" s="5"/>
      <c r="F176" s="5"/>
      <c r="G176" s="5"/>
      <c r="H176" s="5"/>
      <c r="I176" s="5"/>
      <c r="L176" s="5"/>
      <c r="N176" s="5"/>
      <c r="P176" s="5"/>
      <c r="S176" s="5"/>
      <c r="T176" s="5"/>
      <c r="U176" s="5"/>
      <c r="V176" s="5"/>
      <c r="Y176" s="6"/>
    </row>
    <row r="177" ht="15.75" customHeight="1">
      <c r="A177" s="4"/>
      <c r="D177" s="5"/>
      <c r="E177" s="5"/>
      <c r="F177" s="5"/>
      <c r="G177" s="5"/>
      <c r="H177" s="5"/>
      <c r="I177" s="5"/>
      <c r="L177" s="5"/>
      <c r="N177" s="5"/>
      <c r="P177" s="5"/>
      <c r="S177" s="5"/>
      <c r="T177" s="5"/>
      <c r="U177" s="5"/>
      <c r="V177" s="5"/>
      <c r="Y177" s="6"/>
    </row>
    <row r="178" ht="15.75" customHeight="1">
      <c r="A178" s="4"/>
      <c r="D178" s="5"/>
      <c r="E178" s="5"/>
      <c r="F178" s="5"/>
      <c r="G178" s="5"/>
      <c r="H178" s="5"/>
      <c r="I178" s="5"/>
      <c r="L178" s="5"/>
      <c r="N178" s="5"/>
      <c r="P178" s="5"/>
      <c r="S178" s="5"/>
      <c r="T178" s="5"/>
      <c r="U178" s="5"/>
      <c r="V178" s="5"/>
      <c r="Y178" s="6"/>
    </row>
    <row r="179" ht="15.75" customHeight="1">
      <c r="A179" s="4"/>
      <c r="D179" s="5"/>
      <c r="E179" s="5"/>
      <c r="F179" s="5"/>
      <c r="G179" s="5"/>
      <c r="H179" s="5"/>
      <c r="I179" s="5"/>
      <c r="L179" s="5"/>
      <c r="N179" s="5"/>
      <c r="P179" s="5"/>
      <c r="S179" s="5"/>
      <c r="T179" s="5"/>
      <c r="U179" s="5"/>
      <c r="V179" s="5"/>
      <c r="Y179" s="6"/>
    </row>
    <row r="180" ht="15.75" customHeight="1">
      <c r="A180" s="4"/>
      <c r="D180" s="5"/>
      <c r="E180" s="5"/>
      <c r="F180" s="5"/>
      <c r="G180" s="5"/>
      <c r="H180" s="5"/>
      <c r="I180" s="5"/>
      <c r="L180" s="5"/>
      <c r="N180" s="5"/>
      <c r="P180" s="5"/>
      <c r="S180" s="5"/>
      <c r="T180" s="5"/>
      <c r="U180" s="5"/>
      <c r="V180" s="5"/>
      <c r="Y180" s="6"/>
    </row>
    <row r="181" ht="15.75" customHeight="1">
      <c r="A181" s="4"/>
      <c r="D181" s="5"/>
      <c r="E181" s="5"/>
      <c r="F181" s="5"/>
      <c r="G181" s="5"/>
      <c r="H181" s="5"/>
      <c r="I181" s="5"/>
      <c r="L181" s="5"/>
      <c r="N181" s="5"/>
      <c r="P181" s="5"/>
      <c r="S181" s="5"/>
      <c r="T181" s="5"/>
      <c r="U181" s="5"/>
      <c r="V181" s="5"/>
      <c r="Y181" s="6"/>
    </row>
    <row r="182" ht="15.75" customHeight="1">
      <c r="A182" s="4"/>
      <c r="D182" s="5"/>
      <c r="E182" s="5"/>
      <c r="F182" s="5"/>
      <c r="G182" s="5"/>
      <c r="H182" s="5"/>
      <c r="I182" s="5"/>
      <c r="L182" s="5"/>
      <c r="N182" s="5"/>
      <c r="P182" s="5"/>
      <c r="S182" s="5"/>
      <c r="T182" s="5"/>
      <c r="U182" s="5"/>
      <c r="V182" s="5"/>
      <c r="Y182" s="6"/>
    </row>
    <row r="183" ht="15.75" customHeight="1">
      <c r="A183" s="4"/>
      <c r="D183" s="5"/>
      <c r="E183" s="5"/>
      <c r="F183" s="5"/>
      <c r="G183" s="5"/>
      <c r="H183" s="5"/>
      <c r="I183" s="5"/>
      <c r="L183" s="5"/>
      <c r="N183" s="5"/>
      <c r="P183" s="5"/>
      <c r="S183" s="5"/>
      <c r="T183" s="5"/>
      <c r="U183" s="5"/>
      <c r="V183" s="5"/>
      <c r="Y183" s="6"/>
    </row>
    <row r="184" ht="15.75" customHeight="1">
      <c r="A184" s="4"/>
      <c r="D184" s="5"/>
      <c r="E184" s="5"/>
      <c r="F184" s="5"/>
      <c r="G184" s="5"/>
      <c r="H184" s="5"/>
      <c r="I184" s="5"/>
      <c r="L184" s="5"/>
      <c r="N184" s="5"/>
      <c r="P184" s="5"/>
      <c r="S184" s="5"/>
      <c r="T184" s="5"/>
      <c r="U184" s="5"/>
      <c r="V184" s="5"/>
      <c r="Y184" s="6"/>
    </row>
    <row r="185" ht="15.75" customHeight="1">
      <c r="A185" s="4"/>
      <c r="D185" s="5"/>
      <c r="E185" s="5"/>
      <c r="F185" s="5"/>
      <c r="G185" s="5"/>
      <c r="H185" s="5"/>
      <c r="I185" s="5"/>
      <c r="L185" s="5"/>
      <c r="N185" s="5"/>
      <c r="P185" s="5"/>
      <c r="S185" s="5"/>
      <c r="T185" s="5"/>
      <c r="U185" s="5"/>
      <c r="V185" s="5"/>
      <c r="Y185" s="6"/>
    </row>
    <row r="186" ht="15.75" customHeight="1">
      <c r="A186" s="4"/>
      <c r="D186" s="5"/>
      <c r="E186" s="5"/>
      <c r="F186" s="5"/>
      <c r="G186" s="5"/>
      <c r="H186" s="5"/>
      <c r="I186" s="5"/>
      <c r="L186" s="5"/>
      <c r="N186" s="5"/>
      <c r="P186" s="5"/>
      <c r="S186" s="5"/>
      <c r="T186" s="5"/>
      <c r="U186" s="5"/>
      <c r="V186" s="5"/>
      <c r="Y186" s="6"/>
    </row>
    <row r="187" ht="15.75" customHeight="1">
      <c r="A187" s="4"/>
      <c r="D187" s="5"/>
      <c r="E187" s="5"/>
      <c r="F187" s="5"/>
      <c r="G187" s="5"/>
      <c r="H187" s="5"/>
      <c r="I187" s="5"/>
      <c r="L187" s="5"/>
      <c r="N187" s="5"/>
      <c r="P187" s="5"/>
      <c r="S187" s="5"/>
      <c r="T187" s="5"/>
      <c r="U187" s="5"/>
      <c r="V187" s="5"/>
      <c r="Y187" s="6"/>
    </row>
    <row r="188" ht="15.75" customHeight="1">
      <c r="A188" s="4"/>
      <c r="D188" s="5"/>
      <c r="E188" s="5"/>
      <c r="F188" s="5"/>
      <c r="G188" s="5"/>
      <c r="H188" s="5"/>
      <c r="I188" s="5"/>
      <c r="L188" s="5"/>
      <c r="N188" s="5"/>
      <c r="P188" s="5"/>
      <c r="S188" s="5"/>
      <c r="T188" s="5"/>
      <c r="U188" s="5"/>
      <c r="V188" s="5"/>
      <c r="Y188" s="6"/>
    </row>
    <row r="189" ht="15.75" customHeight="1">
      <c r="A189" s="4"/>
      <c r="D189" s="5"/>
      <c r="E189" s="5"/>
      <c r="F189" s="5"/>
      <c r="G189" s="5"/>
      <c r="H189" s="5"/>
      <c r="I189" s="5"/>
      <c r="L189" s="5"/>
      <c r="N189" s="5"/>
      <c r="P189" s="5"/>
      <c r="S189" s="5"/>
      <c r="T189" s="5"/>
      <c r="U189" s="5"/>
      <c r="V189" s="5"/>
      <c r="Y189" s="6"/>
    </row>
    <row r="190" ht="15.75" customHeight="1">
      <c r="A190" s="4"/>
      <c r="D190" s="5"/>
      <c r="E190" s="5"/>
      <c r="F190" s="5"/>
      <c r="G190" s="5"/>
      <c r="H190" s="5"/>
      <c r="I190" s="5"/>
      <c r="L190" s="5"/>
      <c r="N190" s="5"/>
      <c r="P190" s="5"/>
      <c r="S190" s="5"/>
      <c r="T190" s="5"/>
      <c r="U190" s="5"/>
      <c r="V190" s="5"/>
      <c r="Y190" s="6"/>
    </row>
    <row r="191" ht="15.75" customHeight="1">
      <c r="A191" s="4"/>
      <c r="D191" s="5"/>
      <c r="E191" s="5"/>
      <c r="F191" s="5"/>
      <c r="G191" s="5"/>
      <c r="H191" s="5"/>
      <c r="I191" s="5"/>
      <c r="L191" s="5"/>
      <c r="N191" s="5"/>
      <c r="P191" s="5"/>
      <c r="S191" s="5"/>
      <c r="T191" s="5"/>
      <c r="U191" s="5"/>
      <c r="V191" s="5"/>
      <c r="Y191" s="6"/>
    </row>
    <row r="192" ht="15.75" customHeight="1">
      <c r="A192" s="4"/>
      <c r="D192" s="5"/>
      <c r="E192" s="5"/>
      <c r="F192" s="5"/>
      <c r="G192" s="5"/>
      <c r="H192" s="5"/>
      <c r="I192" s="5"/>
      <c r="L192" s="5"/>
      <c r="N192" s="5"/>
      <c r="P192" s="5"/>
      <c r="S192" s="5"/>
      <c r="T192" s="5"/>
      <c r="U192" s="5"/>
      <c r="V192" s="5"/>
      <c r="Y192" s="6"/>
    </row>
    <row r="193" ht="15.75" customHeight="1">
      <c r="A193" s="4"/>
      <c r="D193" s="5"/>
      <c r="E193" s="5"/>
      <c r="F193" s="5"/>
      <c r="G193" s="5"/>
      <c r="H193" s="5"/>
      <c r="I193" s="5"/>
      <c r="L193" s="5"/>
      <c r="N193" s="5"/>
      <c r="P193" s="5"/>
      <c r="S193" s="5"/>
      <c r="T193" s="5"/>
      <c r="U193" s="5"/>
      <c r="V193" s="5"/>
      <c r="Y193" s="6"/>
    </row>
    <row r="194" ht="15.75" customHeight="1">
      <c r="A194" s="4"/>
      <c r="D194" s="5"/>
      <c r="E194" s="5"/>
      <c r="F194" s="5"/>
      <c r="G194" s="5"/>
      <c r="H194" s="5"/>
      <c r="I194" s="5"/>
      <c r="L194" s="5"/>
      <c r="N194" s="5"/>
      <c r="P194" s="5"/>
      <c r="S194" s="5"/>
      <c r="T194" s="5"/>
      <c r="U194" s="5"/>
      <c r="V194" s="5"/>
      <c r="Y194" s="6"/>
    </row>
    <row r="195" ht="15.75" customHeight="1">
      <c r="A195" s="4"/>
      <c r="D195" s="5"/>
      <c r="E195" s="5"/>
      <c r="F195" s="5"/>
      <c r="G195" s="5"/>
      <c r="H195" s="5"/>
      <c r="I195" s="5"/>
      <c r="L195" s="5"/>
      <c r="N195" s="5"/>
      <c r="P195" s="5"/>
      <c r="S195" s="5"/>
      <c r="T195" s="5"/>
      <c r="U195" s="5"/>
      <c r="V195" s="5"/>
      <c r="Y195" s="6"/>
    </row>
    <row r="196" ht="15.75" customHeight="1">
      <c r="A196" s="4"/>
      <c r="D196" s="5"/>
      <c r="E196" s="5"/>
      <c r="F196" s="5"/>
      <c r="G196" s="5"/>
      <c r="H196" s="5"/>
      <c r="I196" s="5"/>
      <c r="L196" s="5"/>
      <c r="N196" s="5"/>
      <c r="P196" s="5"/>
      <c r="S196" s="5"/>
      <c r="T196" s="5"/>
      <c r="U196" s="5"/>
      <c r="V196" s="5"/>
      <c r="Y196" s="6"/>
    </row>
    <row r="197" ht="15.75" customHeight="1">
      <c r="A197" s="4"/>
      <c r="D197" s="5"/>
      <c r="E197" s="5"/>
      <c r="F197" s="5"/>
      <c r="G197" s="5"/>
      <c r="H197" s="5"/>
      <c r="I197" s="5"/>
      <c r="L197" s="5"/>
      <c r="N197" s="5"/>
      <c r="P197" s="5"/>
      <c r="S197" s="5"/>
      <c r="T197" s="5"/>
      <c r="U197" s="5"/>
      <c r="V197" s="5"/>
      <c r="Y197" s="6"/>
    </row>
    <row r="198" ht="15.75" customHeight="1">
      <c r="A198" s="4"/>
      <c r="D198" s="5"/>
      <c r="E198" s="5"/>
      <c r="F198" s="5"/>
      <c r="G198" s="5"/>
      <c r="H198" s="5"/>
      <c r="I198" s="5"/>
      <c r="L198" s="5"/>
      <c r="N198" s="5"/>
      <c r="P198" s="5"/>
      <c r="S198" s="5"/>
      <c r="T198" s="5"/>
      <c r="U198" s="5"/>
      <c r="V198" s="5"/>
      <c r="Y198" s="6"/>
    </row>
    <row r="199" ht="15.75" customHeight="1">
      <c r="A199" s="4"/>
      <c r="D199" s="5"/>
      <c r="E199" s="5"/>
      <c r="F199" s="5"/>
      <c r="G199" s="5"/>
      <c r="H199" s="5"/>
      <c r="I199" s="5"/>
      <c r="L199" s="5"/>
      <c r="N199" s="5"/>
      <c r="P199" s="5"/>
      <c r="S199" s="5"/>
      <c r="T199" s="5"/>
      <c r="U199" s="5"/>
      <c r="V199" s="5"/>
      <c r="Y199" s="6"/>
    </row>
    <row r="200" ht="15.75" customHeight="1">
      <c r="A200" s="4"/>
      <c r="D200" s="5"/>
      <c r="E200" s="5"/>
      <c r="F200" s="5"/>
      <c r="G200" s="5"/>
      <c r="H200" s="5"/>
      <c r="I200" s="5"/>
      <c r="L200" s="5"/>
      <c r="N200" s="5"/>
      <c r="P200" s="5"/>
      <c r="S200" s="5"/>
      <c r="T200" s="5"/>
      <c r="U200" s="5"/>
      <c r="V200" s="5"/>
      <c r="Y200" s="6"/>
    </row>
    <row r="201" ht="15.75" customHeight="1">
      <c r="A201" s="4"/>
      <c r="D201" s="5"/>
      <c r="E201" s="5"/>
      <c r="F201" s="5"/>
      <c r="G201" s="5"/>
      <c r="H201" s="5"/>
      <c r="I201" s="5"/>
      <c r="L201" s="5"/>
      <c r="N201" s="5"/>
      <c r="P201" s="5"/>
      <c r="S201" s="5"/>
      <c r="T201" s="5"/>
      <c r="U201" s="5"/>
      <c r="V201" s="5"/>
      <c r="Y201" s="6"/>
    </row>
    <row r="202" ht="15.75" customHeight="1">
      <c r="A202" s="4"/>
      <c r="D202" s="5"/>
      <c r="E202" s="5"/>
      <c r="F202" s="5"/>
      <c r="G202" s="5"/>
      <c r="H202" s="5"/>
      <c r="I202" s="5"/>
      <c r="L202" s="5"/>
      <c r="N202" s="5"/>
      <c r="P202" s="5"/>
      <c r="S202" s="5"/>
      <c r="T202" s="5"/>
      <c r="U202" s="5"/>
      <c r="V202" s="5"/>
      <c r="Y202" s="6"/>
    </row>
    <row r="203" ht="15.75" customHeight="1">
      <c r="A203" s="4"/>
      <c r="D203" s="5"/>
      <c r="E203" s="5"/>
      <c r="F203" s="5"/>
      <c r="G203" s="5"/>
      <c r="H203" s="5"/>
      <c r="I203" s="5"/>
      <c r="L203" s="5"/>
      <c r="N203" s="5"/>
      <c r="P203" s="5"/>
      <c r="S203" s="5"/>
      <c r="T203" s="5"/>
      <c r="U203" s="5"/>
      <c r="V203" s="5"/>
      <c r="Y203" s="6"/>
    </row>
    <row r="204" ht="15.75" customHeight="1">
      <c r="A204" s="4"/>
      <c r="D204" s="5"/>
      <c r="E204" s="5"/>
      <c r="F204" s="5"/>
      <c r="G204" s="5"/>
      <c r="H204" s="5"/>
      <c r="I204" s="5"/>
      <c r="L204" s="5"/>
      <c r="N204" s="5"/>
      <c r="P204" s="5"/>
      <c r="S204" s="5"/>
      <c r="T204" s="5"/>
      <c r="U204" s="5"/>
      <c r="V204" s="5"/>
      <c r="Y204" s="6"/>
    </row>
    <row r="205" ht="15.75" customHeight="1">
      <c r="A205" s="4"/>
      <c r="D205" s="5"/>
      <c r="E205" s="5"/>
      <c r="F205" s="5"/>
      <c r="G205" s="5"/>
      <c r="H205" s="5"/>
      <c r="I205" s="5"/>
      <c r="L205" s="5"/>
      <c r="N205" s="5"/>
      <c r="P205" s="5"/>
      <c r="S205" s="5"/>
      <c r="T205" s="5"/>
      <c r="U205" s="5"/>
      <c r="V205" s="5"/>
      <c r="Y205" s="6"/>
    </row>
    <row r="206" ht="15.75" customHeight="1">
      <c r="A206" s="4"/>
      <c r="D206" s="5"/>
      <c r="E206" s="5"/>
      <c r="F206" s="5"/>
      <c r="G206" s="5"/>
      <c r="H206" s="5"/>
      <c r="I206" s="5"/>
      <c r="L206" s="5"/>
      <c r="N206" s="5"/>
      <c r="P206" s="5"/>
      <c r="S206" s="5"/>
      <c r="T206" s="5"/>
      <c r="U206" s="5"/>
      <c r="V206" s="5"/>
      <c r="Y206" s="6"/>
    </row>
    <row r="207" ht="15.75" customHeight="1">
      <c r="A207" s="4"/>
      <c r="D207" s="5"/>
      <c r="E207" s="5"/>
      <c r="F207" s="5"/>
      <c r="G207" s="5"/>
      <c r="H207" s="5"/>
      <c r="I207" s="5"/>
      <c r="L207" s="5"/>
      <c r="N207" s="5"/>
      <c r="P207" s="5"/>
      <c r="S207" s="5"/>
      <c r="T207" s="5"/>
      <c r="U207" s="5"/>
      <c r="V207" s="5"/>
      <c r="Y207" s="6"/>
    </row>
    <row r="208" ht="15.75" customHeight="1">
      <c r="A208" s="4"/>
      <c r="D208" s="5"/>
      <c r="E208" s="5"/>
      <c r="F208" s="5"/>
      <c r="G208" s="5"/>
      <c r="H208" s="5"/>
      <c r="I208" s="5"/>
      <c r="L208" s="5"/>
      <c r="N208" s="5"/>
      <c r="P208" s="5"/>
      <c r="S208" s="5"/>
      <c r="T208" s="5"/>
      <c r="U208" s="5"/>
      <c r="V208" s="5"/>
      <c r="Y208" s="6"/>
    </row>
    <row r="209" ht="15.75" customHeight="1">
      <c r="A209" s="4"/>
      <c r="D209" s="5"/>
      <c r="E209" s="5"/>
      <c r="F209" s="5"/>
      <c r="G209" s="5"/>
      <c r="H209" s="5"/>
      <c r="I209" s="5"/>
      <c r="L209" s="5"/>
      <c r="N209" s="5"/>
      <c r="P209" s="5"/>
      <c r="S209" s="5"/>
      <c r="T209" s="5"/>
      <c r="U209" s="5"/>
      <c r="V209" s="5"/>
      <c r="Y209" s="6"/>
    </row>
    <row r="210" ht="15.75" customHeight="1">
      <c r="A210" s="4"/>
      <c r="D210" s="5"/>
      <c r="E210" s="5"/>
      <c r="F210" s="5"/>
      <c r="G210" s="5"/>
      <c r="H210" s="5"/>
      <c r="I210" s="5"/>
      <c r="L210" s="5"/>
      <c r="N210" s="5"/>
      <c r="P210" s="5"/>
      <c r="S210" s="5"/>
      <c r="T210" s="5"/>
      <c r="U210" s="5"/>
      <c r="V210" s="5"/>
      <c r="Y210" s="6"/>
    </row>
    <row r="211" ht="15.75" customHeight="1">
      <c r="A211" s="4"/>
      <c r="D211" s="5"/>
      <c r="E211" s="5"/>
      <c r="F211" s="5"/>
      <c r="G211" s="5"/>
      <c r="H211" s="5"/>
      <c r="I211" s="5"/>
      <c r="L211" s="5"/>
      <c r="N211" s="5"/>
      <c r="P211" s="5"/>
      <c r="S211" s="5"/>
      <c r="T211" s="5"/>
      <c r="U211" s="5"/>
      <c r="V211" s="5"/>
      <c r="Y211" s="6"/>
    </row>
    <row r="212" ht="15.75" customHeight="1">
      <c r="A212" s="4"/>
      <c r="D212" s="5"/>
      <c r="E212" s="5"/>
      <c r="F212" s="5"/>
      <c r="G212" s="5"/>
      <c r="H212" s="5"/>
      <c r="I212" s="5"/>
      <c r="L212" s="5"/>
      <c r="N212" s="5"/>
      <c r="P212" s="5"/>
      <c r="S212" s="5"/>
      <c r="T212" s="5"/>
      <c r="U212" s="5"/>
      <c r="V212" s="5"/>
      <c r="Y212" s="6"/>
    </row>
    <row r="213" ht="15.75" customHeight="1">
      <c r="A213" s="4"/>
      <c r="D213" s="5"/>
      <c r="E213" s="5"/>
      <c r="F213" s="5"/>
      <c r="G213" s="5"/>
      <c r="H213" s="5"/>
      <c r="I213" s="5"/>
      <c r="L213" s="5"/>
      <c r="N213" s="5"/>
      <c r="P213" s="5"/>
      <c r="S213" s="5"/>
      <c r="T213" s="5"/>
      <c r="U213" s="5"/>
      <c r="V213" s="5"/>
      <c r="Y213" s="6"/>
    </row>
    <row r="214" ht="15.75" customHeight="1">
      <c r="A214" s="4"/>
      <c r="D214" s="5"/>
      <c r="E214" s="5"/>
      <c r="F214" s="5"/>
      <c r="G214" s="5"/>
      <c r="H214" s="5"/>
      <c r="I214" s="5"/>
      <c r="L214" s="5"/>
      <c r="N214" s="5"/>
      <c r="P214" s="5"/>
      <c r="S214" s="5"/>
      <c r="T214" s="5"/>
      <c r="U214" s="5"/>
      <c r="V214" s="5"/>
      <c r="Y214" s="6"/>
    </row>
    <row r="215" ht="15.75" customHeight="1">
      <c r="A215" s="4"/>
      <c r="D215" s="5"/>
      <c r="E215" s="5"/>
      <c r="F215" s="5"/>
      <c r="G215" s="5"/>
      <c r="H215" s="5"/>
      <c r="I215" s="5"/>
      <c r="L215" s="5"/>
      <c r="N215" s="5"/>
      <c r="P215" s="5"/>
      <c r="S215" s="5"/>
      <c r="T215" s="5"/>
      <c r="U215" s="5"/>
      <c r="V215" s="5"/>
      <c r="Y215" s="6"/>
    </row>
    <row r="216" ht="15.75" customHeight="1">
      <c r="A216" s="4"/>
      <c r="D216" s="5"/>
      <c r="E216" s="5"/>
      <c r="F216" s="5"/>
      <c r="G216" s="5"/>
      <c r="H216" s="5"/>
      <c r="I216" s="5"/>
      <c r="L216" s="5"/>
      <c r="N216" s="5"/>
      <c r="P216" s="5"/>
      <c r="S216" s="5"/>
      <c r="T216" s="5"/>
      <c r="U216" s="5"/>
      <c r="V216" s="5"/>
      <c r="Y216" s="6"/>
    </row>
    <row r="217" ht="15.75" customHeight="1">
      <c r="A217" s="4"/>
      <c r="D217" s="5"/>
      <c r="E217" s="5"/>
      <c r="F217" s="5"/>
      <c r="G217" s="5"/>
      <c r="H217" s="5"/>
      <c r="I217" s="5"/>
      <c r="L217" s="5"/>
      <c r="N217" s="5"/>
      <c r="P217" s="5"/>
      <c r="S217" s="5"/>
      <c r="T217" s="5"/>
      <c r="U217" s="5"/>
      <c r="V217" s="5"/>
      <c r="Y217" s="6"/>
    </row>
    <row r="218" ht="15.75" customHeight="1">
      <c r="A218" s="4"/>
      <c r="D218" s="5"/>
      <c r="E218" s="5"/>
      <c r="F218" s="5"/>
      <c r="G218" s="5"/>
      <c r="H218" s="5"/>
      <c r="I218" s="5"/>
      <c r="L218" s="5"/>
      <c r="N218" s="5"/>
      <c r="P218" s="5"/>
      <c r="S218" s="5"/>
      <c r="T218" s="5"/>
      <c r="U218" s="5"/>
      <c r="V218" s="5"/>
      <c r="Y218" s="6"/>
    </row>
    <row r="219" ht="15.75" customHeight="1">
      <c r="A219" s="4"/>
      <c r="D219" s="5"/>
      <c r="E219" s="5"/>
      <c r="F219" s="5"/>
      <c r="G219" s="5"/>
      <c r="H219" s="5"/>
      <c r="I219" s="5"/>
      <c r="L219" s="5"/>
      <c r="N219" s="5"/>
      <c r="P219" s="5"/>
      <c r="S219" s="5"/>
      <c r="T219" s="5"/>
      <c r="U219" s="5"/>
      <c r="V219" s="5"/>
      <c r="Y219" s="6"/>
    </row>
    <row r="220" ht="15.75" customHeight="1">
      <c r="A220" s="4"/>
      <c r="D220" s="5"/>
      <c r="E220" s="5"/>
      <c r="F220" s="5"/>
      <c r="G220" s="5"/>
      <c r="H220" s="5"/>
      <c r="I220" s="5"/>
      <c r="L220" s="5"/>
      <c r="N220" s="5"/>
      <c r="P220" s="5"/>
      <c r="S220" s="5"/>
      <c r="T220" s="5"/>
      <c r="U220" s="5"/>
      <c r="V220" s="5"/>
      <c r="Y220" s="6"/>
    </row>
    <row r="221" ht="15.75" customHeight="1">
      <c r="A221" s="4"/>
      <c r="D221" s="5"/>
      <c r="E221" s="5"/>
      <c r="F221" s="5"/>
      <c r="G221" s="5"/>
      <c r="H221" s="5"/>
      <c r="I221" s="5"/>
      <c r="L221" s="5"/>
      <c r="N221" s="5"/>
      <c r="P221" s="5"/>
      <c r="S221" s="5"/>
      <c r="T221" s="5"/>
      <c r="U221" s="5"/>
      <c r="V221" s="5"/>
      <c r="Y221" s="6"/>
    </row>
    <row r="222" ht="15.75" customHeight="1">
      <c r="A222" s="4"/>
      <c r="D222" s="5"/>
      <c r="E222" s="5"/>
      <c r="F222" s="5"/>
      <c r="G222" s="5"/>
      <c r="H222" s="5"/>
      <c r="I222" s="5"/>
      <c r="L222" s="5"/>
      <c r="N222" s="5"/>
      <c r="P222" s="5"/>
      <c r="S222" s="5"/>
      <c r="T222" s="5"/>
      <c r="U222" s="5"/>
      <c r="V222" s="5"/>
      <c r="Y222" s="6"/>
    </row>
    <row r="223" ht="15.75" customHeight="1">
      <c r="A223" s="4"/>
      <c r="D223" s="5"/>
      <c r="E223" s="5"/>
      <c r="F223" s="5"/>
      <c r="G223" s="5"/>
      <c r="H223" s="5"/>
      <c r="I223" s="5"/>
      <c r="L223" s="5"/>
      <c r="N223" s="5"/>
      <c r="P223" s="5"/>
      <c r="S223" s="5"/>
      <c r="T223" s="5"/>
      <c r="U223" s="5"/>
      <c r="V223" s="5"/>
      <c r="Y223" s="6"/>
    </row>
    <row r="224" ht="15.75" customHeight="1">
      <c r="A224" s="4"/>
      <c r="D224" s="5"/>
      <c r="E224" s="5"/>
      <c r="F224" s="5"/>
      <c r="G224" s="5"/>
      <c r="H224" s="5"/>
      <c r="I224" s="5"/>
      <c r="L224" s="5"/>
      <c r="N224" s="5"/>
      <c r="P224" s="5"/>
      <c r="S224" s="5"/>
      <c r="T224" s="5"/>
      <c r="U224" s="5"/>
      <c r="V224" s="5"/>
      <c r="Y224" s="6"/>
    </row>
    <row r="225" ht="15.75" customHeight="1">
      <c r="A225" s="4"/>
      <c r="D225" s="5"/>
      <c r="E225" s="5"/>
      <c r="F225" s="5"/>
      <c r="G225" s="5"/>
      <c r="H225" s="5"/>
      <c r="I225" s="5"/>
      <c r="L225" s="5"/>
      <c r="N225" s="5"/>
      <c r="P225" s="5"/>
      <c r="S225" s="5"/>
      <c r="T225" s="5"/>
      <c r="U225" s="5"/>
      <c r="V225" s="5"/>
      <c r="Y225" s="6"/>
    </row>
    <row r="226" ht="15.75" customHeight="1">
      <c r="A226" s="4"/>
      <c r="D226" s="5"/>
      <c r="E226" s="5"/>
      <c r="F226" s="5"/>
      <c r="G226" s="5"/>
      <c r="H226" s="5"/>
      <c r="I226" s="5"/>
      <c r="L226" s="5"/>
      <c r="N226" s="5"/>
      <c r="P226" s="5"/>
      <c r="S226" s="5"/>
      <c r="T226" s="5"/>
      <c r="U226" s="5"/>
      <c r="V226" s="5"/>
      <c r="Y226" s="6"/>
    </row>
    <row r="227" ht="15.75" customHeight="1">
      <c r="A227" s="4"/>
      <c r="D227" s="5"/>
      <c r="E227" s="5"/>
      <c r="F227" s="5"/>
      <c r="G227" s="5"/>
      <c r="H227" s="5"/>
      <c r="I227" s="5"/>
      <c r="L227" s="5"/>
      <c r="N227" s="5"/>
      <c r="P227" s="5"/>
      <c r="S227" s="5"/>
      <c r="T227" s="5"/>
      <c r="U227" s="5"/>
      <c r="V227" s="5"/>
      <c r="Y227" s="6"/>
    </row>
    <row r="228" ht="15.75" customHeight="1">
      <c r="A228" s="4"/>
      <c r="D228" s="5"/>
      <c r="E228" s="5"/>
      <c r="F228" s="5"/>
      <c r="G228" s="5"/>
      <c r="H228" s="5"/>
      <c r="I228" s="5"/>
      <c r="L228" s="5"/>
      <c r="N228" s="5"/>
      <c r="P228" s="5"/>
      <c r="S228" s="5"/>
      <c r="T228" s="5"/>
      <c r="U228" s="5"/>
      <c r="V228" s="5"/>
      <c r="Y228" s="6"/>
    </row>
    <row r="229" ht="15.75" customHeight="1">
      <c r="A229" s="4"/>
      <c r="D229" s="5"/>
      <c r="E229" s="5"/>
      <c r="F229" s="5"/>
      <c r="G229" s="5"/>
      <c r="H229" s="5"/>
      <c r="I229" s="5"/>
      <c r="L229" s="5"/>
      <c r="N229" s="5"/>
      <c r="P229" s="5"/>
      <c r="S229" s="5"/>
      <c r="T229" s="5"/>
      <c r="U229" s="5"/>
      <c r="V229" s="5"/>
      <c r="Y229" s="6"/>
    </row>
    <row r="230" ht="15.75" customHeight="1">
      <c r="A230" s="4"/>
      <c r="D230" s="5"/>
      <c r="E230" s="5"/>
      <c r="F230" s="5"/>
      <c r="G230" s="5"/>
      <c r="H230" s="5"/>
      <c r="I230" s="5"/>
      <c r="L230" s="5"/>
      <c r="N230" s="5"/>
      <c r="P230" s="5"/>
      <c r="S230" s="5"/>
      <c r="T230" s="5"/>
      <c r="U230" s="5"/>
      <c r="V230" s="5"/>
      <c r="Y230" s="6"/>
    </row>
    <row r="231" ht="15.75" customHeight="1">
      <c r="A231" s="4"/>
      <c r="D231" s="5"/>
      <c r="E231" s="5"/>
      <c r="F231" s="5"/>
      <c r="G231" s="5"/>
      <c r="H231" s="5"/>
      <c r="I231" s="5"/>
      <c r="L231" s="5"/>
      <c r="N231" s="5"/>
      <c r="P231" s="5"/>
      <c r="S231" s="5"/>
      <c r="T231" s="5"/>
      <c r="U231" s="5"/>
      <c r="V231" s="5"/>
      <c r="Y231" s="6"/>
    </row>
    <row r="232" ht="15.75" customHeight="1">
      <c r="A232" s="4"/>
      <c r="D232" s="5"/>
      <c r="E232" s="5"/>
      <c r="F232" s="5"/>
      <c r="G232" s="5"/>
      <c r="H232" s="5"/>
      <c r="I232" s="5"/>
      <c r="L232" s="5"/>
      <c r="N232" s="5"/>
      <c r="P232" s="5"/>
      <c r="S232" s="5"/>
      <c r="T232" s="5"/>
      <c r="U232" s="5"/>
      <c r="V232" s="5"/>
      <c r="Y232" s="6"/>
    </row>
    <row r="233" ht="15.75" customHeight="1">
      <c r="A233" s="4"/>
      <c r="D233" s="5"/>
      <c r="E233" s="5"/>
      <c r="F233" s="5"/>
      <c r="G233" s="5"/>
      <c r="H233" s="5"/>
      <c r="I233" s="5"/>
      <c r="L233" s="5"/>
      <c r="N233" s="5"/>
      <c r="P233" s="5"/>
      <c r="S233" s="5"/>
      <c r="T233" s="5"/>
      <c r="U233" s="5"/>
      <c r="V233" s="5"/>
      <c r="Y233" s="6"/>
    </row>
    <row r="234" ht="15.75" customHeight="1">
      <c r="A234" s="4"/>
      <c r="D234" s="5"/>
      <c r="E234" s="5"/>
      <c r="F234" s="5"/>
      <c r="G234" s="5"/>
      <c r="H234" s="5"/>
      <c r="I234" s="5"/>
      <c r="L234" s="5"/>
      <c r="N234" s="5"/>
      <c r="P234" s="5"/>
      <c r="S234" s="5"/>
      <c r="T234" s="5"/>
      <c r="U234" s="5"/>
      <c r="V234" s="5"/>
      <c r="Y234" s="6"/>
    </row>
    <row r="235" ht="15.75" customHeight="1">
      <c r="A235" s="4"/>
      <c r="D235" s="5"/>
      <c r="E235" s="5"/>
      <c r="F235" s="5"/>
      <c r="G235" s="5"/>
      <c r="H235" s="5"/>
      <c r="I235" s="5"/>
      <c r="L235" s="5"/>
      <c r="N235" s="5"/>
      <c r="P235" s="5"/>
      <c r="S235" s="5"/>
      <c r="T235" s="5"/>
      <c r="U235" s="5"/>
      <c r="V235" s="5"/>
      <c r="Y235" s="6"/>
    </row>
    <row r="236" ht="15.75" customHeight="1">
      <c r="A236" s="4"/>
      <c r="D236" s="5"/>
      <c r="E236" s="5"/>
      <c r="F236" s="5"/>
      <c r="G236" s="5"/>
      <c r="H236" s="5"/>
      <c r="I236" s="5"/>
      <c r="L236" s="5"/>
      <c r="N236" s="5"/>
      <c r="P236" s="5"/>
      <c r="S236" s="5"/>
      <c r="T236" s="5"/>
      <c r="U236" s="5"/>
      <c r="V236" s="5"/>
      <c r="Y236" s="6"/>
    </row>
    <row r="237" ht="15.75" customHeight="1">
      <c r="A237" s="4"/>
      <c r="D237" s="5"/>
      <c r="E237" s="5"/>
      <c r="F237" s="5"/>
      <c r="G237" s="5"/>
      <c r="H237" s="5"/>
      <c r="I237" s="5"/>
      <c r="L237" s="5"/>
      <c r="N237" s="5"/>
      <c r="P237" s="5"/>
      <c r="S237" s="5"/>
      <c r="T237" s="5"/>
      <c r="U237" s="5"/>
      <c r="V237" s="5"/>
      <c r="Y237" s="6"/>
    </row>
    <row r="238" ht="15.75" customHeight="1">
      <c r="A238" s="4"/>
      <c r="D238" s="5"/>
      <c r="E238" s="5"/>
      <c r="F238" s="5"/>
      <c r="G238" s="5"/>
      <c r="H238" s="5"/>
      <c r="I238" s="5"/>
      <c r="L238" s="5"/>
      <c r="N238" s="5"/>
      <c r="P238" s="5"/>
      <c r="S238" s="5"/>
      <c r="T238" s="5"/>
      <c r="U238" s="5"/>
      <c r="V238" s="5"/>
      <c r="Y238" s="6"/>
    </row>
    <row r="239" ht="15.75" customHeight="1">
      <c r="A239" s="4"/>
      <c r="D239" s="5"/>
      <c r="E239" s="5"/>
      <c r="F239" s="5"/>
      <c r="G239" s="5"/>
      <c r="H239" s="5"/>
      <c r="I239" s="5"/>
      <c r="L239" s="5"/>
      <c r="N239" s="5"/>
      <c r="P239" s="5"/>
      <c r="S239" s="5"/>
      <c r="T239" s="5"/>
      <c r="U239" s="5"/>
      <c r="V239" s="5"/>
      <c r="Y239" s="6"/>
    </row>
    <row r="240" ht="15.75" customHeight="1">
      <c r="A240" s="4"/>
      <c r="D240" s="5"/>
      <c r="E240" s="5"/>
      <c r="F240" s="5"/>
      <c r="G240" s="5"/>
      <c r="H240" s="5"/>
      <c r="I240" s="5"/>
      <c r="L240" s="5"/>
      <c r="N240" s="5"/>
      <c r="P240" s="5"/>
      <c r="S240" s="5"/>
      <c r="T240" s="5"/>
      <c r="U240" s="5"/>
      <c r="V240" s="5"/>
      <c r="Y240" s="6"/>
    </row>
    <row r="241" ht="15.75" customHeight="1">
      <c r="A241" s="4"/>
      <c r="D241" s="5"/>
      <c r="E241" s="5"/>
      <c r="F241" s="5"/>
      <c r="G241" s="5"/>
      <c r="H241" s="5"/>
      <c r="I241" s="5"/>
      <c r="L241" s="5"/>
      <c r="N241" s="5"/>
      <c r="P241" s="5"/>
      <c r="S241" s="5"/>
      <c r="T241" s="5"/>
      <c r="U241" s="5"/>
      <c r="V241" s="5"/>
      <c r="Y241" s="6"/>
    </row>
    <row r="242" ht="15.75" customHeight="1">
      <c r="A242" s="4"/>
      <c r="D242" s="5"/>
      <c r="E242" s="5"/>
      <c r="F242" s="5"/>
      <c r="G242" s="5"/>
      <c r="H242" s="5"/>
      <c r="I242" s="5"/>
      <c r="L242" s="5"/>
      <c r="N242" s="5"/>
      <c r="P242" s="5"/>
      <c r="S242" s="5"/>
      <c r="T242" s="5"/>
      <c r="U242" s="5"/>
      <c r="V242" s="5"/>
      <c r="Y242" s="6"/>
    </row>
    <row r="243" ht="15.75" customHeight="1">
      <c r="A243" s="4"/>
      <c r="D243" s="5"/>
      <c r="E243" s="5"/>
      <c r="F243" s="5"/>
      <c r="G243" s="5"/>
      <c r="H243" s="5"/>
      <c r="I243" s="5"/>
      <c r="L243" s="5"/>
      <c r="N243" s="5"/>
      <c r="P243" s="5"/>
      <c r="S243" s="5"/>
      <c r="T243" s="5"/>
      <c r="U243" s="5"/>
      <c r="V243" s="5"/>
      <c r="Y243" s="6"/>
    </row>
    <row r="244" ht="15.75" customHeight="1">
      <c r="A244" s="4"/>
      <c r="D244" s="5"/>
      <c r="E244" s="5"/>
      <c r="F244" s="5"/>
      <c r="G244" s="5"/>
      <c r="H244" s="5"/>
      <c r="I244" s="5"/>
      <c r="L244" s="5"/>
      <c r="N244" s="5"/>
      <c r="P244" s="5"/>
      <c r="S244" s="5"/>
      <c r="T244" s="5"/>
      <c r="U244" s="5"/>
      <c r="V244" s="5"/>
      <c r="Y244" s="6"/>
    </row>
    <row r="245" ht="15.75" customHeight="1">
      <c r="A245" s="4"/>
      <c r="D245" s="5"/>
      <c r="E245" s="5"/>
      <c r="F245" s="5"/>
      <c r="G245" s="5"/>
      <c r="H245" s="5"/>
      <c r="I245" s="5"/>
      <c r="L245" s="5"/>
      <c r="N245" s="5"/>
      <c r="P245" s="5"/>
      <c r="S245" s="5"/>
      <c r="T245" s="5"/>
      <c r="U245" s="5"/>
      <c r="V245" s="5"/>
      <c r="Y245" s="6"/>
    </row>
    <row r="246" ht="15.75" customHeight="1">
      <c r="A246" s="4"/>
      <c r="D246" s="5"/>
      <c r="E246" s="5"/>
      <c r="F246" s="5"/>
      <c r="G246" s="5"/>
      <c r="H246" s="5"/>
      <c r="I246" s="5"/>
      <c r="L246" s="5"/>
      <c r="N246" s="5"/>
      <c r="P246" s="5"/>
      <c r="S246" s="5"/>
      <c r="T246" s="5"/>
      <c r="U246" s="5"/>
      <c r="V246" s="5"/>
      <c r="Y246" s="6"/>
    </row>
    <row r="247" ht="15.75" customHeight="1">
      <c r="A247" s="4"/>
      <c r="D247" s="5"/>
      <c r="E247" s="5"/>
      <c r="F247" s="5"/>
      <c r="G247" s="5"/>
      <c r="H247" s="5"/>
      <c r="I247" s="5"/>
      <c r="L247" s="5"/>
      <c r="N247" s="5"/>
      <c r="P247" s="5"/>
      <c r="S247" s="5"/>
      <c r="T247" s="5"/>
      <c r="U247" s="5"/>
      <c r="V247" s="5"/>
      <c r="Y247" s="6"/>
    </row>
    <row r="248" ht="15.75" customHeight="1">
      <c r="A248" s="4"/>
      <c r="D248" s="5"/>
      <c r="E248" s="5"/>
      <c r="F248" s="5"/>
      <c r="G248" s="5"/>
      <c r="H248" s="5"/>
      <c r="I248" s="5"/>
      <c r="L248" s="5"/>
      <c r="N248" s="5"/>
      <c r="P248" s="5"/>
      <c r="S248" s="5"/>
      <c r="T248" s="5"/>
      <c r="U248" s="5"/>
      <c r="V248" s="5"/>
      <c r="Y248" s="6"/>
    </row>
    <row r="249" ht="15.75" customHeight="1">
      <c r="A249" s="4"/>
      <c r="D249" s="5"/>
      <c r="E249" s="5"/>
      <c r="F249" s="5"/>
      <c r="G249" s="5"/>
      <c r="H249" s="5"/>
      <c r="I249" s="5"/>
      <c r="L249" s="5"/>
      <c r="N249" s="5"/>
      <c r="P249" s="5"/>
      <c r="S249" s="5"/>
      <c r="T249" s="5"/>
      <c r="U249" s="5"/>
      <c r="V249" s="5"/>
      <c r="Y249" s="6"/>
    </row>
    <row r="250" ht="15.75" customHeight="1">
      <c r="A250" s="4"/>
      <c r="D250" s="5"/>
      <c r="E250" s="5"/>
      <c r="F250" s="5"/>
      <c r="G250" s="5"/>
      <c r="H250" s="5"/>
      <c r="I250" s="5"/>
      <c r="L250" s="5"/>
      <c r="N250" s="5"/>
      <c r="P250" s="5"/>
      <c r="S250" s="5"/>
      <c r="T250" s="5"/>
      <c r="U250" s="5"/>
      <c r="V250" s="5"/>
      <c r="Y250" s="6"/>
    </row>
    <row r="251" ht="15.75" customHeight="1">
      <c r="A251" s="4"/>
      <c r="D251" s="5"/>
      <c r="E251" s="5"/>
      <c r="F251" s="5"/>
      <c r="G251" s="5"/>
      <c r="H251" s="5"/>
      <c r="I251" s="5"/>
      <c r="L251" s="5"/>
      <c r="N251" s="5"/>
      <c r="P251" s="5"/>
      <c r="S251" s="5"/>
      <c r="T251" s="5"/>
      <c r="U251" s="5"/>
      <c r="V251" s="5"/>
      <c r="Y251" s="6"/>
    </row>
    <row r="252" ht="15.75" customHeight="1">
      <c r="A252" s="4"/>
      <c r="D252" s="5"/>
      <c r="E252" s="5"/>
      <c r="F252" s="5"/>
      <c r="G252" s="5"/>
      <c r="H252" s="5"/>
      <c r="I252" s="5"/>
      <c r="L252" s="5"/>
      <c r="N252" s="5"/>
      <c r="P252" s="5"/>
      <c r="S252" s="5"/>
      <c r="T252" s="5"/>
      <c r="U252" s="5"/>
      <c r="V252" s="5"/>
      <c r="Y252" s="6"/>
    </row>
    <row r="253" ht="15.75" customHeight="1">
      <c r="A253" s="4"/>
      <c r="D253" s="5"/>
      <c r="E253" s="5"/>
      <c r="F253" s="5"/>
      <c r="G253" s="5"/>
      <c r="H253" s="5"/>
      <c r="I253" s="5"/>
      <c r="L253" s="5"/>
      <c r="N253" s="5"/>
      <c r="P253" s="5"/>
      <c r="S253" s="5"/>
      <c r="T253" s="5"/>
      <c r="U253" s="5"/>
      <c r="V253" s="5"/>
      <c r="Y253" s="6"/>
    </row>
    <row r="254" ht="15.75" customHeight="1">
      <c r="A254" s="4"/>
      <c r="D254" s="5"/>
      <c r="E254" s="5"/>
      <c r="F254" s="5"/>
      <c r="G254" s="5"/>
      <c r="H254" s="5"/>
      <c r="I254" s="5"/>
      <c r="L254" s="5"/>
      <c r="N254" s="5"/>
      <c r="P254" s="5"/>
      <c r="S254" s="5"/>
      <c r="T254" s="5"/>
      <c r="U254" s="5"/>
      <c r="V254" s="5"/>
      <c r="Y254" s="6"/>
    </row>
    <row r="255" ht="15.75" customHeight="1">
      <c r="A255" s="4"/>
      <c r="D255" s="5"/>
      <c r="E255" s="5"/>
      <c r="F255" s="5"/>
      <c r="G255" s="5"/>
      <c r="H255" s="5"/>
      <c r="I255" s="5"/>
      <c r="L255" s="5"/>
      <c r="N255" s="5"/>
      <c r="P255" s="5"/>
      <c r="S255" s="5"/>
      <c r="T255" s="5"/>
      <c r="U255" s="5"/>
      <c r="V255" s="5"/>
      <c r="Y255" s="6"/>
    </row>
    <row r="256" ht="15.75" customHeight="1">
      <c r="A256" s="4"/>
      <c r="D256" s="5"/>
      <c r="E256" s="5"/>
      <c r="F256" s="5"/>
      <c r="G256" s="5"/>
      <c r="H256" s="5"/>
      <c r="I256" s="5"/>
      <c r="L256" s="5"/>
      <c r="N256" s="5"/>
      <c r="P256" s="5"/>
      <c r="S256" s="5"/>
      <c r="T256" s="5"/>
      <c r="U256" s="5"/>
      <c r="V256" s="5"/>
      <c r="Y256" s="6"/>
    </row>
    <row r="257" ht="15.75" customHeight="1">
      <c r="A257" s="4"/>
      <c r="D257" s="5"/>
      <c r="E257" s="5"/>
      <c r="F257" s="5"/>
      <c r="G257" s="5"/>
      <c r="H257" s="5"/>
      <c r="I257" s="5"/>
      <c r="L257" s="5"/>
      <c r="N257" s="5"/>
      <c r="P257" s="5"/>
      <c r="S257" s="5"/>
      <c r="T257" s="5"/>
      <c r="U257" s="5"/>
      <c r="V257" s="5"/>
      <c r="Y257" s="6"/>
    </row>
    <row r="258" ht="15.75" customHeight="1">
      <c r="A258" s="4"/>
      <c r="D258" s="5"/>
      <c r="E258" s="5"/>
      <c r="F258" s="5"/>
      <c r="G258" s="5"/>
      <c r="H258" s="5"/>
      <c r="I258" s="5"/>
      <c r="L258" s="5"/>
      <c r="N258" s="5"/>
      <c r="P258" s="5"/>
      <c r="S258" s="5"/>
      <c r="T258" s="5"/>
      <c r="U258" s="5"/>
      <c r="V258" s="5"/>
      <c r="Y258" s="6"/>
    </row>
    <row r="259" ht="15.75" customHeight="1">
      <c r="A259" s="4"/>
      <c r="D259" s="5"/>
      <c r="E259" s="5"/>
      <c r="F259" s="5"/>
      <c r="G259" s="5"/>
      <c r="H259" s="5"/>
      <c r="I259" s="5"/>
      <c r="L259" s="5"/>
      <c r="N259" s="5"/>
      <c r="P259" s="5"/>
      <c r="S259" s="5"/>
      <c r="T259" s="5"/>
      <c r="U259" s="5"/>
      <c r="V259" s="5"/>
      <c r="Y259" s="6"/>
    </row>
    <row r="260" ht="15.75" customHeight="1">
      <c r="A260" s="4"/>
      <c r="D260" s="5"/>
      <c r="E260" s="5"/>
      <c r="F260" s="5"/>
      <c r="G260" s="5"/>
      <c r="H260" s="5"/>
      <c r="I260" s="5"/>
      <c r="L260" s="5"/>
      <c r="N260" s="5"/>
      <c r="P260" s="5"/>
      <c r="S260" s="5"/>
      <c r="T260" s="5"/>
      <c r="U260" s="5"/>
      <c r="V260" s="5"/>
      <c r="Y260" s="6"/>
    </row>
    <row r="261" ht="15.75" customHeight="1">
      <c r="A261" s="4"/>
      <c r="D261" s="5"/>
      <c r="E261" s="5"/>
      <c r="F261" s="5"/>
      <c r="G261" s="5"/>
      <c r="H261" s="5"/>
      <c r="I261" s="5"/>
      <c r="L261" s="5"/>
      <c r="N261" s="5"/>
      <c r="P261" s="5"/>
      <c r="S261" s="5"/>
      <c r="T261" s="5"/>
      <c r="U261" s="5"/>
      <c r="V261" s="5"/>
      <c r="Y261" s="6"/>
    </row>
    <row r="262" ht="15.75" customHeight="1">
      <c r="A262" s="4"/>
      <c r="D262" s="5"/>
      <c r="E262" s="5"/>
      <c r="F262" s="5"/>
      <c r="G262" s="5"/>
      <c r="H262" s="5"/>
      <c r="I262" s="5"/>
      <c r="L262" s="5"/>
      <c r="N262" s="5"/>
      <c r="P262" s="5"/>
      <c r="S262" s="5"/>
      <c r="T262" s="5"/>
      <c r="U262" s="5"/>
      <c r="V262" s="5"/>
      <c r="Y262" s="6"/>
    </row>
    <row r="263" ht="15.75" customHeight="1">
      <c r="A263" s="4"/>
      <c r="D263" s="5"/>
      <c r="E263" s="5"/>
      <c r="F263" s="5"/>
      <c r="G263" s="5"/>
      <c r="H263" s="5"/>
      <c r="I263" s="5"/>
      <c r="L263" s="5"/>
      <c r="N263" s="5"/>
      <c r="P263" s="5"/>
      <c r="S263" s="5"/>
      <c r="T263" s="5"/>
      <c r="U263" s="5"/>
      <c r="V263" s="5"/>
      <c r="Y263" s="6"/>
    </row>
    <row r="264" ht="15.75" customHeight="1">
      <c r="A264" s="4"/>
      <c r="D264" s="5"/>
      <c r="E264" s="5"/>
      <c r="F264" s="5"/>
      <c r="G264" s="5"/>
      <c r="H264" s="5"/>
      <c r="I264" s="5"/>
      <c r="L264" s="5"/>
      <c r="N264" s="5"/>
      <c r="P264" s="5"/>
      <c r="S264" s="5"/>
      <c r="T264" s="5"/>
      <c r="U264" s="5"/>
      <c r="V264" s="5"/>
      <c r="Y264" s="6"/>
    </row>
    <row r="265" ht="15.75" customHeight="1">
      <c r="A265" s="4"/>
      <c r="D265" s="5"/>
      <c r="E265" s="5"/>
      <c r="F265" s="5"/>
      <c r="G265" s="5"/>
      <c r="H265" s="5"/>
      <c r="I265" s="5"/>
      <c r="L265" s="5"/>
      <c r="N265" s="5"/>
      <c r="P265" s="5"/>
      <c r="S265" s="5"/>
      <c r="T265" s="5"/>
      <c r="U265" s="5"/>
      <c r="V265" s="5"/>
      <c r="Y265" s="6"/>
    </row>
    <row r="266" ht="15.75" customHeight="1">
      <c r="A266" s="4"/>
      <c r="D266" s="5"/>
      <c r="E266" s="5"/>
      <c r="F266" s="5"/>
      <c r="G266" s="5"/>
      <c r="H266" s="5"/>
      <c r="I266" s="5"/>
      <c r="L266" s="5"/>
      <c r="N266" s="5"/>
      <c r="P266" s="5"/>
      <c r="S266" s="5"/>
      <c r="T266" s="5"/>
      <c r="U266" s="5"/>
      <c r="V266" s="5"/>
      <c r="Y266" s="6"/>
    </row>
    <row r="267" ht="15.75" customHeight="1">
      <c r="A267" s="4"/>
      <c r="D267" s="5"/>
      <c r="E267" s="5"/>
      <c r="F267" s="5"/>
      <c r="G267" s="5"/>
      <c r="H267" s="5"/>
      <c r="I267" s="5"/>
      <c r="L267" s="5"/>
      <c r="N267" s="5"/>
      <c r="P267" s="5"/>
      <c r="S267" s="5"/>
      <c r="T267" s="5"/>
      <c r="U267" s="5"/>
      <c r="V267" s="5"/>
      <c r="Y267" s="6"/>
    </row>
    <row r="268" ht="15.75" customHeight="1">
      <c r="A268" s="4"/>
      <c r="D268" s="5"/>
      <c r="E268" s="5"/>
      <c r="F268" s="5"/>
      <c r="G268" s="5"/>
      <c r="H268" s="5"/>
      <c r="I268" s="5"/>
      <c r="L268" s="5"/>
      <c r="N268" s="5"/>
      <c r="P268" s="5"/>
      <c r="S268" s="5"/>
      <c r="T268" s="5"/>
      <c r="U268" s="5"/>
      <c r="V268" s="5"/>
      <c r="Y268" s="6"/>
    </row>
    <row r="269" ht="15.75" customHeight="1">
      <c r="A269" s="4"/>
      <c r="D269" s="5"/>
      <c r="E269" s="5"/>
      <c r="F269" s="5"/>
      <c r="G269" s="5"/>
      <c r="H269" s="5"/>
      <c r="I269" s="5"/>
      <c r="L269" s="5"/>
      <c r="N269" s="5"/>
      <c r="P269" s="5"/>
      <c r="S269" s="5"/>
      <c r="T269" s="5"/>
      <c r="U269" s="5"/>
      <c r="V269" s="5"/>
      <c r="Y269" s="6"/>
    </row>
    <row r="270" ht="15.75" customHeight="1">
      <c r="A270" s="4"/>
      <c r="D270" s="5"/>
      <c r="E270" s="5"/>
      <c r="F270" s="5"/>
      <c r="G270" s="5"/>
      <c r="H270" s="5"/>
      <c r="I270" s="5"/>
      <c r="L270" s="5"/>
      <c r="N270" s="5"/>
      <c r="P270" s="5"/>
      <c r="S270" s="5"/>
      <c r="T270" s="5"/>
      <c r="U270" s="5"/>
      <c r="V270" s="5"/>
      <c r="Y270" s="6"/>
    </row>
    <row r="271" ht="15.75" customHeight="1">
      <c r="A271" s="4"/>
      <c r="D271" s="5"/>
      <c r="E271" s="5"/>
      <c r="F271" s="5"/>
      <c r="G271" s="5"/>
      <c r="H271" s="5"/>
      <c r="I271" s="5"/>
      <c r="L271" s="5"/>
      <c r="N271" s="5"/>
      <c r="P271" s="5"/>
      <c r="S271" s="5"/>
      <c r="T271" s="5"/>
      <c r="U271" s="5"/>
      <c r="V271" s="5"/>
      <c r="Y271" s="6"/>
    </row>
    <row r="272" ht="15.75" customHeight="1">
      <c r="A272" s="4"/>
      <c r="D272" s="5"/>
      <c r="E272" s="5"/>
      <c r="F272" s="5"/>
      <c r="G272" s="5"/>
      <c r="H272" s="5"/>
      <c r="I272" s="5"/>
      <c r="L272" s="5"/>
      <c r="N272" s="5"/>
      <c r="P272" s="5"/>
      <c r="S272" s="5"/>
      <c r="T272" s="5"/>
      <c r="U272" s="5"/>
      <c r="V272" s="5"/>
      <c r="Y272" s="6"/>
    </row>
    <row r="273" ht="15.75" customHeight="1">
      <c r="A273" s="4"/>
      <c r="D273" s="5"/>
      <c r="E273" s="5"/>
      <c r="F273" s="5"/>
      <c r="G273" s="5"/>
      <c r="H273" s="5"/>
      <c r="I273" s="5"/>
      <c r="L273" s="5"/>
      <c r="N273" s="5"/>
      <c r="P273" s="5"/>
      <c r="S273" s="5"/>
      <c r="T273" s="5"/>
      <c r="U273" s="5"/>
      <c r="V273" s="5"/>
      <c r="Y273" s="6"/>
    </row>
    <row r="274" ht="15.75" customHeight="1">
      <c r="A274" s="4"/>
      <c r="D274" s="5"/>
      <c r="E274" s="5"/>
      <c r="F274" s="5"/>
      <c r="G274" s="5"/>
      <c r="H274" s="5"/>
      <c r="I274" s="5"/>
      <c r="L274" s="5"/>
      <c r="N274" s="5"/>
      <c r="P274" s="5"/>
      <c r="S274" s="5"/>
      <c r="T274" s="5"/>
      <c r="U274" s="5"/>
      <c r="V274" s="5"/>
      <c r="Y274" s="6"/>
    </row>
    <row r="275" ht="15.75" customHeight="1">
      <c r="A275" s="4"/>
      <c r="D275" s="5"/>
      <c r="E275" s="5"/>
      <c r="F275" s="5"/>
      <c r="G275" s="5"/>
      <c r="H275" s="5"/>
      <c r="I275" s="5"/>
      <c r="L275" s="5"/>
      <c r="N275" s="5"/>
      <c r="P275" s="5"/>
      <c r="S275" s="5"/>
      <c r="T275" s="5"/>
      <c r="U275" s="5"/>
      <c r="V275" s="5"/>
      <c r="Y275" s="6"/>
    </row>
    <row r="276" ht="15.75" customHeight="1">
      <c r="A276" s="4"/>
      <c r="D276" s="5"/>
      <c r="E276" s="5"/>
      <c r="F276" s="5"/>
      <c r="G276" s="5"/>
      <c r="H276" s="5"/>
      <c r="I276" s="5"/>
      <c r="L276" s="5"/>
      <c r="N276" s="5"/>
      <c r="P276" s="5"/>
      <c r="S276" s="5"/>
      <c r="T276" s="5"/>
      <c r="U276" s="5"/>
      <c r="V276" s="5"/>
      <c r="Y276" s="6"/>
    </row>
    <row r="277" ht="15.75" customHeight="1">
      <c r="A277" s="4"/>
      <c r="D277" s="5"/>
      <c r="E277" s="5"/>
      <c r="F277" s="5"/>
      <c r="G277" s="5"/>
      <c r="H277" s="5"/>
      <c r="I277" s="5"/>
      <c r="L277" s="5"/>
      <c r="N277" s="5"/>
      <c r="P277" s="5"/>
      <c r="S277" s="5"/>
      <c r="T277" s="5"/>
      <c r="U277" s="5"/>
      <c r="V277" s="5"/>
      <c r="Y277" s="6"/>
    </row>
    <row r="278" ht="15.75" customHeight="1">
      <c r="A278" s="4"/>
      <c r="D278" s="5"/>
      <c r="E278" s="5"/>
      <c r="F278" s="5"/>
      <c r="G278" s="5"/>
      <c r="H278" s="5"/>
      <c r="I278" s="5"/>
      <c r="L278" s="5"/>
      <c r="N278" s="5"/>
      <c r="P278" s="5"/>
      <c r="S278" s="5"/>
      <c r="T278" s="5"/>
      <c r="U278" s="5"/>
      <c r="V278" s="5"/>
      <c r="Y278" s="6"/>
    </row>
    <row r="279" ht="15.75" customHeight="1">
      <c r="A279" s="4"/>
      <c r="D279" s="5"/>
      <c r="E279" s="5"/>
      <c r="F279" s="5"/>
      <c r="G279" s="5"/>
      <c r="H279" s="5"/>
      <c r="I279" s="5"/>
      <c r="L279" s="5"/>
      <c r="N279" s="5"/>
      <c r="P279" s="5"/>
      <c r="S279" s="5"/>
      <c r="T279" s="5"/>
      <c r="U279" s="5"/>
      <c r="V279" s="5"/>
      <c r="Y279" s="6"/>
    </row>
    <row r="280" ht="15.75" customHeight="1">
      <c r="A280" s="4"/>
      <c r="D280" s="5"/>
      <c r="E280" s="5"/>
      <c r="F280" s="5"/>
      <c r="G280" s="5"/>
      <c r="H280" s="5"/>
      <c r="I280" s="5"/>
      <c r="L280" s="5"/>
      <c r="N280" s="5"/>
      <c r="P280" s="5"/>
      <c r="S280" s="5"/>
      <c r="T280" s="5"/>
      <c r="U280" s="5"/>
      <c r="V280" s="5"/>
      <c r="Y280" s="6"/>
    </row>
    <row r="281" ht="15.75" customHeight="1">
      <c r="A281" s="4"/>
      <c r="D281" s="5"/>
      <c r="E281" s="5"/>
      <c r="F281" s="5"/>
      <c r="G281" s="5"/>
      <c r="H281" s="5"/>
      <c r="I281" s="5"/>
      <c r="L281" s="5"/>
      <c r="N281" s="5"/>
      <c r="P281" s="5"/>
      <c r="S281" s="5"/>
      <c r="T281" s="5"/>
      <c r="U281" s="5"/>
      <c r="V281" s="5"/>
      <c r="Y281" s="6"/>
    </row>
    <row r="282" ht="15.75" customHeight="1">
      <c r="A282" s="4"/>
      <c r="D282" s="5"/>
      <c r="E282" s="5"/>
      <c r="F282" s="5"/>
      <c r="G282" s="5"/>
      <c r="H282" s="5"/>
      <c r="I282" s="5"/>
      <c r="L282" s="5"/>
      <c r="N282" s="5"/>
      <c r="P282" s="5"/>
      <c r="S282" s="5"/>
      <c r="T282" s="5"/>
      <c r="U282" s="5"/>
      <c r="V282" s="5"/>
      <c r="Y282" s="6"/>
    </row>
    <row r="283" ht="15.75" customHeight="1">
      <c r="A283" s="4"/>
      <c r="D283" s="5"/>
      <c r="E283" s="5"/>
      <c r="F283" s="5"/>
      <c r="G283" s="5"/>
      <c r="H283" s="5"/>
      <c r="I283" s="5"/>
      <c r="L283" s="5"/>
      <c r="N283" s="5"/>
      <c r="P283" s="5"/>
      <c r="S283" s="5"/>
      <c r="T283" s="5"/>
      <c r="U283" s="5"/>
      <c r="V283" s="5"/>
      <c r="Y283" s="6"/>
    </row>
    <row r="284" ht="15.75" customHeight="1">
      <c r="A284" s="4"/>
      <c r="D284" s="5"/>
      <c r="E284" s="5"/>
      <c r="F284" s="5"/>
      <c r="G284" s="5"/>
      <c r="H284" s="5"/>
      <c r="I284" s="5"/>
      <c r="L284" s="5"/>
      <c r="N284" s="5"/>
      <c r="P284" s="5"/>
      <c r="S284" s="5"/>
      <c r="T284" s="5"/>
      <c r="U284" s="5"/>
      <c r="V284" s="5"/>
      <c r="Y284" s="6"/>
    </row>
    <row r="285" ht="15.75" customHeight="1">
      <c r="A285" s="4"/>
      <c r="D285" s="5"/>
      <c r="E285" s="5"/>
      <c r="F285" s="5"/>
      <c r="G285" s="5"/>
      <c r="H285" s="5"/>
      <c r="I285" s="5"/>
      <c r="L285" s="5"/>
      <c r="N285" s="5"/>
      <c r="P285" s="5"/>
      <c r="S285" s="5"/>
      <c r="T285" s="5"/>
      <c r="U285" s="5"/>
      <c r="V285" s="5"/>
      <c r="Y285" s="6"/>
    </row>
    <row r="286" ht="15.75" customHeight="1">
      <c r="A286" s="4"/>
      <c r="D286" s="5"/>
      <c r="E286" s="5"/>
      <c r="F286" s="5"/>
      <c r="G286" s="5"/>
      <c r="H286" s="5"/>
      <c r="I286" s="5"/>
      <c r="L286" s="5"/>
      <c r="N286" s="5"/>
      <c r="P286" s="5"/>
      <c r="S286" s="5"/>
      <c r="T286" s="5"/>
      <c r="U286" s="5"/>
      <c r="V286" s="5"/>
      <c r="Y286" s="6"/>
    </row>
    <row r="287" ht="15.75" customHeight="1">
      <c r="A287" s="4"/>
      <c r="D287" s="5"/>
      <c r="E287" s="5"/>
      <c r="F287" s="5"/>
      <c r="G287" s="5"/>
      <c r="H287" s="5"/>
      <c r="I287" s="5"/>
      <c r="L287" s="5"/>
      <c r="N287" s="5"/>
      <c r="P287" s="5"/>
      <c r="S287" s="5"/>
      <c r="T287" s="5"/>
      <c r="U287" s="5"/>
      <c r="V287" s="5"/>
      <c r="Y287" s="6"/>
    </row>
    <row r="288" ht="15.75" customHeight="1">
      <c r="A288" s="4"/>
      <c r="D288" s="5"/>
      <c r="E288" s="5"/>
      <c r="F288" s="5"/>
      <c r="G288" s="5"/>
      <c r="H288" s="5"/>
      <c r="I288" s="5"/>
      <c r="L288" s="5"/>
      <c r="N288" s="5"/>
      <c r="P288" s="5"/>
      <c r="S288" s="5"/>
      <c r="T288" s="5"/>
      <c r="U288" s="5"/>
      <c r="V288" s="5"/>
      <c r="Y288" s="6"/>
    </row>
    <row r="289" ht="15.75" customHeight="1">
      <c r="A289" s="4"/>
      <c r="D289" s="5"/>
      <c r="E289" s="5"/>
      <c r="F289" s="5"/>
      <c r="G289" s="5"/>
      <c r="H289" s="5"/>
      <c r="I289" s="5"/>
      <c r="L289" s="5"/>
      <c r="N289" s="5"/>
      <c r="P289" s="5"/>
      <c r="S289" s="5"/>
      <c r="T289" s="5"/>
      <c r="U289" s="5"/>
      <c r="V289" s="5"/>
      <c r="Y289" s="6"/>
    </row>
    <row r="290" ht="15.75" customHeight="1">
      <c r="A290" s="4"/>
      <c r="D290" s="5"/>
      <c r="E290" s="5"/>
      <c r="F290" s="5"/>
      <c r="G290" s="5"/>
      <c r="H290" s="5"/>
      <c r="I290" s="5"/>
      <c r="L290" s="5"/>
      <c r="N290" s="5"/>
      <c r="P290" s="5"/>
      <c r="S290" s="5"/>
      <c r="T290" s="5"/>
      <c r="U290" s="5"/>
      <c r="V290" s="5"/>
      <c r="Y290" s="6"/>
    </row>
    <row r="291" ht="15.75" customHeight="1">
      <c r="A291" s="4"/>
      <c r="D291" s="5"/>
      <c r="E291" s="5"/>
      <c r="F291" s="5"/>
      <c r="G291" s="5"/>
      <c r="H291" s="5"/>
      <c r="I291" s="5"/>
      <c r="L291" s="5"/>
      <c r="N291" s="5"/>
      <c r="P291" s="5"/>
      <c r="S291" s="5"/>
      <c r="T291" s="5"/>
      <c r="U291" s="5"/>
      <c r="V291" s="5"/>
      <c r="Y291" s="6"/>
    </row>
    <row r="292" ht="15.75" customHeight="1">
      <c r="A292" s="4"/>
      <c r="D292" s="5"/>
      <c r="E292" s="5"/>
      <c r="F292" s="5"/>
      <c r="G292" s="5"/>
      <c r="H292" s="5"/>
      <c r="I292" s="5"/>
      <c r="L292" s="5"/>
      <c r="N292" s="5"/>
      <c r="P292" s="5"/>
      <c r="S292" s="5"/>
      <c r="T292" s="5"/>
      <c r="U292" s="5"/>
      <c r="V292" s="5"/>
      <c r="Y292" s="6"/>
    </row>
    <row r="293" ht="15.75" customHeight="1">
      <c r="A293" s="4"/>
      <c r="D293" s="5"/>
      <c r="E293" s="5"/>
      <c r="F293" s="5"/>
      <c r="G293" s="5"/>
      <c r="H293" s="5"/>
      <c r="I293" s="5"/>
      <c r="L293" s="5"/>
      <c r="N293" s="5"/>
      <c r="P293" s="5"/>
      <c r="S293" s="5"/>
      <c r="T293" s="5"/>
      <c r="U293" s="5"/>
      <c r="V293" s="5"/>
      <c r="Y293" s="6"/>
    </row>
    <row r="294" ht="15.75" customHeight="1">
      <c r="A294" s="4"/>
      <c r="D294" s="5"/>
      <c r="E294" s="5"/>
      <c r="F294" s="5"/>
      <c r="G294" s="5"/>
      <c r="H294" s="5"/>
      <c r="I294" s="5"/>
      <c r="L294" s="5"/>
      <c r="N294" s="5"/>
      <c r="P294" s="5"/>
      <c r="S294" s="5"/>
      <c r="T294" s="5"/>
      <c r="U294" s="5"/>
      <c r="V294" s="5"/>
      <c r="Y294" s="6"/>
    </row>
    <row r="295" ht="15.75" customHeight="1">
      <c r="A295" s="4"/>
      <c r="D295" s="5"/>
      <c r="E295" s="5"/>
      <c r="F295" s="5"/>
      <c r="G295" s="5"/>
      <c r="H295" s="5"/>
      <c r="I295" s="5"/>
      <c r="L295" s="5"/>
      <c r="N295" s="5"/>
      <c r="P295" s="5"/>
      <c r="S295" s="5"/>
      <c r="T295" s="5"/>
      <c r="U295" s="5"/>
      <c r="V295" s="5"/>
      <c r="Y295" s="6"/>
    </row>
    <row r="296" ht="15.75" customHeight="1">
      <c r="A296" s="4"/>
      <c r="D296" s="5"/>
      <c r="E296" s="5"/>
      <c r="F296" s="5"/>
      <c r="G296" s="5"/>
      <c r="H296" s="5"/>
      <c r="I296" s="5"/>
      <c r="L296" s="5"/>
      <c r="N296" s="5"/>
      <c r="P296" s="5"/>
      <c r="S296" s="5"/>
      <c r="T296" s="5"/>
      <c r="U296" s="5"/>
      <c r="V296" s="5"/>
      <c r="Y296" s="6"/>
    </row>
    <row r="297" ht="15.75" customHeight="1">
      <c r="A297" s="4"/>
      <c r="D297" s="5"/>
      <c r="E297" s="5"/>
      <c r="F297" s="5"/>
      <c r="G297" s="5"/>
      <c r="H297" s="5"/>
      <c r="I297" s="5"/>
      <c r="L297" s="5"/>
      <c r="N297" s="5"/>
      <c r="P297" s="5"/>
      <c r="S297" s="5"/>
      <c r="T297" s="5"/>
      <c r="U297" s="5"/>
      <c r="V297" s="5"/>
      <c r="Y297" s="6"/>
    </row>
    <row r="298" ht="15.75" customHeight="1">
      <c r="A298" s="4"/>
      <c r="D298" s="5"/>
      <c r="E298" s="5"/>
      <c r="F298" s="5"/>
      <c r="G298" s="5"/>
      <c r="H298" s="5"/>
      <c r="I298" s="5"/>
      <c r="L298" s="5"/>
      <c r="N298" s="5"/>
      <c r="P298" s="5"/>
      <c r="S298" s="5"/>
      <c r="T298" s="5"/>
      <c r="U298" s="5"/>
      <c r="V298" s="5"/>
      <c r="Y298" s="6"/>
    </row>
    <row r="299" ht="15.75" customHeight="1">
      <c r="A299" s="4"/>
      <c r="D299" s="5"/>
      <c r="E299" s="5"/>
      <c r="F299" s="5"/>
      <c r="G299" s="5"/>
      <c r="H299" s="5"/>
      <c r="I299" s="5"/>
      <c r="L299" s="5"/>
      <c r="N299" s="5"/>
      <c r="P299" s="5"/>
      <c r="S299" s="5"/>
      <c r="T299" s="5"/>
      <c r="U299" s="5"/>
      <c r="V299" s="5"/>
      <c r="Y299" s="6"/>
    </row>
    <row r="300" ht="15.75" customHeight="1">
      <c r="A300" s="4"/>
      <c r="D300" s="5"/>
      <c r="E300" s="5"/>
      <c r="F300" s="5"/>
      <c r="G300" s="5"/>
      <c r="H300" s="5"/>
      <c r="I300" s="5"/>
      <c r="L300" s="5"/>
      <c r="N300" s="5"/>
      <c r="P300" s="5"/>
      <c r="S300" s="5"/>
      <c r="T300" s="5"/>
      <c r="U300" s="5"/>
      <c r="V300" s="5"/>
      <c r="Y300" s="6"/>
    </row>
    <row r="301" ht="15.75" customHeight="1">
      <c r="A301" s="4"/>
      <c r="D301" s="5"/>
      <c r="E301" s="5"/>
      <c r="F301" s="5"/>
      <c r="G301" s="5"/>
      <c r="H301" s="5"/>
      <c r="I301" s="5"/>
      <c r="L301" s="5"/>
      <c r="N301" s="5"/>
      <c r="P301" s="5"/>
      <c r="S301" s="5"/>
      <c r="T301" s="5"/>
      <c r="U301" s="5"/>
      <c r="V301" s="5"/>
      <c r="Y301" s="6"/>
    </row>
    <row r="302" ht="15.75" customHeight="1">
      <c r="A302" s="4"/>
      <c r="D302" s="5"/>
      <c r="E302" s="5"/>
      <c r="F302" s="5"/>
      <c r="G302" s="5"/>
      <c r="H302" s="5"/>
      <c r="I302" s="5"/>
      <c r="L302" s="5"/>
      <c r="N302" s="5"/>
      <c r="P302" s="5"/>
      <c r="S302" s="5"/>
      <c r="T302" s="5"/>
      <c r="U302" s="5"/>
      <c r="V302" s="5"/>
      <c r="Y302" s="6"/>
    </row>
    <row r="303" ht="15.75" customHeight="1">
      <c r="A303" s="4"/>
      <c r="D303" s="5"/>
      <c r="E303" s="5"/>
      <c r="F303" s="5"/>
      <c r="G303" s="5"/>
      <c r="H303" s="5"/>
      <c r="I303" s="5"/>
      <c r="L303" s="5"/>
      <c r="N303" s="5"/>
      <c r="P303" s="5"/>
      <c r="S303" s="5"/>
      <c r="T303" s="5"/>
      <c r="U303" s="5"/>
      <c r="V303" s="5"/>
      <c r="Y303" s="6"/>
    </row>
    <row r="304" ht="15.75" customHeight="1">
      <c r="A304" s="4"/>
      <c r="D304" s="5"/>
      <c r="E304" s="5"/>
      <c r="F304" s="5"/>
      <c r="G304" s="5"/>
      <c r="H304" s="5"/>
      <c r="I304" s="5"/>
      <c r="L304" s="5"/>
      <c r="N304" s="5"/>
      <c r="P304" s="5"/>
      <c r="S304" s="5"/>
      <c r="T304" s="5"/>
      <c r="U304" s="5"/>
      <c r="V304" s="5"/>
      <c r="Y304" s="6"/>
    </row>
    <row r="305" ht="15.75" customHeight="1">
      <c r="A305" s="4"/>
      <c r="D305" s="5"/>
      <c r="E305" s="5"/>
      <c r="F305" s="5"/>
      <c r="G305" s="5"/>
      <c r="H305" s="5"/>
      <c r="I305" s="5"/>
      <c r="L305" s="5"/>
      <c r="N305" s="5"/>
      <c r="P305" s="5"/>
      <c r="S305" s="5"/>
      <c r="T305" s="5"/>
      <c r="U305" s="5"/>
      <c r="V305" s="5"/>
      <c r="Y305" s="6"/>
    </row>
    <row r="306" ht="15.75" customHeight="1">
      <c r="A306" s="4"/>
      <c r="D306" s="5"/>
      <c r="E306" s="5"/>
      <c r="F306" s="5"/>
      <c r="G306" s="5"/>
      <c r="H306" s="5"/>
      <c r="I306" s="5"/>
      <c r="L306" s="5"/>
      <c r="N306" s="5"/>
      <c r="P306" s="5"/>
      <c r="S306" s="5"/>
      <c r="T306" s="5"/>
      <c r="U306" s="5"/>
      <c r="V306" s="5"/>
      <c r="Y306" s="6"/>
    </row>
    <row r="307" ht="15.75" customHeight="1">
      <c r="A307" s="4"/>
      <c r="D307" s="5"/>
      <c r="E307" s="5"/>
      <c r="F307" s="5"/>
      <c r="G307" s="5"/>
      <c r="H307" s="5"/>
      <c r="I307" s="5"/>
      <c r="L307" s="5"/>
      <c r="N307" s="5"/>
      <c r="P307" s="5"/>
      <c r="S307" s="5"/>
      <c r="T307" s="5"/>
      <c r="U307" s="5"/>
      <c r="V307" s="5"/>
      <c r="Y307" s="6"/>
    </row>
    <row r="308" ht="15.75" customHeight="1">
      <c r="A308" s="4"/>
      <c r="D308" s="5"/>
      <c r="E308" s="5"/>
      <c r="F308" s="5"/>
      <c r="G308" s="5"/>
      <c r="H308" s="5"/>
      <c r="I308" s="5"/>
      <c r="L308" s="5"/>
      <c r="N308" s="5"/>
      <c r="P308" s="5"/>
      <c r="S308" s="5"/>
      <c r="T308" s="5"/>
      <c r="U308" s="5"/>
      <c r="V308" s="5"/>
      <c r="Y308" s="6"/>
    </row>
    <row r="309" ht="15.75" customHeight="1">
      <c r="A309" s="4"/>
      <c r="D309" s="5"/>
      <c r="E309" s="5"/>
      <c r="F309" s="5"/>
      <c r="G309" s="5"/>
      <c r="H309" s="5"/>
      <c r="I309" s="5"/>
      <c r="L309" s="5"/>
      <c r="N309" s="5"/>
      <c r="P309" s="5"/>
      <c r="S309" s="5"/>
      <c r="T309" s="5"/>
      <c r="U309" s="5"/>
      <c r="V309" s="5"/>
      <c r="Y309" s="6"/>
    </row>
    <row r="310" ht="15.75" customHeight="1">
      <c r="A310" s="4"/>
      <c r="D310" s="5"/>
      <c r="E310" s="5"/>
      <c r="F310" s="5"/>
      <c r="G310" s="5"/>
      <c r="H310" s="5"/>
      <c r="I310" s="5"/>
      <c r="L310" s="5"/>
      <c r="N310" s="5"/>
      <c r="P310" s="5"/>
      <c r="S310" s="5"/>
      <c r="T310" s="5"/>
      <c r="U310" s="5"/>
      <c r="V310" s="5"/>
      <c r="Y310" s="6"/>
    </row>
    <row r="311" ht="15.75" customHeight="1">
      <c r="A311" s="4"/>
      <c r="D311" s="5"/>
      <c r="E311" s="5"/>
      <c r="F311" s="5"/>
      <c r="G311" s="5"/>
      <c r="H311" s="5"/>
      <c r="I311" s="5"/>
      <c r="L311" s="5"/>
      <c r="N311" s="5"/>
      <c r="P311" s="5"/>
      <c r="S311" s="5"/>
      <c r="T311" s="5"/>
      <c r="U311" s="5"/>
      <c r="V311" s="5"/>
      <c r="Y311" s="6"/>
    </row>
    <row r="312" ht="15.75" customHeight="1">
      <c r="A312" s="4"/>
      <c r="D312" s="5"/>
      <c r="E312" s="5"/>
      <c r="F312" s="5"/>
      <c r="G312" s="5"/>
      <c r="H312" s="5"/>
      <c r="I312" s="5"/>
      <c r="L312" s="5"/>
      <c r="N312" s="5"/>
      <c r="P312" s="5"/>
      <c r="S312" s="5"/>
      <c r="T312" s="5"/>
      <c r="U312" s="5"/>
      <c r="V312" s="5"/>
      <c r="Y312" s="6"/>
    </row>
    <row r="313" ht="15.75" customHeight="1">
      <c r="A313" s="4"/>
      <c r="D313" s="5"/>
      <c r="E313" s="5"/>
      <c r="F313" s="5"/>
      <c r="G313" s="5"/>
      <c r="H313" s="5"/>
      <c r="I313" s="5"/>
      <c r="L313" s="5"/>
      <c r="N313" s="5"/>
      <c r="P313" s="5"/>
      <c r="S313" s="5"/>
      <c r="T313" s="5"/>
      <c r="U313" s="5"/>
      <c r="V313" s="5"/>
      <c r="Y313" s="6"/>
    </row>
    <row r="314" ht="15.75" customHeight="1">
      <c r="A314" s="4"/>
      <c r="D314" s="5"/>
      <c r="E314" s="5"/>
      <c r="F314" s="5"/>
      <c r="G314" s="5"/>
      <c r="H314" s="5"/>
      <c r="I314" s="5"/>
      <c r="L314" s="5"/>
      <c r="N314" s="5"/>
      <c r="P314" s="5"/>
      <c r="S314" s="5"/>
      <c r="T314" s="5"/>
      <c r="U314" s="5"/>
      <c r="V314" s="5"/>
      <c r="Y314" s="6"/>
    </row>
    <row r="315" ht="15.75" customHeight="1">
      <c r="A315" s="4"/>
      <c r="D315" s="5"/>
      <c r="E315" s="5"/>
      <c r="F315" s="5"/>
      <c r="G315" s="5"/>
      <c r="H315" s="5"/>
      <c r="I315" s="5"/>
      <c r="L315" s="5"/>
      <c r="N315" s="5"/>
      <c r="P315" s="5"/>
      <c r="S315" s="5"/>
      <c r="T315" s="5"/>
      <c r="U315" s="5"/>
      <c r="V315" s="5"/>
      <c r="Y315" s="6"/>
    </row>
    <row r="316" ht="15.75" customHeight="1">
      <c r="A316" s="4"/>
      <c r="D316" s="5"/>
      <c r="E316" s="5"/>
      <c r="F316" s="5"/>
      <c r="G316" s="5"/>
      <c r="H316" s="5"/>
      <c r="I316" s="5"/>
      <c r="L316" s="5"/>
      <c r="N316" s="5"/>
      <c r="P316" s="5"/>
      <c r="S316" s="5"/>
      <c r="T316" s="5"/>
      <c r="U316" s="5"/>
      <c r="V316" s="5"/>
      <c r="Y316" s="6"/>
    </row>
    <row r="317" ht="15.75" customHeight="1">
      <c r="A317" s="4"/>
      <c r="D317" s="5"/>
      <c r="E317" s="5"/>
      <c r="F317" s="5"/>
      <c r="G317" s="5"/>
      <c r="H317" s="5"/>
      <c r="I317" s="5"/>
      <c r="L317" s="5"/>
      <c r="N317" s="5"/>
      <c r="P317" s="5"/>
      <c r="S317" s="5"/>
      <c r="T317" s="5"/>
      <c r="U317" s="5"/>
      <c r="V317" s="5"/>
      <c r="Y317" s="6"/>
    </row>
    <row r="318" ht="15.75" customHeight="1">
      <c r="A318" s="4"/>
      <c r="D318" s="5"/>
      <c r="E318" s="5"/>
      <c r="F318" s="5"/>
      <c r="G318" s="5"/>
      <c r="H318" s="5"/>
      <c r="I318" s="5"/>
      <c r="L318" s="5"/>
      <c r="N318" s="5"/>
      <c r="P318" s="5"/>
      <c r="S318" s="5"/>
      <c r="T318" s="5"/>
      <c r="U318" s="5"/>
      <c r="V318" s="5"/>
      <c r="Y318" s="6"/>
    </row>
    <row r="319" ht="15.75" customHeight="1">
      <c r="A319" s="4"/>
      <c r="D319" s="5"/>
      <c r="E319" s="5"/>
      <c r="F319" s="5"/>
      <c r="G319" s="5"/>
      <c r="H319" s="5"/>
      <c r="I319" s="5"/>
      <c r="L319" s="5"/>
      <c r="N319" s="5"/>
      <c r="P319" s="5"/>
      <c r="S319" s="5"/>
      <c r="T319" s="5"/>
      <c r="U319" s="5"/>
      <c r="V319" s="5"/>
      <c r="Y319" s="6"/>
    </row>
    <row r="320" ht="15.75" customHeight="1">
      <c r="A320" s="4"/>
      <c r="D320" s="5"/>
      <c r="E320" s="5"/>
      <c r="F320" s="5"/>
      <c r="G320" s="5"/>
      <c r="H320" s="5"/>
      <c r="I320" s="5"/>
      <c r="L320" s="5"/>
      <c r="N320" s="5"/>
      <c r="P320" s="5"/>
      <c r="S320" s="5"/>
      <c r="T320" s="5"/>
      <c r="U320" s="5"/>
      <c r="V320" s="5"/>
      <c r="Y320" s="6"/>
    </row>
    <row r="321" ht="15.75" customHeight="1">
      <c r="A321" s="4"/>
      <c r="D321" s="5"/>
      <c r="E321" s="5"/>
      <c r="F321" s="5"/>
      <c r="G321" s="5"/>
      <c r="H321" s="5"/>
      <c r="I321" s="5"/>
      <c r="L321" s="5"/>
      <c r="N321" s="5"/>
      <c r="P321" s="5"/>
      <c r="S321" s="5"/>
      <c r="T321" s="5"/>
      <c r="U321" s="5"/>
      <c r="V321" s="5"/>
      <c r="Y321" s="6"/>
    </row>
    <row r="322" ht="15.75" customHeight="1">
      <c r="A322" s="4"/>
      <c r="D322" s="5"/>
      <c r="E322" s="5"/>
      <c r="F322" s="5"/>
      <c r="G322" s="5"/>
      <c r="H322" s="5"/>
      <c r="I322" s="5"/>
      <c r="L322" s="5"/>
      <c r="N322" s="5"/>
      <c r="P322" s="5"/>
      <c r="S322" s="5"/>
      <c r="T322" s="5"/>
      <c r="U322" s="5"/>
      <c r="V322" s="5"/>
      <c r="Y322" s="6"/>
    </row>
    <row r="323" ht="15.75" customHeight="1">
      <c r="A323" s="4"/>
      <c r="D323" s="5"/>
      <c r="E323" s="5"/>
      <c r="F323" s="5"/>
      <c r="G323" s="5"/>
      <c r="H323" s="5"/>
      <c r="I323" s="5"/>
      <c r="L323" s="5"/>
      <c r="N323" s="5"/>
      <c r="P323" s="5"/>
      <c r="S323" s="5"/>
      <c r="T323" s="5"/>
      <c r="U323" s="5"/>
      <c r="V323" s="5"/>
      <c r="Y323" s="6"/>
    </row>
    <row r="324" ht="15.75" customHeight="1">
      <c r="A324" s="4"/>
      <c r="D324" s="5"/>
      <c r="E324" s="5"/>
      <c r="F324" s="5"/>
      <c r="G324" s="5"/>
      <c r="H324" s="5"/>
      <c r="I324" s="5"/>
      <c r="L324" s="5"/>
      <c r="N324" s="5"/>
      <c r="P324" s="5"/>
      <c r="S324" s="5"/>
      <c r="T324" s="5"/>
      <c r="U324" s="5"/>
      <c r="V324" s="5"/>
      <c r="Y324" s="6"/>
    </row>
    <row r="325" ht="15.75" customHeight="1">
      <c r="A325" s="4"/>
      <c r="D325" s="5"/>
      <c r="E325" s="5"/>
      <c r="F325" s="5"/>
      <c r="G325" s="5"/>
      <c r="H325" s="5"/>
      <c r="I325" s="5"/>
      <c r="L325" s="5"/>
      <c r="N325" s="5"/>
      <c r="P325" s="5"/>
      <c r="S325" s="5"/>
      <c r="T325" s="5"/>
      <c r="U325" s="5"/>
      <c r="V325" s="5"/>
      <c r="Y325" s="6"/>
    </row>
    <row r="326" ht="15.75" customHeight="1">
      <c r="A326" s="4"/>
      <c r="D326" s="5"/>
      <c r="E326" s="5"/>
      <c r="F326" s="5"/>
      <c r="G326" s="5"/>
      <c r="H326" s="5"/>
      <c r="I326" s="5"/>
      <c r="L326" s="5"/>
      <c r="N326" s="5"/>
      <c r="P326" s="5"/>
      <c r="S326" s="5"/>
      <c r="T326" s="5"/>
      <c r="U326" s="5"/>
      <c r="V326" s="5"/>
      <c r="Y326" s="6"/>
    </row>
    <row r="327" ht="15.75" customHeight="1">
      <c r="A327" s="4"/>
      <c r="D327" s="5"/>
      <c r="E327" s="5"/>
      <c r="F327" s="5"/>
      <c r="G327" s="5"/>
      <c r="H327" s="5"/>
      <c r="I327" s="5"/>
      <c r="L327" s="5"/>
      <c r="N327" s="5"/>
      <c r="P327" s="5"/>
      <c r="S327" s="5"/>
      <c r="T327" s="5"/>
      <c r="U327" s="5"/>
      <c r="V327" s="5"/>
      <c r="Y327" s="6"/>
    </row>
    <row r="328" ht="15.75" customHeight="1">
      <c r="A328" s="4"/>
      <c r="D328" s="5"/>
      <c r="E328" s="5"/>
      <c r="F328" s="5"/>
      <c r="G328" s="5"/>
      <c r="H328" s="5"/>
      <c r="I328" s="5"/>
      <c r="L328" s="5"/>
      <c r="N328" s="5"/>
      <c r="P328" s="5"/>
      <c r="S328" s="5"/>
      <c r="T328" s="5"/>
      <c r="U328" s="5"/>
      <c r="V328" s="5"/>
      <c r="Y328" s="6"/>
    </row>
    <row r="329" ht="15.75" customHeight="1">
      <c r="A329" s="4"/>
      <c r="D329" s="5"/>
      <c r="E329" s="5"/>
      <c r="F329" s="5"/>
      <c r="G329" s="5"/>
      <c r="H329" s="5"/>
      <c r="I329" s="5"/>
      <c r="L329" s="5"/>
      <c r="N329" s="5"/>
      <c r="P329" s="5"/>
      <c r="S329" s="5"/>
      <c r="T329" s="5"/>
      <c r="U329" s="5"/>
      <c r="V329" s="5"/>
      <c r="Y329" s="6"/>
    </row>
    <row r="330" ht="15.75" customHeight="1">
      <c r="A330" s="4"/>
      <c r="D330" s="5"/>
      <c r="E330" s="5"/>
      <c r="F330" s="5"/>
      <c r="G330" s="5"/>
      <c r="H330" s="5"/>
      <c r="I330" s="5"/>
      <c r="L330" s="5"/>
      <c r="N330" s="5"/>
      <c r="P330" s="5"/>
      <c r="S330" s="5"/>
      <c r="T330" s="5"/>
      <c r="U330" s="5"/>
      <c r="V330" s="5"/>
      <c r="Y330" s="6"/>
    </row>
    <row r="331" ht="15.75" customHeight="1">
      <c r="A331" s="4"/>
      <c r="D331" s="5"/>
      <c r="E331" s="5"/>
      <c r="F331" s="5"/>
      <c r="G331" s="5"/>
      <c r="H331" s="5"/>
      <c r="I331" s="5"/>
      <c r="L331" s="5"/>
      <c r="N331" s="5"/>
      <c r="P331" s="5"/>
      <c r="S331" s="5"/>
      <c r="T331" s="5"/>
      <c r="U331" s="5"/>
      <c r="V331" s="5"/>
      <c r="Y331" s="6"/>
    </row>
    <row r="332" ht="15.75" customHeight="1">
      <c r="A332" s="4"/>
      <c r="D332" s="5"/>
      <c r="E332" s="5"/>
      <c r="F332" s="5"/>
      <c r="G332" s="5"/>
      <c r="H332" s="5"/>
      <c r="I332" s="5"/>
      <c r="L332" s="5"/>
      <c r="N332" s="5"/>
      <c r="P332" s="5"/>
      <c r="S332" s="5"/>
      <c r="T332" s="5"/>
      <c r="U332" s="5"/>
      <c r="V332" s="5"/>
      <c r="Y332" s="6"/>
    </row>
    <row r="333" ht="15.75" customHeight="1">
      <c r="A333" s="4"/>
      <c r="D333" s="5"/>
      <c r="E333" s="5"/>
      <c r="F333" s="5"/>
      <c r="G333" s="5"/>
      <c r="H333" s="5"/>
      <c r="I333" s="5"/>
      <c r="L333" s="5"/>
      <c r="N333" s="5"/>
      <c r="P333" s="5"/>
      <c r="S333" s="5"/>
      <c r="T333" s="5"/>
      <c r="U333" s="5"/>
      <c r="V333" s="5"/>
      <c r="Y333" s="6"/>
    </row>
    <row r="334" ht="15.75" customHeight="1">
      <c r="A334" s="4"/>
      <c r="D334" s="5"/>
      <c r="E334" s="5"/>
      <c r="F334" s="5"/>
      <c r="G334" s="5"/>
      <c r="H334" s="5"/>
      <c r="I334" s="5"/>
      <c r="L334" s="5"/>
      <c r="N334" s="5"/>
      <c r="P334" s="5"/>
      <c r="S334" s="5"/>
      <c r="T334" s="5"/>
      <c r="U334" s="5"/>
      <c r="V334" s="5"/>
      <c r="Y334" s="6"/>
    </row>
    <row r="335" ht="15.75" customHeight="1">
      <c r="A335" s="4"/>
      <c r="D335" s="5"/>
      <c r="E335" s="5"/>
      <c r="F335" s="5"/>
      <c r="G335" s="5"/>
      <c r="H335" s="5"/>
      <c r="I335" s="5"/>
      <c r="L335" s="5"/>
      <c r="N335" s="5"/>
      <c r="P335" s="5"/>
      <c r="S335" s="5"/>
      <c r="T335" s="5"/>
      <c r="U335" s="5"/>
      <c r="V335" s="5"/>
      <c r="Y335" s="6"/>
    </row>
    <row r="336" ht="15.75" customHeight="1">
      <c r="A336" s="4"/>
      <c r="D336" s="5"/>
      <c r="E336" s="5"/>
      <c r="F336" s="5"/>
      <c r="G336" s="5"/>
      <c r="H336" s="5"/>
      <c r="I336" s="5"/>
      <c r="L336" s="5"/>
      <c r="N336" s="5"/>
      <c r="P336" s="5"/>
      <c r="S336" s="5"/>
      <c r="T336" s="5"/>
      <c r="U336" s="5"/>
      <c r="V336" s="5"/>
      <c r="Y336" s="6"/>
    </row>
    <row r="337" ht="15.75" customHeight="1">
      <c r="A337" s="4"/>
      <c r="D337" s="5"/>
      <c r="E337" s="5"/>
      <c r="F337" s="5"/>
      <c r="G337" s="5"/>
      <c r="H337" s="5"/>
      <c r="I337" s="5"/>
      <c r="L337" s="5"/>
      <c r="N337" s="5"/>
      <c r="P337" s="5"/>
      <c r="S337" s="5"/>
      <c r="T337" s="5"/>
      <c r="U337" s="5"/>
      <c r="V337" s="5"/>
      <c r="Y337" s="6"/>
    </row>
    <row r="338" ht="15.75" customHeight="1">
      <c r="A338" s="4"/>
      <c r="D338" s="5"/>
      <c r="E338" s="5"/>
      <c r="F338" s="5"/>
      <c r="G338" s="5"/>
      <c r="H338" s="5"/>
      <c r="I338" s="5"/>
      <c r="L338" s="5"/>
      <c r="N338" s="5"/>
      <c r="P338" s="5"/>
      <c r="S338" s="5"/>
      <c r="T338" s="5"/>
      <c r="U338" s="5"/>
      <c r="V338" s="5"/>
      <c r="Y338" s="6"/>
    </row>
    <row r="339" ht="15.75" customHeight="1">
      <c r="A339" s="4"/>
      <c r="D339" s="5"/>
      <c r="E339" s="5"/>
      <c r="F339" s="5"/>
      <c r="G339" s="5"/>
      <c r="H339" s="5"/>
      <c r="I339" s="5"/>
      <c r="L339" s="5"/>
      <c r="N339" s="5"/>
      <c r="P339" s="5"/>
      <c r="S339" s="5"/>
      <c r="T339" s="5"/>
      <c r="U339" s="5"/>
      <c r="V339" s="5"/>
      <c r="Y339" s="6"/>
    </row>
    <row r="340" ht="15.75" customHeight="1">
      <c r="A340" s="4"/>
      <c r="D340" s="5"/>
      <c r="E340" s="5"/>
      <c r="F340" s="5"/>
      <c r="G340" s="5"/>
      <c r="H340" s="5"/>
      <c r="I340" s="5"/>
      <c r="L340" s="5"/>
      <c r="N340" s="5"/>
      <c r="P340" s="5"/>
      <c r="S340" s="5"/>
      <c r="T340" s="5"/>
      <c r="U340" s="5"/>
      <c r="V340" s="5"/>
      <c r="Y340" s="6"/>
    </row>
    <row r="341" ht="15.75" customHeight="1">
      <c r="A341" s="4"/>
      <c r="D341" s="5"/>
      <c r="E341" s="5"/>
      <c r="F341" s="5"/>
      <c r="G341" s="5"/>
      <c r="H341" s="5"/>
      <c r="I341" s="5"/>
      <c r="L341" s="5"/>
      <c r="N341" s="5"/>
      <c r="P341" s="5"/>
      <c r="S341" s="5"/>
      <c r="T341" s="5"/>
      <c r="U341" s="5"/>
      <c r="V341" s="5"/>
      <c r="Y341" s="6"/>
    </row>
    <row r="342" ht="15.75" customHeight="1">
      <c r="A342" s="4"/>
      <c r="D342" s="5"/>
      <c r="E342" s="5"/>
      <c r="F342" s="5"/>
      <c r="G342" s="5"/>
      <c r="H342" s="5"/>
      <c r="I342" s="5"/>
      <c r="L342" s="5"/>
      <c r="N342" s="5"/>
      <c r="P342" s="5"/>
      <c r="S342" s="5"/>
      <c r="T342" s="5"/>
      <c r="U342" s="5"/>
      <c r="V342" s="5"/>
      <c r="Y342" s="6"/>
    </row>
    <row r="343" ht="15.75" customHeight="1">
      <c r="A343" s="4"/>
      <c r="D343" s="5"/>
      <c r="E343" s="5"/>
      <c r="F343" s="5"/>
      <c r="G343" s="5"/>
      <c r="H343" s="5"/>
      <c r="I343" s="5"/>
      <c r="L343" s="5"/>
      <c r="N343" s="5"/>
      <c r="P343" s="5"/>
      <c r="S343" s="5"/>
      <c r="T343" s="5"/>
      <c r="U343" s="5"/>
      <c r="V343" s="5"/>
      <c r="Y343" s="6"/>
    </row>
    <row r="344" ht="15.75" customHeight="1">
      <c r="A344" s="4"/>
      <c r="D344" s="5"/>
      <c r="E344" s="5"/>
      <c r="F344" s="5"/>
      <c r="G344" s="5"/>
      <c r="H344" s="5"/>
      <c r="I344" s="5"/>
      <c r="L344" s="5"/>
      <c r="N344" s="5"/>
      <c r="P344" s="5"/>
      <c r="S344" s="5"/>
      <c r="T344" s="5"/>
      <c r="U344" s="5"/>
      <c r="V344" s="5"/>
      <c r="Y344" s="6"/>
    </row>
    <row r="345" ht="15.75" customHeight="1">
      <c r="A345" s="4"/>
      <c r="D345" s="5"/>
      <c r="E345" s="5"/>
      <c r="F345" s="5"/>
      <c r="G345" s="5"/>
      <c r="H345" s="5"/>
      <c r="I345" s="5"/>
      <c r="L345" s="5"/>
      <c r="N345" s="5"/>
      <c r="P345" s="5"/>
      <c r="S345" s="5"/>
      <c r="T345" s="5"/>
      <c r="U345" s="5"/>
      <c r="V345" s="5"/>
      <c r="Y345" s="6"/>
    </row>
    <row r="346" ht="15.75" customHeight="1">
      <c r="A346" s="4"/>
      <c r="D346" s="5"/>
      <c r="E346" s="5"/>
      <c r="F346" s="5"/>
      <c r="G346" s="5"/>
      <c r="H346" s="5"/>
      <c r="I346" s="5"/>
      <c r="L346" s="5"/>
      <c r="N346" s="5"/>
      <c r="P346" s="5"/>
      <c r="S346" s="5"/>
      <c r="T346" s="5"/>
      <c r="U346" s="5"/>
      <c r="V346" s="5"/>
      <c r="Y346" s="6"/>
    </row>
    <row r="347" ht="15.75" customHeight="1">
      <c r="A347" s="4"/>
      <c r="D347" s="5"/>
      <c r="E347" s="5"/>
      <c r="F347" s="5"/>
      <c r="G347" s="5"/>
      <c r="H347" s="5"/>
      <c r="I347" s="5"/>
      <c r="L347" s="5"/>
      <c r="N347" s="5"/>
      <c r="P347" s="5"/>
      <c r="S347" s="5"/>
      <c r="T347" s="5"/>
      <c r="U347" s="5"/>
      <c r="V347" s="5"/>
      <c r="Y347" s="6"/>
    </row>
    <row r="348" ht="15.75" customHeight="1">
      <c r="A348" s="4"/>
      <c r="D348" s="5"/>
      <c r="E348" s="5"/>
      <c r="F348" s="5"/>
      <c r="G348" s="5"/>
      <c r="H348" s="5"/>
      <c r="I348" s="5"/>
      <c r="L348" s="5"/>
      <c r="N348" s="5"/>
      <c r="P348" s="5"/>
      <c r="S348" s="5"/>
      <c r="T348" s="5"/>
      <c r="U348" s="5"/>
      <c r="V348" s="5"/>
      <c r="Y348" s="6"/>
    </row>
    <row r="349" ht="15.75" customHeight="1">
      <c r="A349" s="4"/>
      <c r="D349" s="5"/>
      <c r="E349" s="5"/>
      <c r="F349" s="5"/>
      <c r="G349" s="5"/>
      <c r="H349" s="5"/>
      <c r="I349" s="5"/>
      <c r="L349" s="5"/>
      <c r="N349" s="5"/>
      <c r="P349" s="5"/>
      <c r="S349" s="5"/>
      <c r="T349" s="5"/>
      <c r="U349" s="5"/>
      <c r="V349" s="5"/>
      <c r="Y349" s="6"/>
    </row>
    <row r="350" ht="15.75" customHeight="1">
      <c r="A350" s="4"/>
      <c r="D350" s="5"/>
      <c r="E350" s="5"/>
      <c r="F350" s="5"/>
      <c r="G350" s="5"/>
      <c r="H350" s="5"/>
      <c r="I350" s="5"/>
      <c r="L350" s="5"/>
      <c r="N350" s="5"/>
      <c r="P350" s="5"/>
      <c r="S350" s="5"/>
      <c r="T350" s="5"/>
      <c r="U350" s="5"/>
      <c r="V350" s="5"/>
      <c r="Y350" s="6"/>
    </row>
    <row r="351" ht="15.75" customHeight="1">
      <c r="A351" s="4"/>
      <c r="D351" s="5"/>
      <c r="E351" s="5"/>
      <c r="F351" s="5"/>
      <c r="G351" s="5"/>
      <c r="H351" s="5"/>
      <c r="I351" s="5"/>
      <c r="L351" s="5"/>
      <c r="N351" s="5"/>
      <c r="P351" s="5"/>
      <c r="S351" s="5"/>
      <c r="T351" s="5"/>
      <c r="U351" s="5"/>
      <c r="V351" s="5"/>
      <c r="Y351" s="6"/>
    </row>
    <row r="352" ht="15.75" customHeight="1">
      <c r="A352" s="4"/>
      <c r="D352" s="5"/>
      <c r="E352" s="5"/>
      <c r="F352" s="5"/>
      <c r="G352" s="5"/>
      <c r="H352" s="5"/>
      <c r="I352" s="5"/>
      <c r="L352" s="5"/>
      <c r="N352" s="5"/>
      <c r="P352" s="5"/>
      <c r="S352" s="5"/>
      <c r="T352" s="5"/>
      <c r="U352" s="5"/>
      <c r="V352" s="5"/>
      <c r="Y352" s="6"/>
    </row>
    <row r="353" ht="15.75" customHeight="1">
      <c r="A353" s="4"/>
      <c r="D353" s="5"/>
      <c r="E353" s="5"/>
      <c r="F353" s="5"/>
      <c r="G353" s="5"/>
      <c r="H353" s="5"/>
      <c r="I353" s="5"/>
      <c r="L353" s="5"/>
      <c r="N353" s="5"/>
      <c r="P353" s="5"/>
      <c r="S353" s="5"/>
      <c r="T353" s="5"/>
      <c r="U353" s="5"/>
      <c r="V353" s="5"/>
      <c r="Y353" s="6"/>
    </row>
    <row r="354" ht="15.75" customHeight="1">
      <c r="A354" s="4"/>
      <c r="D354" s="5"/>
      <c r="E354" s="5"/>
      <c r="F354" s="5"/>
      <c r="G354" s="5"/>
      <c r="H354" s="5"/>
      <c r="I354" s="5"/>
      <c r="L354" s="5"/>
      <c r="N354" s="5"/>
      <c r="P354" s="5"/>
      <c r="S354" s="5"/>
      <c r="T354" s="5"/>
      <c r="U354" s="5"/>
      <c r="V354" s="5"/>
      <c r="Y354" s="6"/>
    </row>
    <row r="355" ht="15.75" customHeight="1">
      <c r="A355" s="4"/>
      <c r="D355" s="5"/>
      <c r="E355" s="5"/>
      <c r="F355" s="5"/>
      <c r="G355" s="5"/>
      <c r="H355" s="5"/>
      <c r="I355" s="5"/>
      <c r="L355" s="5"/>
      <c r="N355" s="5"/>
      <c r="P355" s="5"/>
      <c r="S355" s="5"/>
      <c r="T355" s="5"/>
      <c r="U355" s="5"/>
      <c r="V355" s="5"/>
      <c r="Y355" s="6"/>
    </row>
    <row r="356" ht="15.75" customHeight="1">
      <c r="A356" s="4"/>
      <c r="D356" s="5"/>
      <c r="E356" s="5"/>
      <c r="F356" s="5"/>
      <c r="G356" s="5"/>
      <c r="H356" s="5"/>
      <c r="I356" s="5"/>
      <c r="L356" s="5"/>
      <c r="N356" s="5"/>
      <c r="P356" s="5"/>
      <c r="S356" s="5"/>
      <c r="T356" s="5"/>
      <c r="U356" s="5"/>
      <c r="V356" s="5"/>
      <c r="Y356" s="6"/>
    </row>
    <row r="357" ht="15.75" customHeight="1">
      <c r="A357" s="4"/>
      <c r="D357" s="5"/>
      <c r="E357" s="5"/>
      <c r="F357" s="5"/>
      <c r="G357" s="5"/>
      <c r="H357" s="5"/>
      <c r="I357" s="5"/>
      <c r="L357" s="5"/>
      <c r="N357" s="5"/>
      <c r="P357" s="5"/>
      <c r="S357" s="5"/>
      <c r="T357" s="5"/>
      <c r="U357" s="5"/>
      <c r="V357" s="5"/>
      <c r="Y357" s="6"/>
    </row>
    <row r="358" ht="15.75" customHeight="1">
      <c r="A358" s="4"/>
      <c r="D358" s="5"/>
      <c r="E358" s="5"/>
      <c r="F358" s="5"/>
      <c r="G358" s="5"/>
      <c r="H358" s="5"/>
      <c r="I358" s="5"/>
      <c r="L358" s="5"/>
      <c r="N358" s="5"/>
      <c r="P358" s="5"/>
      <c r="S358" s="5"/>
      <c r="T358" s="5"/>
      <c r="U358" s="5"/>
      <c r="V358" s="5"/>
      <c r="Y358" s="6"/>
    </row>
    <row r="359" ht="15.75" customHeight="1">
      <c r="A359" s="4"/>
      <c r="D359" s="5"/>
      <c r="E359" s="5"/>
      <c r="F359" s="5"/>
      <c r="G359" s="5"/>
      <c r="H359" s="5"/>
      <c r="I359" s="5"/>
      <c r="L359" s="5"/>
      <c r="N359" s="5"/>
      <c r="P359" s="5"/>
      <c r="S359" s="5"/>
      <c r="T359" s="5"/>
      <c r="U359" s="5"/>
      <c r="V359" s="5"/>
      <c r="Y359" s="6"/>
    </row>
    <row r="360" ht="15.75" customHeight="1">
      <c r="A360" s="4"/>
      <c r="D360" s="5"/>
      <c r="E360" s="5"/>
      <c r="F360" s="5"/>
      <c r="G360" s="5"/>
      <c r="H360" s="5"/>
      <c r="I360" s="5"/>
      <c r="L360" s="5"/>
      <c r="N360" s="5"/>
      <c r="P360" s="5"/>
      <c r="S360" s="5"/>
      <c r="T360" s="5"/>
      <c r="U360" s="5"/>
      <c r="V360" s="5"/>
      <c r="Y360" s="6"/>
    </row>
    <row r="361" ht="15.75" customHeight="1">
      <c r="A361" s="4"/>
      <c r="D361" s="5"/>
      <c r="E361" s="5"/>
      <c r="F361" s="5"/>
      <c r="G361" s="5"/>
      <c r="H361" s="5"/>
      <c r="I361" s="5"/>
      <c r="L361" s="5"/>
      <c r="N361" s="5"/>
      <c r="P361" s="5"/>
      <c r="S361" s="5"/>
      <c r="T361" s="5"/>
      <c r="U361" s="5"/>
      <c r="V361" s="5"/>
      <c r="Y361" s="6"/>
    </row>
    <row r="362" ht="15.75" customHeight="1">
      <c r="A362" s="4"/>
      <c r="D362" s="5"/>
      <c r="E362" s="5"/>
      <c r="F362" s="5"/>
      <c r="G362" s="5"/>
      <c r="H362" s="5"/>
      <c r="I362" s="5"/>
      <c r="L362" s="5"/>
      <c r="N362" s="5"/>
      <c r="P362" s="5"/>
      <c r="S362" s="5"/>
      <c r="T362" s="5"/>
      <c r="U362" s="5"/>
      <c r="V362" s="5"/>
      <c r="Y362" s="6"/>
    </row>
    <row r="363" ht="15.75" customHeight="1">
      <c r="A363" s="4"/>
      <c r="D363" s="5"/>
      <c r="E363" s="5"/>
      <c r="F363" s="5"/>
      <c r="G363" s="5"/>
      <c r="H363" s="5"/>
      <c r="I363" s="5"/>
      <c r="L363" s="5"/>
      <c r="N363" s="5"/>
      <c r="P363" s="5"/>
      <c r="S363" s="5"/>
      <c r="T363" s="5"/>
      <c r="U363" s="5"/>
      <c r="V363" s="5"/>
      <c r="Y363" s="6"/>
    </row>
    <row r="364" ht="15.75" customHeight="1">
      <c r="A364" s="4"/>
      <c r="D364" s="5"/>
      <c r="E364" s="5"/>
      <c r="F364" s="5"/>
      <c r="G364" s="5"/>
      <c r="H364" s="5"/>
      <c r="I364" s="5"/>
      <c r="L364" s="5"/>
      <c r="N364" s="5"/>
      <c r="P364" s="5"/>
      <c r="S364" s="5"/>
      <c r="T364" s="5"/>
      <c r="U364" s="5"/>
      <c r="V364" s="5"/>
      <c r="Y364" s="6"/>
    </row>
    <row r="365" ht="15.75" customHeight="1">
      <c r="A365" s="4"/>
      <c r="D365" s="5"/>
      <c r="E365" s="5"/>
      <c r="F365" s="5"/>
      <c r="G365" s="5"/>
      <c r="H365" s="5"/>
      <c r="I365" s="5"/>
      <c r="L365" s="5"/>
      <c r="N365" s="5"/>
      <c r="P365" s="5"/>
      <c r="S365" s="5"/>
      <c r="T365" s="5"/>
      <c r="U365" s="5"/>
      <c r="V365" s="5"/>
      <c r="Y365" s="6"/>
    </row>
    <row r="366" ht="15.75" customHeight="1">
      <c r="A366" s="4"/>
      <c r="D366" s="5"/>
      <c r="E366" s="5"/>
      <c r="F366" s="5"/>
      <c r="G366" s="5"/>
      <c r="H366" s="5"/>
      <c r="I366" s="5"/>
      <c r="L366" s="5"/>
      <c r="N366" s="5"/>
      <c r="P366" s="5"/>
      <c r="S366" s="5"/>
      <c r="T366" s="5"/>
      <c r="U366" s="5"/>
      <c r="V366" s="5"/>
      <c r="Y366" s="6"/>
    </row>
    <row r="367" ht="15.75" customHeight="1">
      <c r="A367" s="4"/>
      <c r="D367" s="5"/>
      <c r="E367" s="5"/>
      <c r="F367" s="5"/>
      <c r="G367" s="5"/>
      <c r="H367" s="5"/>
      <c r="I367" s="5"/>
      <c r="L367" s="5"/>
      <c r="N367" s="5"/>
      <c r="P367" s="5"/>
      <c r="S367" s="5"/>
      <c r="T367" s="5"/>
      <c r="U367" s="5"/>
      <c r="V367" s="5"/>
      <c r="Y367" s="6"/>
    </row>
    <row r="368" ht="15.75" customHeight="1">
      <c r="A368" s="4"/>
      <c r="D368" s="5"/>
      <c r="E368" s="5"/>
      <c r="F368" s="5"/>
      <c r="G368" s="5"/>
      <c r="H368" s="5"/>
      <c r="I368" s="5"/>
      <c r="L368" s="5"/>
      <c r="N368" s="5"/>
      <c r="P368" s="5"/>
      <c r="S368" s="5"/>
      <c r="T368" s="5"/>
      <c r="U368" s="5"/>
      <c r="V368" s="5"/>
      <c r="Y368" s="6"/>
    </row>
    <row r="369" ht="15.75" customHeight="1">
      <c r="A369" s="4"/>
      <c r="D369" s="5"/>
      <c r="E369" s="5"/>
      <c r="F369" s="5"/>
      <c r="G369" s="5"/>
      <c r="H369" s="5"/>
      <c r="I369" s="5"/>
      <c r="L369" s="5"/>
      <c r="N369" s="5"/>
      <c r="P369" s="5"/>
      <c r="S369" s="5"/>
      <c r="T369" s="5"/>
      <c r="U369" s="5"/>
      <c r="V369" s="5"/>
      <c r="Y369" s="6"/>
    </row>
    <row r="370" ht="15.75" customHeight="1">
      <c r="A370" s="4"/>
      <c r="D370" s="5"/>
      <c r="E370" s="5"/>
      <c r="F370" s="5"/>
      <c r="G370" s="5"/>
      <c r="H370" s="5"/>
      <c r="I370" s="5"/>
      <c r="L370" s="5"/>
      <c r="N370" s="5"/>
      <c r="P370" s="5"/>
      <c r="S370" s="5"/>
      <c r="T370" s="5"/>
      <c r="U370" s="5"/>
      <c r="V370" s="5"/>
      <c r="Y370" s="6"/>
    </row>
    <row r="371" ht="15.75" customHeight="1">
      <c r="A371" s="4"/>
      <c r="D371" s="5"/>
      <c r="E371" s="5"/>
      <c r="F371" s="5"/>
      <c r="G371" s="5"/>
      <c r="H371" s="5"/>
      <c r="I371" s="5"/>
      <c r="L371" s="5"/>
      <c r="N371" s="5"/>
      <c r="P371" s="5"/>
      <c r="S371" s="5"/>
      <c r="T371" s="5"/>
      <c r="U371" s="5"/>
      <c r="V371" s="5"/>
      <c r="Y371" s="6"/>
    </row>
    <row r="372" ht="15.75" customHeight="1">
      <c r="A372" s="4"/>
      <c r="D372" s="5"/>
      <c r="E372" s="5"/>
      <c r="F372" s="5"/>
      <c r="G372" s="5"/>
      <c r="H372" s="5"/>
      <c r="I372" s="5"/>
      <c r="L372" s="5"/>
      <c r="N372" s="5"/>
      <c r="P372" s="5"/>
      <c r="S372" s="5"/>
      <c r="T372" s="5"/>
      <c r="U372" s="5"/>
      <c r="V372" s="5"/>
      <c r="Y372" s="6"/>
    </row>
    <row r="373" ht="15.75" customHeight="1">
      <c r="A373" s="4"/>
      <c r="D373" s="5"/>
      <c r="E373" s="5"/>
      <c r="F373" s="5"/>
      <c r="G373" s="5"/>
      <c r="H373" s="5"/>
      <c r="I373" s="5"/>
      <c r="L373" s="5"/>
      <c r="N373" s="5"/>
      <c r="P373" s="5"/>
      <c r="S373" s="5"/>
      <c r="T373" s="5"/>
      <c r="U373" s="5"/>
      <c r="V373" s="5"/>
      <c r="Y373" s="6"/>
    </row>
    <row r="374" ht="15.75" customHeight="1">
      <c r="A374" s="4"/>
      <c r="D374" s="5"/>
      <c r="E374" s="5"/>
      <c r="F374" s="5"/>
      <c r="G374" s="5"/>
      <c r="H374" s="5"/>
      <c r="I374" s="5"/>
      <c r="L374" s="5"/>
      <c r="N374" s="5"/>
      <c r="P374" s="5"/>
      <c r="S374" s="5"/>
      <c r="T374" s="5"/>
      <c r="U374" s="5"/>
      <c r="V374" s="5"/>
      <c r="Y374" s="6"/>
    </row>
    <row r="375" ht="15.75" customHeight="1">
      <c r="A375" s="4"/>
      <c r="D375" s="5"/>
      <c r="E375" s="5"/>
      <c r="F375" s="5"/>
      <c r="G375" s="5"/>
      <c r="H375" s="5"/>
      <c r="I375" s="5"/>
      <c r="L375" s="5"/>
      <c r="N375" s="5"/>
      <c r="P375" s="5"/>
      <c r="S375" s="5"/>
      <c r="T375" s="5"/>
      <c r="U375" s="5"/>
      <c r="V375" s="5"/>
      <c r="Y375" s="6"/>
    </row>
    <row r="376" ht="15.75" customHeight="1">
      <c r="A376" s="4"/>
      <c r="D376" s="5"/>
      <c r="E376" s="5"/>
      <c r="F376" s="5"/>
      <c r="G376" s="5"/>
      <c r="H376" s="5"/>
      <c r="I376" s="5"/>
      <c r="L376" s="5"/>
      <c r="N376" s="5"/>
      <c r="P376" s="5"/>
      <c r="S376" s="5"/>
      <c r="T376" s="5"/>
      <c r="U376" s="5"/>
      <c r="V376" s="5"/>
      <c r="Y376" s="6"/>
    </row>
    <row r="377" ht="15.75" customHeight="1">
      <c r="A377" s="4"/>
      <c r="D377" s="5"/>
      <c r="E377" s="5"/>
      <c r="F377" s="5"/>
      <c r="G377" s="5"/>
      <c r="H377" s="5"/>
      <c r="I377" s="5"/>
      <c r="L377" s="5"/>
      <c r="N377" s="5"/>
      <c r="P377" s="5"/>
      <c r="S377" s="5"/>
      <c r="T377" s="5"/>
      <c r="U377" s="5"/>
      <c r="V377" s="5"/>
      <c r="Y377" s="6"/>
    </row>
    <row r="378" ht="15.75" customHeight="1">
      <c r="A378" s="4"/>
      <c r="D378" s="5"/>
      <c r="E378" s="5"/>
      <c r="F378" s="5"/>
      <c r="G378" s="5"/>
      <c r="H378" s="5"/>
      <c r="I378" s="5"/>
      <c r="L378" s="5"/>
      <c r="N378" s="5"/>
      <c r="P378" s="5"/>
      <c r="S378" s="5"/>
      <c r="T378" s="5"/>
      <c r="U378" s="5"/>
      <c r="V378" s="5"/>
      <c r="Y378" s="6"/>
    </row>
    <row r="379" ht="15.75" customHeight="1">
      <c r="A379" s="4"/>
      <c r="D379" s="5"/>
      <c r="E379" s="5"/>
      <c r="F379" s="5"/>
      <c r="G379" s="5"/>
      <c r="H379" s="5"/>
      <c r="I379" s="5"/>
      <c r="L379" s="5"/>
      <c r="N379" s="5"/>
      <c r="P379" s="5"/>
      <c r="S379" s="5"/>
      <c r="T379" s="5"/>
      <c r="U379" s="5"/>
      <c r="V379" s="5"/>
      <c r="Y379" s="6"/>
    </row>
    <row r="380" ht="15.75" customHeight="1">
      <c r="A380" s="4"/>
      <c r="D380" s="5"/>
      <c r="E380" s="5"/>
      <c r="F380" s="5"/>
      <c r="G380" s="5"/>
      <c r="H380" s="5"/>
      <c r="I380" s="5"/>
      <c r="L380" s="5"/>
      <c r="N380" s="5"/>
      <c r="P380" s="5"/>
      <c r="S380" s="5"/>
      <c r="T380" s="5"/>
      <c r="U380" s="5"/>
      <c r="V380" s="5"/>
      <c r="Y380" s="6"/>
    </row>
    <row r="381" ht="15.75" customHeight="1">
      <c r="A381" s="4"/>
      <c r="D381" s="5"/>
      <c r="E381" s="5"/>
      <c r="F381" s="5"/>
      <c r="G381" s="5"/>
      <c r="H381" s="5"/>
      <c r="I381" s="5"/>
      <c r="L381" s="5"/>
      <c r="N381" s="5"/>
      <c r="P381" s="5"/>
      <c r="S381" s="5"/>
      <c r="T381" s="5"/>
      <c r="U381" s="5"/>
      <c r="V381" s="5"/>
      <c r="Y381" s="6"/>
    </row>
    <row r="382" ht="15.75" customHeight="1">
      <c r="A382" s="4"/>
      <c r="D382" s="5"/>
      <c r="E382" s="5"/>
      <c r="F382" s="5"/>
      <c r="G382" s="5"/>
      <c r="H382" s="5"/>
      <c r="I382" s="5"/>
      <c r="L382" s="5"/>
      <c r="N382" s="5"/>
      <c r="P382" s="5"/>
      <c r="S382" s="5"/>
      <c r="T382" s="5"/>
      <c r="U382" s="5"/>
      <c r="V382" s="5"/>
      <c r="Y382" s="6"/>
    </row>
    <row r="383" ht="15.75" customHeight="1">
      <c r="A383" s="4"/>
      <c r="D383" s="5"/>
      <c r="E383" s="5"/>
      <c r="F383" s="5"/>
      <c r="G383" s="5"/>
      <c r="H383" s="5"/>
      <c r="I383" s="5"/>
      <c r="L383" s="5"/>
      <c r="N383" s="5"/>
      <c r="P383" s="5"/>
      <c r="S383" s="5"/>
      <c r="T383" s="5"/>
      <c r="U383" s="5"/>
      <c r="V383" s="5"/>
      <c r="Y383" s="6"/>
    </row>
    <row r="384" ht="15.75" customHeight="1">
      <c r="A384" s="4"/>
      <c r="D384" s="5"/>
      <c r="E384" s="5"/>
      <c r="F384" s="5"/>
      <c r="G384" s="5"/>
      <c r="H384" s="5"/>
      <c r="I384" s="5"/>
      <c r="L384" s="5"/>
      <c r="N384" s="5"/>
      <c r="P384" s="5"/>
      <c r="S384" s="5"/>
      <c r="T384" s="5"/>
      <c r="U384" s="5"/>
      <c r="V384" s="5"/>
      <c r="Y384" s="6"/>
    </row>
    <row r="385" ht="15.75" customHeight="1">
      <c r="A385" s="4"/>
      <c r="D385" s="5"/>
      <c r="E385" s="5"/>
      <c r="F385" s="5"/>
      <c r="G385" s="5"/>
      <c r="H385" s="5"/>
      <c r="I385" s="5"/>
      <c r="L385" s="5"/>
      <c r="N385" s="5"/>
      <c r="P385" s="5"/>
      <c r="S385" s="5"/>
      <c r="T385" s="5"/>
      <c r="U385" s="5"/>
      <c r="V385" s="5"/>
      <c r="Y385" s="6"/>
    </row>
    <row r="386" ht="15.75" customHeight="1">
      <c r="A386" s="4"/>
      <c r="D386" s="5"/>
      <c r="E386" s="5"/>
      <c r="F386" s="5"/>
      <c r="G386" s="5"/>
      <c r="H386" s="5"/>
      <c r="I386" s="5"/>
      <c r="L386" s="5"/>
      <c r="N386" s="5"/>
      <c r="P386" s="5"/>
      <c r="S386" s="5"/>
      <c r="T386" s="5"/>
      <c r="U386" s="5"/>
      <c r="V386" s="5"/>
      <c r="Y386" s="6"/>
    </row>
    <row r="387" ht="15.75" customHeight="1">
      <c r="A387" s="4"/>
      <c r="D387" s="5"/>
      <c r="E387" s="5"/>
      <c r="F387" s="5"/>
      <c r="G387" s="5"/>
      <c r="H387" s="5"/>
      <c r="I387" s="5"/>
      <c r="L387" s="5"/>
      <c r="N387" s="5"/>
      <c r="P387" s="5"/>
      <c r="S387" s="5"/>
      <c r="T387" s="5"/>
      <c r="U387" s="5"/>
      <c r="V387" s="5"/>
      <c r="Y387" s="6"/>
    </row>
    <row r="388" ht="15.75" customHeight="1">
      <c r="A388" s="4"/>
      <c r="D388" s="5"/>
      <c r="E388" s="5"/>
      <c r="F388" s="5"/>
      <c r="G388" s="5"/>
      <c r="H388" s="5"/>
      <c r="I388" s="5"/>
      <c r="L388" s="5"/>
      <c r="N388" s="5"/>
      <c r="P388" s="5"/>
      <c r="S388" s="5"/>
      <c r="T388" s="5"/>
      <c r="U388" s="5"/>
      <c r="V388" s="5"/>
      <c r="Y388" s="6"/>
    </row>
    <row r="389" ht="15.75" customHeight="1">
      <c r="A389" s="4"/>
      <c r="D389" s="5"/>
      <c r="E389" s="5"/>
      <c r="F389" s="5"/>
      <c r="G389" s="5"/>
      <c r="H389" s="5"/>
      <c r="I389" s="5"/>
      <c r="L389" s="5"/>
      <c r="N389" s="5"/>
      <c r="P389" s="5"/>
      <c r="S389" s="5"/>
      <c r="T389" s="5"/>
      <c r="U389" s="5"/>
      <c r="V389" s="5"/>
      <c r="Y389" s="6"/>
    </row>
    <row r="390" ht="15.75" customHeight="1">
      <c r="A390" s="4"/>
      <c r="D390" s="5"/>
      <c r="E390" s="5"/>
      <c r="F390" s="5"/>
      <c r="G390" s="5"/>
      <c r="H390" s="5"/>
      <c r="I390" s="5"/>
      <c r="L390" s="5"/>
      <c r="N390" s="5"/>
      <c r="P390" s="5"/>
      <c r="S390" s="5"/>
      <c r="T390" s="5"/>
      <c r="U390" s="5"/>
      <c r="V390" s="5"/>
      <c r="Y390" s="6"/>
    </row>
    <row r="391" ht="15.75" customHeight="1">
      <c r="A391" s="4"/>
      <c r="D391" s="5"/>
      <c r="E391" s="5"/>
      <c r="F391" s="5"/>
      <c r="G391" s="5"/>
      <c r="H391" s="5"/>
      <c r="I391" s="5"/>
      <c r="L391" s="5"/>
      <c r="N391" s="5"/>
      <c r="P391" s="5"/>
      <c r="S391" s="5"/>
      <c r="T391" s="5"/>
      <c r="U391" s="5"/>
      <c r="V391" s="5"/>
      <c r="Y391" s="6"/>
    </row>
    <row r="392" ht="15.75" customHeight="1">
      <c r="A392" s="4"/>
      <c r="D392" s="5"/>
      <c r="E392" s="5"/>
      <c r="F392" s="5"/>
      <c r="G392" s="5"/>
      <c r="H392" s="5"/>
      <c r="I392" s="5"/>
      <c r="L392" s="5"/>
      <c r="N392" s="5"/>
      <c r="P392" s="5"/>
      <c r="S392" s="5"/>
      <c r="T392" s="5"/>
      <c r="U392" s="5"/>
      <c r="V392" s="5"/>
      <c r="Y392" s="6"/>
    </row>
    <row r="393" ht="15.75" customHeight="1">
      <c r="A393" s="4"/>
      <c r="D393" s="5"/>
      <c r="E393" s="5"/>
      <c r="F393" s="5"/>
      <c r="G393" s="5"/>
      <c r="H393" s="5"/>
      <c r="I393" s="5"/>
      <c r="L393" s="5"/>
      <c r="N393" s="5"/>
      <c r="P393" s="5"/>
      <c r="S393" s="5"/>
      <c r="T393" s="5"/>
      <c r="U393" s="5"/>
      <c r="V393" s="5"/>
      <c r="Y393" s="6"/>
    </row>
    <row r="394" ht="15.75" customHeight="1">
      <c r="A394" s="4"/>
      <c r="D394" s="5"/>
      <c r="E394" s="5"/>
      <c r="F394" s="5"/>
      <c r="G394" s="5"/>
      <c r="H394" s="5"/>
      <c r="I394" s="5"/>
      <c r="L394" s="5"/>
      <c r="N394" s="5"/>
      <c r="P394" s="5"/>
      <c r="S394" s="5"/>
      <c r="T394" s="5"/>
      <c r="U394" s="5"/>
      <c r="V394" s="5"/>
      <c r="Y394" s="6"/>
    </row>
    <row r="395" ht="15.75" customHeight="1">
      <c r="A395" s="4"/>
      <c r="D395" s="5"/>
      <c r="E395" s="5"/>
      <c r="F395" s="5"/>
      <c r="G395" s="5"/>
      <c r="H395" s="5"/>
      <c r="I395" s="5"/>
      <c r="L395" s="5"/>
      <c r="N395" s="5"/>
      <c r="P395" s="5"/>
      <c r="S395" s="5"/>
      <c r="T395" s="5"/>
      <c r="U395" s="5"/>
      <c r="V395" s="5"/>
      <c r="Y395" s="6"/>
    </row>
    <row r="396" ht="15.75" customHeight="1">
      <c r="A396" s="4"/>
      <c r="D396" s="5"/>
      <c r="E396" s="5"/>
      <c r="F396" s="5"/>
      <c r="G396" s="5"/>
      <c r="H396" s="5"/>
      <c r="I396" s="5"/>
      <c r="L396" s="5"/>
      <c r="N396" s="5"/>
      <c r="P396" s="5"/>
      <c r="S396" s="5"/>
      <c r="T396" s="5"/>
      <c r="U396" s="5"/>
      <c r="V396" s="5"/>
      <c r="Y396" s="6"/>
    </row>
    <row r="397" ht="15.75" customHeight="1">
      <c r="A397" s="4"/>
      <c r="D397" s="5"/>
      <c r="E397" s="5"/>
      <c r="F397" s="5"/>
      <c r="G397" s="5"/>
      <c r="H397" s="5"/>
      <c r="I397" s="5"/>
      <c r="L397" s="5"/>
      <c r="N397" s="5"/>
      <c r="P397" s="5"/>
      <c r="S397" s="5"/>
      <c r="T397" s="5"/>
      <c r="U397" s="5"/>
      <c r="V397" s="5"/>
      <c r="Y397" s="6"/>
    </row>
    <row r="398" ht="15.75" customHeight="1">
      <c r="A398" s="4"/>
      <c r="D398" s="5"/>
      <c r="E398" s="5"/>
      <c r="F398" s="5"/>
      <c r="G398" s="5"/>
      <c r="H398" s="5"/>
      <c r="I398" s="5"/>
      <c r="L398" s="5"/>
      <c r="N398" s="5"/>
      <c r="P398" s="5"/>
      <c r="S398" s="5"/>
      <c r="T398" s="5"/>
      <c r="U398" s="5"/>
      <c r="V398" s="5"/>
      <c r="Y398" s="6"/>
    </row>
    <row r="399" ht="15.75" customHeight="1">
      <c r="A399" s="4"/>
      <c r="D399" s="5"/>
      <c r="E399" s="5"/>
      <c r="F399" s="5"/>
      <c r="G399" s="5"/>
      <c r="H399" s="5"/>
      <c r="I399" s="5"/>
      <c r="L399" s="5"/>
      <c r="N399" s="5"/>
      <c r="P399" s="5"/>
      <c r="S399" s="5"/>
      <c r="T399" s="5"/>
      <c r="U399" s="5"/>
      <c r="V399" s="5"/>
      <c r="Y399" s="6"/>
    </row>
    <row r="400" ht="15.75" customHeight="1">
      <c r="A400" s="4"/>
      <c r="D400" s="5"/>
      <c r="E400" s="5"/>
      <c r="F400" s="5"/>
      <c r="G400" s="5"/>
      <c r="H400" s="5"/>
      <c r="I400" s="5"/>
      <c r="L400" s="5"/>
      <c r="N400" s="5"/>
      <c r="P400" s="5"/>
      <c r="S400" s="5"/>
      <c r="T400" s="5"/>
      <c r="U400" s="5"/>
      <c r="V400" s="5"/>
      <c r="Y400" s="6"/>
    </row>
    <row r="401" ht="15.75" customHeight="1">
      <c r="A401" s="4"/>
      <c r="D401" s="5"/>
      <c r="E401" s="5"/>
      <c r="F401" s="5"/>
      <c r="G401" s="5"/>
      <c r="H401" s="5"/>
      <c r="I401" s="5"/>
      <c r="L401" s="5"/>
      <c r="N401" s="5"/>
      <c r="P401" s="5"/>
      <c r="S401" s="5"/>
      <c r="T401" s="5"/>
      <c r="U401" s="5"/>
      <c r="V401" s="5"/>
      <c r="Y401" s="6"/>
    </row>
    <row r="402" ht="15.75" customHeight="1">
      <c r="A402" s="4"/>
      <c r="D402" s="5"/>
      <c r="E402" s="5"/>
      <c r="F402" s="5"/>
      <c r="G402" s="5"/>
      <c r="H402" s="5"/>
      <c r="I402" s="5"/>
      <c r="L402" s="5"/>
      <c r="N402" s="5"/>
      <c r="P402" s="5"/>
      <c r="S402" s="5"/>
      <c r="T402" s="5"/>
      <c r="U402" s="5"/>
      <c r="V402" s="5"/>
      <c r="Y402" s="6"/>
    </row>
    <row r="403" ht="15.75" customHeight="1">
      <c r="A403" s="4"/>
      <c r="D403" s="5"/>
      <c r="E403" s="5"/>
      <c r="F403" s="5"/>
      <c r="G403" s="5"/>
      <c r="H403" s="5"/>
      <c r="I403" s="5"/>
      <c r="L403" s="5"/>
      <c r="N403" s="5"/>
      <c r="P403" s="5"/>
      <c r="S403" s="5"/>
      <c r="T403" s="5"/>
      <c r="U403" s="5"/>
      <c r="V403" s="5"/>
      <c r="Y403" s="6"/>
    </row>
    <row r="404" ht="15.75" customHeight="1">
      <c r="A404" s="4"/>
      <c r="D404" s="5"/>
      <c r="E404" s="5"/>
      <c r="F404" s="5"/>
      <c r="G404" s="5"/>
      <c r="H404" s="5"/>
      <c r="I404" s="5"/>
      <c r="L404" s="5"/>
      <c r="N404" s="5"/>
      <c r="P404" s="5"/>
      <c r="S404" s="5"/>
      <c r="T404" s="5"/>
      <c r="U404" s="5"/>
      <c r="V404" s="5"/>
      <c r="Y404" s="6"/>
    </row>
    <row r="405" ht="15.75" customHeight="1">
      <c r="A405" s="4"/>
      <c r="D405" s="5"/>
      <c r="E405" s="5"/>
      <c r="F405" s="5"/>
      <c r="G405" s="5"/>
      <c r="H405" s="5"/>
      <c r="I405" s="5"/>
      <c r="L405" s="5"/>
      <c r="N405" s="5"/>
      <c r="P405" s="5"/>
      <c r="S405" s="5"/>
      <c r="T405" s="5"/>
      <c r="U405" s="5"/>
      <c r="V405" s="5"/>
      <c r="Y405" s="6"/>
    </row>
    <row r="406" ht="15.75" customHeight="1">
      <c r="A406" s="4"/>
      <c r="D406" s="5"/>
      <c r="E406" s="5"/>
      <c r="F406" s="5"/>
      <c r="G406" s="5"/>
      <c r="H406" s="5"/>
      <c r="I406" s="5"/>
      <c r="L406" s="5"/>
      <c r="N406" s="5"/>
      <c r="P406" s="5"/>
      <c r="S406" s="5"/>
      <c r="T406" s="5"/>
      <c r="U406" s="5"/>
      <c r="V406" s="5"/>
      <c r="Y406" s="6"/>
    </row>
    <row r="407" ht="15.75" customHeight="1">
      <c r="A407" s="4"/>
      <c r="D407" s="5"/>
      <c r="E407" s="5"/>
      <c r="F407" s="5"/>
      <c r="G407" s="5"/>
      <c r="H407" s="5"/>
      <c r="I407" s="5"/>
      <c r="L407" s="5"/>
      <c r="N407" s="5"/>
      <c r="P407" s="5"/>
      <c r="S407" s="5"/>
      <c r="T407" s="5"/>
      <c r="U407" s="5"/>
      <c r="V407" s="5"/>
      <c r="Y407" s="6"/>
    </row>
    <row r="408" ht="15.75" customHeight="1">
      <c r="A408" s="4"/>
      <c r="D408" s="5"/>
      <c r="E408" s="5"/>
      <c r="F408" s="5"/>
      <c r="G408" s="5"/>
      <c r="H408" s="5"/>
      <c r="I408" s="5"/>
      <c r="L408" s="5"/>
      <c r="N408" s="5"/>
      <c r="P408" s="5"/>
      <c r="S408" s="5"/>
      <c r="T408" s="5"/>
      <c r="U408" s="5"/>
      <c r="V408" s="5"/>
      <c r="Y408" s="6"/>
    </row>
    <row r="409" ht="15.75" customHeight="1">
      <c r="A409" s="4"/>
      <c r="D409" s="5"/>
      <c r="E409" s="5"/>
      <c r="F409" s="5"/>
      <c r="G409" s="5"/>
      <c r="H409" s="5"/>
      <c r="I409" s="5"/>
      <c r="L409" s="5"/>
      <c r="N409" s="5"/>
      <c r="P409" s="5"/>
      <c r="S409" s="5"/>
      <c r="T409" s="5"/>
      <c r="U409" s="5"/>
      <c r="V409" s="5"/>
      <c r="Y409" s="6"/>
    </row>
    <row r="410" ht="15.75" customHeight="1">
      <c r="A410" s="4"/>
      <c r="D410" s="5"/>
      <c r="E410" s="5"/>
      <c r="F410" s="5"/>
      <c r="G410" s="5"/>
      <c r="H410" s="5"/>
      <c r="I410" s="5"/>
      <c r="L410" s="5"/>
      <c r="N410" s="5"/>
      <c r="P410" s="5"/>
      <c r="S410" s="5"/>
      <c r="T410" s="5"/>
      <c r="U410" s="5"/>
      <c r="V410" s="5"/>
      <c r="Y410" s="6"/>
    </row>
    <row r="411" ht="15.75" customHeight="1">
      <c r="A411" s="4"/>
      <c r="D411" s="5"/>
      <c r="E411" s="5"/>
      <c r="F411" s="5"/>
      <c r="G411" s="5"/>
      <c r="H411" s="5"/>
      <c r="I411" s="5"/>
      <c r="L411" s="5"/>
      <c r="N411" s="5"/>
      <c r="P411" s="5"/>
      <c r="S411" s="5"/>
      <c r="T411" s="5"/>
      <c r="U411" s="5"/>
      <c r="V411" s="5"/>
      <c r="Y411" s="6"/>
    </row>
    <row r="412" ht="15.75" customHeight="1">
      <c r="A412" s="4"/>
      <c r="D412" s="5"/>
      <c r="E412" s="5"/>
      <c r="F412" s="5"/>
      <c r="G412" s="5"/>
      <c r="H412" s="5"/>
      <c r="I412" s="5"/>
      <c r="L412" s="5"/>
      <c r="N412" s="5"/>
      <c r="P412" s="5"/>
      <c r="S412" s="5"/>
      <c r="T412" s="5"/>
      <c r="U412" s="5"/>
      <c r="V412" s="5"/>
      <c r="Y412" s="6"/>
    </row>
    <row r="413" ht="15.75" customHeight="1">
      <c r="A413" s="4"/>
      <c r="D413" s="5"/>
      <c r="E413" s="5"/>
      <c r="F413" s="5"/>
      <c r="G413" s="5"/>
      <c r="H413" s="5"/>
      <c r="I413" s="5"/>
      <c r="L413" s="5"/>
      <c r="N413" s="5"/>
      <c r="P413" s="5"/>
      <c r="S413" s="5"/>
      <c r="T413" s="5"/>
      <c r="U413" s="5"/>
      <c r="V413" s="5"/>
      <c r="Y413" s="6"/>
    </row>
    <row r="414" ht="15.75" customHeight="1">
      <c r="A414" s="4"/>
      <c r="D414" s="5"/>
      <c r="E414" s="5"/>
      <c r="F414" s="5"/>
      <c r="G414" s="5"/>
      <c r="H414" s="5"/>
      <c r="I414" s="5"/>
      <c r="L414" s="5"/>
      <c r="N414" s="5"/>
      <c r="P414" s="5"/>
      <c r="S414" s="5"/>
      <c r="T414" s="5"/>
      <c r="U414" s="5"/>
      <c r="V414" s="5"/>
      <c r="Y414" s="6"/>
    </row>
    <row r="415" ht="15.75" customHeight="1">
      <c r="A415" s="4"/>
      <c r="D415" s="5"/>
      <c r="E415" s="5"/>
      <c r="F415" s="5"/>
      <c r="G415" s="5"/>
      <c r="H415" s="5"/>
      <c r="I415" s="5"/>
      <c r="L415" s="5"/>
      <c r="N415" s="5"/>
      <c r="P415" s="5"/>
      <c r="S415" s="5"/>
      <c r="T415" s="5"/>
      <c r="U415" s="5"/>
      <c r="V415" s="5"/>
      <c r="Y415" s="6"/>
    </row>
    <row r="416" ht="15.75" customHeight="1">
      <c r="A416" s="4"/>
      <c r="D416" s="5"/>
      <c r="E416" s="5"/>
      <c r="F416" s="5"/>
      <c r="G416" s="5"/>
      <c r="H416" s="5"/>
      <c r="I416" s="5"/>
      <c r="L416" s="5"/>
      <c r="N416" s="5"/>
      <c r="P416" s="5"/>
      <c r="S416" s="5"/>
      <c r="T416" s="5"/>
      <c r="U416" s="5"/>
      <c r="V416" s="5"/>
      <c r="Y416" s="6"/>
    </row>
    <row r="417" ht="15.75" customHeight="1">
      <c r="A417" s="4"/>
      <c r="D417" s="5"/>
      <c r="E417" s="5"/>
      <c r="F417" s="5"/>
      <c r="G417" s="5"/>
      <c r="H417" s="5"/>
      <c r="I417" s="5"/>
      <c r="L417" s="5"/>
      <c r="N417" s="5"/>
      <c r="P417" s="5"/>
      <c r="S417" s="5"/>
      <c r="T417" s="5"/>
      <c r="U417" s="5"/>
      <c r="V417" s="5"/>
      <c r="Y417" s="6"/>
    </row>
    <row r="418" ht="15.75" customHeight="1">
      <c r="A418" s="4"/>
      <c r="D418" s="5"/>
      <c r="E418" s="5"/>
      <c r="F418" s="5"/>
      <c r="G418" s="5"/>
      <c r="H418" s="5"/>
      <c r="I418" s="5"/>
      <c r="L418" s="5"/>
      <c r="N418" s="5"/>
      <c r="P418" s="5"/>
      <c r="S418" s="5"/>
      <c r="T418" s="5"/>
      <c r="U418" s="5"/>
      <c r="V418" s="5"/>
      <c r="Y418" s="6"/>
    </row>
    <row r="419" ht="15.75" customHeight="1">
      <c r="A419" s="4"/>
      <c r="D419" s="5"/>
      <c r="E419" s="5"/>
      <c r="F419" s="5"/>
      <c r="G419" s="5"/>
      <c r="H419" s="5"/>
      <c r="I419" s="5"/>
      <c r="L419" s="5"/>
      <c r="N419" s="5"/>
      <c r="P419" s="5"/>
      <c r="S419" s="5"/>
      <c r="T419" s="5"/>
      <c r="U419" s="5"/>
      <c r="V419" s="5"/>
      <c r="Y419" s="6"/>
    </row>
    <row r="420" ht="15.75" customHeight="1">
      <c r="A420" s="4"/>
      <c r="D420" s="5"/>
      <c r="E420" s="5"/>
      <c r="F420" s="5"/>
      <c r="G420" s="5"/>
      <c r="H420" s="5"/>
      <c r="I420" s="5"/>
      <c r="L420" s="5"/>
      <c r="N420" s="5"/>
      <c r="P420" s="5"/>
      <c r="S420" s="5"/>
      <c r="T420" s="5"/>
      <c r="U420" s="5"/>
      <c r="V420" s="5"/>
      <c r="Y420" s="6"/>
    </row>
    <row r="421" ht="15.75" customHeight="1">
      <c r="A421" s="4"/>
      <c r="D421" s="5"/>
      <c r="E421" s="5"/>
      <c r="F421" s="5"/>
      <c r="G421" s="5"/>
      <c r="H421" s="5"/>
      <c r="I421" s="5"/>
      <c r="L421" s="5"/>
      <c r="N421" s="5"/>
      <c r="P421" s="5"/>
      <c r="S421" s="5"/>
      <c r="T421" s="5"/>
      <c r="U421" s="5"/>
      <c r="V421" s="5"/>
      <c r="Y421" s="6"/>
    </row>
    <row r="422" ht="15.75" customHeight="1">
      <c r="A422" s="4"/>
      <c r="D422" s="5"/>
      <c r="E422" s="5"/>
      <c r="F422" s="5"/>
      <c r="G422" s="5"/>
      <c r="H422" s="5"/>
      <c r="I422" s="5"/>
      <c r="L422" s="5"/>
      <c r="N422" s="5"/>
      <c r="P422" s="5"/>
      <c r="S422" s="5"/>
      <c r="T422" s="5"/>
      <c r="U422" s="5"/>
      <c r="V422" s="5"/>
      <c r="Y422" s="6"/>
    </row>
    <row r="423" ht="15.75" customHeight="1">
      <c r="A423" s="4"/>
      <c r="D423" s="5"/>
      <c r="E423" s="5"/>
      <c r="F423" s="5"/>
      <c r="G423" s="5"/>
      <c r="H423" s="5"/>
      <c r="I423" s="5"/>
      <c r="L423" s="5"/>
      <c r="N423" s="5"/>
      <c r="P423" s="5"/>
      <c r="S423" s="5"/>
      <c r="T423" s="5"/>
      <c r="U423" s="5"/>
      <c r="V423" s="5"/>
      <c r="Y423" s="6"/>
    </row>
    <row r="424" ht="15.75" customHeight="1">
      <c r="A424" s="4"/>
      <c r="D424" s="5"/>
      <c r="E424" s="5"/>
      <c r="F424" s="5"/>
      <c r="G424" s="5"/>
      <c r="H424" s="5"/>
      <c r="I424" s="5"/>
      <c r="L424" s="5"/>
      <c r="N424" s="5"/>
      <c r="P424" s="5"/>
      <c r="S424" s="5"/>
      <c r="T424" s="5"/>
      <c r="U424" s="5"/>
      <c r="V424" s="5"/>
      <c r="Y424" s="6"/>
    </row>
    <row r="425" ht="15.75" customHeight="1">
      <c r="A425" s="4"/>
      <c r="D425" s="5"/>
      <c r="E425" s="5"/>
      <c r="F425" s="5"/>
      <c r="G425" s="5"/>
      <c r="H425" s="5"/>
      <c r="I425" s="5"/>
      <c r="L425" s="5"/>
      <c r="N425" s="5"/>
      <c r="P425" s="5"/>
      <c r="S425" s="5"/>
      <c r="T425" s="5"/>
      <c r="U425" s="5"/>
      <c r="V425" s="5"/>
      <c r="Y425" s="6"/>
    </row>
    <row r="426" ht="15.75" customHeight="1">
      <c r="A426" s="4"/>
      <c r="D426" s="5"/>
      <c r="E426" s="5"/>
      <c r="F426" s="5"/>
      <c r="G426" s="5"/>
      <c r="H426" s="5"/>
      <c r="I426" s="5"/>
      <c r="L426" s="5"/>
      <c r="N426" s="5"/>
      <c r="P426" s="5"/>
      <c r="S426" s="5"/>
      <c r="T426" s="5"/>
      <c r="U426" s="5"/>
      <c r="V426" s="5"/>
      <c r="Y426" s="6"/>
    </row>
    <row r="427" ht="15.75" customHeight="1">
      <c r="A427" s="4"/>
      <c r="D427" s="5"/>
      <c r="E427" s="5"/>
      <c r="F427" s="5"/>
      <c r="G427" s="5"/>
      <c r="H427" s="5"/>
      <c r="I427" s="5"/>
      <c r="L427" s="5"/>
      <c r="N427" s="5"/>
      <c r="P427" s="5"/>
      <c r="S427" s="5"/>
      <c r="T427" s="5"/>
      <c r="U427" s="5"/>
      <c r="V427" s="5"/>
      <c r="Y427" s="6"/>
    </row>
    <row r="428" ht="15.75" customHeight="1">
      <c r="A428" s="4"/>
      <c r="D428" s="5"/>
      <c r="E428" s="5"/>
      <c r="F428" s="5"/>
      <c r="G428" s="5"/>
      <c r="H428" s="5"/>
      <c r="I428" s="5"/>
      <c r="L428" s="5"/>
      <c r="N428" s="5"/>
      <c r="P428" s="5"/>
      <c r="S428" s="5"/>
      <c r="T428" s="5"/>
      <c r="U428" s="5"/>
      <c r="V428" s="5"/>
      <c r="Y428" s="6"/>
    </row>
    <row r="429" ht="15.75" customHeight="1">
      <c r="A429" s="4"/>
      <c r="D429" s="5"/>
      <c r="E429" s="5"/>
      <c r="F429" s="5"/>
      <c r="G429" s="5"/>
      <c r="H429" s="5"/>
      <c r="I429" s="5"/>
      <c r="L429" s="5"/>
      <c r="N429" s="5"/>
      <c r="P429" s="5"/>
      <c r="S429" s="5"/>
      <c r="T429" s="5"/>
      <c r="U429" s="5"/>
      <c r="V429" s="5"/>
      <c r="Y429" s="6"/>
    </row>
    <row r="430" ht="15.75" customHeight="1">
      <c r="A430" s="4"/>
      <c r="D430" s="5"/>
      <c r="E430" s="5"/>
      <c r="F430" s="5"/>
      <c r="G430" s="5"/>
      <c r="H430" s="5"/>
      <c r="I430" s="5"/>
      <c r="L430" s="5"/>
      <c r="N430" s="5"/>
      <c r="P430" s="5"/>
      <c r="S430" s="5"/>
      <c r="T430" s="5"/>
      <c r="U430" s="5"/>
      <c r="V430" s="5"/>
      <c r="Y430" s="6"/>
    </row>
    <row r="431" ht="15.75" customHeight="1">
      <c r="A431" s="4"/>
      <c r="D431" s="5"/>
      <c r="E431" s="5"/>
      <c r="F431" s="5"/>
      <c r="G431" s="5"/>
      <c r="H431" s="5"/>
      <c r="I431" s="5"/>
      <c r="L431" s="5"/>
      <c r="N431" s="5"/>
      <c r="P431" s="5"/>
      <c r="S431" s="5"/>
      <c r="T431" s="5"/>
      <c r="U431" s="5"/>
      <c r="V431" s="5"/>
      <c r="Y431" s="6"/>
    </row>
    <row r="432" ht="15.75" customHeight="1">
      <c r="A432" s="4"/>
      <c r="D432" s="5"/>
      <c r="E432" s="5"/>
      <c r="F432" s="5"/>
      <c r="G432" s="5"/>
      <c r="H432" s="5"/>
      <c r="I432" s="5"/>
      <c r="L432" s="5"/>
      <c r="N432" s="5"/>
      <c r="P432" s="5"/>
      <c r="S432" s="5"/>
      <c r="T432" s="5"/>
      <c r="U432" s="5"/>
      <c r="V432" s="5"/>
      <c r="Y432" s="6"/>
    </row>
    <row r="433" ht="15.75" customHeight="1">
      <c r="A433" s="4"/>
      <c r="D433" s="5"/>
      <c r="E433" s="5"/>
      <c r="F433" s="5"/>
      <c r="G433" s="5"/>
      <c r="H433" s="5"/>
      <c r="I433" s="5"/>
      <c r="L433" s="5"/>
      <c r="N433" s="5"/>
      <c r="P433" s="5"/>
      <c r="S433" s="5"/>
      <c r="T433" s="5"/>
      <c r="U433" s="5"/>
      <c r="V433" s="5"/>
      <c r="Y433" s="6"/>
    </row>
    <row r="434" ht="15.75" customHeight="1">
      <c r="A434" s="4"/>
      <c r="D434" s="5"/>
      <c r="E434" s="5"/>
      <c r="F434" s="5"/>
      <c r="G434" s="5"/>
      <c r="H434" s="5"/>
      <c r="I434" s="5"/>
      <c r="L434" s="5"/>
      <c r="N434" s="5"/>
      <c r="P434" s="5"/>
      <c r="S434" s="5"/>
      <c r="T434" s="5"/>
      <c r="U434" s="5"/>
      <c r="V434" s="5"/>
      <c r="Y434" s="6"/>
    </row>
    <row r="435" ht="15.75" customHeight="1">
      <c r="A435" s="4"/>
      <c r="D435" s="5"/>
      <c r="E435" s="5"/>
      <c r="F435" s="5"/>
      <c r="G435" s="5"/>
      <c r="H435" s="5"/>
      <c r="I435" s="5"/>
      <c r="L435" s="5"/>
      <c r="N435" s="5"/>
      <c r="P435" s="5"/>
      <c r="S435" s="5"/>
      <c r="T435" s="5"/>
      <c r="U435" s="5"/>
      <c r="V435" s="5"/>
      <c r="Y435" s="6"/>
    </row>
    <row r="436" ht="15.75" customHeight="1">
      <c r="A436" s="4"/>
      <c r="D436" s="5"/>
      <c r="E436" s="5"/>
      <c r="F436" s="5"/>
      <c r="G436" s="5"/>
      <c r="H436" s="5"/>
      <c r="I436" s="5"/>
      <c r="L436" s="5"/>
      <c r="N436" s="5"/>
      <c r="P436" s="5"/>
      <c r="S436" s="5"/>
      <c r="T436" s="5"/>
      <c r="U436" s="5"/>
      <c r="V436" s="5"/>
      <c r="Y436" s="6"/>
    </row>
    <row r="437" ht="15.75" customHeight="1">
      <c r="A437" s="4"/>
      <c r="D437" s="5"/>
      <c r="E437" s="5"/>
      <c r="F437" s="5"/>
      <c r="G437" s="5"/>
      <c r="H437" s="5"/>
      <c r="I437" s="5"/>
      <c r="L437" s="5"/>
      <c r="N437" s="5"/>
      <c r="P437" s="5"/>
      <c r="S437" s="5"/>
      <c r="T437" s="5"/>
      <c r="U437" s="5"/>
      <c r="V437" s="5"/>
      <c r="Y437" s="6"/>
    </row>
    <row r="438" ht="15.75" customHeight="1">
      <c r="A438" s="4"/>
      <c r="D438" s="5"/>
      <c r="E438" s="5"/>
      <c r="F438" s="5"/>
      <c r="G438" s="5"/>
      <c r="H438" s="5"/>
      <c r="I438" s="5"/>
      <c r="L438" s="5"/>
      <c r="N438" s="5"/>
      <c r="P438" s="5"/>
      <c r="S438" s="5"/>
      <c r="T438" s="5"/>
      <c r="U438" s="5"/>
      <c r="V438" s="5"/>
      <c r="Y438" s="6"/>
    </row>
    <row r="439" ht="15.75" customHeight="1">
      <c r="A439" s="4"/>
      <c r="D439" s="5"/>
      <c r="E439" s="5"/>
      <c r="F439" s="5"/>
      <c r="G439" s="5"/>
      <c r="H439" s="5"/>
      <c r="I439" s="5"/>
      <c r="L439" s="5"/>
      <c r="N439" s="5"/>
      <c r="P439" s="5"/>
      <c r="S439" s="5"/>
      <c r="T439" s="5"/>
      <c r="U439" s="5"/>
      <c r="V439" s="5"/>
      <c r="Y439" s="6"/>
    </row>
    <row r="440" ht="15.75" customHeight="1">
      <c r="A440" s="4"/>
      <c r="D440" s="5"/>
      <c r="E440" s="5"/>
      <c r="F440" s="5"/>
      <c r="G440" s="5"/>
      <c r="H440" s="5"/>
      <c r="I440" s="5"/>
      <c r="L440" s="5"/>
      <c r="N440" s="5"/>
      <c r="P440" s="5"/>
      <c r="S440" s="5"/>
      <c r="T440" s="5"/>
      <c r="U440" s="5"/>
      <c r="V440" s="5"/>
      <c r="Y440" s="6"/>
    </row>
    <row r="441" ht="15.75" customHeight="1">
      <c r="A441" s="4"/>
      <c r="D441" s="5"/>
      <c r="E441" s="5"/>
      <c r="F441" s="5"/>
      <c r="G441" s="5"/>
      <c r="H441" s="5"/>
      <c r="I441" s="5"/>
      <c r="L441" s="5"/>
      <c r="N441" s="5"/>
      <c r="P441" s="5"/>
      <c r="S441" s="5"/>
      <c r="T441" s="5"/>
      <c r="U441" s="5"/>
      <c r="V441" s="5"/>
      <c r="Y441" s="6"/>
    </row>
    <row r="442" ht="15.75" customHeight="1">
      <c r="A442" s="4"/>
      <c r="D442" s="5"/>
      <c r="E442" s="5"/>
      <c r="F442" s="5"/>
      <c r="G442" s="5"/>
      <c r="H442" s="5"/>
      <c r="I442" s="5"/>
      <c r="L442" s="5"/>
      <c r="N442" s="5"/>
      <c r="P442" s="5"/>
      <c r="S442" s="5"/>
      <c r="T442" s="5"/>
      <c r="U442" s="5"/>
      <c r="V442" s="5"/>
      <c r="Y442" s="6"/>
    </row>
    <row r="443" ht="15.75" customHeight="1">
      <c r="A443" s="4"/>
      <c r="D443" s="5"/>
      <c r="E443" s="5"/>
      <c r="F443" s="5"/>
      <c r="G443" s="5"/>
      <c r="H443" s="5"/>
      <c r="I443" s="5"/>
      <c r="L443" s="5"/>
      <c r="N443" s="5"/>
      <c r="P443" s="5"/>
      <c r="S443" s="5"/>
      <c r="T443" s="5"/>
      <c r="U443" s="5"/>
      <c r="V443" s="5"/>
      <c r="Y443" s="6"/>
    </row>
    <row r="444" ht="15.75" customHeight="1">
      <c r="A444" s="4"/>
      <c r="D444" s="5"/>
      <c r="E444" s="5"/>
      <c r="F444" s="5"/>
      <c r="G444" s="5"/>
      <c r="H444" s="5"/>
      <c r="I444" s="5"/>
      <c r="L444" s="5"/>
      <c r="N444" s="5"/>
      <c r="P444" s="5"/>
      <c r="S444" s="5"/>
      <c r="T444" s="5"/>
      <c r="U444" s="5"/>
      <c r="V444" s="5"/>
      <c r="Y444" s="6"/>
    </row>
    <row r="445" ht="15.75" customHeight="1">
      <c r="A445" s="4"/>
      <c r="D445" s="5"/>
      <c r="E445" s="5"/>
      <c r="F445" s="5"/>
      <c r="G445" s="5"/>
      <c r="H445" s="5"/>
      <c r="I445" s="5"/>
      <c r="L445" s="5"/>
      <c r="N445" s="5"/>
      <c r="P445" s="5"/>
      <c r="S445" s="5"/>
      <c r="T445" s="5"/>
      <c r="U445" s="5"/>
      <c r="V445" s="5"/>
      <c r="Y445" s="6"/>
    </row>
    <row r="446" ht="15.75" customHeight="1">
      <c r="A446" s="4"/>
      <c r="D446" s="5"/>
      <c r="E446" s="5"/>
      <c r="F446" s="5"/>
      <c r="G446" s="5"/>
      <c r="H446" s="5"/>
      <c r="I446" s="5"/>
      <c r="L446" s="5"/>
      <c r="N446" s="5"/>
      <c r="P446" s="5"/>
      <c r="S446" s="5"/>
      <c r="T446" s="5"/>
      <c r="U446" s="5"/>
      <c r="V446" s="5"/>
      <c r="Y446" s="6"/>
    </row>
    <row r="447" ht="15.75" customHeight="1">
      <c r="A447" s="4"/>
      <c r="D447" s="5"/>
      <c r="E447" s="5"/>
      <c r="F447" s="5"/>
      <c r="G447" s="5"/>
      <c r="H447" s="5"/>
      <c r="I447" s="5"/>
      <c r="L447" s="5"/>
      <c r="N447" s="5"/>
      <c r="P447" s="5"/>
      <c r="S447" s="5"/>
      <c r="T447" s="5"/>
      <c r="U447" s="5"/>
      <c r="V447" s="5"/>
      <c r="Y447" s="6"/>
    </row>
    <row r="448" ht="15.75" customHeight="1">
      <c r="A448" s="4"/>
      <c r="D448" s="5"/>
      <c r="E448" s="5"/>
      <c r="F448" s="5"/>
      <c r="G448" s="5"/>
      <c r="H448" s="5"/>
      <c r="I448" s="5"/>
      <c r="L448" s="5"/>
      <c r="N448" s="5"/>
      <c r="P448" s="5"/>
      <c r="S448" s="5"/>
      <c r="T448" s="5"/>
      <c r="U448" s="5"/>
      <c r="V448" s="5"/>
      <c r="Y448" s="6"/>
    </row>
    <row r="449" ht="15.75" customHeight="1">
      <c r="A449" s="4"/>
      <c r="D449" s="5"/>
      <c r="E449" s="5"/>
      <c r="F449" s="5"/>
      <c r="G449" s="5"/>
      <c r="H449" s="5"/>
      <c r="I449" s="5"/>
      <c r="L449" s="5"/>
      <c r="N449" s="5"/>
      <c r="P449" s="5"/>
      <c r="S449" s="5"/>
      <c r="T449" s="5"/>
      <c r="U449" s="5"/>
      <c r="V449" s="5"/>
      <c r="Y449" s="6"/>
    </row>
    <row r="450" ht="15.75" customHeight="1">
      <c r="A450" s="4"/>
      <c r="D450" s="5"/>
      <c r="E450" s="5"/>
      <c r="F450" s="5"/>
      <c r="G450" s="5"/>
      <c r="H450" s="5"/>
      <c r="I450" s="5"/>
      <c r="L450" s="5"/>
      <c r="N450" s="5"/>
      <c r="P450" s="5"/>
      <c r="S450" s="5"/>
      <c r="T450" s="5"/>
      <c r="U450" s="5"/>
      <c r="V450" s="5"/>
      <c r="Y450" s="6"/>
    </row>
    <row r="451" ht="15.75" customHeight="1">
      <c r="A451" s="4"/>
      <c r="D451" s="5"/>
      <c r="E451" s="5"/>
      <c r="F451" s="5"/>
      <c r="G451" s="5"/>
      <c r="H451" s="5"/>
      <c r="I451" s="5"/>
      <c r="L451" s="5"/>
      <c r="N451" s="5"/>
      <c r="P451" s="5"/>
      <c r="S451" s="5"/>
      <c r="T451" s="5"/>
      <c r="U451" s="5"/>
      <c r="V451" s="5"/>
      <c r="Y451" s="6"/>
    </row>
    <row r="452" ht="15.75" customHeight="1">
      <c r="A452" s="4"/>
      <c r="D452" s="5"/>
      <c r="E452" s="5"/>
      <c r="F452" s="5"/>
      <c r="G452" s="5"/>
      <c r="H452" s="5"/>
      <c r="I452" s="5"/>
      <c r="L452" s="5"/>
      <c r="N452" s="5"/>
      <c r="P452" s="5"/>
      <c r="S452" s="5"/>
      <c r="T452" s="5"/>
      <c r="U452" s="5"/>
      <c r="V452" s="5"/>
      <c r="Y452" s="6"/>
    </row>
    <row r="453" ht="15.75" customHeight="1">
      <c r="A453" s="4"/>
      <c r="D453" s="5"/>
      <c r="E453" s="5"/>
      <c r="F453" s="5"/>
      <c r="G453" s="5"/>
      <c r="H453" s="5"/>
      <c r="I453" s="5"/>
      <c r="L453" s="5"/>
      <c r="N453" s="5"/>
      <c r="P453" s="5"/>
      <c r="S453" s="5"/>
      <c r="T453" s="5"/>
      <c r="U453" s="5"/>
      <c r="V453" s="5"/>
      <c r="Y453" s="6"/>
    </row>
    <row r="454" ht="15.75" customHeight="1">
      <c r="A454" s="4"/>
      <c r="D454" s="5"/>
      <c r="E454" s="5"/>
      <c r="F454" s="5"/>
      <c r="G454" s="5"/>
      <c r="H454" s="5"/>
      <c r="I454" s="5"/>
      <c r="L454" s="5"/>
      <c r="N454" s="5"/>
      <c r="P454" s="5"/>
      <c r="S454" s="5"/>
      <c r="T454" s="5"/>
      <c r="U454" s="5"/>
      <c r="V454" s="5"/>
      <c r="Y454" s="6"/>
    </row>
    <row r="455" ht="15.75" customHeight="1">
      <c r="A455" s="4"/>
      <c r="D455" s="5"/>
      <c r="E455" s="5"/>
      <c r="F455" s="5"/>
      <c r="G455" s="5"/>
      <c r="H455" s="5"/>
      <c r="I455" s="5"/>
      <c r="L455" s="5"/>
      <c r="N455" s="5"/>
      <c r="P455" s="5"/>
      <c r="S455" s="5"/>
      <c r="T455" s="5"/>
      <c r="U455" s="5"/>
      <c r="V455" s="5"/>
      <c r="Y455" s="6"/>
    </row>
    <row r="456" ht="15.75" customHeight="1">
      <c r="A456" s="4"/>
      <c r="D456" s="5"/>
      <c r="E456" s="5"/>
      <c r="F456" s="5"/>
      <c r="G456" s="5"/>
      <c r="H456" s="5"/>
      <c r="I456" s="5"/>
      <c r="L456" s="5"/>
      <c r="N456" s="5"/>
      <c r="P456" s="5"/>
      <c r="S456" s="5"/>
      <c r="T456" s="5"/>
      <c r="U456" s="5"/>
      <c r="V456" s="5"/>
      <c r="Y456" s="6"/>
    </row>
    <row r="457" ht="15.75" customHeight="1">
      <c r="A457" s="4"/>
      <c r="D457" s="5"/>
      <c r="E457" s="5"/>
      <c r="F457" s="5"/>
      <c r="G457" s="5"/>
      <c r="H457" s="5"/>
      <c r="I457" s="5"/>
      <c r="L457" s="5"/>
      <c r="N457" s="5"/>
      <c r="P457" s="5"/>
      <c r="S457" s="5"/>
      <c r="T457" s="5"/>
      <c r="U457" s="5"/>
      <c r="V457" s="5"/>
      <c r="Y457" s="6"/>
    </row>
    <row r="458" ht="15.75" customHeight="1">
      <c r="A458" s="4"/>
      <c r="D458" s="5"/>
      <c r="E458" s="5"/>
      <c r="F458" s="5"/>
      <c r="G458" s="5"/>
      <c r="H458" s="5"/>
      <c r="I458" s="5"/>
      <c r="L458" s="5"/>
      <c r="N458" s="5"/>
      <c r="P458" s="5"/>
      <c r="S458" s="5"/>
      <c r="T458" s="5"/>
      <c r="U458" s="5"/>
      <c r="V458" s="5"/>
      <c r="Y458" s="6"/>
    </row>
    <row r="459" ht="15.75" customHeight="1">
      <c r="A459" s="4"/>
      <c r="D459" s="5"/>
      <c r="E459" s="5"/>
      <c r="F459" s="5"/>
      <c r="G459" s="5"/>
      <c r="H459" s="5"/>
      <c r="I459" s="5"/>
      <c r="L459" s="5"/>
      <c r="N459" s="5"/>
      <c r="P459" s="5"/>
      <c r="S459" s="5"/>
      <c r="T459" s="5"/>
      <c r="U459" s="5"/>
      <c r="V459" s="5"/>
      <c r="Y459" s="6"/>
    </row>
    <row r="460" ht="15.75" customHeight="1">
      <c r="A460" s="4"/>
      <c r="D460" s="5"/>
      <c r="E460" s="5"/>
      <c r="F460" s="5"/>
      <c r="G460" s="5"/>
      <c r="H460" s="5"/>
      <c r="I460" s="5"/>
      <c r="L460" s="5"/>
      <c r="N460" s="5"/>
      <c r="P460" s="5"/>
      <c r="S460" s="5"/>
      <c r="T460" s="5"/>
      <c r="U460" s="5"/>
      <c r="V460" s="5"/>
      <c r="Y460" s="6"/>
    </row>
    <row r="461" ht="15.75" customHeight="1">
      <c r="A461" s="4"/>
      <c r="D461" s="5"/>
      <c r="E461" s="5"/>
      <c r="F461" s="5"/>
      <c r="G461" s="5"/>
      <c r="H461" s="5"/>
      <c r="I461" s="5"/>
      <c r="L461" s="5"/>
      <c r="N461" s="5"/>
      <c r="P461" s="5"/>
      <c r="S461" s="5"/>
      <c r="T461" s="5"/>
      <c r="U461" s="5"/>
      <c r="V461" s="5"/>
      <c r="Y461" s="6"/>
    </row>
    <row r="462" ht="15.75" customHeight="1">
      <c r="A462" s="4"/>
      <c r="D462" s="5"/>
      <c r="E462" s="5"/>
      <c r="F462" s="5"/>
      <c r="G462" s="5"/>
      <c r="H462" s="5"/>
      <c r="I462" s="5"/>
      <c r="L462" s="5"/>
      <c r="N462" s="5"/>
      <c r="P462" s="5"/>
      <c r="S462" s="5"/>
      <c r="T462" s="5"/>
      <c r="U462" s="5"/>
      <c r="V462" s="5"/>
      <c r="Y462" s="6"/>
    </row>
    <row r="463" ht="15.75" customHeight="1">
      <c r="A463" s="4"/>
      <c r="D463" s="5"/>
      <c r="E463" s="5"/>
      <c r="F463" s="5"/>
      <c r="G463" s="5"/>
      <c r="H463" s="5"/>
      <c r="I463" s="5"/>
      <c r="L463" s="5"/>
      <c r="N463" s="5"/>
      <c r="P463" s="5"/>
      <c r="S463" s="5"/>
      <c r="T463" s="5"/>
      <c r="U463" s="5"/>
      <c r="V463" s="5"/>
      <c r="Y463" s="6"/>
    </row>
    <row r="464" ht="15.75" customHeight="1">
      <c r="A464" s="4"/>
      <c r="D464" s="5"/>
      <c r="E464" s="5"/>
      <c r="F464" s="5"/>
      <c r="G464" s="5"/>
      <c r="H464" s="5"/>
      <c r="I464" s="5"/>
      <c r="L464" s="5"/>
      <c r="N464" s="5"/>
      <c r="P464" s="5"/>
      <c r="S464" s="5"/>
      <c r="T464" s="5"/>
      <c r="U464" s="5"/>
      <c r="V464" s="5"/>
      <c r="Y464" s="6"/>
    </row>
    <row r="465" ht="15.75" customHeight="1">
      <c r="A465" s="4"/>
      <c r="D465" s="5"/>
      <c r="E465" s="5"/>
      <c r="F465" s="5"/>
      <c r="G465" s="5"/>
      <c r="H465" s="5"/>
      <c r="I465" s="5"/>
      <c r="L465" s="5"/>
      <c r="N465" s="5"/>
      <c r="P465" s="5"/>
      <c r="S465" s="5"/>
      <c r="T465" s="5"/>
      <c r="U465" s="5"/>
      <c r="V465" s="5"/>
      <c r="Y465" s="6"/>
    </row>
    <row r="466" ht="15.75" customHeight="1">
      <c r="A466" s="4"/>
      <c r="D466" s="5"/>
      <c r="E466" s="5"/>
      <c r="F466" s="5"/>
      <c r="G466" s="5"/>
      <c r="H466" s="5"/>
      <c r="I466" s="5"/>
      <c r="L466" s="5"/>
      <c r="N466" s="5"/>
      <c r="P466" s="5"/>
      <c r="S466" s="5"/>
      <c r="T466" s="5"/>
      <c r="U466" s="5"/>
      <c r="V466" s="5"/>
      <c r="Y466" s="6"/>
    </row>
    <row r="467" ht="15.75" customHeight="1">
      <c r="A467" s="4"/>
      <c r="D467" s="5"/>
      <c r="E467" s="5"/>
      <c r="F467" s="5"/>
      <c r="G467" s="5"/>
      <c r="H467" s="5"/>
      <c r="I467" s="5"/>
      <c r="L467" s="5"/>
      <c r="N467" s="5"/>
      <c r="P467" s="5"/>
      <c r="S467" s="5"/>
      <c r="T467" s="5"/>
      <c r="U467" s="5"/>
      <c r="V467" s="5"/>
      <c r="Y467" s="6"/>
    </row>
    <row r="468" ht="15.75" customHeight="1">
      <c r="A468" s="4"/>
      <c r="D468" s="5"/>
      <c r="E468" s="5"/>
      <c r="F468" s="5"/>
      <c r="G468" s="5"/>
      <c r="H468" s="5"/>
      <c r="I468" s="5"/>
      <c r="L468" s="5"/>
      <c r="N468" s="5"/>
      <c r="P468" s="5"/>
      <c r="S468" s="5"/>
      <c r="T468" s="5"/>
      <c r="U468" s="5"/>
      <c r="V468" s="5"/>
      <c r="Y468" s="6"/>
    </row>
    <row r="469" ht="15.75" customHeight="1">
      <c r="A469" s="4"/>
      <c r="D469" s="5"/>
      <c r="E469" s="5"/>
      <c r="F469" s="5"/>
      <c r="G469" s="5"/>
      <c r="H469" s="5"/>
      <c r="I469" s="5"/>
      <c r="L469" s="5"/>
      <c r="N469" s="5"/>
      <c r="P469" s="5"/>
      <c r="S469" s="5"/>
      <c r="T469" s="5"/>
      <c r="U469" s="5"/>
      <c r="V469" s="5"/>
      <c r="Y469" s="6"/>
    </row>
    <row r="470" ht="15.75" customHeight="1">
      <c r="A470" s="4"/>
      <c r="D470" s="5"/>
      <c r="E470" s="5"/>
      <c r="F470" s="5"/>
      <c r="G470" s="5"/>
      <c r="H470" s="5"/>
      <c r="I470" s="5"/>
      <c r="L470" s="5"/>
      <c r="N470" s="5"/>
      <c r="P470" s="5"/>
      <c r="S470" s="5"/>
      <c r="T470" s="5"/>
      <c r="U470" s="5"/>
      <c r="V470" s="5"/>
      <c r="Y470" s="6"/>
    </row>
    <row r="471" ht="15.75" customHeight="1">
      <c r="A471" s="4"/>
      <c r="D471" s="5"/>
      <c r="E471" s="5"/>
      <c r="F471" s="5"/>
      <c r="G471" s="5"/>
      <c r="H471" s="5"/>
      <c r="I471" s="5"/>
      <c r="L471" s="5"/>
      <c r="N471" s="5"/>
      <c r="P471" s="5"/>
      <c r="S471" s="5"/>
      <c r="T471" s="5"/>
      <c r="U471" s="5"/>
      <c r="V471" s="5"/>
      <c r="Y471" s="6"/>
    </row>
    <row r="472" ht="15.75" customHeight="1">
      <c r="A472" s="4"/>
      <c r="D472" s="5"/>
      <c r="E472" s="5"/>
      <c r="F472" s="5"/>
      <c r="G472" s="5"/>
      <c r="H472" s="5"/>
      <c r="I472" s="5"/>
      <c r="L472" s="5"/>
      <c r="N472" s="5"/>
      <c r="P472" s="5"/>
      <c r="S472" s="5"/>
      <c r="T472" s="5"/>
      <c r="U472" s="5"/>
      <c r="V472" s="5"/>
      <c r="Y472" s="6"/>
    </row>
    <row r="473" ht="15.75" customHeight="1">
      <c r="A473" s="4"/>
      <c r="D473" s="5"/>
      <c r="E473" s="5"/>
      <c r="F473" s="5"/>
      <c r="G473" s="5"/>
      <c r="H473" s="5"/>
      <c r="I473" s="5"/>
      <c r="L473" s="5"/>
      <c r="N473" s="5"/>
      <c r="P473" s="5"/>
      <c r="S473" s="5"/>
      <c r="T473" s="5"/>
      <c r="U473" s="5"/>
      <c r="V473" s="5"/>
      <c r="Y473" s="6"/>
    </row>
    <row r="474" ht="15.75" customHeight="1">
      <c r="A474" s="4"/>
      <c r="D474" s="5"/>
      <c r="E474" s="5"/>
      <c r="F474" s="5"/>
      <c r="G474" s="5"/>
      <c r="H474" s="5"/>
      <c r="I474" s="5"/>
      <c r="L474" s="5"/>
      <c r="N474" s="5"/>
      <c r="P474" s="5"/>
      <c r="S474" s="5"/>
      <c r="T474" s="5"/>
      <c r="U474" s="5"/>
      <c r="V474" s="5"/>
      <c r="Y474" s="6"/>
    </row>
    <row r="475" ht="15.75" customHeight="1">
      <c r="A475" s="4"/>
      <c r="D475" s="5"/>
      <c r="E475" s="5"/>
      <c r="F475" s="5"/>
      <c r="G475" s="5"/>
      <c r="H475" s="5"/>
      <c r="I475" s="5"/>
      <c r="L475" s="5"/>
      <c r="N475" s="5"/>
      <c r="P475" s="5"/>
      <c r="S475" s="5"/>
      <c r="T475" s="5"/>
      <c r="U475" s="5"/>
      <c r="V475" s="5"/>
      <c r="Y475" s="6"/>
    </row>
    <row r="476" ht="15.75" customHeight="1">
      <c r="A476" s="4"/>
      <c r="D476" s="5"/>
      <c r="E476" s="5"/>
      <c r="F476" s="5"/>
      <c r="G476" s="5"/>
      <c r="H476" s="5"/>
      <c r="I476" s="5"/>
      <c r="L476" s="5"/>
      <c r="N476" s="5"/>
      <c r="P476" s="5"/>
      <c r="S476" s="5"/>
      <c r="T476" s="5"/>
      <c r="U476" s="5"/>
      <c r="V476" s="5"/>
      <c r="Y476" s="6"/>
    </row>
    <row r="477" ht="15.75" customHeight="1">
      <c r="A477" s="4"/>
      <c r="D477" s="5"/>
      <c r="E477" s="5"/>
      <c r="F477" s="5"/>
      <c r="G477" s="5"/>
      <c r="H477" s="5"/>
      <c r="I477" s="5"/>
      <c r="L477" s="5"/>
      <c r="N477" s="5"/>
      <c r="P477" s="5"/>
      <c r="S477" s="5"/>
      <c r="T477" s="5"/>
      <c r="U477" s="5"/>
      <c r="V477" s="5"/>
      <c r="Y477" s="6"/>
    </row>
    <row r="478" ht="15.75" customHeight="1">
      <c r="A478" s="4"/>
      <c r="D478" s="5"/>
      <c r="E478" s="5"/>
      <c r="F478" s="5"/>
      <c r="G478" s="5"/>
      <c r="H478" s="5"/>
      <c r="I478" s="5"/>
      <c r="L478" s="5"/>
      <c r="N478" s="5"/>
      <c r="P478" s="5"/>
      <c r="S478" s="5"/>
      <c r="T478" s="5"/>
      <c r="U478" s="5"/>
      <c r="V478" s="5"/>
      <c r="Y478" s="6"/>
    </row>
    <row r="479" ht="15.75" customHeight="1">
      <c r="A479" s="4"/>
      <c r="D479" s="5"/>
      <c r="E479" s="5"/>
      <c r="F479" s="5"/>
      <c r="G479" s="5"/>
      <c r="H479" s="5"/>
      <c r="I479" s="5"/>
      <c r="L479" s="5"/>
      <c r="N479" s="5"/>
      <c r="P479" s="5"/>
      <c r="S479" s="5"/>
      <c r="T479" s="5"/>
      <c r="U479" s="5"/>
      <c r="V479" s="5"/>
      <c r="Y479" s="6"/>
    </row>
    <row r="480" ht="15.75" customHeight="1">
      <c r="A480" s="4"/>
      <c r="D480" s="5"/>
      <c r="E480" s="5"/>
      <c r="F480" s="5"/>
      <c r="G480" s="5"/>
      <c r="H480" s="5"/>
      <c r="I480" s="5"/>
      <c r="L480" s="5"/>
      <c r="N480" s="5"/>
      <c r="P480" s="5"/>
      <c r="S480" s="5"/>
      <c r="T480" s="5"/>
      <c r="U480" s="5"/>
      <c r="V480" s="5"/>
      <c r="Y480" s="6"/>
    </row>
    <row r="481" ht="15.75" customHeight="1">
      <c r="A481" s="4"/>
      <c r="D481" s="5"/>
      <c r="E481" s="5"/>
      <c r="F481" s="5"/>
      <c r="G481" s="5"/>
      <c r="H481" s="5"/>
      <c r="I481" s="5"/>
      <c r="L481" s="5"/>
      <c r="N481" s="5"/>
      <c r="P481" s="5"/>
      <c r="S481" s="5"/>
      <c r="T481" s="5"/>
      <c r="U481" s="5"/>
      <c r="V481" s="5"/>
      <c r="Y481" s="6"/>
    </row>
    <row r="482" ht="15.75" customHeight="1">
      <c r="A482" s="4"/>
      <c r="D482" s="5"/>
      <c r="E482" s="5"/>
      <c r="F482" s="5"/>
      <c r="G482" s="5"/>
      <c r="H482" s="5"/>
      <c r="I482" s="5"/>
      <c r="L482" s="5"/>
      <c r="N482" s="5"/>
      <c r="P482" s="5"/>
      <c r="S482" s="5"/>
      <c r="T482" s="5"/>
      <c r="U482" s="5"/>
      <c r="V482" s="5"/>
      <c r="Y482" s="6"/>
    </row>
    <row r="483" ht="15.75" customHeight="1">
      <c r="A483" s="4"/>
      <c r="D483" s="5"/>
      <c r="E483" s="5"/>
      <c r="F483" s="5"/>
      <c r="G483" s="5"/>
      <c r="H483" s="5"/>
      <c r="I483" s="5"/>
      <c r="L483" s="5"/>
      <c r="N483" s="5"/>
      <c r="P483" s="5"/>
      <c r="S483" s="5"/>
      <c r="T483" s="5"/>
      <c r="U483" s="5"/>
      <c r="V483" s="5"/>
      <c r="Y483" s="6"/>
    </row>
    <row r="484" ht="15.75" customHeight="1">
      <c r="A484" s="4"/>
      <c r="D484" s="5"/>
      <c r="E484" s="5"/>
      <c r="F484" s="5"/>
      <c r="G484" s="5"/>
      <c r="H484" s="5"/>
      <c r="I484" s="5"/>
      <c r="L484" s="5"/>
      <c r="N484" s="5"/>
      <c r="P484" s="5"/>
      <c r="S484" s="5"/>
      <c r="T484" s="5"/>
      <c r="U484" s="5"/>
      <c r="V484" s="5"/>
      <c r="Y484" s="6"/>
    </row>
    <row r="485" ht="15.75" customHeight="1">
      <c r="A485" s="4"/>
      <c r="D485" s="5"/>
      <c r="E485" s="5"/>
      <c r="F485" s="5"/>
      <c r="G485" s="5"/>
      <c r="H485" s="5"/>
      <c r="I485" s="5"/>
      <c r="L485" s="5"/>
      <c r="N485" s="5"/>
      <c r="P485" s="5"/>
      <c r="S485" s="5"/>
      <c r="T485" s="5"/>
      <c r="U485" s="5"/>
      <c r="V485" s="5"/>
      <c r="Y485" s="6"/>
    </row>
    <row r="486" ht="15.75" customHeight="1">
      <c r="A486" s="4"/>
      <c r="D486" s="5"/>
      <c r="E486" s="5"/>
      <c r="F486" s="5"/>
      <c r="G486" s="5"/>
      <c r="H486" s="5"/>
      <c r="I486" s="5"/>
      <c r="L486" s="5"/>
      <c r="N486" s="5"/>
      <c r="P486" s="5"/>
      <c r="S486" s="5"/>
      <c r="T486" s="5"/>
      <c r="U486" s="5"/>
      <c r="V486" s="5"/>
      <c r="Y486" s="6"/>
    </row>
    <row r="487" ht="15.75" customHeight="1">
      <c r="A487" s="4"/>
      <c r="D487" s="5"/>
      <c r="E487" s="5"/>
      <c r="F487" s="5"/>
      <c r="G487" s="5"/>
      <c r="H487" s="5"/>
      <c r="I487" s="5"/>
      <c r="L487" s="5"/>
      <c r="N487" s="5"/>
      <c r="P487" s="5"/>
      <c r="S487" s="5"/>
      <c r="T487" s="5"/>
      <c r="U487" s="5"/>
      <c r="V487" s="5"/>
      <c r="Y487" s="6"/>
    </row>
    <row r="488" ht="15.75" customHeight="1">
      <c r="A488" s="4"/>
      <c r="D488" s="5"/>
      <c r="E488" s="5"/>
      <c r="F488" s="5"/>
      <c r="G488" s="5"/>
      <c r="H488" s="5"/>
      <c r="I488" s="5"/>
      <c r="L488" s="5"/>
      <c r="N488" s="5"/>
      <c r="P488" s="5"/>
      <c r="S488" s="5"/>
      <c r="T488" s="5"/>
      <c r="U488" s="5"/>
      <c r="V488" s="5"/>
      <c r="Y488" s="6"/>
    </row>
    <row r="489" ht="15.75" customHeight="1">
      <c r="A489" s="4"/>
      <c r="D489" s="5"/>
      <c r="E489" s="5"/>
      <c r="F489" s="5"/>
      <c r="G489" s="5"/>
      <c r="H489" s="5"/>
      <c r="I489" s="5"/>
      <c r="L489" s="5"/>
      <c r="N489" s="5"/>
      <c r="P489" s="5"/>
      <c r="S489" s="5"/>
      <c r="T489" s="5"/>
      <c r="U489" s="5"/>
      <c r="V489" s="5"/>
      <c r="Y489" s="6"/>
    </row>
    <row r="490" ht="15.75" customHeight="1">
      <c r="A490" s="4"/>
      <c r="D490" s="5"/>
      <c r="E490" s="5"/>
      <c r="F490" s="5"/>
      <c r="G490" s="5"/>
      <c r="H490" s="5"/>
      <c r="I490" s="5"/>
      <c r="L490" s="5"/>
      <c r="N490" s="5"/>
      <c r="P490" s="5"/>
      <c r="S490" s="5"/>
      <c r="T490" s="5"/>
      <c r="U490" s="5"/>
      <c r="V490" s="5"/>
      <c r="Y490" s="6"/>
    </row>
    <row r="491" ht="15.75" customHeight="1">
      <c r="A491" s="4"/>
      <c r="D491" s="5"/>
      <c r="E491" s="5"/>
      <c r="F491" s="5"/>
      <c r="G491" s="5"/>
      <c r="H491" s="5"/>
      <c r="I491" s="5"/>
      <c r="L491" s="5"/>
      <c r="N491" s="5"/>
      <c r="P491" s="5"/>
      <c r="S491" s="5"/>
      <c r="T491" s="5"/>
      <c r="U491" s="5"/>
      <c r="V491" s="5"/>
      <c r="Y491" s="6"/>
    </row>
    <row r="492" ht="15.75" customHeight="1">
      <c r="A492" s="4"/>
      <c r="D492" s="5"/>
      <c r="E492" s="5"/>
      <c r="F492" s="5"/>
      <c r="G492" s="5"/>
      <c r="H492" s="5"/>
      <c r="I492" s="5"/>
      <c r="L492" s="5"/>
      <c r="N492" s="5"/>
      <c r="P492" s="5"/>
      <c r="S492" s="5"/>
      <c r="T492" s="5"/>
      <c r="U492" s="5"/>
      <c r="V492" s="5"/>
      <c r="Y492" s="6"/>
    </row>
    <row r="493" ht="15.75" customHeight="1">
      <c r="A493" s="4"/>
      <c r="D493" s="5"/>
      <c r="E493" s="5"/>
      <c r="F493" s="5"/>
      <c r="G493" s="5"/>
      <c r="H493" s="5"/>
      <c r="I493" s="5"/>
      <c r="L493" s="5"/>
      <c r="N493" s="5"/>
      <c r="P493" s="5"/>
      <c r="S493" s="5"/>
      <c r="T493" s="5"/>
      <c r="U493" s="5"/>
      <c r="V493" s="5"/>
      <c r="Y493" s="6"/>
    </row>
    <row r="494" ht="15.75" customHeight="1">
      <c r="A494" s="4"/>
      <c r="D494" s="5"/>
      <c r="E494" s="5"/>
      <c r="F494" s="5"/>
      <c r="G494" s="5"/>
      <c r="H494" s="5"/>
      <c r="I494" s="5"/>
      <c r="L494" s="5"/>
      <c r="N494" s="5"/>
      <c r="P494" s="5"/>
      <c r="S494" s="5"/>
      <c r="T494" s="5"/>
      <c r="U494" s="5"/>
      <c r="V494" s="5"/>
      <c r="Y494" s="6"/>
    </row>
    <row r="495" ht="15.75" customHeight="1">
      <c r="A495" s="4"/>
      <c r="D495" s="5"/>
      <c r="E495" s="5"/>
      <c r="F495" s="5"/>
      <c r="G495" s="5"/>
      <c r="H495" s="5"/>
      <c r="I495" s="5"/>
      <c r="L495" s="5"/>
      <c r="N495" s="5"/>
      <c r="P495" s="5"/>
      <c r="S495" s="5"/>
      <c r="T495" s="5"/>
      <c r="U495" s="5"/>
      <c r="V495" s="5"/>
      <c r="Y495" s="6"/>
    </row>
    <row r="496" ht="15.75" customHeight="1">
      <c r="A496" s="4"/>
      <c r="D496" s="5"/>
      <c r="E496" s="5"/>
      <c r="F496" s="5"/>
      <c r="G496" s="5"/>
      <c r="H496" s="5"/>
      <c r="I496" s="5"/>
      <c r="L496" s="5"/>
      <c r="N496" s="5"/>
      <c r="P496" s="5"/>
      <c r="S496" s="5"/>
      <c r="T496" s="5"/>
      <c r="U496" s="5"/>
      <c r="V496" s="5"/>
      <c r="Y496" s="6"/>
    </row>
    <row r="497" ht="15.75" customHeight="1">
      <c r="A497" s="4"/>
      <c r="D497" s="5"/>
      <c r="E497" s="5"/>
      <c r="F497" s="5"/>
      <c r="G497" s="5"/>
      <c r="H497" s="5"/>
      <c r="I497" s="5"/>
      <c r="L497" s="5"/>
      <c r="N497" s="5"/>
      <c r="P497" s="5"/>
      <c r="S497" s="5"/>
      <c r="T497" s="5"/>
      <c r="U497" s="5"/>
      <c r="V497" s="5"/>
      <c r="Y497" s="6"/>
    </row>
    <row r="498" ht="15.75" customHeight="1">
      <c r="A498" s="4"/>
      <c r="D498" s="5"/>
      <c r="E498" s="5"/>
      <c r="F498" s="5"/>
      <c r="G498" s="5"/>
      <c r="H498" s="5"/>
      <c r="I498" s="5"/>
      <c r="L498" s="5"/>
      <c r="N498" s="5"/>
      <c r="P498" s="5"/>
      <c r="S498" s="5"/>
      <c r="T498" s="5"/>
      <c r="U498" s="5"/>
      <c r="V498" s="5"/>
      <c r="Y498" s="6"/>
    </row>
    <row r="499" ht="15.75" customHeight="1">
      <c r="A499" s="4"/>
      <c r="D499" s="5"/>
      <c r="E499" s="5"/>
      <c r="F499" s="5"/>
      <c r="G499" s="5"/>
      <c r="H499" s="5"/>
      <c r="I499" s="5"/>
      <c r="L499" s="5"/>
      <c r="N499" s="5"/>
      <c r="P499" s="5"/>
      <c r="S499" s="5"/>
      <c r="T499" s="5"/>
      <c r="U499" s="5"/>
      <c r="V499" s="5"/>
      <c r="Y499" s="6"/>
    </row>
    <row r="500" ht="15.75" customHeight="1">
      <c r="A500" s="4"/>
      <c r="D500" s="5"/>
      <c r="E500" s="5"/>
      <c r="F500" s="5"/>
      <c r="G500" s="5"/>
      <c r="H500" s="5"/>
      <c r="I500" s="5"/>
      <c r="L500" s="5"/>
      <c r="N500" s="5"/>
      <c r="P500" s="5"/>
      <c r="S500" s="5"/>
      <c r="T500" s="5"/>
      <c r="U500" s="5"/>
      <c r="V500" s="5"/>
      <c r="Y500" s="6"/>
    </row>
    <row r="501" ht="15.75" customHeight="1">
      <c r="A501" s="4"/>
      <c r="D501" s="5"/>
      <c r="E501" s="5"/>
      <c r="F501" s="5"/>
      <c r="G501" s="5"/>
      <c r="H501" s="5"/>
      <c r="I501" s="5"/>
      <c r="L501" s="5"/>
      <c r="N501" s="5"/>
      <c r="P501" s="5"/>
      <c r="S501" s="5"/>
      <c r="T501" s="5"/>
      <c r="U501" s="5"/>
      <c r="V501" s="5"/>
      <c r="Y501" s="6"/>
    </row>
    <row r="502" ht="15.75" customHeight="1">
      <c r="A502" s="4"/>
      <c r="D502" s="5"/>
      <c r="E502" s="5"/>
      <c r="F502" s="5"/>
      <c r="G502" s="5"/>
      <c r="H502" s="5"/>
      <c r="I502" s="5"/>
      <c r="L502" s="5"/>
      <c r="N502" s="5"/>
      <c r="P502" s="5"/>
      <c r="S502" s="5"/>
      <c r="T502" s="5"/>
      <c r="U502" s="5"/>
      <c r="V502" s="5"/>
      <c r="Y502" s="6"/>
    </row>
    <row r="503" ht="15.75" customHeight="1">
      <c r="A503" s="4"/>
      <c r="D503" s="5"/>
      <c r="E503" s="5"/>
      <c r="F503" s="5"/>
      <c r="G503" s="5"/>
      <c r="H503" s="5"/>
      <c r="I503" s="5"/>
      <c r="L503" s="5"/>
      <c r="N503" s="5"/>
      <c r="P503" s="5"/>
      <c r="S503" s="5"/>
      <c r="T503" s="5"/>
      <c r="U503" s="5"/>
      <c r="V503" s="5"/>
      <c r="Y503" s="6"/>
    </row>
    <row r="504" ht="15.75" customHeight="1">
      <c r="A504" s="4"/>
      <c r="D504" s="5"/>
      <c r="E504" s="5"/>
      <c r="F504" s="5"/>
      <c r="G504" s="5"/>
      <c r="H504" s="5"/>
      <c r="I504" s="5"/>
      <c r="L504" s="5"/>
      <c r="N504" s="5"/>
      <c r="P504" s="5"/>
      <c r="S504" s="5"/>
      <c r="T504" s="5"/>
      <c r="U504" s="5"/>
      <c r="V504" s="5"/>
      <c r="Y504" s="6"/>
    </row>
    <row r="505" ht="15.75" customHeight="1">
      <c r="A505" s="4"/>
      <c r="D505" s="5"/>
      <c r="E505" s="5"/>
      <c r="F505" s="5"/>
      <c r="G505" s="5"/>
      <c r="H505" s="5"/>
      <c r="I505" s="5"/>
      <c r="L505" s="5"/>
      <c r="N505" s="5"/>
      <c r="P505" s="5"/>
      <c r="S505" s="5"/>
      <c r="T505" s="5"/>
      <c r="U505" s="5"/>
      <c r="V505" s="5"/>
      <c r="Y505" s="6"/>
    </row>
    <row r="506" ht="15.75" customHeight="1">
      <c r="A506" s="4"/>
      <c r="D506" s="5"/>
      <c r="E506" s="5"/>
      <c r="F506" s="5"/>
      <c r="G506" s="5"/>
      <c r="H506" s="5"/>
      <c r="I506" s="5"/>
      <c r="L506" s="5"/>
      <c r="N506" s="5"/>
      <c r="P506" s="5"/>
      <c r="S506" s="5"/>
      <c r="T506" s="5"/>
      <c r="U506" s="5"/>
      <c r="V506" s="5"/>
      <c r="Y506" s="6"/>
    </row>
    <row r="507" ht="15.75" customHeight="1">
      <c r="A507" s="4"/>
      <c r="D507" s="5"/>
      <c r="E507" s="5"/>
      <c r="F507" s="5"/>
      <c r="G507" s="5"/>
      <c r="H507" s="5"/>
      <c r="I507" s="5"/>
      <c r="L507" s="5"/>
      <c r="N507" s="5"/>
      <c r="P507" s="5"/>
      <c r="S507" s="5"/>
      <c r="T507" s="5"/>
      <c r="U507" s="5"/>
      <c r="V507" s="5"/>
      <c r="Y507" s="6"/>
    </row>
    <row r="508" ht="15.75" customHeight="1">
      <c r="A508" s="4"/>
      <c r="D508" s="5"/>
      <c r="E508" s="5"/>
      <c r="F508" s="5"/>
      <c r="G508" s="5"/>
      <c r="H508" s="5"/>
      <c r="I508" s="5"/>
      <c r="L508" s="5"/>
      <c r="N508" s="5"/>
      <c r="P508" s="5"/>
      <c r="S508" s="5"/>
      <c r="T508" s="5"/>
      <c r="U508" s="5"/>
      <c r="V508" s="5"/>
      <c r="Y508" s="6"/>
    </row>
    <row r="509" ht="15.75" customHeight="1">
      <c r="A509" s="4"/>
      <c r="D509" s="5"/>
      <c r="E509" s="5"/>
      <c r="F509" s="5"/>
      <c r="G509" s="5"/>
      <c r="H509" s="5"/>
      <c r="I509" s="5"/>
      <c r="L509" s="5"/>
      <c r="N509" s="5"/>
      <c r="P509" s="5"/>
      <c r="S509" s="5"/>
      <c r="T509" s="5"/>
      <c r="U509" s="5"/>
      <c r="V509" s="5"/>
      <c r="Y509" s="6"/>
    </row>
    <row r="510" ht="15.75" customHeight="1">
      <c r="A510" s="4"/>
      <c r="D510" s="5"/>
      <c r="E510" s="5"/>
      <c r="F510" s="5"/>
      <c r="G510" s="5"/>
      <c r="H510" s="5"/>
      <c r="I510" s="5"/>
      <c r="L510" s="5"/>
      <c r="N510" s="5"/>
      <c r="P510" s="5"/>
      <c r="S510" s="5"/>
      <c r="T510" s="5"/>
      <c r="U510" s="5"/>
      <c r="V510" s="5"/>
      <c r="Y510" s="6"/>
    </row>
    <row r="511" ht="15.75" customHeight="1">
      <c r="A511" s="4"/>
      <c r="D511" s="5"/>
      <c r="E511" s="5"/>
      <c r="F511" s="5"/>
      <c r="G511" s="5"/>
      <c r="H511" s="5"/>
      <c r="I511" s="5"/>
      <c r="L511" s="5"/>
      <c r="N511" s="5"/>
      <c r="P511" s="5"/>
      <c r="S511" s="5"/>
      <c r="T511" s="5"/>
      <c r="U511" s="5"/>
      <c r="V511" s="5"/>
      <c r="Y511" s="6"/>
    </row>
    <row r="512" ht="15.75" customHeight="1">
      <c r="A512" s="4"/>
      <c r="D512" s="5"/>
      <c r="E512" s="5"/>
      <c r="F512" s="5"/>
      <c r="G512" s="5"/>
      <c r="H512" s="5"/>
      <c r="I512" s="5"/>
      <c r="L512" s="5"/>
      <c r="N512" s="5"/>
      <c r="P512" s="5"/>
      <c r="S512" s="5"/>
      <c r="T512" s="5"/>
      <c r="U512" s="5"/>
      <c r="V512" s="5"/>
      <c r="Y512" s="6"/>
    </row>
    <row r="513" ht="15.75" customHeight="1">
      <c r="A513" s="4"/>
      <c r="D513" s="5"/>
      <c r="E513" s="5"/>
      <c r="F513" s="5"/>
      <c r="G513" s="5"/>
      <c r="H513" s="5"/>
      <c r="I513" s="5"/>
      <c r="L513" s="5"/>
      <c r="N513" s="5"/>
      <c r="P513" s="5"/>
      <c r="S513" s="5"/>
      <c r="T513" s="5"/>
      <c r="U513" s="5"/>
      <c r="V513" s="5"/>
      <c r="Y513" s="6"/>
    </row>
    <row r="514" ht="15.75" customHeight="1">
      <c r="A514" s="4"/>
      <c r="D514" s="5"/>
      <c r="E514" s="5"/>
      <c r="F514" s="5"/>
      <c r="G514" s="5"/>
      <c r="H514" s="5"/>
      <c r="I514" s="5"/>
      <c r="L514" s="5"/>
      <c r="N514" s="5"/>
      <c r="P514" s="5"/>
      <c r="S514" s="5"/>
      <c r="T514" s="5"/>
      <c r="U514" s="5"/>
      <c r="V514" s="5"/>
      <c r="Y514" s="6"/>
    </row>
    <row r="515" ht="15.75" customHeight="1">
      <c r="A515" s="4"/>
      <c r="D515" s="5"/>
      <c r="E515" s="5"/>
      <c r="F515" s="5"/>
      <c r="G515" s="5"/>
      <c r="H515" s="5"/>
      <c r="I515" s="5"/>
      <c r="L515" s="5"/>
      <c r="N515" s="5"/>
      <c r="P515" s="5"/>
      <c r="S515" s="5"/>
      <c r="T515" s="5"/>
      <c r="U515" s="5"/>
      <c r="V515" s="5"/>
      <c r="Y515" s="6"/>
    </row>
    <row r="516" ht="15.75" customHeight="1">
      <c r="A516" s="4"/>
      <c r="D516" s="5"/>
      <c r="E516" s="5"/>
      <c r="F516" s="5"/>
      <c r="G516" s="5"/>
      <c r="H516" s="5"/>
      <c r="I516" s="5"/>
      <c r="L516" s="5"/>
      <c r="N516" s="5"/>
      <c r="P516" s="5"/>
      <c r="S516" s="5"/>
      <c r="T516" s="5"/>
      <c r="U516" s="5"/>
      <c r="V516" s="5"/>
      <c r="Y516" s="6"/>
    </row>
    <row r="517" ht="15.75" customHeight="1">
      <c r="A517" s="4"/>
      <c r="D517" s="5"/>
      <c r="E517" s="5"/>
      <c r="F517" s="5"/>
      <c r="G517" s="5"/>
      <c r="H517" s="5"/>
      <c r="I517" s="5"/>
      <c r="L517" s="5"/>
      <c r="N517" s="5"/>
      <c r="P517" s="5"/>
      <c r="S517" s="5"/>
      <c r="T517" s="5"/>
      <c r="U517" s="5"/>
      <c r="V517" s="5"/>
      <c r="Y517" s="6"/>
    </row>
    <row r="518" ht="15.75" customHeight="1">
      <c r="A518" s="4"/>
      <c r="D518" s="5"/>
      <c r="E518" s="5"/>
      <c r="F518" s="5"/>
      <c r="G518" s="5"/>
      <c r="H518" s="5"/>
      <c r="I518" s="5"/>
      <c r="L518" s="5"/>
      <c r="N518" s="5"/>
      <c r="P518" s="5"/>
      <c r="S518" s="5"/>
      <c r="T518" s="5"/>
      <c r="U518" s="5"/>
      <c r="V518" s="5"/>
      <c r="Y518" s="6"/>
    </row>
    <row r="519" ht="15.75" customHeight="1">
      <c r="A519" s="4"/>
      <c r="D519" s="5"/>
      <c r="E519" s="5"/>
      <c r="F519" s="5"/>
      <c r="G519" s="5"/>
      <c r="H519" s="5"/>
      <c r="I519" s="5"/>
      <c r="L519" s="5"/>
      <c r="N519" s="5"/>
      <c r="P519" s="5"/>
      <c r="S519" s="5"/>
      <c r="T519" s="5"/>
      <c r="U519" s="5"/>
      <c r="V519" s="5"/>
      <c r="Y519" s="6"/>
    </row>
    <row r="520" ht="15.75" customHeight="1">
      <c r="A520" s="4"/>
      <c r="D520" s="5"/>
      <c r="E520" s="5"/>
      <c r="F520" s="5"/>
      <c r="G520" s="5"/>
      <c r="H520" s="5"/>
      <c r="I520" s="5"/>
      <c r="L520" s="5"/>
      <c r="N520" s="5"/>
      <c r="P520" s="5"/>
      <c r="S520" s="5"/>
      <c r="T520" s="5"/>
      <c r="U520" s="5"/>
      <c r="V520" s="5"/>
      <c r="Y520" s="6"/>
    </row>
    <row r="521" ht="15.75" customHeight="1">
      <c r="A521" s="4"/>
      <c r="D521" s="5"/>
      <c r="E521" s="5"/>
      <c r="F521" s="5"/>
      <c r="G521" s="5"/>
      <c r="H521" s="5"/>
      <c r="I521" s="5"/>
      <c r="L521" s="5"/>
      <c r="N521" s="5"/>
      <c r="P521" s="5"/>
      <c r="S521" s="5"/>
      <c r="T521" s="5"/>
      <c r="U521" s="5"/>
      <c r="V521" s="5"/>
      <c r="Y521" s="6"/>
    </row>
    <row r="522" ht="15.75" customHeight="1">
      <c r="A522" s="4"/>
      <c r="D522" s="5"/>
      <c r="E522" s="5"/>
      <c r="F522" s="5"/>
      <c r="G522" s="5"/>
      <c r="H522" s="5"/>
      <c r="I522" s="5"/>
      <c r="L522" s="5"/>
      <c r="N522" s="5"/>
      <c r="P522" s="5"/>
      <c r="S522" s="5"/>
      <c r="T522" s="5"/>
      <c r="U522" s="5"/>
      <c r="V522" s="5"/>
      <c r="Y522" s="6"/>
    </row>
    <row r="523" ht="15.75" customHeight="1">
      <c r="A523" s="4"/>
      <c r="D523" s="5"/>
      <c r="E523" s="5"/>
      <c r="F523" s="5"/>
      <c r="G523" s="5"/>
      <c r="H523" s="5"/>
      <c r="I523" s="5"/>
      <c r="L523" s="5"/>
      <c r="N523" s="5"/>
      <c r="P523" s="5"/>
      <c r="S523" s="5"/>
      <c r="T523" s="5"/>
      <c r="U523" s="5"/>
      <c r="V523" s="5"/>
      <c r="Y523" s="6"/>
    </row>
    <row r="524" ht="15.75" customHeight="1">
      <c r="A524" s="4"/>
      <c r="D524" s="5"/>
      <c r="E524" s="5"/>
      <c r="F524" s="5"/>
      <c r="G524" s="5"/>
      <c r="H524" s="5"/>
      <c r="I524" s="5"/>
      <c r="L524" s="5"/>
      <c r="N524" s="5"/>
      <c r="P524" s="5"/>
      <c r="S524" s="5"/>
      <c r="T524" s="5"/>
      <c r="U524" s="5"/>
      <c r="V524" s="5"/>
      <c r="Y524" s="6"/>
    </row>
    <row r="525" ht="15.75" customHeight="1">
      <c r="A525" s="4"/>
      <c r="D525" s="5"/>
      <c r="E525" s="5"/>
      <c r="F525" s="5"/>
      <c r="G525" s="5"/>
      <c r="H525" s="5"/>
      <c r="I525" s="5"/>
      <c r="L525" s="5"/>
      <c r="N525" s="5"/>
      <c r="P525" s="5"/>
      <c r="S525" s="5"/>
      <c r="T525" s="5"/>
      <c r="U525" s="5"/>
      <c r="V525" s="5"/>
      <c r="Y525" s="6"/>
    </row>
    <row r="526" ht="15.75" customHeight="1">
      <c r="A526" s="4"/>
      <c r="D526" s="5"/>
      <c r="E526" s="5"/>
      <c r="F526" s="5"/>
      <c r="G526" s="5"/>
      <c r="H526" s="5"/>
      <c r="I526" s="5"/>
      <c r="L526" s="5"/>
      <c r="N526" s="5"/>
      <c r="P526" s="5"/>
      <c r="S526" s="5"/>
      <c r="T526" s="5"/>
      <c r="U526" s="5"/>
      <c r="V526" s="5"/>
      <c r="Y526" s="6"/>
    </row>
    <row r="527" ht="15.75" customHeight="1">
      <c r="A527" s="4"/>
      <c r="D527" s="5"/>
      <c r="E527" s="5"/>
      <c r="F527" s="5"/>
      <c r="G527" s="5"/>
      <c r="H527" s="5"/>
      <c r="I527" s="5"/>
      <c r="L527" s="5"/>
      <c r="N527" s="5"/>
      <c r="P527" s="5"/>
      <c r="S527" s="5"/>
      <c r="T527" s="5"/>
      <c r="U527" s="5"/>
      <c r="V527" s="5"/>
      <c r="Y527" s="6"/>
    </row>
    <row r="528" ht="15.75" customHeight="1">
      <c r="A528" s="4"/>
      <c r="D528" s="5"/>
      <c r="E528" s="5"/>
      <c r="F528" s="5"/>
      <c r="G528" s="5"/>
      <c r="H528" s="5"/>
      <c r="I528" s="5"/>
      <c r="L528" s="5"/>
      <c r="N528" s="5"/>
      <c r="P528" s="5"/>
      <c r="S528" s="5"/>
      <c r="T528" s="5"/>
      <c r="U528" s="5"/>
      <c r="V528" s="5"/>
      <c r="Y528" s="6"/>
    </row>
    <row r="529" ht="15.75" customHeight="1">
      <c r="A529" s="4"/>
      <c r="D529" s="5"/>
      <c r="E529" s="5"/>
      <c r="F529" s="5"/>
      <c r="G529" s="5"/>
      <c r="H529" s="5"/>
      <c r="I529" s="5"/>
      <c r="L529" s="5"/>
      <c r="N529" s="5"/>
      <c r="P529" s="5"/>
      <c r="S529" s="5"/>
      <c r="T529" s="5"/>
      <c r="U529" s="5"/>
      <c r="V529" s="5"/>
      <c r="Y529" s="6"/>
    </row>
    <row r="530" ht="15.75" customHeight="1">
      <c r="A530" s="4"/>
      <c r="D530" s="5"/>
      <c r="E530" s="5"/>
      <c r="F530" s="5"/>
      <c r="G530" s="5"/>
      <c r="H530" s="5"/>
      <c r="I530" s="5"/>
      <c r="L530" s="5"/>
      <c r="N530" s="5"/>
      <c r="P530" s="5"/>
      <c r="S530" s="5"/>
      <c r="T530" s="5"/>
      <c r="U530" s="5"/>
      <c r="V530" s="5"/>
      <c r="Y530" s="6"/>
    </row>
    <row r="531" ht="15.75" customHeight="1">
      <c r="A531" s="4"/>
      <c r="D531" s="5"/>
      <c r="E531" s="5"/>
      <c r="F531" s="5"/>
      <c r="G531" s="5"/>
      <c r="H531" s="5"/>
      <c r="I531" s="5"/>
      <c r="L531" s="5"/>
      <c r="N531" s="5"/>
      <c r="P531" s="5"/>
      <c r="S531" s="5"/>
      <c r="T531" s="5"/>
      <c r="U531" s="5"/>
      <c r="V531" s="5"/>
      <c r="Y531" s="6"/>
    </row>
    <row r="532" ht="15.75" customHeight="1">
      <c r="A532" s="4"/>
      <c r="D532" s="5"/>
      <c r="E532" s="5"/>
      <c r="F532" s="5"/>
      <c r="G532" s="5"/>
      <c r="H532" s="5"/>
      <c r="I532" s="5"/>
      <c r="L532" s="5"/>
      <c r="N532" s="5"/>
      <c r="P532" s="5"/>
      <c r="S532" s="5"/>
      <c r="T532" s="5"/>
      <c r="U532" s="5"/>
      <c r="V532" s="5"/>
      <c r="Y532" s="6"/>
    </row>
    <row r="533" ht="15.75" customHeight="1">
      <c r="A533" s="4"/>
      <c r="D533" s="5"/>
      <c r="E533" s="5"/>
      <c r="F533" s="5"/>
      <c r="G533" s="5"/>
      <c r="H533" s="5"/>
      <c r="I533" s="5"/>
      <c r="L533" s="5"/>
      <c r="N533" s="5"/>
      <c r="P533" s="5"/>
      <c r="S533" s="5"/>
      <c r="T533" s="5"/>
      <c r="U533" s="5"/>
      <c r="V533" s="5"/>
      <c r="Y533" s="6"/>
    </row>
    <row r="534" ht="15.75" customHeight="1">
      <c r="A534" s="4"/>
      <c r="D534" s="5"/>
      <c r="E534" s="5"/>
      <c r="F534" s="5"/>
      <c r="G534" s="5"/>
      <c r="H534" s="5"/>
      <c r="I534" s="5"/>
      <c r="L534" s="5"/>
      <c r="N534" s="5"/>
      <c r="P534" s="5"/>
      <c r="S534" s="5"/>
      <c r="T534" s="5"/>
      <c r="U534" s="5"/>
      <c r="V534" s="5"/>
      <c r="Y534" s="6"/>
    </row>
    <row r="535" ht="15.75" customHeight="1">
      <c r="A535" s="4"/>
      <c r="D535" s="5"/>
      <c r="E535" s="5"/>
      <c r="F535" s="5"/>
      <c r="G535" s="5"/>
      <c r="H535" s="5"/>
      <c r="I535" s="5"/>
      <c r="L535" s="5"/>
      <c r="N535" s="5"/>
      <c r="P535" s="5"/>
      <c r="S535" s="5"/>
      <c r="T535" s="5"/>
      <c r="U535" s="5"/>
      <c r="V535" s="5"/>
      <c r="Y535" s="6"/>
    </row>
    <row r="536" ht="15.75" customHeight="1">
      <c r="A536" s="4"/>
      <c r="D536" s="5"/>
      <c r="E536" s="5"/>
      <c r="F536" s="5"/>
      <c r="G536" s="5"/>
      <c r="H536" s="5"/>
      <c r="I536" s="5"/>
      <c r="L536" s="5"/>
      <c r="N536" s="5"/>
      <c r="P536" s="5"/>
      <c r="S536" s="5"/>
      <c r="T536" s="5"/>
      <c r="U536" s="5"/>
      <c r="V536" s="5"/>
      <c r="Y536" s="6"/>
    </row>
    <row r="537" ht="15.75" customHeight="1">
      <c r="A537" s="4"/>
      <c r="D537" s="5"/>
      <c r="E537" s="5"/>
      <c r="F537" s="5"/>
      <c r="G537" s="5"/>
      <c r="H537" s="5"/>
      <c r="I537" s="5"/>
      <c r="L537" s="5"/>
      <c r="N537" s="5"/>
      <c r="P537" s="5"/>
      <c r="S537" s="5"/>
      <c r="T537" s="5"/>
      <c r="U537" s="5"/>
      <c r="V537" s="5"/>
      <c r="Y537" s="6"/>
    </row>
    <row r="538" ht="15.75" customHeight="1">
      <c r="A538" s="4"/>
      <c r="D538" s="5"/>
      <c r="E538" s="5"/>
      <c r="F538" s="5"/>
      <c r="G538" s="5"/>
      <c r="H538" s="5"/>
      <c r="I538" s="5"/>
      <c r="L538" s="5"/>
      <c r="N538" s="5"/>
      <c r="P538" s="5"/>
      <c r="S538" s="5"/>
      <c r="T538" s="5"/>
      <c r="U538" s="5"/>
      <c r="V538" s="5"/>
      <c r="Y538" s="6"/>
    </row>
    <row r="539" ht="15.75" customHeight="1">
      <c r="A539" s="4"/>
      <c r="D539" s="5"/>
      <c r="E539" s="5"/>
      <c r="F539" s="5"/>
      <c r="G539" s="5"/>
      <c r="H539" s="5"/>
      <c r="I539" s="5"/>
      <c r="L539" s="5"/>
      <c r="N539" s="5"/>
      <c r="P539" s="5"/>
      <c r="S539" s="5"/>
      <c r="T539" s="5"/>
      <c r="U539" s="5"/>
      <c r="V539" s="5"/>
      <c r="Y539" s="6"/>
    </row>
    <row r="540" ht="15.75" customHeight="1">
      <c r="A540" s="4"/>
      <c r="D540" s="5"/>
      <c r="E540" s="5"/>
      <c r="F540" s="5"/>
      <c r="G540" s="5"/>
      <c r="H540" s="5"/>
      <c r="I540" s="5"/>
      <c r="L540" s="5"/>
      <c r="N540" s="5"/>
      <c r="P540" s="5"/>
      <c r="S540" s="5"/>
      <c r="T540" s="5"/>
      <c r="U540" s="5"/>
      <c r="V540" s="5"/>
      <c r="Y540" s="6"/>
    </row>
    <row r="541" ht="15.75" customHeight="1">
      <c r="A541" s="4"/>
      <c r="D541" s="5"/>
      <c r="E541" s="5"/>
      <c r="F541" s="5"/>
      <c r="G541" s="5"/>
      <c r="H541" s="5"/>
      <c r="I541" s="5"/>
      <c r="L541" s="5"/>
      <c r="N541" s="5"/>
      <c r="P541" s="5"/>
      <c r="S541" s="5"/>
      <c r="T541" s="5"/>
      <c r="U541" s="5"/>
      <c r="V541" s="5"/>
      <c r="Y541" s="6"/>
    </row>
    <row r="542" ht="15.75" customHeight="1">
      <c r="A542" s="4"/>
      <c r="D542" s="5"/>
      <c r="E542" s="5"/>
      <c r="F542" s="5"/>
      <c r="G542" s="5"/>
      <c r="H542" s="5"/>
      <c r="I542" s="5"/>
      <c r="L542" s="5"/>
      <c r="N542" s="5"/>
      <c r="P542" s="5"/>
      <c r="S542" s="5"/>
      <c r="T542" s="5"/>
      <c r="U542" s="5"/>
      <c r="V542" s="5"/>
      <c r="Y542" s="6"/>
    </row>
    <row r="543" ht="15.75" customHeight="1">
      <c r="A543" s="4"/>
      <c r="D543" s="5"/>
      <c r="E543" s="5"/>
      <c r="F543" s="5"/>
      <c r="G543" s="5"/>
      <c r="H543" s="5"/>
      <c r="I543" s="5"/>
      <c r="L543" s="5"/>
      <c r="N543" s="5"/>
      <c r="P543" s="5"/>
      <c r="S543" s="5"/>
      <c r="T543" s="5"/>
      <c r="U543" s="5"/>
      <c r="V543" s="5"/>
      <c r="Y543" s="6"/>
    </row>
    <row r="544" ht="15.75" customHeight="1">
      <c r="A544" s="4"/>
      <c r="D544" s="5"/>
      <c r="E544" s="5"/>
      <c r="F544" s="5"/>
      <c r="G544" s="5"/>
      <c r="H544" s="5"/>
      <c r="I544" s="5"/>
      <c r="L544" s="5"/>
      <c r="N544" s="5"/>
      <c r="P544" s="5"/>
      <c r="S544" s="5"/>
      <c r="T544" s="5"/>
      <c r="U544" s="5"/>
      <c r="V544" s="5"/>
      <c r="Y544" s="6"/>
    </row>
    <row r="545" ht="15.75" customHeight="1">
      <c r="A545" s="4"/>
      <c r="D545" s="5"/>
      <c r="E545" s="5"/>
      <c r="F545" s="5"/>
      <c r="G545" s="5"/>
      <c r="H545" s="5"/>
      <c r="I545" s="5"/>
      <c r="L545" s="5"/>
      <c r="N545" s="5"/>
      <c r="P545" s="5"/>
      <c r="S545" s="5"/>
      <c r="T545" s="5"/>
      <c r="U545" s="5"/>
      <c r="V545" s="5"/>
      <c r="Y545" s="6"/>
    </row>
    <row r="546" ht="15.75" customHeight="1">
      <c r="A546" s="4"/>
      <c r="D546" s="5"/>
      <c r="E546" s="5"/>
      <c r="F546" s="5"/>
      <c r="G546" s="5"/>
      <c r="H546" s="5"/>
      <c r="I546" s="5"/>
      <c r="L546" s="5"/>
      <c r="N546" s="5"/>
      <c r="P546" s="5"/>
      <c r="S546" s="5"/>
      <c r="T546" s="5"/>
      <c r="U546" s="5"/>
      <c r="V546" s="5"/>
      <c r="Y546" s="6"/>
    </row>
    <row r="547" ht="15.75" customHeight="1">
      <c r="A547" s="4"/>
      <c r="D547" s="5"/>
      <c r="E547" s="5"/>
      <c r="F547" s="5"/>
      <c r="G547" s="5"/>
      <c r="H547" s="5"/>
      <c r="I547" s="5"/>
      <c r="L547" s="5"/>
      <c r="N547" s="5"/>
      <c r="P547" s="5"/>
      <c r="S547" s="5"/>
      <c r="T547" s="5"/>
      <c r="U547" s="5"/>
      <c r="V547" s="5"/>
      <c r="Y547" s="6"/>
    </row>
    <row r="548" ht="15.75" customHeight="1">
      <c r="A548" s="4"/>
      <c r="D548" s="5"/>
      <c r="E548" s="5"/>
      <c r="F548" s="5"/>
      <c r="G548" s="5"/>
      <c r="H548" s="5"/>
      <c r="I548" s="5"/>
      <c r="L548" s="5"/>
      <c r="N548" s="5"/>
      <c r="P548" s="5"/>
      <c r="S548" s="5"/>
      <c r="T548" s="5"/>
      <c r="U548" s="5"/>
      <c r="V548" s="5"/>
      <c r="Y548" s="6"/>
    </row>
    <row r="549" ht="15.75" customHeight="1">
      <c r="A549" s="4"/>
      <c r="D549" s="5"/>
      <c r="E549" s="5"/>
      <c r="F549" s="5"/>
      <c r="G549" s="5"/>
      <c r="H549" s="5"/>
      <c r="I549" s="5"/>
      <c r="L549" s="5"/>
      <c r="N549" s="5"/>
      <c r="P549" s="5"/>
      <c r="S549" s="5"/>
      <c r="T549" s="5"/>
      <c r="U549" s="5"/>
      <c r="V549" s="5"/>
      <c r="Y549" s="6"/>
    </row>
    <row r="550" ht="15.75" customHeight="1">
      <c r="A550" s="4"/>
      <c r="D550" s="5"/>
      <c r="E550" s="5"/>
      <c r="F550" s="5"/>
      <c r="G550" s="5"/>
      <c r="H550" s="5"/>
      <c r="I550" s="5"/>
      <c r="L550" s="5"/>
      <c r="N550" s="5"/>
      <c r="P550" s="5"/>
      <c r="S550" s="5"/>
      <c r="T550" s="5"/>
      <c r="U550" s="5"/>
      <c r="V550" s="5"/>
      <c r="Y550" s="6"/>
    </row>
    <row r="551" ht="15.75" customHeight="1">
      <c r="A551" s="4"/>
      <c r="D551" s="5"/>
      <c r="E551" s="5"/>
      <c r="F551" s="5"/>
      <c r="G551" s="5"/>
      <c r="H551" s="5"/>
      <c r="I551" s="5"/>
      <c r="L551" s="5"/>
      <c r="N551" s="5"/>
      <c r="P551" s="5"/>
      <c r="S551" s="5"/>
      <c r="T551" s="5"/>
      <c r="U551" s="5"/>
      <c r="V551" s="5"/>
      <c r="Y551" s="6"/>
    </row>
    <row r="552" ht="15.75" customHeight="1">
      <c r="A552" s="4"/>
      <c r="D552" s="5"/>
      <c r="E552" s="5"/>
      <c r="F552" s="5"/>
      <c r="G552" s="5"/>
      <c r="H552" s="5"/>
      <c r="I552" s="5"/>
      <c r="L552" s="5"/>
      <c r="N552" s="5"/>
      <c r="P552" s="5"/>
      <c r="S552" s="5"/>
      <c r="T552" s="5"/>
      <c r="U552" s="5"/>
      <c r="V552" s="5"/>
      <c r="Y552" s="6"/>
    </row>
    <row r="553" ht="15.75" customHeight="1">
      <c r="A553" s="4"/>
      <c r="D553" s="5"/>
      <c r="E553" s="5"/>
      <c r="F553" s="5"/>
      <c r="G553" s="5"/>
      <c r="H553" s="5"/>
      <c r="I553" s="5"/>
      <c r="L553" s="5"/>
      <c r="N553" s="5"/>
      <c r="P553" s="5"/>
      <c r="S553" s="5"/>
      <c r="T553" s="5"/>
      <c r="U553" s="5"/>
      <c r="V553" s="5"/>
      <c r="Y553" s="6"/>
    </row>
    <row r="554" ht="15.75" customHeight="1">
      <c r="A554" s="4"/>
      <c r="D554" s="5"/>
      <c r="E554" s="5"/>
      <c r="F554" s="5"/>
      <c r="G554" s="5"/>
      <c r="H554" s="5"/>
      <c r="I554" s="5"/>
      <c r="L554" s="5"/>
      <c r="N554" s="5"/>
      <c r="P554" s="5"/>
      <c r="S554" s="5"/>
      <c r="T554" s="5"/>
      <c r="U554" s="5"/>
      <c r="V554" s="5"/>
      <c r="Y554" s="6"/>
    </row>
    <row r="555" ht="15.75" customHeight="1">
      <c r="A555" s="4"/>
      <c r="D555" s="5"/>
      <c r="E555" s="5"/>
      <c r="F555" s="5"/>
      <c r="G555" s="5"/>
      <c r="H555" s="5"/>
      <c r="I555" s="5"/>
      <c r="L555" s="5"/>
      <c r="N555" s="5"/>
      <c r="P555" s="5"/>
      <c r="S555" s="5"/>
      <c r="T555" s="5"/>
      <c r="U555" s="5"/>
      <c r="V555" s="5"/>
      <c r="Y555" s="6"/>
    </row>
    <row r="556" ht="15.75" customHeight="1">
      <c r="A556" s="4"/>
      <c r="D556" s="5"/>
      <c r="E556" s="5"/>
      <c r="F556" s="5"/>
      <c r="G556" s="5"/>
      <c r="H556" s="5"/>
      <c r="I556" s="5"/>
      <c r="L556" s="5"/>
      <c r="N556" s="5"/>
      <c r="P556" s="5"/>
      <c r="S556" s="5"/>
      <c r="T556" s="5"/>
      <c r="U556" s="5"/>
      <c r="V556" s="5"/>
      <c r="Y556" s="6"/>
    </row>
    <row r="557" ht="15.75" customHeight="1">
      <c r="A557" s="4"/>
      <c r="D557" s="5"/>
      <c r="E557" s="5"/>
      <c r="F557" s="5"/>
      <c r="G557" s="5"/>
      <c r="H557" s="5"/>
      <c r="I557" s="5"/>
      <c r="L557" s="5"/>
      <c r="N557" s="5"/>
      <c r="P557" s="5"/>
      <c r="S557" s="5"/>
      <c r="T557" s="5"/>
      <c r="U557" s="5"/>
      <c r="V557" s="5"/>
      <c r="Y557" s="6"/>
    </row>
    <row r="558" ht="15.75" customHeight="1">
      <c r="A558" s="4"/>
      <c r="D558" s="5"/>
      <c r="E558" s="5"/>
      <c r="F558" s="5"/>
      <c r="G558" s="5"/>
      <c r="H558" s="5"/>
      <c r="I558" s="5"/>
      <c r="L558" s="5"/>
      <c r="N558" s="5"/>
      <c r="P558" s="5"/>
      <c r="S558" s="5"/>
      <c r="T558" s="5"/>
      <c r="U558" s="5"/>
      <c r="V558" s="5"/>
      <c r="Y558" s="6"/>
    </row>
    <row r="559" ht="15.75" customHeight="1">
      <c r="A559" s="4"/>
      <c r="D559" s="5"/>
      <c r="E559" s="5"/>
      <c r="F559" s="5"/>
      <c r="G559" s="5"/>
      <c r="H559" s="5"/>
      <c r="I559" s="5"/>
      <c r="L559" s="5"/>
      <c r="N559" s="5"/>
      <c r="P559" s="5"/>
      <c r="S559" s="5"/>
      <c r="T559" s="5"/>
      <c r="U559" s="5"/>
      <c r="V559" s="5"/>
      <c r="Y559" s="6"/>
    </row>
    <row r="560" ht="15.75" customHeight="1">
      <c r="A560" s="4"/>
      <c r="D560" s="5"/>
      <c r="E560" s="5"/>
      <c r="F560" s="5"/>
      <c r="G560" s="5"/>
      <c r="H560" s="5"/>
      <c r="I560" s="5"/>
      <c r="L560" s="5"/>
      <c r="N560" s="5"/>
      <c r="P560" s="5"/>
      <c r="S560" s="5"/>
      <c r="T560" s="5"/>
      <c r="U560" s="5"/>
      <c r="V560" s="5"/>
      <c r="Y560" s="6"/>
    </row>
    <row r="561" ht="15.75" customHeight="1">
      <c r="A561" s="4"/>
      <c r="D561" s="5"/>
      <c r="E561" s="5"/>
      <c r="F561" s="5"/>
      <c r="G561" s="5"/>
      <c r="H561" s="5"/>
      <c r="I561" s="5"/>
      <c r="L561" s="5"/>
      <c r="N561" s="5"/>
      <c r="P561" s="5"/>
      <c r="S561" s="5"/>
      <c r="T561" s="5"/>
      <c r="U561" s="5"/>
      <c r="V561" s="5"/>
      <c r="Y561" s="6"/>
    </row>
    <row r="562" ht="15.75" customHeight="1">
      <c r="A562" s="4"/>
      <c r="D562" s="5"/>
      <c r="E562" s="5"/>
      <c r="F562" s="5"/>
      <c r="G562" s="5"/>
      <c r="H562" s="5"/>
      <c r="I562" s="5"/>
      <c r="L562" s="5"/>
      <c r="N562" s="5"/>
      <c r="P562" s="5"/>
      <c r="S562" s="5"/>
      <c r="T562" s="5"/>
      <c r="U562" s="5"/>
      <c r="V562" s="5"/>
      <c r="Y562" s="6"/>
    </row>
    <row r="563" ht="15.75" customHeight="1">
      <c r="A563" s="4"/>
      <c r="D563" s="5"/>
      <c r="E563" s="5"/>
      <c r="F563" s="5"/>
      <c r="G563" s="5"/>
      <c r="H563" s="5"/>
      <c r="I563" s="5"/>
      <c r="L563" s="5"/>
      <c r="N563" s="5"/>
      <c r="P563" s="5"/>
      <c r="S563" s="5"/>
      <c r="T563" s="5"/>
      <c r="U563" s="5"/>
      <c r="V563" s="5"/>
      <c r="Y563" s="6"/>
    </row>
    <row r="564" ht="15.75" customHeight="1">
      <c r="A564" s="4"/>
      <c r="D564" s="5"/>
      <c r="E564" s="5"/>
      <c r="F564" s="5"/>
      <c r="G564" s="5"/>
      <c r="H564" s="5"/>
      <c r="I564" s="5"/>
      <c r="L564" s="5"/>
      <c r="N564" s="5"/>
      <c r="P564" s="5"/>
      <c r="S564" s="5"/>
      <c r="T564" s="5"/>
      <c r="U564" s="5"/>
      <c r="V564" s="5"/>
      <c r="Y564" s="6"/>
    </row>
    <row r="565" ht="15.75" customHeight="1">
      <c r="A565" s="4"/>
      <c r="D565" s="5"/>
      <c r="E565" s="5"/>
      <c r="F565" s="5"/>
      <c r="G565" s="5"/>
      <c r="H565" s="5"/>
      <c r="I565" s="5"/>
      <c r="L565" s="5"/>
      <c r="N565" s="5"/>
      <c r="P565" s="5"/>
      <c r="S565" s="5"/>
      <c r="T565" s="5"/>
      <c r="U565" s="5"/>
      <c r="V565" s="5"/>
      <c r="Y565" s="6"/>
    </row>
    <row r="566" ht="15.75" customHeight="1">
      <c r="A566" s="4"/>
      <c r="D566" s="5"/>
      <c r="E566" s="5"/>
      <c r="F566" s="5"/>
      <c r="G566" s="5"/>
      <c r="H566" s="5"/>
      <c r="I566" s="5"/>
      <c r="L566" s="5"/>
      <c r="N566" s="5"/>
      <c r="P566" s="5"/>
      <c r="S566" s="5"/>
      <c r="T566" s="5"/>
      <c r="U566" s="5"/>
      <c r="V566" s="5"/>
      <c r="Y566" s="6"/>
    </row>
    <row r="567" ht="15.75" customHeight="1">
      <c r="A567" s="4"/>
      <c r="D567" s="5"/>
      <c r="E567" s="5"/>
      <c r="F567" s="5"/>
      <c r="G567" s="5"/>
      <c r="H567" s="5"/>
      <c r="I567" s="5"/>
      <c r="L567" s="5"/>
      <c r="N567" s="5"/>
      <c r="P567" s="5"/>
      <c r="S567" s="5"/>
      <c r="T567" s="5"/>
      <c r="U567" s="5"/>
      <c r="V567" s="5"/>
      <c r="Y567" s="6"/>
    </row>
    <row r="568" ht="15.75" customHeight="1">
      <c r="A568" s="4"/>
      <c r="D568" s="5"/>
      <c r="E568" s="5"/>
      <c r="F568" s="5"/>
      <c r="G568" s="5"/>
      <c r="H568" s="5"/>
      <c r="I568" s="5"/>
      <c r="L568" s="5"/>
      <c r="N568" s="5"/>
      <c r="P568" s="5"/>
      <c r="S568" s="5"/>
      <c r="T568" s="5"/>
      <c r="U568" s="5"/>
      <c r="V568" s="5"/>
      <c r="Y568" s="6"/>
    </row>
    <row r="569" ht="15.75" customHeight="1">
      <c r="A569" s="4"/>
      <c r="D569" s="5"/>
      <c r="E569" s="5"/>
      <c r="F569" s="5"/>
      <c r="G569" s="5"/>
      <c r="H569" s="5"/>
      <c r="I569" s="5"/>
      <c r="L569" s="5"/>
      <c r="N569" s="5"/>
      <c r="P569" s="5"/>
      <c r="S569" s="5"/>
      <c r="T569" s="5"/>
      <c r="U569" s="5"/>
      <c r="V569" s="5"/>
      <c r="Y569" s="6"/>
    </row>
    <row r="570" ht="15.75" customHeight="1">
      <c r="A570" s="4"/>
      <c r="D570" s="5"/>
      <c r="E570" s="5"/>
      <c r="F570" s="5"/>
      <c r="G570" s="5"/>
      <c r="H570" s="5"/>
      <c r="I570" s="5"/>
      <c r="L570" s="5"/>
      <c r="N570" s="5"/>
      <c r="P570" s="5"/>
      <c r="S570" s="5"/>
      <c r="T570" s="5"/>
      <c r="U570" s="5"/>
      <c r="V570" s="5"/>
      <c r="Y570" s="6"/>
    </row>
    <row r="571" ht="15.75" customHeight="1">
      <c r="A571" s="4"/>
      <c r="D571" s="5"/>
      <c r="E571" s="5"/>
      <c r="F571" s="5"/>
      <c r="G571" s="5"/>
      <c r="H571" s="5"/>
      <c r="I571" s="5"/>
      <c r="L571" s="5"/>
      <c r="N571" s="5"/>
      <c r="P571" s="5"/>
      <c r="S571" s="5"/>
      <c r="T571" s="5"/>
      <c r="U571" s="5"/>
      <c r="V571" s="5"/>
      <c r="Y571" s="6"/>
    </row>
    <row r="572" ht="15.75" customHeight="1">
      <c r="A572" s="4"/>
      <c r="D572" s="5"/>
      <c r="E572" s="5"/>
      <c r="F572" s="5"/>
      <c r="G572" s="5"/>
      <c r="H572" s="5"/>
      <c r="I572" s="5"/>
      <c r="L572" s="5"/>
      <c r="N572" s="5"/>
      <c r="P572" s="5"/>
      <c r="S572" s="5"/>
      <c r="T572" s="5"/>
      <c r="U572" s="5"/>
      <c r="V572" s="5"/>
      <c r="Y572" s="6"/>
    </row>
    <row r="573" ht="15.75" customHeight="1">
      <c r="A573" s="4"/>
      <c r="D573" s="5"/>
      <c r="E573" s="5"/>
      <c r="F573" s="5"/>
      <c r="G573" s="5"/>
      <c r="H573" s="5"/>
      <c r="I573" s="5"/>
      <c r="L573" s="5"/>
      <c r="N573" s="5"/>
      <c r="P573" s="5"/>
      <c r="S573" s="5"/>
      <c r="T573" s="5"/>
      <c r="U573" s="5"/>
      <c r="V573" s="5"/>
      <c r="Y573" s="6"/>
    </row>
    <row r="574" ht="15.75" customHeight="1">
      <c r="A574" s="4"/>
      <c r="D574" s="5"/>
      <c r="E574" s="5"/>
      <c r="F574" s="5"/>
      <c r="G574" s="5"/>
      <c r="H574" s="5"/>
      <c r="I574" s="5"/>
      <c r="L574" s="5"/>
      <c r="N574" s="5"/>
      <c r="P574" s="5"/>
      <c r="S574" s="5"/>
      <c r="T574" s="5"/>
      <c r="U574" s="5"/>
      <c r="V574" s="5"/>
      <c r="Y574" s="6"/>
    </row>
    <row r="575" ht="15.75" customHeight="1">
      <c r="A575" s="4"/>
      <c r="D575" s="5"/>
      <c r="E575" s="5"/>
      <c r="F575" s="5"/>
      <c r="G575" s="5"/>
      <c r="H575" s="5"/>
      <c r="I575" s="5"/>
      <c r="L575" s="5"/>
      <c r="N575" s="5"/>
      <c r="P575" s="5"/>
      <c r="S575" s="5"/>
      <c r="T575" s="5"/>
      <c r="U575" s="5"/>
      <c r="V575" s="5"/>
      <c r="Y575" s="6"/>
    </row>
    <row r="576" ht="15.75" customHeight="1">
      <c r="A576" s="4"/>
      <c r="D576" s="5"/>
      <c r="E576" s="5"/>
      <c r="F576" s="5"/>
      <c r="G576" s="5"/>
      <c r="H576" s="5"/>
      <c r="I576" s="5"/>
      <c r="L576" s="5"/>
      <c r="N576" s="5"/>
      <c r="P576" s="5"/>
      <c r="S576" s="5"/>
      <c r="T576" s="5"/>
      <c r="U576" s="5"/>
      <c r="V576" s="5"/>
      <c r="Y576" s="6"/>
    </row>
    <row r="577" ht="15.75" customHeight="1">
      <c r="A577" s="4"/>
      <c r="D577" s="5"/>
      <c r="E577" s="5"/>
      <c r="F577" s="5"/>
      <c r="G577" s="5"/>
      <c r="H577" s="5"/>
      <c r="I577" s="5"/>
      <c r="L577" s="5"/>
      <c r="N577" s="5"/>
      <c r="P577" s="5"/>
      <c r="S577" s="5"/>
      <c r="T577" s="5"/>
      <c r="U577" s="5"/>
      <c r="V577" s="5"/>
      <c r="Y577" s="6"/>
    </row>
    <row r="578" ht="15.75" customHeight="1">
      <c r="A578" s="4"/>
      <c r="D578" s="5"/>
      <c r="E578" s="5"/>
      <c r="F578" s="5"/>
      <c r="G578" s="5"/>
      <c r="H578" s="5"/>
      <c r="I578" s="5"/>
      <c r="L578" s="5"/>
      <c r="N578" s="5"/>
      <c r="P578" s="5"/>
      <c r="S578" s="5"/>
      <c r="T578" s="5"/>
      <c r="U578" s="5"/>
      <c r="V578" s="5"/>
      <c r="Y578" s="6"/>
    </row>
    <row r="579" ht="15.75" customHeight="1">
      <c r="A579" s="4"/>
      <c r="D579" s="5"/>
      <c r="E579" s="5"/>
      <c r="F579" s="5"/>
      <c r="G579" s="5"/>
      <c r="H579" s="5"/>
      <c r="I579" s="5"/>
      <c r="L579" s="5"/>
      <c r="N579" s="5"/>
      <c r="P579" s="5"/>
      <c r="S579" s="5"/>
      <c r="T579" s="5"/>
      <c r="U579" s="5"/>
      <c r="V579" s="5"/>
      <c r="Y579" s="6"/>
    </row>
    <row r="580" ht="15.75" customHeight="1">
      <c r="A580" s="4"/>
      <c r="D580" s="5"/>
      <c r="E580" s="5"/>
      <c r="F580" s="5"/>
      <c r="G580" s="5"/>
      <c r="H580" s="5"/>
      <c r="I580" s="5"/>
      <c r="L580" s="5"/>
      <c r="N580" s="5"/>
      <c r="P580" s="5"/>
      <c r="S580" s="5"/>
      <c r="T580" s="5"/>
      <c r="U580" s="5"/>
      <c r="V580" s="5"/>
      <c r="Y580" s="6"/>
    </row>
    <row r="581" ht="15.75" customHeight="1">
      <c r="A581" s="4"/>
      <c r="D581" s="5"/>
      <c r="E581" s="5"/>
      <c r="F581" s="5"/>
      <c r="G581" s="5"/>
      <c r="H581" s="5"/>
      <c r="I581" s="5"/>
      <c r="L581" s="5"/>
      <c r="N581" s="5"/>
      <c r="P581" s="5"/>
      <c r="S581" s="5"/>
      <c r="T581" s="5"/>
      <c r="U581" s="5"/>
      <c r="V581" s="5"/>
      <c r="Y581" s="6"/>
    </row>
    <row r="582" ht="15.75" customHeight="1">
      <c r="A582" s="4"/>
      <c r="D582" s="5"/>
      <c r="E582" s="5"/>
      <c r="F582" s="5"/>
      <c r="G582" s="5"/>
      <c r="H582" s="5"/>
      <c r="I582" s="5"/>
      <c r="L582" s="5"/>
      <c r="N582" s="5"/>
      <c r="P582" s="5"/>
      <c r="S582" s="5"/>
      <c r="T582" s="5"/>
      <c r="U582" s="5"/>
      <c r="V582" s="5"/>
      <c r="Y582" s="6"/>
    </row>
    <row r="583" ht="15.75" customHeight="1">
      <c r="A583" s="4"/>
      <c r="D583" s="5"/>
      <c r="E583" s="5"/>
      <c r="F583" s="5"/>
      <c r="G583" s="5"/>
      <c r="H583" s="5"/>
      <c r="I583" s="5"/>
      <c r="L583" s="5"/>
      <c r="N583" s="5"/>
      <c r="P583" s="5"/>
      <c r="S583" s="5"/>
      <c r="T583" s="5"/>
      <c r="U583" s="5"/>
      <c r="V583" s="5"/>
      <c r="Y583" s="6"/>
    </row>
    <row r="584" ht="15.75" customHeight="1">
      <c r="A584" s="4"/>
      <c r="D584" s="5"/>
      <c r="E584" s="5"/>
      <c r="F584" s="5"/>
      <c r="G584" s="5"/>
      <c r="H584" s="5"/>
      <c r="I584" s="5"/>
      <c r="L584" s="5"/>
      <c r="N584" s="5"/>
      <c r="P584" s="5"/>
      <c r="S584" s="5"/>
      <c r="T584" s="5"/>
      <c r="U584" s="5"/>
      <c r="V584" s="5"/>
      <c r="Y584" s="6"/>
    </row>
    <row r="585" ht="15.75" customHeight="1">
      <c r="A585" s="4"/>
      <c r="D585" s="5"/>
      <c r="E585" s="5"/>
      <c r="F585" s="5"/>
      <c r="G585" s="5"/>
      <c r="H585" s="5"/>
      <c r="I585" s="5"/>
      <c r="L585" s="5"/>
      <c r="N585" s="5"/>
      <c r="P585" s="5"/>
      <c r="S585" s="5"/>
      <c r="T585" s="5"/>
      <c r="U585" s="5"/>
      <c r="V585" s="5"/>
      <c r="Y585" s="6"/>
    </row>
    <row r="586" ht="15.75" customHeight="1">
      <c r="A586" s="4"/>
      <c r="D586" s="5"/>
      <c r="E586" s="5"/>
      <c r="F586" s="5"/>
      <c r="G586" s="5"/>
      <c r="H586" s="5"/>
      <c r="I586" s="5"/>
      <c r="L586" s="5"/>
      <c r="N586" s="5"/>
      <c r="P586" s="5"/>
      <c r="S586" s="5"/>
      <c r="T586" s="5"/>
      <c r="U586" s="5"/>
      <c r="V586" s="5"/>
      <c r="Y586" s="6"/>
    </row>
    <row r="587" ht="15.75" customHeight="1">
      <c r="A587" s="4"/>
      <c r="D587" s="5"/>
      <c r="E587" s="5"/>
      <c r="F587" s="5"/>
      <c r="G587" s="5"/>
      <c r="H587" s="5"/>
      <c r="I587" s="5"/>
      <c r="L587" s="5"/>
      <c r="N587" s="5"/>
      <c r="P587" s="5"/>
      <c r="S587" s="5"/>
      <c r="T587" s="5"/>
      <c r="U587" s="5"/>
      <c r="V587" s="5"/>
      <c r="Y587" s="6"/>
    </row>
    <row r="588" ht="15.75" customHeight="1">
      <c r="A588" s="4"/>
      <c r="D588" s="5"/>
      <c r="E588" s="5"/>
      <c r="F588" s="5"/>
      <c r="G588" s="5"/>
      <c r="H588" s="5"/>
      <c r="I588" s="5"/>
      <c r="L588" s="5"/>
      <c r="N588" s="5"/>
      <c r="P588" s="5"/>
      <c r="S588" s="5"/>
      <c r="T588" s="5"/>
      <c r="U588" s="5"/>
      <c r="V588" s="5"/>
      <c r="Y588" s="6"/>
    </row>
    <row r="589" ht="15.75" customHeight="1">
      <c r="A589" s="4"/>
      <c r="D589" s="5"/>
      <c r="E589" s="5"/>
      <c r="F589" s="5"/>
      <c r="G589" s="5"/>
      <c r="H589" s="5"/>
      <c r="I589" s="5"/>
      <c r="L589" s="5"/>
      <c r="N589" s="5"/>
      <c r="P589" s="5"/>
      <c r="S589" s="5"/>
      <c r="T589" s="5"/>
      <c r="U589" s="5"/>
      <c r="V589" s="5"/>
      <c r="Y589" s="6"/>
    </row>
    <row r="590" ht="15.75" customHeight="1">
      <c r="A590" s="4"/>
      <c r="D590" s="5"/>
      <c r="E590" s="5"/>
      <c r="F590" s="5"/>
      <c r="G590" s="5"/>
      <c r="H590" s="5"/>
      <c r="I590" s="5"/>
      <c r="L590" s="5"/>
      <c r="N590" s="5"/>
      <c r="P590" s="5"/>
      <c r="S590" s="5"/>
      <c r="T590" s="5"/>
      <c r="U590" s="5"/>
      <c r="V590" s="5"/>
      <c r="Y590" s="6"/>
    </row>
    <row r="591" ht="15.75" customHeight="1">
      <c r="A591" s="4"/>
      <c r="D591" s="5"/>
      <c r="E591" s="5"/>
      <c r="F591" s="5"/>
      <c r="G591" s="5"/>
      <c r="H591" s="5"/>
      <c r="I591" s="5"/>
      <c r="L591" s="5"/>
      <c r="N591" s="5"/>
      <c r="P591" s="5"/>
      <c r="S591" s="5"/>
      <c r="T591" s="5"/>
      <c r="U591" s="5"/>
      <c r="V591" s="5"/>
      <c r="Y591" s="6"/>
    </row>
    <row r="592" ht="15.75" customHeight="1">
      <c r="A592" s="4"/>
      <c r="D592" s="5"/>
      <c r="E592" s="5"/>
      <c r="F592" s="5"/>
      <c r="G592" s="5"/>
      <c r="H592" s="5"/>
      <c r="I592" s="5"/>
      <c r="L592" s="5"/>
      <c r="N592" s="5"/>
      <c r="P592" s="5"/>
      <c r="S592" s="5"/>
      <c r="T592" s="5"/>
      <c r="U592" s="5"/>
      <c r="V592" s="5"/>
      <c r="Y592" s="6"/>
    </row>
    <row r="593" ht="15.75" customHeight="1">
      <c r="A593" s="4"/>
      <c r="D593" s="5"/>
      <c r="E593" s="5"/>
      <c r="F593" s="5"/>
      <c r="G593" s="5"/>
      <c r="H593" s="5"/>
      <c r="I593" s="5"/>
      <c r="L593" s="5"/>
      <c r="N593" s="5"/>
      <c r="P593" s="5"/>
      <c r="S593" s="5"/>
      <c r="T593" s="5"/>
      <c r="U593" s="5"/>
      <c r="V593" s="5"/>
      <c r="Y593" s="6"/>
    </row>
    <row r="594" ht="15.75" customHeight="1">
      <c r="A594" s="4"/>
      <c r="D594" s="5"/>
      <c r="E594" s="5"/>
      <c r="F594" s="5"/>
      <c r="G594" s="5"/>
      <c r="H594" s="5"/>
      <c r="I594" s="5"/>
      <c r="L594" s="5"/>
      <c r="N594" s="5"/>
      <c r="P594" s="5"/>
      <c r="S594" s="5"/>
      <c r="T594" s="5"/>
      <c r="U594" s="5"/>
      <c r="V594" s="5"/>
      <c r="Y594" s="6"/>
    </row>
    <row r="595" ht="15.75" customHeight="1">
      <c r="A595" s="4"/>
      <c r="D595" s="5"/>
      <c r="E595" s="5"/>
      <c r="F595" s="5"/>
      <c r="G595" s="5"/>
      <c r="H595" s="5"/>
      <c r="I595" s="5"/>
      <c r="L595" s="5"/>
      <c r="N595" s="5"/>
      <c r="P595" s="5"/>
      <c r="S595" s="5"/>
      <c r="T595" s="5"/>
      <c r="U595" s="5"/>
      <c r="V595" s="5"/>
      <c r="Y595" s="6"/>
    </row>
    <row r="596" ht="15.75" customHeight="1">
      <c r="A596" s="4"/>
      <c r="D596" s="5"/>
      <c r="E596" s="5"/>
      <c r="F596" s="5"/>
      <c r="G596" s="5"/>
      <c r="H596" s="5"/>
      <c r="I596" s="5"/>
      <c r="L596" s="5"/>
      <c r="N596" s="5"/>
      <c r="P596" s="5"/>
      <c r="S596" s="5"/>
      <c r="T596" s="5"/>
      <c r="U596" s="5"/>
      <c r="V596" s="5"/>
      <c r="Y596" s="6"/>
    </row>
    <row r="597" ht="15.75" customHeight="1">
      <c r="A597" s="4"/>
      <c r="D597" s="5"/>
      <c r="E597" s="5"/>
      <c r="F597" s="5"/>
      <c r="G597" s="5"/>
      <c r="H597" s="5"/>
      <c r="I597" s="5"/>
      <c r="L597" s="5"/>
      <c r="N597" s="5"/>
      <c r="P597" s="5"/>
      <c r="S597" s="5"/>
      <c r="T597" s="5"/>
      <c r="U597" s="5"/>
      <c r="V597" s="5"/>
      <c r="Y597" s="6"/>
    </row>
    <row r="598" ht="15.75" customHeight="1">
      <c r="A598" s="4"/>
      <c r="D598" s="5"/>
      <c r="E598" s="5"/>
      <c r="F598" s="5"/>
      <c r="G598" s="5"/>
      <c r="H598" s="5"/>
      <c r="I598" s="5"/>
      <c r="L598" s="5"/>
      <c r="N598" s="5"/>
      <c r="P598" s="5"/>
      <c r="S598" s="5"/>
      <c r="T598" s="5"/>
      <c r="U598" s="5"/>
      <c r="V598" s="5"/>
      <c r="Y598" s="6"/>
    </row>
    <row r="599" ht="15.75" customHeight="1">
      <c r="A599" s="4"/>
      <c r="D599" s="5"/>
      <c r="E599" s="5"/>
      <c r="F599" s="5"/>
      <c r="G599" s="5"/>
      <c r="H599" s="5"/>
      <c r="I599" s="5"/>
      <c r="L599" s="5"/>
      <c r="N599" s="5"/>
      <c r="P599" s="5"/>
      <c r="S599" s="5"/>
      <c r="T599" s="5"/>
      <c r="U599" s="5"/>
      <c r="V599" s="5"/>
      <c r="Y599" s="6"/>
    </row>
    <row r="600" ht="15.75" customHeight="1">
      <c r="A600" s="4"/>
      <c r="D600" s="5"/>
      <c r="E600" s="5"/>
      <c r="F600" s="5"/>
      <c r="G600" s="5"/>
      <c r="H600" s="5"/>
      <c r="I600" s="5"/>
      <c r="L600" s="5"/>
      <c r="N600" s="5"/>
      <c r="P600" s="5"/>
      <c r="S600" s="5"/>
      <c r="T600" s="5"/>
      <c r="U600" s="5"/>
      <c r="V600" s="5"/>
      <c r="Y600" s="6"/>
    </row>
    <row r="601" ht="15.75" customHeight="1">
      <c r="A601" s="4"/>
      <c r="D601" s="5"/>
      <c r="E601" s="5"/>
      <c r="F601" s="5"/>
      <c r="G601" s="5"/>
      <c r="H601" s="5"/>
      <c r="I601" s="5"/>
      <c r="L601" s="5"/>
      <c r="N601" s="5"/>
      <c r="P601" s="5"/>
      <c r="S601" s="5"/>
      <c r="T601" s="5"/>
      <c r="U601" s="5"/>
      <c r="V601" s="5"/>
      <c r="Y601" s="6"/>
    </row>
    <row r="602" ht="15.75" customHeight="1">
      <c r="A602" s="4"/>
      <c r="D602" s="5"/>
      <c r="E602" s="5"/>
      <c r="F602" s="5"/>
      <c r="G602" s="5"/>
      <c r="H602" s="5"/>
      <c r="I602" s="5"/>
      <c r="L602" s="5"/>
      <c r="N602" s="5"/>
      <c r="P602" s="5"/>
      <c r="S602" s="5"/>
      <c r="T602" s="5"/>
      <c r="U602" s="5"/>
      <c r="V602" s="5"/>
      <c r="Y602" s="6"/>
    </row>
    <row r="603" ht="15.75" customHeight="1">
      <c r="A603" s="4"/>
      <c r="D603" s="5"/>
      <c r="E603" s="5"/>
      <c r="F603" s="5"/>
      <c r="G603" s="5"/>
      <c r="H603" s="5"/>
      <c r="I603" s="5"/>
      <c r="L603" s="5"/>
      <c r="N603" s="5"/>
      <c r="P603" s="5"/>
      <c r="S603" s="5"/>
      <c r="T603" s="5"/>
      <c r="U603" s="5"/>
      <c r="V603" s="5"/>
      <c r="Y603" s="6"/>
    </row>
    <row r="604" ht="15.75" customHeight="1">
      <c r="A604" s="4"/>
      <c r="D604" s="5"/>
      <c r="E604" s="5"/>
      <c r="F604" s="5"/>
      <c r="G604" s="5"/>
      <c r="H604" s="5"/>
      <c r="I604" s="5"/>
      <c r="L604" s="5"/>
      <c r="N604" s="5"/>
      <c r="P604" s="5"/>
      <c r="S604" s="5"/>
      <c r="T604" s="5"/>
      <c r="U604" s="5"/>
      <c r="V604" s="5"/>
      <c r="Y604" s="6"/>
    </row>
    <row r="605" ht="15.75" customHeight="1">
      <c r="A605" s="4"/>
      <c r="D605" s="5"/>
      <c r="E605" s="5"/>
      <c r="F605" s="5"/>
      <c r="G605" s="5"/>
      <c r="H605" s="5"/>
      <c r="I605" s="5"/>
      <c r="L605" s="5"/>
      <c r="N605" s="5"/>
      <c r="P605" s="5"/>
      <c r="S605" s="5"/>
      <c r="T605" s="5"/>
      <c r="U605" s="5"/>
      <c r="V605" s="5"/>
      <c r="Y605" s="6"/>
    </row>
    <row r="606" ht="15.75" customHeight="1">
      <c r="A606" s="4"/>
      <c r="D606" s="5"/>
      <c r="E606" s="5"/>
      <c r="F606" s="5"/>
      <c r="G606" s="5"/>
      <c r="H606" s="5"/>
      <c r="I606" s="5"/>
      <c r="L606" s="5"/>
      <c r="N606" s="5"/>
      <c r="P606" s="5"/>
      <c r="S606" s="5"/>
      <c r="T606" s="5"/>
      <c r="U606" s="5"/>
      <c r="V606" s="5"/>
      <c r="Y606" s="6"/>
    </row>
    <row r="607" ht="15.75" customHeight="1">
      <c r="A607" s="4"/>
      <c r="D607" s="5"/>
      <c r="E607" s="5"/>
      <c r="F607" s="5"/>
      <c r="G607" s="5"/>
      <c r="H607" s="5"/>
      <c r="I607" s="5"/>
      <c r="L607" s="5"/>
      <c r="N607" s="5"/>
      <c r="P607" s="5"/>
      <c r="S607" s="5"/>
      <c r="T607" s="5"/>
      <c r="U607" s="5"/>
      <c r="V607" s="5"/>
      <c r="Y607" s="6"/>
    </row>
    <row r="608" ht="15.75" customHeight="1">
      <c r="A608" s="4"/>
      <c r="D608" s="5"/>
      <c r="E608" s="5"/>
      <c r="F608" s="5"/>
      <c r="G608" s="5"/>
      <c r="H608" s="5"/>
      <c r="I608" s="5"/>
      <c r="L608" s="5"/>
      <c r="N608" s="5"/>
      <c r="P608" s="5"/>
      <c r="S608" s="5"/>
      <c r="T608" s="5"/>
      <c r="U608" s="5"/>
      <c r="V608" s="5"/>
      <c r="Y608" s="6"/>
    </row>
    <row r="609" ht="15.75" customHeight="1">
      <c r="A609" s="4"/>
      <c r="D609" s="5"/>
      <c r="E609" s="5"/>
      <c r="F609" s="5"/>
      <c r="G609" s="5"/>
      <c r="H609" s="5"/>
      <c r="I609" s="5"/>
      <c r="L609" s="5"/>
      <c r="N609" s="5"/>
      <c r="P609" s="5"/>
      <c r="S609" s="5"/>
      <c r="T609" s="5"/>
      <c r="U609" s="5"/>
      <c r="V609" s="5"/>
      <c r="Y609" s="6"/>
    </row>
    <row r="610" ht="15.75" customHeight="1">
      <c r="A610" s="4"/>
      <c r="D610" s="5"/>
      <c r="E610" s="5"/>
      <c r="F610" s="5"/>
      <c r="G610" s="5"/>
      <c r="H610" s="5"/>
      <c r="I610" s="5"/>
      <c r="L610" s="5"/>
      <c r="N610" s="5"/>
      <c r="P610" s="5"/>
      <c r="S610" s="5"/>
      <c r="T610" s="5"/>
      <c r="U610" s="5"/>
      <c r="V610" s="5"/>
      <c r="Y610" s="6"/>
    </row>
    <row r="611" ht="15.75" customHeight="1">
      <c r="A611" s="4"/>
      <c r="D611" s="5"/>
      <c r="E611" s="5"/>
      <c r="F611" s="5"/>
      <c r="G611" s="5"/>
      <c r="H611" s="5"/>
      <c r="I611" s="5"/>
      <c r="L611" s="5"/>
      <c r="N611" s="5"/>
      <c r="P611" s="5"/>
      <c r="S611" s="5"/>
      <c r="T611" s="5"/>
      <c r="U611" s="5"/>
      <c r="V611" s="5"/>
      <c r="Y611" s="6"/>
    </row>
    <row r="612" ht="15.75" customHeight="1">
      <c r="A612" s="4"/>
      <c r="D612" s="5"/>
      <c r="E612" s="5"/>
      <c r="F612" s="5"/>
      <c r="G612" s="5"/>
      <c r="H612" s="5"/>
      <c r="I612" s="5"/>
      <c r="L612" s="5"/>
      <c r="N612" s="5"/>
      <c r="P612" s="5"/>
      <c r="S612" s="5"/>
      <c r="T612" s="5"/>
      <c r="U612" s="5"/>
      <c r="V612" s="5"/>
      <c r="Y612" s="6"/>
    </row>
    <row r="613" ht="15.75" customHeight="1">
      <c r="A613" s="4"/>
      <c r="D613" s="5"/>
      <c r="E613" s="5"/>
      <c r="F613" s="5"/>
      <c r="G613" s="5"/>
      <c r="H613" s="5"/>
      <c r="I613" s="5"/>
      <c r="L613" s="5"/>
      <c r="N613" s="5"/>
      <c r="P613" s="5"/>
      <c r="S613" s="5"/>
      <c r="T613" s="5"/>
      <c r="U613" s="5"/>
      <c r="V613" s="5"/>
      <c r="Y613" s="6"/>
    </row>
    <row r="614" ht="15.75" customHeight="1">
      <c r="A614" s="4"/>
      <c r="D614" s="5"/>
      <c r="E614" s="5"/>
      <c r="F614" s="5"/>
      <c r="G614" s="5"/>
      <c r="H614" s="5"/>
      <c r="I614" s="5"/>
      <c r="L614" s="5"/>
      <c r="N614" s="5"/>
      <c r="P614" s="5"/>
      <c r="S614" s="5"/>
      <c r="T614" s="5"/>
      <c r="U614" s="5"/>
      <c r="V614" s="5"/>
      <c r="Y614" s="6"/>
    </row>
    <row r="615" ht="15.75" customHeight="1">
      <c r="A615" s="4"/>
      <c r="D615" s="5"/>
      <c r="E615" s="5"/>
      <c r="F615" s="5"/>
      <c r="G615" s="5"/>
      <c r="H615" s="5"/>
      <c r="I615" s="5"/>
      <c r="L615" s="5"/>
      <c r="N615" s="5"/>
      <c r="P615" s="5"/>
      <c r="S615" s="5"/>
      <c r="T615" s="5"/>
      <c r="U615" s="5"/>
      <c r="V615" s="5"/>
      <c r="Y615" s="6"/>
    </row>
    <row r="616" ht="15.75" customHeight="1">
      <c r="A616" s="4"/>
      <c r="D616" s="5"/>
      <c r="E616" s="5"/>
      <c r="F616" s="5"/>
      <c r="G616" s="5"/>
      <c r="H616" s="5"/>
      <c r="I616" s="5"/>
      <c r="L616" s="5"/>
      <c r="N616" s="5"/>
      <c r="P616" s="5"/>
      <c r="S616" s="5"/>
      <c r="T616" s="5"/>
      <c r="U616" s="5"/>
      <c r="V616" s="5"/>
      <c r="Y616" s="6"/>
    </row>
    <row r="617" ht="15.75" customHeight="1">
      <c r="A617" s="4"/>
      <c r="D617" s="5"/>
      <c r="E617" s="5"/>
      <c r="F617" s="5"/>
      <c r="G617" s="5"/>
      <c r="H617" s="5"/>
      <c r="I617" s="5"/>
      <c r="L617" s="5"/>
      <c r="N617" s="5"/>
      <c r="P617" s="5"/>
      <c r="S617" s="5"/>
      <c r="T617" s="5"/>
      <c r="U617" s="5"/>
      <c r="V617" s="5"/>
      <c r="Y617" s="6"/>
    </row>
    <row r="618" ht="15.75" customHeight="1">
      <c r="A618" s="4"/>
      <c r="D618" s="5"/>
      <c r="E618" s="5"/>
      <c r="F618" s="5"/>
      <c r="G618" s="5"/>
      <c r="H618" s="5"/>
      <c r="I618" s="5"/>
      <c r="L618" s="5"/>
      <c r="N618" s="5"/>
      <c r="P618" s="5"/>
      <c r="S618" s="5"/>
      <c r="T618" s="5"/>
      <c r="U618" s="5"/>
      <c r="V618" s="5"/>
      <c r="Y618" s="6"/>
    </row>
    <row r="619" ht="15.75" customHeight="1">
      <c r="A619" s="4"/>
      <c r="D619" s="5"/>
      <c r="E619" s="5"/>
      <c r="F619" s="5"/>
      <c r="G619" s="5"/>
      <c r="H619" s="5"/>
      <c r="I619" s="5"/>
      <c r="L619" s="5"/>
      <c r="N619" s="5"/>
      <c r="P619" s="5"/>
      <c r="S619" s="5"/>
      <c r="T619" s="5"/>
      <c r="U619" s="5"/>
      <c r="V619" s="5"/>
      <c r="Y619" s="6"/>
    </row>
    <row r="620" ht="15.75" customHeight="1">
      <c r="A620" s="4"/>
      <c r="D620" s="5"/>
      <c r="E620" s="5"/>
      <c r="F620" s="5"/>
      <c r="G620" s="5"/>
      <c r="H620" s="5"/>
      <c r="I620" s="5"/>
      <c r="L620" s="5"/>
      <c r="N620" s="5"/>
      <c r="P620" s="5"/>
      <c r="S620" s="5"/>
      <c r="T620" s="5"/>
      <c r="U620" s="5"/>
      <c r="V620" s="5"/>
      <c r="Y620" s="6"/>
    </row>
    <row r="621" ht="15.75" customHeight="1">
      <c r="A621" s="4"/>
      <c r="D621" s="5"/>
      <c r="E621" s="5"/>
      <c r="F621" s="5"/>
      <c r="G621" s="5"/>
      <c r="H621" s="5"/>
      <c r="I621" s="5"/>
      <c r="L621" s="5"/>
      <c r="N621" s="5"/>
      <c r="P621" s="5"/>
      <c r="S621" s="5"/>
      <c r="T621" s="5"/>
      <c r="U621" s="5"/>
      <c r="V621" s="5"/>
      <c r="Y621" s="6"/>
    </row>
    <row r="622" ht="15.75" customHeight="1">
      <c r="A622" s="4"/>
      <c r="D622" s="5"/>
      <c r="E622" s="5"/>
      <c r="F622" s="5"/>
      <c r="G622" s="5"/>
      <c r="H622" s="5"/>
      <c r="I622" s="5"/>
      <c r="L622" s="5"/>
      <c r="N622" s="5"/>
      <c r="P622" s="5"/>
      <c r="S622" s="5"/>
      <c r="T622" s="5"/>
      <c r="U622" s="5"/>
      <c r="V622" s="5"/>
      <c r="Y622" s="6"/>
    </row>
    <row r="623" ht="15.75" customHeight="1">
      <c r="A623" s="4"/>
      <c r="D623" s="5"/>
      <c r="E623" s="5"/>
      <c r="F623" s="5"/>
      <c r="G623" s="5"/>
      <c r="H623" s="5"/>
      <c r="I623" s="5"/>
      <c r="L623" s="5"/>
      <c r="N623" s="5"/>
      <c r="P623" s="5"/>
      <c r="S623" s="5"/>
      <c r="T623" s="5"/>
      <c r="U623" s="5"/>
      <c r="V623" s="5"/>
      <c r="Y623" s="6"/>
    </row>
    <row r="624" ht="15.75" customHeight="1">
      <c r="A624" s="4"/>
      <c r="D624" s="5"/>
      <c r="E624" s="5"/>
      <c r="F624" s="5"/>
      <c r="G624" s="5"/>
      <c r="H624" s="5"/>
      <c r="I624" s="5"/>
      <c r="L624" s="5"/>
      <c r="N624" s="5"/>
      <c r="P624" s="5"/>
      <c r="S624" s="5"/>
      <c r="T624" s="5"/>
      <c r="U624" s="5"/>
      <c r="V624" s="5"/>
      <c r="Y624" s="6"/>
    </row>
    <row r="625" ht="15.75" customHeight="1">
      <c r="A625" s="4"/>
      <c r="D625" s="5"/>
      <c r="E625" s="5"/>
      <c r="F625" s="5"/>
      <c r="G625" s="5"/>
      <c r="H625" s="5"/>
      <c r="I625" s="5"/>
      <c r="L625" s="5"/>
      <c r="N625" s="5"/>
      <c r="P625" s="5"/>
      <c r="S625" s="5"/>
      <c r="T625" s="5"/>
      <c r="U625" s="5"/>
      <c r="V625" s="5"/>
      <c r="Y625" s="6"/>
    </row>
    <row r="626" ht="15.75" customHeight="1">
      <c r="A626" s="4"/>
      <c r="D626" s="5"/>
      <c r="E626" s="5"/>
      <c r="F626" s="5"/>
      <c r="G626" s="5"/>
      <c r="H626" s="5"/>
      <c r="I626" s="5"/>
      <c r="L626" s="5"/>
      <c r="N626" s="5"/>
      <c r="P626" s="5"/>
      <c r="S626" s="5"/>
      <c r="T626" s="5"/>
      <c r="U626" s="5"/>
      <c r="V626" s="5"/>
      <c r="Y626" s="6"/>
    </row>
    <row r="627" ht="15.75" customHeight="1">
      <c r="A627" s="4"/>
      <c r="D627" s="5"/>
      <c r="E627" s="5"/>
      <c r="F627" s="5"/>
      <c r="G627" s="5"/>
      <c r="H627" s="5"/>
      <c r="I627" s="5"/>
      <c r="L627" s="5"/>
      <c r="N627" s="5"/>
      <c r="P627" s="5"/>
      <c r="S627" s="5"/>
      <c r="T627" s="5"/>
      <c r="U627" s="5"/>
      <c r="V627" s="5"/>
      <c r="Y627" s="6"/>
    </row>
    <row r="628" ht="15.75" customHeight="1">
      <c r="A628" s="4"/>
      <c r="D628" s="5"/>
      <c r="E628" s="5"/>
      <c r="F628" s="5"/>
      <c r="G628" s="5"/>
      <c r="H628" s="5"/>
      <c r="I628" s="5"/>
      <c r="L628" s="5"/>
      <c r="N628" s="5"/>
      <c r="P628" s="5"/>
      <c r="S628" s="5"/>
      <c r="T628" s="5"/>
      <c r="U628" s="5"/>
      <c r="V628" s="5"/>
      <c r="Y628" s="6"/>
    </row>
    <row r="629" ht="15.75" customHeight="1">
      <c r="A629" s="4"/>
      <c r="D629" s="5"/>
      <c r="E629" s="5"/>
      <c r="F629" s="5"/>
      <c r="G629" s="5"/>
      <c r="H629" s="5"/>
      <c r="I629" s="5"/>
      <c r="L629" s="5"/>
      <c r="N629" s="5"/>
      <c r="P629" s="5"/>
      <c r="S629" s="5"/>
      <c r="T629" s="5"/>
      <c r="U629" s="5"/>
      <c r="V629" s="5"/>
      <c r="Y629" s="6"/>
    </row>
    <row r="630" ht="15.75" customHeight="1">
      <c r="A630" s="4"/>
      <c r="D630" s="5"/>
      <c r="E630" s="5"/>
      <c r="F630" s="5"/>
      <c r="G630" s="5"/>
      <c r="H630" s="5"/>
      <c r="I630" s="5"/>
      <c r="L630" s="5"/>
      <c r="N630" s="5"/>
      <c r="P630" s="5"/>
      <c r="S630" s="5"/>
      <c r="T630" s="5"/>
      <c r="U630" s="5"/>
      <c r="V630" s="5"/>
      <c r="Y630" s="6"/>
    </row>
    <row r="631" ht="15.75" customHeight="1">
      <c r="A631" s="4"/>
      <c r="D631" s="5"/>
      <c r="E631" s="5"/>
      <c r="F631" s="5"/>
      <c r="G631" s="5"/>
      <c r="H631" s="5"/>
      <c r="I631" s="5"/>
      <c r="L631" s="5"/>
      <c r="N631" s="5"/>
      <c r="P631" s="5"/>
      <c r="S631" s="5"/>
      <c r="T631" s="5"/>
      <c r="U631" s="5"/>
      <c r="V631" s="5"/>
      <c r="Y631" s="6"/>
    </row>
    <row r="632" ht="15.75" customHeight="1">
      <c r="A632" s="4"/>
      <c r="D632" s="5"/>
      <c r="E632" s="5"/>
      <c r="F632" s="5"/>
      <c r="G632" s="5"/>
      <c r="H632" s="5"/>
      <c r="I632" s="5"/>
      <c r="L632" s="5"/>
      <c r="N632" s="5"/>
      <c r="P632" s="5"/>
      <c r="S632" s="5"/>
      <c r="T632" s="5"/>
      <c r="U632" s="5"/>
      <c r="V632" s="5"/>
      <c r="Y632" s="6"/>
    </row>
    <row r="633" ht="15.75" customHeight="1">
      <c r="A633" s="4"/>
      <c r="D633" s="5"/>
      <c r="E633" s="5"/>
      <c r="F633" s="5"/>
      <c r="G633" s="5"/>
      <c r="H633" s="5"/>
      <c r="I633" s="5"/>
      <c r="L633" s="5"/>
      <c r="N633" s="5"/>
      <c r="P633" s="5"/>
      <c r="S633" s="5"/>
      <c r="T633" s="5"/>
      <c r="U633" s="5"/>
      <c r="V633" s="5"/>
      <c r="Y633" s="6"/>
    </row>
    <row r="634" ht="15.75" customHeight="1">
      <c r="A634" s="4"/>
      <c r="D634" s="5"/>
      <c r="E634" s="5"/>
      <c r="F634" s="5"/>
      <c r="G634" s="5"/>
      <c r="H634" s="5"/>
      <c r="I634" s="5"/>
      <c r="L634" s="5"/>
      <c r="N634" s="5"/>
      <c r="P634" s="5"/>
      <c r="S634" s="5"/>
      <c r="T634" s="5"/>
      <c r="U634" s="5"/>
      <c r="V634" s="5"/>
      <c r="Y634" s="6"/>
    </row>
    <row r="635" ht="15.75" customHeight="1">
      <c r="A635" s="4"/>
      <c r="D635" s="5"/>
      <c r="E635" s="5"/>
      <c r="F635" s="5"/>
      <c r="G635" s="5"/>
      <c r="H635" s="5"/>
      <c r="I635" s="5"/>
      <c r="L635" s="5"/>
      <c r="N635" s="5"/>
      <c r="P635" s="5"/>
      <c r="S635" s="5"/>
      <c r="T635" s="5"/>
      <c r="U635" s="5"/>
      <c r="V635" s="5"/>
      <c r="Y635" s="6"/>
    </row>
    <row r="636" ht="15.75" customHeight="1">
      <c r="A636" s="4"/>
      <c r="D636" s="5"/>
      <c r="E636" s="5"/>
      <c r="F636" s="5"/>
      <c r="G636" s="5"/>
      <c r="H636" s="5"/>
      <c r="I636" s="5"/>
      <c r="L636" s="5"/>
      <c r="N636" s="5"/>
      <c r="P636" s="5"/>
      <c r="S636" s="5"/>
      <c r="T636" s="5"/>
      <c r="U636" s="5"/>
      <c r="V636" s="5"/>
      <c r="Y636" s="6"/>
    </row>
    <row r="637" ht="15.75" customHeight="1">
      <c r="A637" s="4"/>
      <c r="D637" s="5"/>
      <c r="E637" s="5"/>
      <c r="F637" s="5"/>
      <c r="G637" s="5"/>
      <c r="H637" s="5"/>
      <c r="I637" s="5"/>
      <c r="L637" s="5"/>
      <c r="N637" s="5"/>
      <c r="P637" s="5"/>
      <c r="S637" s="5"/>
      <c r="T637" s="5"/>
      <c r="U637" s="5"/>
      <c r="V637" s="5"/>
      <c r="Y637" s="6"/>
    </row>
    <row r="638" ht="15.75" customHeight="1">
      <c r="A638" s="4"/>
      <c r="D638" s="5"/>
      <c r="E638" s="5"/>
      <c r="F638" s="5"/>
      <c r="G638" s="5"/>
      <c r="H638" s="5"/>
      <c r="I638" s="5"/>
      <c r="L638" s="5"/>
      <c r="N638" s="5"/>
      <c r="P638" s="5"/>
      <c r="S638" s="5"/>
      <c r="T638" s="5"/>
      <c r="U638" s="5"/>
      <c r="V638" s="5"/>
      <c r="Y638" s="6"/>
    </row>
    <row r="639" ht="15.75" customHeight="1">
      <c r="A639" s="4"/>
      <c r="D639" s="5"/>
      <c r="E639" s="5"/>
      <c r="F639" s="5"/>
      <c r="G639" s="5"/>
      <c r="H639" s="5"/>
      <c r="I639" s="5"/>
      <c r="L639" s="5"/>
      <c r="N639" s="5"/>
      <c r="P639" s="5"/>
      <c r="S639" s="5"/>
      <c r="T639" s="5"/>
      <c r="U639" s="5"/>
      <c r="V639" s="5"/>
      <c r="Y639" s="6"/>
    </row>
    <row r="640" ht="15.75" customHeight="1">
      <c r="A640" s="4"/>
      <c r="D640" s="5"/>
      <c r="E640" s="5"/>
      <c r="F640" s="5"/>
      <c r="G640" s="5"/>
      <c r="H640" s="5"/>
      <c r="I640" s="5"/>
      <c r="L640" s="5"/>
      <c r="N640" s="5"/>
      <c r="P640" s="5"/>
      <c r="S640" s="5"/>
      <c r="T640" s="5"/>
      <c r="U640" s="5"/>
      <c r="V640" s="5"/>
      <c r="Y640" s="6"/>
    </row>
    <row r="641" ht="15.75" customHeight="1">
      <c r="A641" s="4"/>
      <c r="D641" s="5"/>
      <c r="E641" s="5"/>
      <c r="F641" s="5"/>
      <c r="G641" s="5"/>
      <c r="H641" s="5"/>
      <c r="I641" s="5"/>
      <c r="L641" s="5"/>
      <c r="N641" s="5"/>
      <c r="P641" s="5"/>
      <c r="S641" s="5"/>
      <c r="T641" s="5"/>
      <c r="U641" s="5"/>
      <c r="V641" s="5"/>
      <c r="Y641" s="6"/>
    </row>
    <row r="642" ht="15.75" customHeight="1">
      <c r="A642" s="4"/>
      <c r="D642" s="5"/>
      <c r="E642" s="5"/>
      <c r="F642" s="5"/>
      <c r="G642" s="5"/>
      <c r="H642" s="5"/>
      <c r="I642" s="5"/>
      <c r="L642" s="5"/>
      <c r="N642" s="5"/>
      <c r="P642" s="5"/>
      <c r="S642" s="5"/>
      <c r="T642" s="5"/>
      <c r="U642" s="5"/>
      <c r="V642" s="5"/>
      <c r="Y642" s="6"/>
    </row>
    <row r="643" ht="15.75" customHeight="1">
      <c r="A643" s="4"/>
      <c r="D643" s="5"/>
      <c r="E643" s="5"/>
      <c r="F643" s="5"/>
      <c r="G643" s="5"/>
      <c r="H643" s="5"/>
      <c r="I643" s="5"/>
      <c r="L643" s="5"/>
      <c r="N643" s="5"/>
      <c r="P643" s="5"/>
      <c r="S643" s="5"/>
      <c r="T643" s="5"/>
      <c r="U643" s="5"/>
      <c r="V643" s="5"/>
      <c r="Y643" s="6"/>
    </row>
    <row r="644" ht="15.75" customHeight="1">
      <c r="A644" s="4"/>
      <c r="D644" s="5"/>
      <c r="E644" s="5"/>
      <c r="F644" s="5"/>
      <c r="G644" s="5"/>
      <c r="H644" s="5"/>
      <c r="I644" s="5"/>
      <c r="L644" s="5"/>
      <c r="N644" s="5"/>
      <c r="P644" s="5"/>
      <c r="S644" s="5"/>
      <c r="T644" s="5"/>
      <c r="U644" s="5"/>
      <c r="V644" s="5"/>
      <c r="Y644" s="6"/>
    </row>
    <row r="645" ht="15.75" customHeight="1">
      <c r="A645" s="4"/>
      <c r="D645" s="5"/>
      <c r="E645" s="5"/>
      <c r="F645" s="5"/>
      <c r="G645" s="5"/>
      <c r="H645" s="5"/>
      <c r="I645" s="5"/>
      <c r="L645" s="5"/>
      <c r="N645" s="5"/>
      <c r="P645" s="5"/>
      <c r="S645" s="5"/>
      <c r="T645" s="5"/>
      <c r="U645" s="5"/>
      <c r="V645" s="5"/>
      <c r="Y645" s="6"/>
    </row>
    <row r="646" ht="15.75" customHeight="1">
      <c r="A646" s="4"/>
      <c r="D646" s="5"/>
      <c r="E646" s="5"/>
      <c r="F646" s="5"/>
      <c r="G646" s="5"/>
      <c r="H646" s="5"/>
      <c r="I646" s="5"/>
      <c r="L646" s="5"/>
      <c r="N646" s="5"/>
      <c r="P646" s="5"/>
      <c r="S646" s="5"/>
      <c r="T646" s="5"/>
      <c r="U646" s="5"/>
      <c r="V646" s="5"/>
      <c r="Y646" s="6"/>
    </row>
    <row r="647" ht="15.75" customHeight="1">
      <c r="A647" s="4"/>
      <c r="D647" s="5"/>
      <c r="E647" s="5"/>
      <c r="F647" s="5"/>
      <c r="G647" s="5"/>
      <c r="H647" s="5"/>
      <c r="I647" s="5"/>
      <c r="L647" s="5"/>
      <c r="N647" s="5"/>
      <c r="P647" s="5"/>
      <c r="S647" s="5"/>
      <c r="T647" s="5"/>
      <c r="U647" s="5"/>
      <c r="V647" s="5"/>
      <c r="Y647" s="6"/>
    </row>
    <row r="648" ht="15.75" customHeight="1">
      <c r="A648" s="4"/>
      <c r="D648" s="5"/>
      <c r="E648" s="5"/>
      <c r="F648" s="5"/>
      <c r="G648" s="5"/>
      <c r="H648" s="5"/>
      <c r="I648" s="5"/>
      <c r="L648" s="5"/>
      <c r="N648" s="5"/>
      <c r="P648" s="5"/>
      <c r="S648" s="5"/>
      <c r="T648" s="5"/>
      <c r="U648" s="5"/>
      <c r="V648" s="5"/>
      <c r="Y648" s="6"/>
    </row>
    <row r="649" ht="15.75" customHeight="1">
      <c r="A649" s="4"/>
      <c r="D649" s="5"/>
      <c r="E649" s="5"/>
      <c r="F649" s="5"/>
      <c r="G649" s="5"/>
      <c r="H649" s="5"/>
      <c r="I649" s="5"/>
      <c r="L649" s="5"/>
      <c r="N649" s="5"/>
      <c r="P649" s="5"/>
      <c r="S649" s="5"/>
      <c r="T649" s="5"/>
      <c r="U649" s="5"/>
      <c r="V649" s="5"/>
      <c r="Y649" s="6"/>
    </row>
    <row r="650" ht="15.75" customHeight="1">
      <c r="A650" s="4"/>
      <c r="D650" s="5"/>
      <c r="E650" s="5"/>
      <c r="F650" s="5"/>
      <c r="G650" s="5"/>
      <c r="H650" s="5"/>
      <c r="I650" s="5"/>
      <c r="L650" s="5"/>
      <c r="N650" s="5"/>
      <c r="P650" s="5"/>
      <c r="S650" s="5"/>
      <c r="T650" s="5"/>
      <c r="U650" s="5"/>
      <c r="V650" s="5"/>
      <c r="Y650" s="6"/>
    </row>
    <row r="651" ht="15.75" customHeight="1">
      <c r="A651" s="4"/>
      <c r="D651" s="5"/>
      <c r="E651" s="5"/>
      <c r="F651" s="5"/>
      <c r="G651" s="5"/>
      <c r="H651" s="5"/>
      <c r="I651" s="5"/>
      <c r="L651" s="5"/>
      <c r="N651" s="5"/>
      <c r="P651" s="5"/>
      <c r="S651" s="5"/>
      <c r="T651" s="5"/>
      <c r="U651" s="5"/>
      <c r="V651" s="5"/>
      <c r="Y651" s="6"/>
    </row>
    <row r="652" ht="15.75" customHeight="1">
      <c r="A652" s="4"/>
      <c r="D652" s="5"/>
      <c r="E652" s="5"/>
      <c r="F652" s="5"/>
      <c r="G652" s="5"/>
      <c r="H652" s="5"/>
      <c r="I652" s="5"/>
      <c r="L652" s="5"/>
      <c r="N652" s="5"/>
      <c r="P652" s="5"/>
      <c r="S652" s="5"/>
      <c r="T652" s="5"/>
      <c r="U652" s="5"/>
      <c r="V652" s="5"/>
      <c r="Y652" s="6"/>
    </row>
    <row r="653" ht="15.75" customHeight="1">
      <c r="A653" s="4"/>
      <c r="D653" s="5"/>
      <c r="E653" s="5"/>
      <c r="F653" s="5"/>
      <c r="G653" s="5"/>
      <c r="H653" s="5"/>
      <c r="I653" s="5"/>
      <c r="L653" s="5"/>
      <c r="N653" s="5"/>
      <c r="P653" s="5"/>
      <c r="S653" s="5"/>
      <c r="T653" s="5"/>
      <c r="U653" s="5"/>
      <c r="V653" s="5"/>
      <c r="Y653" s="6"/>
    </row>
    <row r="654" ht="15.75" customHeight="1">
      <c r="A654" s="4"/>
      <c r="D654" s="5"/>
      <c r="E654" s="5"/>
      <c r="F654" s="5"/>
      <c r="G654" s="5"/>
      <c r="H654" s="5"/>
      <c r="I654" s="5"/>
      <c r="L654" s="5"/>
      <c r="N654" s="5"/>
      <c r="P654" s="5"/>
      <c r="S654" s="5"/>
      <c r="T654" s="5"/>
      <c r="U654" s="5"/>
      <c r="V654" s="5"/>
      <c r="Y654" s="6"/>
    </row>
    <row r="655" ht="15.75" customHeight="1">
      <c r="A655" s="4"/>
      <c r="D655" s="5"/>
      <c r="E655" s="5"/>
      <c r="F655" s="5"/>
      <c r="G655" s="5"/>
      <c r="H655" s="5"/>
      <c r="I655" s="5"/>
      <c r="L655" s="5"/>
      <c r="N655" s="5"/>
      <c r="P655" s="5"/>
      <c r="S655" s="5"/>
      <c r="T655" s="5"/>
      <c r="U655" s="5"/>
      <c r="V655" s="5"/>
      <c r="Y655" s="6"/>
    </row>
    <row r="656" ht="15.75" customHeight="1">
      <c r="A656" s="4"/>
      <c r="D656" s="5"/>
      <c r="E656" s="5"/>
      <c r="F656" s="5"/>
      <c r="G656" s="5"/>
      <c r="H656" s="5"/>
      <c r="I656" s="5"/>
      <c r="L656" s="5"/>
      <c r="N656" s="5"/>
      <c r="P656" s="5"/>
      <c r="S656" s="5"/>
      <c r="T656" s="5"/>
      <c r="U656" s="5"/>
      <c r="V656" s="5"/>
      <c r="Y656" s="6"/>
    </row>
    <row r="657" ht="15.75" customHeight="1">
      <c r="A657" s="4"/>
      <c r="D657" s="5"/>
      <c r="E657" s="5"/>
      <c r="F657" s="5"/>
      <c r="G657" s="5"/>
      <c r="H657" s="5"/>
      <c r="I657" s="5"/>
      <c r="L657" s="5"/>
      <c r="N657" s="5"/>
      <c r="P657" s="5"/>
      <c r="S657" s="5"/>
      <c r="T657" s="5"/>
      <c r="U657" s="5"/>
      <c r="V657" s="5"/>
      <c r="Y657" s="6"/>
    </row>
    <row r="658" ht="15.75" customHeight="1">
      <c r="A658" s="4"/>
      <c r="D658" s="5"/>
      <c r="E658" s="5"/>
      <c r="F658" s="5"/>
      <c r="G658" s="5"/>
      <c r="H658" s="5"/>
      <c r="I658" s="5"/>
      <c r="L658" s="5"/>
      <c r="N658" s="5"/>
      <c r="P658" s="5"/>
      <c r="S658" s="5"/>
      <c r="T658" s="5"/>
      <c r="U658" s="5"/>
      <c r="V658" s="5"/>
      <c r="Y658" s="6"/>
    </row>
    <row r="659" ht="15.75" customHeight="1">
      <c r="A659" s="4"/>
      <c r="D659" s="5"/>
      <c r="E659" s="5"/>
      <c r="F659" s="5"/>
      <c r="G659" s="5"/>
      <c r="H659" s="5"/>
      <c r="I659" s="5"/>
      <c r="L659" s="5"/>
      <c r="N659" s="5"/>
      <c r="P659" s="5"/>
      <c r="S659" s="5"/>
      <c r="T659" s="5"/>
      <c r="U659" s="5"/>
      <c r="V659" s="5"/>
      <c r="Y659" s="6"/>
    </row>
    <row r="660" ht="15.75" customHeight="1">
      <c r="A660" s="4"/>
      <c r="D660" s="5"/>
      <c r="E660" s="5"/>
      <c r="F660" s="5"/>
      <c r="G660" s="5"/>
      <c r="H660" s="5"/>
      <c r="I660" s="5"/>
      <c r="L660" s="5"/>
      <c r="N660" s="5"/>
      <c r="P660" s="5"/>
      <c r="S660" s="5"/>
      <c r="T660" s="5"/>
      <c r="U660" s="5"/>
      <c r="V660" s="5"/>
      <c r="Y660" s="6"/>
    </row>
    <row r="661" ht="15.75" customHeight="1">
      <c r="A661" s="4"/>
      <c r="D661" s="5"/>
      <c r="E661" s="5"/>
      <c r="F661" s="5"/>
      <c r="G661" s="5"/>
      <c r="H661" s="5"/>
      <c r="I661" s="5"/>
      <c r="L661" s="5"/>
      <c r="N661" s="5"/>
      <c r="P661" s="5"/>
      <c r="S661" s="5"/>
      <c r="T661" s="5"/>
      <c r="U661" s="5"/>
      <c r="V661" s="5"/>
      <c r="Y661" s="6"/>
    </row>
    <row r="662" ht="15.75" customHeight="1">
      <c r="A662" s="4"/>
      <c r="D662" s="5"/>
      <c r="E662" s="5"/>
      <c r="F662" s="5"/>
      <c r="G662" s="5"/>
      <c r="H662" s="5"/>
      <c r="I662" s="5"/>
      <c r="L662" s="5"/>
      <c r="N662" s="5"/>
      <c r="P662" s="5"/>
      <c r="S662" s="5"/>
      <c r="T662" s="5"/>
      <c r="U662" s="5"/>
      <c r="V662" s="5"/>
      <c r="Y662" s="6"/>
    </row>
    <row r="663" ht="15.75" customHeight="1">
      <c r="A663" s="4"/>
      <c r="D663" s="5"/>
      <c r="E663" s="5"/>
      <c r="F663" s="5"/>
      <c r="G663" s="5"/>
      <c r="H663" s="5"/>
      <c r="I663" s="5"/>
      <c r="L663" s="5"/>
      <c r="N663" s="5"/>
      <c r="P663" s="5"/>
      <c r="S663" s="5"/>
      <c r="T663" s="5"/>
      <c r="U663" s="5"/>
      <c r="V663" s="5"/>
      <c r="Y663" s="6"/>
    </row>
    <row r="664" ht="15.75" customHeight="1">
      <c r="A664" s="4"/>
      <c r="D664" s="5"/>
      <c r="E664" s="5"/>
      <c r="F664" s="5"/>
      <c r="G664" s="5"/>
      <c r="H664" s="5"/>
      <c r="I664" s="5"/>
      <c r="L664" s="5"/>
      <c r="N664" s="5"/>
      <c r="P664" s="5"/>
      <c r="S664" s="5"/>
      <c r="T664" s="5"/>
      <c r="U664" s="5"/>
      <c r="V664" s="5"/>
      <c r="Y664" s="6"/>
    </row>
    <row r="665" ht="15.75" customHeight="1">
      <c r="A665" s="4"/>
      <c r="D665" s="5"/>
      <c r="E665" s="5"/>
      <c r="F665" s="5"/>
      <c r="G665" s="5"/>
      <c r="H665" s="5"/>
      <c r="I665" s="5"/>
      <c r="L665" s="5"/>
      <c r="N665" s="5"/>
      <c r="P665" s="5"/>
      <c r="S665" s="5"/>
      <c r="T665" s="5"/>
      <c r="U665" s="5"/>
      <c r="V665" s="5"/>
      <c r="Y665" s="6"/>
    </row>
    <row r="666" ht="15.75" customHeight="1">
      <c r="A666" s="4"/>
      <c r="D666" s="5"/>
      <c r="E666" s="5"/>
      <c r="F666" s="5"/>
      <c r="G666" s="5"/>
      <c r="H666" s="5"/>
      <c r="I666" s="5"/>
      <c r="L666" s="5"/>
      <c r="N666" s="5"/>
      <c r="P666" s="5"/>
      <c r="S666" s="5"/>
      <c r="T666" s="5"/>
      <c r="U666" s="5"/>
      <c r="V666" s="5"/>
      <c r="Y666" s="6"/>
    </row>
    <row r="667" ht="15.75" customHeight="1">
      <c r="A667" s="4"/>
      <c r="D667" s="5"/>
      <c r="E667" s="5"/>
      <c r="F667" s="5"/>
      <c r="G667" s="5"/>
      <c r="H667" s="5"/>
      <c r="I667" s="5"/>
      <c r="L667" s="5"/>
      <c r="N667" s="5"/>
      <c r="P667" s="5"/>
      <c r="S667" s="5"/>
      <c r="T667" s="5"/>
      <c r="U667" s="5"/>
      <c r="V667" s="5"/>
      <c r="Y667" s="6"/>
    </row>
    <row r="668" ht="15.75" customHeight="1">
      <c r="A668" s="4"/>
      <c r="D668" s="5"/>
      <c r="E668" s="5"/>
      <c r="F668" s="5"/>
      <c r="G668" s="5"/>
      <c r="H668" s="5"/>
      <c r="I668" s="5"/>
      <c r="L668" s="5"/>
      <c r="N668" s="5"/>
      <c r="P668" s="5"/>
      <c r="S668" s="5"/>
      <c r="T668" s="5"/>
      <c r="U668" s="5"/>
      <c r="V668" s="5"/>
      <c r="Y668" s="6"/>
    </row>
    <row r="669" ht="15.75" customHeight="1">
      <c r="A669" s="4"/>
      <c r="D669" s="5"/>
      <c r="E669" s="5"/>
      <c r="F669" s="5"/>
      <c r="G669" s="5"/>
      <c r="H669" s="5"/>
      <c r="I669" s="5"/>
      <c r="L669" s="5"/>
      <c r="N669" s="5"/>
      <c r="P669" s="5"/>
      <c r="S669" s="5"/>
      <c r="T669" s="5"/>
      <c r="U669" s="5"/>
      <c r="V669" s="5"/>
      <c r="Y669" s="6"/>
    </row>
    <row r="670" ht="15.75" customHeight="1">
      <c r="A670" s="4"/>
      <c r="D670" s="5"/>
      <c r="E670" s="5"/>
      <c r="F670" s="5"/>
      <c r="G670" s="5"/>
      <c r="H670" s="5"/>
      <c r="I670" s="5"/>
      <c r="L670" s="5"/>
      <c r="N670" s="5"/>
      <c r="P670" s="5"/>
      <c r="S670" s="5"/>
      <c r="T670" s="5"/>
      <c r="U670" s="5"/>
      <c r="V670" s="5"/>
      <c r="Y670" s="6"/>
    </row>
    <row r="671" ht="15.75" customHeight="1">
      <c r="A671" s="4"/>
      <c r="D671" s="5"/>
      <c r="E671" s="5"/>
      <c r="F671" s="5"/>
      <c r="G671" s="5"/>
      <c r="H671" s="5"/>
      <c r="I671" s="5"/>
      <c r="L671" s="5"/>
      <c r="N671" s="5"/>
      <c r="P671" s="5"/>
      <c r="S671" s="5"/>
      <c r="T671" s="5"/>
      <c r="U671" s="5"/>
      <c r="V671" s="5"/>
      <c r="Y671" s="6"/>
    </row>
    <row r="672" ht="15.75" customHeight="1">
      <c r="A672" s="4"/>
      <c r="D672" s="5"/>
      <c r="E672" s="5"/>
      <c r="F672" s="5"/>
      <c r="G672" s="5"/>
      <c r="H672" s="5"/>
      <c r="I672" s="5"/>
      <c r="L672" s="5"/>
      <c r="N672" s="5"/>
      <c r="P672" s="5"/>
      <c r="S672" s="5"/>
      <c r="T672" s="5"/>
      <c r="U672" s="5"/>
      <c r="V672" s="5"/>
      <c r="Y672" s="6"/>
    </row>
    <row r="673" ht="15.75" customHeight="1">
      <c r="A673" s="4"/>
      <c r="D673" s="5"/>
      <c r="E673" s="5"/>
      <c r="F673" s="5"/>
      <c r="G673" s="5"/>
      <c r="H673" s="5"/>
      <c r="I673" s="5"/>
      <c r="L673" s="5"/>
      <c r="N673" s="5"/>
      <c r="P673" s="5"/>
      <c r="S673" s="5"/>
      <c r="T673" s="5"/>
      <c r="U673" s="5"/>
      <c r="V673" s="5"/>
      <c r="Y673" s="6"/>
    </row>
    <row r="674" ht="15.75" customHeight="1">
      <c r="A674" s="4"/>
      <c r="D674" s="5"/>
      <c r="E674" s="5"/>
      <c r="F674" s="5"/>
      <c r="G674" s="5"/>
      <c r="H674" s="5"/>
      <c r="I674" s="5"/>
      <c r="L674" s="5"/>
      <c r="N674" s="5"/>
      <c r="P674" s="5"/>
      <c r="S674" s="5"/>
      <c r="T674" s="5"/>
      <c r="U674" s="5"/>
      <c r="V674" s="5"/>
      <c r="Y674" s="6"/>
    </row>
    <row r="675" ht="15.75" customHeight="1">
      <c r="A675" s="4"/>
      <c r="D675" s="5"/>
      <c r="E675" s="5"/>
      <c r="F675" s="5"/>
      <c r="G675" s="5"/>
      <c r="H675" s="5"/>
      <c r="I675" s="5"/>
      <c r="L675" s="5"/>
      <c r="N675" s="5"/>
      <c r="P675" s="5"/>
      <c r="S675" s="5"/>
      <c r="T675" s="5"/>
      <c r="U675" s="5"/>
      <c r="V675" s="5"/>
      <c r="Y675" s="6"/>
    </row>
    <row r="676" ht="15.75" customHeight="1">
      <c r="A676" s="4"/>
      <c r="D676" s="5"/>
      <c r="E676" s="5"/>
      <c r="F676" s="5"/>
      <c r="G676" s="5"/>
      <c r="H676" s="5"/>
      <c r="I676" s="5"/>
      <c r="L676" s="5"/>
      <c r="N676" s="5"/>
      <c r="P676" s="5"/>
      <c r="S676" s="5"/>
      <c r="T676" s="5"/>
      <c r="U676" s="5"/>
      <c r="V676" s="5"/>
      <c r="Y676" s="6"/>
    </row>
    <row r="677" ht="15.75" customHeight="1">
      <c r="A677" s="4"/>
      <c r="D677" s="5"/>
      <c r="E677" s="5"/>
      <c r="F677" s="5"/>
      <c r="G677" s="5"/>
      <c r="H677" s="5"/>
      <c r="I677" s="5"/>
      <c r="L677" s="5"/>
      <c r="N677" s="5"/>
      <c r="P677" s="5"/>
      <c r="S677" s="5"/>
      <c r="T677" s="5"/>
      <c r="U677" s="5"/>
      <c r="V677" s="5"/>
      <c r="Y677" s="6"/>
    </row>
    <row r="678" ht="15.75" customHeight="1">
      <c r="A678" s="4"/>
      <c r="D678" s="5"/>
      <c r="E678" s="5"/>
      <c r="F678" s="5"/>
      <c r="G678" s="5"/>
      <c r="H678" s="5"/>
      <c r="I678" s="5"/>
      <c r="L678" s="5"/>
      <c r="N678" s="5"/>
      <c r="P678" s="5"/>
      <c r="S678" s="5"/>
      <c r="T678" s="5"/>
      <c r="U678" s="5"/>
      <c r="V678" s="5"/>
      <c r="Y678" s="6"/>
    </row>
    <row r="679" ht="15.75" customHeight="1">
      <c r="A679" s="4"/>
      <c r="D679" s="5"/>
      <c r="E679" s="5"/>
      <c r="F679" s="5"/>
      <c r="G679" s="5"/>
      <c r="H679" s="5"/>
      <c r="I679" s="5"/>
      <c r="L679" s="5"/>
      <c r="N679" s="5"/>
      <c r="P679" s="5"/>
      <c r="S679" s="5"/>
      <c r="T679" s="5"/>
      <c r="U679" s="5"/>
      <c r="V679" s="5"/>
      <c r="Y679" s="6"/>
    </row>
    <row r="680" ht="15.75" customHeight="1">
      <c r="A680" s="4"/>
      <c r="D680" s="5"/>
      <c r="E680" s="5"/>
      <c r="F680" s="5"/>
      <c r="G680" s="5"/>
      <c r="H680" s="5"/>
      <c r="I680" s="5"/>
      <c r="L680" s="5"/>
      <c r="N680" s="5"/>
      <c r="P680" s="5"/>
      <c r="S680" s="5"/>
      <c r="T680" s="5"/>
      <c r="U680" s="5"/>
      <c r="V680" s="5"/>
      <c r="Y680" s="6"/>
    </row>
    <row r="681" ht="15.75" customHeight="1">
      <c r="A681" s="4"/>
      <c r="D681" s="5"/>
      <c r="E681" s="5"/>
      <c r="F681" s="5"/>
      <c r="G681" s="5"/>
      <c r="H681" s="5"/>
      <c r="I681" s="5"/>
      <c r="L681" s="5"/>
      <c r="N681" s="5"/>
      <c r="P681" s="5"/>
      <c r="S681" s="5"/>
      <c r="T681" s="5"/>
      <c r="U681" s="5"/>
      <c r="V681" s="5"/>
      <c r="Y681" s="6"/>
    </row>
    <row r="682" ht="15.75" customHeight="1">
      <c r="A682" s="4"/>
      <c r="D682" s="5"/>
      <c r="E682" s="5"/>
      <c r="F682" s="5"/>
      <c r="G682" s="5"/>
      <c r="H682" s="5"/>
      <c r="I682" s="5"/>
      <c r="L682" s="5"/>
      <c r="N682" s="5"/>
      <c r="P682" s="5"/>
      <c r="S682" s="5"/>
      <c r="T682" s="5"/>
      <c r="U682" s="5"/>
      <c r="V682" s="5"/>
      <c r="Y682" s="6"/>
    </row>
    <row r="683" ht="15.75" customHeight="1">
      <c r="A683" s="4"/>
      <c r="D683" s="5"/>
      <c r="E683" s="5"/>
      <c r="F683" s="5"/>
      <c r="G683" s="5"/>
      <c r="H683" s="5"/>
      <c r="I683" s="5"/>
      <c r="L683" s="5"/>
      <c r="N683" s="5"/>
      <c r="P683" s="5"/>
      <c r="S683" s="5"/>
      <c r="T683" s="5"/>
      <c r="U683" s="5"/>
      <c r="V683" s="5"/>
      <c r="Y683" s="6"/>
    </row>
    <row r="684" ht="15.75" customHeight="1">
      <c r="A684" s="4"/>
      <c r="D684" s="5"/>
      <c r="E684" s="5"/>
      <c r="F684" s="5"/>
      <c r="G684" s="5"/>
      <c r="H684" s="5"/>
      <c r="I684" s="5"/>
      <c r="L684" s="5"/>
      <c r="N684" s="5"/>
      <c r="P684" s="5"/>
      <c r="S684" s="5"/>
      <c r="T684" s="5"/>
      <c r="U684" s="5"/>
      <c r="V684" s="5"/>
      <c r="Y684" s="6"/>
    </row>
    <row r="685" ht="15.75" customHeight="1">
      <c r="A685" s="4"/>
      <c r="D685" s="5"/>
      <c r="E685" s="5"/>
      <c r="F685" s="5"/>
      <c r="G685" s="5"/>
      <c r="H685" s="5"/>
      <c r="I685" s="5"/>
      <c r="L685" s="5"/>
      <c r="N685" s="5"/>
      <c r="P685" s="5"/>
      <c r="S685" s="5"/>
      <c r="T685" s="5"/>
      <c r="U685" s="5"/>
      <c r="V685" s="5"/>
      <c r="Y685" s="6"/>
    </row>
    <row r="686" ht="15.75" customHeight="1">
      <c r="A686" s="4"/>
      <c r="D686" s="5"/>
      <c r="E686" s="5"/>
      <c r="F686" s="5"/>
      <c r="G686" s="5"/>
      <c r="H686" s="5"/>
      <c r="I686" s="5"/>
      <c r="L686" s="5"/>
      <c r="N686" s="5"/>
      <c r="P686" s="5"/>
      <c r="S686" s="5"/>
      <c r="T686" s="5"/>
      <c r="U686" s="5"/>
      <c r="V686" s="5"/>
      <c r="Y686" s="6"/>
    </row>
    <row r="687" ht="15.75" customHeight="1">
      <c r="A687" s="4"/>
      <c r="D687" s="5"/>
      <c r="E687" s="5"/>
      <c r="F687" s="5"/>
      <c r="G687" s="5"/>
      <c r="H687" s="5"/>
      <c r="I687" s="5"/>
      <c r="L687" s="5"/>
      <c r="N687" s="5"/>
      <c r="P687" s="5"/>
      <c r="S687" s="5"/>
      <c r="T687" s="5"/>
      <c r="U687" s="5"/>
      <c r="V687" s="5"/>
      <c r="Y687" s="6"/>
    </row>
    <row r="688" ht="15.75" customHeight="1">
      <c r="A688" s="4"/>
      <c r="D688" s="5"/>
      <c r="E688" s="5"/>
      <c r="F688" s="5"/>
      <c r="G688" s="5"/>
      <c r="H688" s="5"/>
      <c r="I688" s="5"/>
      <c r="L688" s="5"/>
      <c r="N688" s="5"/>
      <c r="P688" s="5"/>
      <c r="S688" s="5"/>
      <c r="T688" s="5"/>
      <c r="U688" s="5"/>
      <c r="V688" s="5"/>
      <c r="Y688" s="6"/>
    </row>
    <row r="689" ht="15.75" customHeight="1">
      <c r="A689" s="4"/>
      <c r="D689" s="5"/>
      <c r="E689" s="5"/>
      <c r="F689" s="5"/>
      <c r="G689" s="5"/>
      <c r="H689" s="5"/>
      <c r="I689" s="5"/>
      <c r="L689" s="5"/>
      <c r="N689" s="5"/>
      <c r="P689" s="5"/>
      <c r="S689" s="5"/>
      <c r="T689" s="5"/>
      <c r="U689" s="5"/>
      <c r="V689" s="5"/>
      <c r="Y689" s="6"/>
    </row>
    <row r="690" ht="15.75" customHeight="1">
      <c r="A690" s="4"/>
      <c r="D690" s="5"/>
      <c r="E690" s="5"/>
      <c r="F690" s="5"/>
      <c r="G690" s="5"/>
      <c r="H690" s="5"/>
      <c r="I690" s="5"/>
      <c r="L690" s="5"/>
      <c r="N690" s="5"/>
      <c r="P690" s="5"/>
      <c r="S690" s="5"/>
      <c r="T690" s="5"/>
      <c r="U690" s="5"/>
      <c r="V690" s="5"/>
      <c r="Y690" s="6"/>
    </row>
    <row r="691" ht="15.75" customHeight="1">
      <c r="A691" s="4"/>
      <c r="D691" s="5"/>
      <c r="E691" s="5"/>
      <c r="F691" s="5"/>
      <c r="G691" s="5"/>
      <c r="H691" s="5"/>
      <c r="I691" s="5"/>
      <c r="L691" s="5"/>
      <c r="N691" s="5"/>
      <c r="P691" s="5"/>
      <c r="S691" s="5"/>
      <c r="T691" s="5"/>
      <c r="U691" s="5"/>
      <c r="V691" s="5"/>
      <c r="Y691" s="6"/>
    </row>
    <row r="692" ht="15.75" customHeight="1">
      <c r="A692" s="4"/>
      <c r="D692" s="5"/>
      <c r="E692" s="5"/>
      <c r="F692" s="5"/>
      <c r="G692" s="5"/>
      <c r="H692" s="5"/>
      <c r="I692" s="5"/>
      <c r="L692" s="5"/>
      <c r="N692" s="5"/>
      <c r="P692" s="5"/>
      <c r="S692" s="5"/>
      <c r="T692" s="5"/>
      <c r="U692" s="5"/>
      <c r="V692" s="5"/>
      <c r="Y692" s="6"/>
    </row>
    <row r="693" ht="15.75" customHeight="1">
      <c r="A693" s="4"/>
      <c r="D693" s="5"/>
      <c r="E693" s="5"/>
      <c r="F693" s="5"/>
      <c r="G693" s="5"/>
      <c r="H693" s="5"/>
      <c r="I693" s="5"/>
      <c r="L693" s="5"/>
      <c r="N693" s="5"/>
      <c r="P693" s="5"/>
      <c r="S693" s="5"/>
      <c r="T693" s="5"/>
      <c r="U693" s="5"/>
      <c r="V693" s="5"/>
      <c r="Y693" s="6"/>
    </row>
    <row r="694" ht="15.75" customHeight="1">
      <c r="A694" s="4"/>
      <c r="D694" s="5"/>
      <c r="E694" s="5"/>
      <c r="F694" s="5"/>
      <c r="G694" s="5"/>
      <c r="H694" s="5"/>
      <c r="I694" s="5"/>
      <c r="L694" s="5"/>
      <c r="N694" s="5"/>
      <c r="P694" s="5"/>
      <c r="S694" s="5"/>
      <c r="T694" s="5"/>
      <c r="U694" s="5"/>
      <c r="V694" s="5"/>
      <c r="Y694" s="6"/>
    </row>
    <row r="695" ht="15.75" customHeight="1">
      <c r="A695" s="4"/>
      <c r="D695" s="5"/>
      <c r="E695" s="5"/>
      <c r="F695" s="5"/>
      <c r="G695" s="5"/>
      <c r="H695" s="5"/>
      <c r="I695" s="5"/>
      <c r="L695" s="5"/>
      <c r="N695" s="5"/>
      <c r="P695" s="5"/>
      <c r="S695" s="5"/>
      <c r="T695" s="5"/>
      <c r="U695" s="5"/>
      <c r="V695" s="5"/>
      <c r="Y695" s="6"/>
    </row>
    <row r="696" ht="15.75" customHeight="1">
      <c r="A696" s="4"/>
      <c r="D696" s="5"/>
      <c r="E696" s="5"/>
      <c r="F696" s="5"/>
      <c r="G696" s="5"/>
      <c r="H696" s="5"/>
      <c r="I696" s="5"/>
      <c r="L696" s="5"/>
      <c r="N696" s="5"/>
      <c r="P696" s="5"/>
      <c r="S696" s="5"/>
      <c r="T696" s="5"/>
      <c r="U696" s="5"/>
      <c r="V696" s="5"/>
      <c r="Y696" s="6"/>
    </row>
    <row r="697" ht="15.75" customHeight="1">
      <c r="A697" s="4"/>
      <c r="D697" s="5"/>
      <c r="E697" s="5"/>
      <c r="F697" s="5"/>
      <c r="G697" s="5"/>
      <c r="H697" s="5"/>
      <c r="I697" s="5"/>
      <c r="L697" s="5"/>
      <c r="N697" s="5"/>
      <c r="P697" s="5"/>
      <c r="S697" s="5"/>
      <c r="T697" s="5"/>
      <c r="U697" s="5"/>
      <c r="V697" s="5"/>
      <c r="Y697" s="6"/>
    </row>
    <row r="698" ht="15.75" customHeight="1">
      <c r="A698" s="4"/>
      <c r="D698" s="5"/>
      <c r="E698" s="5"/>
      <c r="F698" s="5"/>
      <c r="G698" s="5"/>
      <c r="H698" s="5"/>
      <c r="I698" s="5"/>
      <c r="L698" s="5"/>
      <c r="N698" s="5"/>
      <c r="P698" s="5"/>
      <c r="S698" s="5"/>
      <c r="T698" s="5"/>
      <c r="U698" s="5"/>
      <c r="V698" s="5"/>
      <c r="Y698" s="6"/>
    </row>
    <row r="699" ht="15.75" customHeight="1">
      <c r="A699" s="4"/>
      <c r="D699" s="5"/>
      <c r="E699" s="5"/>
      <c r="F699" s="5"/>
      <c r="G699" s="5"/>
      <c r="H699" s="5"/>
      <c r="I699" s="5"/>
      <c r="L699" s="5"/>
      <c r="N699" s="5"/>
      <c r="P699" s="5"/>
      <c r="S699" s="5"/>
      <c r="T699" s="5"/>
      <c r="U699" s="5"/>
      <c r="V699" s="5"/>
      <c r="Y699" s="6"/>
    </row>
    <row r="700" ht="15.75" customHeight="1">
      <c r="A700" s="4"/>
      <c r="D700" s="5"/>
      <c r="E700" s="5"/>
      <c r="F700" s="5"/>
      <c r="G700" s="5"/>
      <c r="H700" s="5"/>
      <c r="I700" s="5"/>
      <c r="L700" s="5"/>
      <c r="N700" s="5"/>
      <c r="P700" s="5"/>
      <c r="S700" s="5"/>
      <c r="T700" s="5"/>
      <c r="U700" s="5"/>
      <c r="V700" s="5"/>
      <c r="Y700" s="6"/>
    </row>
    <row r="701" ht="15.75" customHeight="1">
      <c r="A701" s="4"/>
      <c r="D701" s="5"/>
      <c r="E701" s="5"/>
      <c r="F701" s="5"/>
      <c r="G701" s="5"/>
      <c r="H701" s="5"/>
      <c r="I701" s="5"/>
      <c r="L701" s="5"/>
      <c r="N701" s="5"/>
      <c r="P701" s="5"/>
      <c r="S701" s="5"/>
      <c r="T701" s="5"/>
      <c r="U701" s="5"/>
      <c r="V701" s="5"/>
      <c r="Y701" s="6"/>
    </row>
    <row r="702" ht="15.75" customHeight="1">
      <c r="A702" s="4"/>
      <c r="D702" s="5"/>
      <c r="E702" s="5"/>
      <c r="F702" s="5"/>
      <c r="G702" s="5"/>
      <c r="H702" s="5"/>
      <c r="I702" s="5"/>
      <c r="L702" s="5"/>
      <c r="N702" s="5"/>
      <c r="P702" s="5"/>
      <c r="S702" s="5"/>
      <c r="T702" s="5"/>
      <c r="U702" s="5"/>
      <c r="V702" s="5"/>
      <c r="Y702" s="6"/>
    </row>
    <row r="703" ht="15.75" customHeight="1">
      <c r="A703" s="4"/>
      <c r="D703" s="5"/>
      <c r="E703" s="5"/>
      <c r="F703" s="5"/>
      <c r="G703" s="5"/>
      <c r="H703" s="5"/>
      <c r="I703" s="5"/>
      <c r="L703" s="5"/>
      <c r="N703" s="5"/>
      <c r="P703" s="5"/>
      <c r="S703" s="5"/>
      <c r="T703" s="5"/>
      <c r="U703" s="5"/>
      <c r="V703" s="5"/>
      <c r="Y703" s="6"/>
    </row>
    <row r="704" ht="15.75" customHeight="1">
      <c r="A704" s="4"/>
      <c r="D704" s="5"/>
      <c r="E704" s="5"/>
      <c r="F704" s="5"/>
      <c r="G704" s="5"/>
      <c r="H704" s="5"/>
      <c r="I704" s="5"/>
      <c r="L704" s="5"/>
      <c r="N704" s="5"/>
      <c r="P704" s="5"/>
      <c r="S704" s="5"/>
      <c r="T704" s="5"/>
      <c r="U704" s="5"/>
      <c r="V704" s="5"/>
      <c r="Y704" s="6"/>
    </row>
    <row r="705" ht="15.75" customHeight="1">
      <c r="A705" s="4"/>
      <c r="D705" s="5"/>
      <c r="E705" s="5"/>
      <c r="F705" s="5"/>
      <c r="G705" s="5"/>
      <c r="H705" s="5"/>
      <c r="I705" s="5"/>
      <c r="L705" s="5"/>
      <c r="N705" s="5"/>
      <c r="P705" s="5"/>
      <c r="S705" s="5"/>
      <c r="T705" s="5"/>
      <c r="U705" s="5"/>
      <c r="V705" s="5"/>
      <c r="Y705" s="6"/>
    </row>
    <row r="706" ht="15.75" customHeight="1">
      <c r="A706" s="4"/>
      <c r="D706" s="5"/>
      <c r="E706" s="5"/>
      <c r="F706" s="5"/>
      <c r="G706" s="5"/>
      <c r="H706" s="5"/>
      <c r="I706" s="5"/>
      <c r="L706" s="5"/>
      <c r="N706" s="5"/>
      <c r="P706" s="5"/>
      <c r="S706" s="5"/>
      <c r="T706" s="5"/>
      <c r="U706" s="5"/>
      <c r="V706" s="5"/>
      <c r="Y706" s="6"/>
    </row>
    <row r="707" ht="15.75" customHeight="1">
      <c r="A707" s="4"/>
      <c r="D707" s="5"/>
      <c r="E707" s="5"/>
      <c r="F707" s="5"/>
      <c r="G707" s="5"/>
      <c r="H707" s="5"/>
      <c r="I707" s="5"/>
      <c r="L707" s="5"/>
      <c r="N707" s="5"/>
      <c r="P707" s="5"/>
      <c r="S707" s="5"/>
      <c r="T707" s="5"/>
      <c r="U707" s="5"/>
      <c r="V707" s="5"/>
      <c r="Y707" s="6"/>
    </row>
    <row r="708" ht="15.75" customHeight="1">
      <c r="A708" s="4"/>
      <c r="D708" s="5"/>
      <c r="E708" s="5"/>
      <c r="F708" s="5"/>
      <c r="G708" s="5"/>
      <c r="H708" s="5"/>
      <c r="I708" s="5"/>
      <c r="L708" s="5"/>
      <c r="N708" s="5"/>
      <c r="P708" s="5"/>
      <c r="S708" s="5"/>
      <c r="T708" s="5"/>
      <c r="U708" s="5"/>
      <c r="V708" s="5"/>
      <c r="Y708" s="6"/>
    </row>
    <row r="709" ht="15.75" customHeight="1">
      <c r="A709" s="4"/>
      <c r="D709" s="5"/>
      <c r="E709" s="5"/>
      <c r="F709" s="5"/>
      <c r="G709" s="5"/>
      <c r="H709" s="5"/>
      <c r="I709" s="5"/>
      <c r="L709" s="5"/>
      <c r="N709" s="5"/>
      <c r="P709" s="5"/>
      <c r="S709" s="5"/>
      <c r="T709" s="5"/>
      <c r="U709" s="5"/>
      <c r="V709" s="5"/>
      <c r="Y709" s="6"/>
    </row>
    <row r="710" ht="15.75" customHeight="1">
      <c r="A710" s="4"/>
      <c r="D710" s="5"/>
      <c r="E710" s="5"/>
      <c r="F710" s="5"/>
      <c r="G710" s="5"/>
      <c r="H710" s="5"/>
      <c r="I710" s="5"/>
      <c r="L710" s="5"/>
      <c r="N710" s="5"/>
      <c r="P710" s="5"/>
      <c r="S710" s="5"/>
      <c r="T710" s="5"/>
      <c r="U710" s="5"/>
      <c r="V710" s="5"/>
      <c r="Y710" s="6"/>
    </row>
    <row r="711" ht="15.75" customHeight="1">
      <c r="A711" s="4"/>
      <c r="D711" s="5"/>
      <c r="E711" s="5"/>
      <c r="F711" s="5"/>
      <c r="G711" s="5"/>
      <c r="H711" s="5"/>
      <c r="I711" s="5"/>
      <c r="L711" s="5"/>
      <c r="N711" s="5"/>
      <c r="P711" s="5"/>
      <c r="S711" s="5"/>
      <c r="T711" s="5"/>
      <c r="U711" s="5"/>
      <c r="V711" s="5"/>
      <c r="Y711" s="6"/>
    </row>
    <row r="712" ht="15.75" customHeight="1">
      <c r="A712" s="4"/>
      <c r="D712" s="5"/>
      <c r="E712" s="5"/>
      <c r="F712" s="5"/>
      <c r="G712" s="5"/>
      <c r="H712" s="5"/>
      <c r="I712" s="5"/>
      <c r="L712" s="5"/>
      <c r="N712" s="5"/>
      <c r="P712" s="5"/>
      <c r="S712" s="5"/>
      <c r="T712" s="5"/>
      <c r="U712" s="5"/>
      <c r="V712" s="5"/>
      <c r="Y712" s="6"/>
    </row>
    <row r="713" ht="15.75" customHeight="1">
      <c r="A713" s="4"/>
      <c r="D713" s="5"/>
      <c r="E713" s="5"/>
      <c r="F713" s="5"/>
      <c r="G713" s="5"/>
      <c r="H713" s="5"/>
      <c r="I713" s="5"/>
      <c r="L713" s="5"/>
      <c r="N713" s="5"/>
      <c r="P713" s="5"/>
      <c r="S713" s="5"/>
      <c r="T713" s="5"/>
      <c r="U713" s="5"/>
      <c r="V713" s="5"/>
      <c r="Y713" s="6"/>
    </row>
    <row r="714" ht="15.75" customHeight="1">
      <c r="A714" s="4"/>
      <c r="D714" s="5"/>
      <c r="E714" s="5"/>
      <c r="F714" s="5"/>
      <c r="G714" s="5"/>
      <c r="H714" s="5"/>
      <c r="I714" s="5"/>
      <c r="L714" s="5"/>
      <c r="N714" s="5"/>
      <c r="P714" s="5"/>
      <c r="S714" s="5"/>
      <c r="T714" s="5"/>
      <c r="U714" s="5"/>
      <c r="V714" s="5"/>
      <c r="Y714" s="6"/>
    </row>
    <row r="715" ht="15.75" customHeight="1">
      <c r="A715" s="4"/>
      <c r="D715" s="5"/>
      <c r="E715" s="5"/>
      <c r="F715" s="5"/>
      <c r="G715" s="5"/>
      <c r="H715" s="5"/>
      <c r="I715" s="5"/>
      <c r="L715" s="5"/>
      <c r="N715" s="5"/>
      <c r="P715" s="5"/>
      <c r="S715" s="5"/>
      <c r="T715" s="5"/>
      <c r="U715" s="5"/>
      <c r="V715" s="5"/>
      <c r="Y715" s="6"/>
    </row>
    <row r="716" ht="15.75" customHeight="1">
      <c r="A716" s="4"/>
      <c r="D716" s="5"/>
      <c r="E716" s="5"/>
      <c r="F716" s="5"/>
      <c r="G716" s="5"/>
      <c r="H716" s="5"/>
      <c r="I716" s="5"/>
      <c r="L716" s="5"/>
      <c r="N716" s="5"/>
      <c r="P716" s="5"/>
      <c r="S716" s="5"/>
      <c r="T716" s="5"/>
      <c r="U716" s="5"/>
      <c r="V716" s="5"/>
      <c r="Y716" s="6"/>
    </row>
    <row r="717" ht="15.75" customHeight="1">
      <c r="A717" s="4"/>
      <c r="D717" s="5"/>
      <c r="E717" s="5"/>
      <c r="F717" s="5"/>
      <c r="G717" s="5"/>
      <c r="H717" s="5"/>
      <c r="I717" s="5"/>
      <c r="L717" s="5"/>
      <c r="N717" s="5"/>
      <c r="P717" s="5"/>
      <c r="S717" s="5"/>
      <c r="T717" s="5"/>
      <c r="U717" s="5"/>
      <c r="V717" s="5"/>
      <c r="Y717" s="6"/>
    </row>
    <row r="718" ht="15.75" customHeight="1">
      <c r="A718" s="4"/>
      <c r="D718" s="5"/>
      <c r="E718" s="5"/>
      <c r="F718" s="5"/>
      <c r="G718" s="5"/>
      <c r="H718" s="5"/>
      <c r="I718" s="5"/>
      <c r="L718" s="5"/>
      <c r="N718" s="5"/>
      <c r="P718" s="5"/>
      <c r="S718" s="5"/>
      <c r="T718" s="5"/>
      <c r="U718" s="5"/>
      <c r="V718" s="5"/>
      <c r="Y718" s="6"/>
    </row>
    <row r="719" ht="15.75" customHeight="1">
      <c r="A719" s="4"/>
      <c r="D719" s="5"/>
      <c r="E719" s="5"/>
      <c r="F719" s="5"/>
      <c r="G719" s="5"/>
      <c r="H719" s="5"/>
      <c r="I719" s="5"/>
      <c r="L719" s="5"/>
      <c r="N719" s="5"/>
      <c r="P719" s="5"/>
      <c r="S719" s="5"/>
      <c r="T719" s="5"/>
      <c r="U719" s="5"/>
      <c r="V719" s="5"/>
      <c r="Y719" s="6"/>
    </row>
    <row r="720" ht="15.75" customHeight="1">
      <c r="A720" s="4"/>
      <c r="D720" s="5"/>
      <c r="E720" s="5"/>
      <c r="F720" s="5"/>
      <c r="G720" s="5"/>
      <c r="H720" s="5"/>
      <c r="I720" s="5"/>
      <c r="L720" s="5"/>
      <c r="N720" s="5"/>
      <c r="P720" s="5"/>
      <c r="S720" s="5"/>
      <c r="T720" s="5"/>
      <c r="U720" s="5"/>
      <c r="V720" s="5"/>
      <c r="Y720" s="6"/>
    </row>
    <row r="721" ht="15.75" customHeight="1">
      <c r="A721" s="4"/>
      <c r="D721" s="5"/>
      <c r="E721" s="5"/>
      <c r="F721" s="5"/>
      <c r="G721" s="5"/>
      <c r="H721" s="5"/>
      <c r="I721" s="5"/>
      <c r="L721" s="5"/>
      <c r="N721" s="5"/>
      <c r="P721" s="5"/>
      <c r="S721" s="5"/>
      <c r="T721" s="5"/>
      <c r="U721" s="5"/>
      <c r="V721" s="5"/>
      <c r="Y721" s="6"/>
    </row>
    <row r="722" ht="15.75" customHeight="1">
      <c r="A722" s="4"/>
      <c r="D722" s="5"/>
      <c r="E722" s="5"/>
      <c r="F722" s="5"/>
      <c r="G722" s="5"/>
      <c r="H722" s="5"/>
      <c r="I722" s="5"/>
      <c r="L722" s="5"/>
      <c r="N722" s="5"/>
      <c r="P722" s="5"/>
      <c r="S722" s="5"/>
      <c r="T722" s="5"/>
      <c r="U722" s="5"/>
      <c r="V722" s="5"/>
      <c r="Y722" s="6"/>
    </row>
    <row r="723" ht="15.75" customHeight="1">
      <c r="A723" s="4"/>
      <c r="D723" s="5"/>
      <c r="E723" s="5"/>
      <c r="F723" s="5"/>
      <c r="G723" s="5"/>
      <c r="H723" s="5"/>
      <c r="I723" s="5"/>
      <c r="L723" s="5"/>
      <c r="N723" s="5"/>
      <c r="P723" s="5"/>
      <c r="S723" s="5"/>
      <c r="T723" s="5"/>
      <c r="U723" s="5"/>
      <c r="V723" s="5"/>
      <c r="Y723" s="6"/>
    </row>
    <row r="724" ht="15.75" customHeight="1">
      <c r="A724" s="4"/>
      <c r="D724" s="5"/>
      <c r="E724" s="5"/>
      <c r="F724" s="5"/>
      <c r="G724" s="5"/>
      <c r="H724" s="5"/>
      <c r="I724" s="5"/>
      <c r="L724" s="5"/>
      <c r="N724" s="5"/>
      <c r="P724" s="5"/>
      <c r="S724" s="5"/>
      <c r="T724" s="5"/>
      <c r="U724" s="5"/>
      <c r="V724" s="5"/>
      <c r="Y724" s="6"/>
    </row>
    <row r="725" ht="15.75" customHeight="1">
      <c r="A725" s="4"/>
      <c r="D725" s="5"/>
      <c r="E725" s="5"/>
      <c r="F725" s="5"/>
      <c r="G725" s="5"/>
      <c r="H725" s="5"/>
      <c r="I725" s="5"/>
      <c r="L725" s="5"/>
      <c r="N725" s="5"/>
      <c r="P725" s="5"/>
      <c r="S725" s="5"/>
      <c r="T725" s="5"/>
      <c r="U725" s="5"/>
      <c r="V725" s="5"/>
      <c r="Y725" s="6"/>
    </row>
    <row r="726" ht="15.75" customHeight="1">
      <c r="A726" s="4"/>
      <c r="D726" s="5"/>
      <c r="E726" s="5"/>
      <c r="F726" s="5"/>
      <c r="G726" s="5"/>
      <c r="H726" s="5"/>
      <c r="I726" s="5"/>
      <c r="L726" s="5"/>
      <c r="N726" s="5"/>
      <c r="P726" s="5"/>
      <c r="S726" s="5"/>
      <c r="T726" s="5"/>
      <c r="U726" s="5"/>
      <c r="V726" s="5"/>
      <c r="Y726" s="6"/>
    </row>
    <row r="727" ht="15.75" customHeight="1">
      <c r="A727" s="4"/>
      <c r="D727" s="5"/>
      <c r="E727" s="5"/>
      <c r="F727" s="5"/>
      <c r="G727" s="5"/>
      <c r="H727" s="5"/>
      <c r="I727" s="5"/>
      <c r="L727" s="5"/>
      <c r="N727" s="5"/>
      <c r="P727" s="5"/>
      <c r="S727" s="5"/>
      <c r="T727" s="5"/>
      <c r="U727" s="5"/>
      <c r="V727" s="5"/>
      <c r="Y727" s="6"/>
    </row>
    <row r="728" ht="15.75" customHeight="1">
      <c r="A728" s="4"/>
      <c r="D728" s="5"/>
      <c r="E728" s="5"/>
      <c r="F728" s="5"/>
      <c r="G728" s="5"/>
      <c r="H728" s="5"/>
      <c r="I728" s="5"/>
      <c r="L728" s="5"/>
      <c r="N728" s="5"/>
      <c r="P728" s="5"/>
      <c r="S728" s="5"/>
      <c r="T728" s="5"/>
      <c r="U728" s="5"/>
      <c r="V728" s="5"/>
      <c r="Y728" s="6"/>
    </row>
    <row r="729" ht="15.75" customHeight="1">
      <c r="A729" s="4"/>
      <c r="D729" s="5"/>
      <c r="E729" s="5"/>
      <c r="F729" s="5"/>
      <c r="G729" s="5"/>
      <c r="H729" s="5"/>
      <c r="I729" s="5"/>
      <c r="L729" s="5"/>
      <c r="N729" s="5"/>
      <c r="P729" s="5"/>
      <c r="S729" s="5"/>
      <c r="T729" s="5"/>
      <c r="U729" s="5"/>
      <c r="V729" s="5"/>
      <c r="Y729" s="6"/>
    </row>
    <row r="730" ht="15.75" customHeight="1">
      <c r="A730" s="4"/>
      <c r="D730" s="5"/>
      <c r="E730" s="5"/>
      <c r="F730" s="5"/>
      <c r="G730" s="5"/>
      <c r="H730" s="5"/>
      <c r="I730" s="5"/>
      <c r="L730" s="5"/>
      <c r="N730" s="5"/>
      <c r="P730" s="5"/>
      <c r="S730" s="5"/>
      <c r="T730" s="5"/>
      <c r="U730" s="5"/>
      <c r="V730" s="5"/>
      <c r="Y730" s="6"/>
    </row>
    <row r="731" ht="15.75" customHeight="1">
      <c r="A731" s="4"/>
      <c r="D731" s="5"/>
      <c r="E731" s="5"/>
      <c r="F731" s="5"/>
      <c r="G731" s="5"/>
      <c r="H731" s="5"/>
      <c r="I731" s="5"/>
      <c r="L731" s="5"/>
      <c r="N731" s="5"/>
      <c r="P731" s="5"/>
      <c r="S731" s="5"/>
      <c r="T731" s="5"/>
      <c r="U731" s="5"/>
      <c r="V731" s="5"/>
      <c r="Y731" s="6"/>
    </row>
    <row r="732" ht="15.75" customHeight="1">
      <c r="A732" s="4"/>
      <c r="D732" s="5"/>
      <c r="E732" s="5"/>
      <c r="F732" s="5"/>
      <c r="G732" s="5"/>
      <c r="H732" s="5"/>
      <c r="I732" s="5"/>
      <c r="L732" s="5"/>
      <c r="N732" s="5"/>
      <c r="P732" s="5"/>
      <c r="S732" s="5"/>
      <c r="T732" s="5"/>
      <c r="U732" s="5"/>
      <c r="V732" s="5"/>
      <c r="Y732" s="6"/>
    </row>
    <row r="733" ht="15.75" customHeight="1">
      <c r="A733" s="4"/>
      <c r="D733" s="5"/>
      <c r="E733" s="5"/>
      <c r="F733" s="5"/>
      <c r="G733" s="5"/>
      <c r="H733" s="5"/>
      <c r="I733" s="5"/>
      <c r="L733" s="5"/>
      <c r="N733" s="5"/>
      <c r="P733" s="5"/>
      <c r="S733" s="5"/>
      <c r="T733" s="5"/>
      <c r="U733" s="5"/>
      <c r="V733" s="5"/>
      <c r="Y733" s="6"/>
    </row>
    <row r="734" ht="15.75" customHeight="1">
      <c r="A734" s="4"/>
      <c r="D734" s="5"/>
      <c r="E734" s="5"/>
      <c r="F734" s="5"/>
      <c r="G734" s="5"/>
      <c r="H734" s="5"/>
      <c r="I734" s="5"/>
      <c r="L734" s="5"/>
      <c r="N734" s="5"/>
      <c r="P734" s="5"/>
      <c r="S734" s="5"/>
      <c r="T734" s="5"/>
      <c r="U734" s="5"/>
      <c r="V734" s="5"/>
      <c r="Y734" s="6"/>
    </row>
    <row r="735" ht="15.75" customHeight="1">
      <c r="A735" s="4"/>
      <c r="D735" s="5"/>
      <c r="E735" s="5"/>
      <c r="F735" s="5"/>
      <c r="G735" s="5"/>
      <c r="H735" s="5"/>
      <c r="I735" s="5"/>
      <c r="L735" s="5"/>
      <c r="N735" s="5"/>
      <c r="P735" s="5"/>
      <c r="S735" s="5"/>
      <c r="T735" s="5"/>
      <c r="U735" s="5"/>
      <c r="V735" s="5"/>
      <c r="Y735" s="6"/>
    </row>
    <row r="736" ht="15.75" customHeight="1">
      <c r="A736" s="4"/>
      <c r="D736" s="5"/>
      <c r="E736" s="5"/>
      <c r="F736" s="5"/>
      <c r="G736" s="5"/>
      <c r="H736" s="5"/>
      <c r="I736" s="5"/>
      <c r="L736" s="5"/>
      <c r="N736" s="5"/>
      <c r="P736" s="5"/>
      <c r="S736" s="5"/>
      <c r="T736" s="5"/>
      <c r="U736" s="5"/>
      <c r="V736" s="5"/>
      <c r="Y736" s="6"/>
    </row>
    <row r="737" ht="15.75" customHeight="1">
      <c r="A737" s="4"/>
      <c r="D737" s="5"/>
      <c r="E737" s="5"/>
      <c r="F737" s="5"/>
      <c r="G737" s="5"/>
      <c r="H737" s="5"/>
      <c r="I737" s="5"/>
      <c r="L737" s="5"/>
      <c r="N737" s="5"/>
      <c r="P737" s="5"/>
      <c r="S737" s="5"/>
      <c r="T737" s="5"/>
      <c r="U737" s="5"/>
      <c r="V737" s="5"/>
      <c r="Y737" s="6"/>
    </row>
    <row r="738" ht="15.75" customHeight="1">
      <c r="A738" s="4"/>
      <c r="D738" s="5"/>
      <c r="E738" s="5"/>
      <c r="F738" s="5"/>
      <c r="G738" s="5"/>
      <c r="H738" s="5"/>
      <c r="I738" s="5"/>
      <c r="L738" s="5"/>
      <c r="N738" s="5"/>
      <c r="P738" s="5"/>
      <c r="S738" s="5"/>
      <c r="T738" s="5"/>
      <c r="U738" s="5"/>
      <c r="V738" s="5"/>
      <c r="Y738" s="6"/>
    </row>
    <row r="739" ht="15.75" customHeight="1">
      <c r="A739" s="4"/>
      <c r="D739" s="5"/>
      <c r="E739" s="5"/>
      <c r="F739" s="5"/>
      <c r="G739" s="5"/>
      <c r="H739" s="5"/>
      <c r="I739" s="5"/>
      <c r="L739" s="5"/>
      <c r="N739" s="5"/>
      <c r="P739" s="5"/>
      <c r="S739" s="5"/>
      <c r="T739" s="5"/>
      <c r="U739" s="5"/>
      <c r="V739" s="5"/>
      <c r="Y739" s="6"/>
    </row>
    <row r="740" ht="15.75" customHeight="1">
      <c r="A740" s="4"/>
      <c r="D740" s="5"/>
      <c r="E740" s="5"/>
      <c r="F740" s="5"/>
      <c r="G740" s="5"/>
      <c r="H740" s="5"/>
      <c r="I740" s="5"/>
      <c r="L740" s="5"/>
      <c r="N740" s="5"/>
      <c r="P740" s="5"/>
      <c r="S740" s="5"/>
      <c r="T740" s="5"/>
      <c r="U740" s="5"/>
      <c r="V740" s="5"/>
      <c r="Y740" s="6"/>
    </row>
    <row r="741" ht="15.75" customHeight="1">
      <c r="A741" s="4"/>
      <c r="D741" s="5"/>
      <c r="E741" s="5"/>
      <c r="F741" s="5"/>
      <c r="G741" s="5"/>
      <c r="H741" s="5"/>
      <c r="I741" s="5"/>
      <c r="L741" s="5"/>
      <c r="N741" s="5"/>
      <c r="P741" s="5"/>
      <c r="S741" s="5"/>
      <c r="T741" s="5"/>
      <c r="U741" s="5"/>
      <c r="V741" s="5"/>
      <c r="Y741" s="6"/>
    </row>
    <row r="742" ht="15.75" customHeight="1">
      <c r="A742" s="4"/>
      <c r="D742" s="5"/>
      <c r="E742" s="5"/>
      <c r="F742" s="5"/>
      <c r="G742" s="5"/>
      <c r="H742" s="5"/>
      <c r="I742" s="5"/>
      <c r="L742" s="5"/>
      <c r="N742" s="5"/>
      <c r="P742" s="5"/>
      <c r="S742" s="5"/>
      <c r="T742" s="5"/>
      <c r="U742" s="5"/>
      <c r="V742" s="5"/>
      <c r="Y742" s="6"/>
    </row>
    <row r="743" ht="15.75" customHeight="1">
      <c r="A743" s="4"/>
      <c r="D743" s="5"/>
      <c r="E743" s="5"/>
      <c r="F743" s="5"/>
      <c r="G743" s="5"/>
      <c r="H743" s="5"/>
      <c r="I743" s="5"/>
      <c r="L743" s="5"/>
      <c r="N743" s="5"/>
      <c r="P743" s="5"/>
      <c r="S743" s="5"/>
      <c r="T743" s="5"/>
      <c r="U743" s="5"/>
      <c r="V743" s="5"/>
      <c r="Y743" s="6"/>
    </row>
    <row r="744" ht="15.75" customHeight="1">
      <c r="A744" s="4"/>
      <c r="D744" s="5"/>
      <c r="E744" s="5"/>
      <c r="F744" s="5"/>
      <c r="G744" s="5"/>
      <c r="H744" s="5"/>
      <c r="I744" s="5"/>
      <c r="L744" s="5"/>
      <c r="N744" s="5"/>
      <c r="P744" s="5"/>
      <c r="S744" s="5"/>
      <c r="T744" s="5"/>
      <c r="U744" s="5"/>
      <c r="V744" s="5"/>
      <c r="Y744" s="6"/>
    </row>
    <row r="745" ht="15.75" customHeight="1">
      <c r="A745" s="4"/>
      <c r="D745" s="5"/>
      <c r="E745" s="5"/>
      <c r="F745" s="5"/>
      <c r="G745" s="5"/>
      <c r="H745" s="5"/>
      <c r="I745" s="5"/>
      <c r="L745" s="5"/>
      <c r="N745" s="5"/>
      <c r="P745" s="5"/>
      <c r="S745" s="5"/>
      <c r="T745" s="5"/>
      <c r="U745" s="5"/>
      <c r="V745" s="5"/>
      <c r="Y745" s="6"/>
    </row>
    <row r="746" ht="15.75" customHeight="1">
      <c r="A746" s="4"/>
      <c r="D746" s="5"/>
      <c r="E746" s="5"/>
      <c r="F746" s="5"/>
      <c r="G746" s="5"/>
      <c r="H746" s="5"/>
      <c r="I746" s="5"/>
      <c r="L746" s="5"/>
      <c r="N746" s="5"/>
      <c r="P746" s="5"/>
      <c r="S746" s="5"/>
      <c r="T746" s="5"/>
      <c r="U746" s="5"/>
      <c r="V746" s="5"/>
      <c r="Y746" s="6"/>
    </row>
    <row r="747" ht="15.75" customHeight="1">
      <c r="A747" s="4"/>
      <c r="D747" s="5"/>
      <c r="E747" s="5"/>
      <c r="F747" s="5"/>
      <c r="G747" s="5"/>
      <c r="H747" s="5"/>
      <c r="I747" s="5"/>
      <c r="L747" s="5"/>
      <c r="N747" s="5"/>
      <c r="P747" s="5"/>
      <c r="S747" s="5"/>
      <c r="T747" s="5"/>
      <c r="U747" s="5"/>
      <c r="V747" s="5"/>
      <c r="Y747" s="6"/>
    </row>
    <row r="748" ht="15.75" customHeight="1">
      <c r="A748" s="4"/>
      <c r="D748" s="5"/>
      <c r="E748" s="5"/>
      <c r="F748" s="5"/>
      <c r="G748" s="5"/>
      <c r="H748" s="5"/>
      <c r="I748" s="5"/>
      <c r="L748" s="5"/>
      <c r="N748" s="5"/>
      <c r="P748" s="5"/>
      <c r="S748" s="5"/>
      <c r="T748" s="5"/>
      <c r="U748" s="5"/>
      <c r="V748" s="5"/>
      <c r="Y748" s="6"/>
    </row>
    <row r="749" ht="15.75" customHeight="1">
      <c r="A749" s="4"/>
      <c r="D749" s="5"/>
      <c r="E749" s="5"/>
      <c r="F749" s="5"/>
      <c r="G749" s="5"/>
      <c r="H749" s="5"/>
      <c r="I749" s="5"/>
      <c r="L749" s="5"/>
      <c r="N749" s="5"/>
      <c r="P749" s="5"/>
      <c r="S749" s="5"/>
      <c r="T749" s="5"/>
      <c r="U749" s="5"/>
      <c r="V749" s="5"/>
      <c r="Y749" s="6"/>
    </row>
    <row r="750" ht="15.75" customHeight="1">
      <c r="A750" s="4"/>
      <c r="D750" s="5"/>
      <c r="E750" s="5"/>
      <c r="F750" s="5"/>
      <c r="G750" s="5"/>
      <c r="H750" s="5"/>
      <c r="I750" s="5"/>
      <c r="L750" s="5"/>
      <c r="N750" s="5"/>
      <c r="P750" s="5"/>
      <c r="S750" s="5"/>
      <c r="T750" s="5"/>
      <c r="U750" s="5"/>
      <c r="V750" s="5"/>
      <c r="Y750" s="6"/>
    </row>
    <row r="751" ht="15.75" customHeight="1">
      <c r="A751" s="4"/>
      <c r="D751" s="5"/>
      <c r="E751" s="5"/>
      <c r="F751" s="5"/>
      <c r="G751" s="5"/>
      <c r="H751" s="5"/>
      <c r="I751" s="5"/>
      <c r="L751" s="5"/>
      <c r="N751" s="5"/>
      <c r="P751" s="5"/>
      <c r="S751" s="5"/>
      <c r="T751" s="5"/>
      <c r="U751" s="5"/>
      <c r="V751" s="5"/>
      <c r="Y751" s="6"/>
    </row>
    <row r="752" ht="15.75" customHeight="1">
      <c r="A752" s="4"/>
      <c r="D752" s="5"/>
      <c r="E752" s="5"/>
      <c r="F752" s="5"/>
      <c r="G752" s="5"/>
      <c r="H752" s="5"/>
      <c r="I752" s="5"/>
      <c r="L752" s="5"/>
      <c r="N752" s="5"/>
      <c r="P752" s="5"/>
      <c r="S752" s="5"/>
      <c r="T752" s="5"/>
      <c r="U752" s="5"/>
      <c r="V752" s="5"/>
      <c r="Y752" s="6"/>
    </row>
    <row r="753" ht="15.75" customHeight="1">
      <c r="A753" s="4"/>
      <c r="D753" s="5"/>
      <c r="E753" s="5"/>
      <c r="F753" s="5"/>
      <c r="G753" s="5"/>
      <c r="H753" s="5"/>
      <c r="I753" s="5"/>
      <c r="L753" s="5"/>
      <c r="N753" s="5"/>
      <c r="P753" s="5"/>
      <c r="S753" s="5"/>
      <c r="T753" s="5"/>
      <c r="U753" s="5"/>
      <c r="V753" s="5"/>
      <c r="Y753" s="6"/>
    </row>
    <row r="754" ht="15.75" customHeight="1">
      <c r="A754" s="4"/>
      <c r="D754" s="5"/>
      <c r="E754" s="5"/>
      <c r="F754" s="5"/>
      <c r="G754" s="5"/>
      <c r="H754" s="5"/>
      <c r="I754" s="5"/>
      <c r="L754" s="5"/>
      <c r="N754" s="5"/>
      <c r="P754" s="5"/>
      <c r="S754" s="5"/>
      <c r="T754" s="5"/>
      <c r="U754" s="5"/>
      <c r="V754" s="5"/>
      <c r="Y754" s="6"/>
    </row>
    <row r="755" ht="15.75" customHeight="1">
      <c r="A755" s="4"/>
      <c r="D755" s="5"/>
      <c r="E755" s="5"/>
      <c r="F755" s="5"/>
      <c r="G755" s="5"/>
      <c r="H755" s="5"/>
      <c r="I755" s="5"/>
      <c r="L755" s="5"/>
      <c r="N755" s="5"/>
      <c r="P755" s="5"/>
      <c r="S755" s="5"/>
      <c r="T755" s="5"/>
      <c r="U755" s="5"/>
      <c r="V755" s="5"/>
      <c r="Y755" s="6"/>
    </row>
    <row r="756" ht="15.75" customHeight="1">
      <c r="A756" s="4"/>
      <c r="D756" s="5"/>
      <c r="E756" s="5"/>
      <c r="F756" s="5"/>
      <c r="G756" s="5"/>
      <c r="H756" s="5"/>
      <c r="I756" s="5"/>
      <c r="L756" s="5"/>
      <c r="N756" s="5"/>
      <c r="P756" s="5"/>
      <c r="S756" s="5"/>
      <c r="T756" s="5"/>
      <c r="U756" s="5"/>
      <c r="V756" s="5"/>
      <c r="Y756" s="6"/>
    </row>
    <row r="757" ht="15.75" customHeight="1">
      <c r="A757" s="4"/>
      <c r="D757" s="5"/>
      <c r="E757" s="5"/>
      <c r="F757" s="5"/>
      <c r="G757" s="5"/>
      <c r="H757" s="5"/>
      <c r="I757" s="5"/>
      <c r="L757" s="5"/>
      <c r="N757" s="5"/>
      <c r="P757" s="5"/>
      <c r="S757" s="5"/>
      <c r="T757" s="5"/>
      <c r="U757" s="5"/>
      <c r="V757" s="5"/>
      <c r="Y757" s="6"/>
    </row>
    <row r="758" ht="15.75" customHeight="1">
      <c r="A758" s="4"/>
      <c r="D758" s="5"/>
      <c r="E758" s="5"/>
      <c r="F758" s="5"/>
      <c r="G758" s="5"/>
      <c r="H758" s="5"/>
      <c r="I758" s="5"/>
      <c r="L758" s="5"/>
      <c r="N758" s="5"/>
      <c r="P758" s="5"/>
      <c r="S758" s="5"/>
      <c r="T758" s="5"/>
      <c r="U758" s="5"/>
      <c r="V758" s="5"/>
      <c r="Y758" s="6"/>
    </row>
    <row r="759" ht="15.75" customHeight="1">
      <c r="A759" s="4"/>
      <c r="D759" s="5"/>
      <c r="E759" s="5"/>
      <c r="F759" s="5"/>
      <c r="G759" s="5"/>
      <c r="H759" s="5"/>
      <c r="I759" s="5"/>
      <c r="L759" s="5"/>
      <c r="N759" s="5"/>
      <c r="P759" s="5"/>
      <c r="S759" s="5"/>
      <c r="T759" s="5"/>
      <c r="U759" s="5"/>
      <c r="V759" s="5"/>
      <c r="Y759" s="6"/>
    </row>
    <row r="760" ht="15.75" customHeight="1">
      <c r="A760" s="4"/>
      <c r="D760" s="5"/>
      <c r="E760" s="5"/>
      <c r="F760" s="5"/>
      <c r="G760" s="5"/>
      <c r="H760" s="5"/>
      <c r="I760" s="5"/>
      <c r="L760" s="5"/>
      <c r="N760" s="5"/>
      <c r="P760" s="5"/>
      <c r="S760" s="5"/>
      <c r="T760" s="5"/>
      <c r="U760" s="5"/>
      <c r="V760" s="5"/>
      <c r="Y760" s="6"/>
    </row>
    <row r="761" ht="15.75" customHeight="1">
      <c r="A761" s="4"/>
      <c r="D761" s="5"/>
      <c r="E761" s="5"/>
      <c r="F761" s="5"/>
      <c r="G761" s="5"/>
      <c r="H761" s="5"/>
      <c r="I761" s="5"/>
      <c r="L761" s="5"/>
      <c r="N761" s="5"/>
      <c r="P761" s="5"/>
      <c r="S761" s="5"/>
      <c r="T761" s="5"/>
      <c r="U761" s="5"/>
      <c r="V761" s="5"/>
      <c r="Y761" s="6"/>
    </row>
    <row r="762" ht="15.75" customHeight="1">
      <c r="A762" s="4"/>
      <c r="D762" s="5"/>
      <c r="E762" s="5"/>
      <c r="F762" s="5"/>
      <c r="G762" s="5"/>
      <c r="H762" s="5"/>
      <c r="I762" s="5"/>
      <c r="L762" s="5"/>
      <c r="N762" s="5"/>
      <c r="P762" s="5"/>
      <c r="S762" s="5"/>
      <c r="T762" s="5"/>
      <c r="U762" s="5"/>
      <c r="V762" s="5"/>
      <c r="Y762" s="6"/>
    </row>
    <row r="763" ht="15.75" customHeight="1">
      <c r="A763" s="4"/>
      <c r="D763" s="5"/>
      <c r="E763" s="5"/>
      <c r="F763" s="5"/>
      <c r="G763" s="5"/>
      <c r="H763" s="5"/>
      <c r="I763" s="5"/>
      <c r="L763" s="5"/>
      <c r="N763" s="5"/>
      <c r="P763" s="5"/>
      <c r="S763" s="5"/>
      <c r="T763" s="5"/>
      <c r="U763" s="5"/>
      <c r="V763" s="5"/>
      <c r="Y763" s="6"/>
    </row>
    <row r="764" ht="15.75" customHeight="1">
      <c r="A764" s="4"/>
      <c r="D764" s="5"/>
      <c r="E764" s="5"/>
      <c r="F764" s="5"/>
      <c r="G764" s="5"/>
      <c r="H764" s="5"/>
      <c r="I764" s="5"/>
      <c r="L764" s="5"/>
      <c r="N764" s="5"/>
      <c r="P764" s="5"/>
      <c r="S764" s="5"/>
      <c r="T764" s="5"/>
      <c r="U764" s="5"/>
      <c r="V764" s="5"/>
      <c r="Y764" s="6"/>
    </row>
    <row r="765" ht="15.75" customHeight="1">
      <c r="A765" s="4"/>
      <c r="D765" s="5"/>
      <c r="E765" s="5"/>
      <c r="F765" s="5"/>
      <c r="G765" s="5"/>
      <c r="H765" s="5"/>
      <c r="I765" s="5"/>
      <c r="L765" s="5"/>
      <c r="N765" s="5"/>
      <c r="P765" s="5"/>
      <c r="S765" s="5"/>
      <c r="T765" s="5"/>
      <c r="U765" s="5"/>
      <c r="V765" s="5"/>
      <c r="Y765" s="6"/>
    </row>
    <row r="766" ht="15.75" customHeight="1">
      <c r="A766" s="4"/>
      <c r="D766" s="5"/>
      <c r="E766" s="5"/>
      <c r="F766" s="5"/>
      <c r="G766" s="5"/>
      <c r="H766" s="5"/>
      <c r="I766" s="5"/>
      <c r="L766" s="5"/>
      <c r="N766" s="5"/>
      <c r="P766" s="5"/>
      <c r="S766" s="5"/>
      <c r="T766" s="5"/>
      <c r="U766" s="5"/>
      <c r="V766" s="5"/>
      <c r="Y766" s="6"/>
    </row>
    <row r="767" ht="15.75" customHeight="1">
      <c r="A767" s="4"/>
      <c r="D767" s="5"/>
      <c r="E767" s="5"/>
      <c r="F767" s="5"/>
      <c r="G767" s="5"/>
      <c r="H767" s="5"/>
      <c r="I767" s="5"/>
      <c r="L767" s="5"/>
      <c r="N767" s="5"/>
      <c r="P767" s="5"/>
      <c r="S767" s="5"/>
      <c r="T767" s="5"/>
      <c r="U767" s="5"/>
      <c r="V767" s="5"/>
      <c r="Y767" s="6"/>
    </row>
    <row r="768" ht="15.75" customHeight="1">
      <c r="A768" s="4"/>
      <c r="D768" s="5"/>
      <c r="E768" s="5"/>
      <c r="F768" s="5"/>
      <c r="G768" s="5"/>
      <c r="H768" s="5"/>
      <c r="I768" s="5"/>
      <c r="L768" s="5"/>
      <c r="N768" s="5"/>
      <c r="P768" s="5"/>
      <c r="S768" s="5"/>
      <c r="T768" s="5"/>
      <c r="U768" s="5"/>
      <c r="V768" s="5"/>
      <c r="Y768" s="6"/>
    </row>
    <row r="769" ht="15.75" customHeight="1">
      <c r="A769" s="4"/>
      <c r="D769" s="5"/>
      <c r="E769" s="5"/>
      <c r="F769" s="5"/>
      <c r="G769" s="5"/>
      <c r="H769" s="5"/>
      <c r="I769" s="5"/>
      <c r="L769" s="5"/>
      <c r="N769" s="5"/>
      <c r="P769" s="5"/>
      <c r="S769" s="5"/>
      <c r="T769" s="5"/>
      <c r="U769" s="5"/>
      <c r="V769" s="5"/>
      <c r="Y769" s="6"/>
    </row>
    <row r="770" ht="15.75" customHeight="1">
      <c r="A770" s="4"/>
      <c r="D770" s="5"/>
      <c r="E770" s="5"/>
      <c r="F770" s="5"/>
      <c r="G770" s="5"/>
      <c r="H770" s="5"/>
      <c r="I770" s="5"/>
      <c r="L770" s="5"/>
      <c r="N770" s="5"/>
      <c r="P770" s="5"/>
      <c r="S770" s="5"/>
      <c r="T770" s="5"/>
      <c r="U770" s="5"/>
      <c r="V770" s="5"/>
      <c r="Y770" s="6"/>
    </row>
    <row r="771" ht="15.75" customHeight="1">
      <c r="A771" s="4"/>
      <c r="D771" s="5"/>
      <c r="E771" s="5"/>
      <c r="F771" s="5"/>
      <c r="G771" s="5"/>
      <c r="H771" s="5"/>
      <c r="I771" s="5"/>
      <c r="L771" s="5"/>
      <c r="N771" s="5"/>
      <c r="P771" s="5"/>
      <c r="S771" s="5"/>
      <c r="T771" s="5"/>
      <c r="U771" s="5"/>
      <c r="V771" s="5"/>
      <c r="Y771" s="6"/>
    </row>
    <row r="772" ht="15.75" customHeight="1">
      <c r="A772" s="4"/>
      <c r="D772" s="5"/>
      <c r="E772" s="5"/>
      <c r="F772" s="5"/>
      <c r="G772" s="5"/>
      <c r="H772" s="5"/>
      <c r="I772" s="5"/>
      <c r="L772" s="5"/>
      <c r="N772" s="5"/>
      <c r="P772" s="5"/>
      <c r="S772" s="5"/>
      <c r="T772" s="5"/>
      <c r="U772" s="5"/>
      <c r="V772" s="5"/>
      <c r="Y772" s="6"/>
    </row>
    <row r="773" ht="15.75" customHeight="1">
      <c r="A773" s="4"/>
      <c r="D773" s="5"/>
      <c r="E773" s="5"/>
      <c r="F773" s="5"/>
      <c r="G773" s="5"/>
      <c r="H773" s="5"/>
      <c r="I773" s="5"/>
      <c r="L773" s="5"/>
      <c r="N773" s="5"/>
      <c r="P773" s="5"/>
      <c r="S773" s="5"/>
      <c r="T773" s="5"/>
      <c r="U773" s="5"/>
      <c r="V773" s="5"/>
      <c r="Y773" s="6"/>
    </row>
    <row r="774" ht="15.75" customHeight="1">
      <c r="A774" s="4"/>
      <c r="D774" s="5"/>
      <c r="E774" s="5"/>
      <c r="F774" s="5"/>
      <c r="G774" s="5"/>
      <c r="H774" s="5"/>
      <c r="I774" s="5"/>
      <c r="L774" s="5"/>
      <c r="N774" s="5"/>
      <c r="P774" s="5"/>
      <c r="S774" s="5"/>
      <c r="T774" s="5"/>
      <c r="U774" s="5"/>
      <c r="V774" s="5"/>
      <c r="Y774" s="6"/>
    </row>
    <row r="775" ht="15.75" customHeight="1">
      <c r="A775" s="4"/>
      <c r="D775" s="5"/>
      <c r="E775" s="5"/>
      <c r="F775" s="5"/>
      <c r="G775" s="5"/>
      <c r="H775" s="5"/>
      <c r="I775" s="5"/>
      <c r="L775" s="5"/>
      <c r="N775" s="5"/>
      <c r="P775" s="5"/>
      <c r="S775" s="5"/>
      <c r="T775" s="5"/>
      <c r="U775" s="5"/>
      <c r="V775" s="5"/>
      <c r="Y775" s="6"/>
    </row>
    <row r="776" ht="15.75" customHeight="1">
      <c r="A776" s="4"/>
      <c r="D776" s="5"/>
      <c r="E776" s="5"/>
      <c r="F776" s="5"/>
      <c r="G776" s="5"/>
      <c r="H776" s="5"/>
      <c r="I776" s="5"/>
      <c r="L776" s="5"/>
      <c r="N776" s="5"/>
      <c r="P776" s="5"/>
      <c r="S776" s="5"/>
      <c r="T776" s="5"/>
      <c r="U776" s="5"/>
      <c r="V776" s="5"/>
      <c r="Y776" s="6"/>
    </row>
    <row r="777" ht="15.75" customHeight="1">
      <c r="A777" s="4"/>
      <c r="D777" s="5"/>
      <c r="E777" s="5"/>
      <c r="F777" s="5"/>
      <c r="G777" s="5"/>
      <c r="H777" s="5"/>
      <c r="I777" s="5"/>
      <c r="L777" s="5"/>
      <c r="N777" s="5"/>
      <c r="P777" s="5"/>
      <c r="S777" s="5"/>
      <c r="T777" s="5"/>
      <c r="U777" s="5"/>
      <c r="V777" s="5"/>
      <c r="Y777" s="6"/>
    </row>
    <row r="778" ht="15.75" customHeight="1">
      <c r="A778" s="4"/>
      <c r="D778" s="5"/>
      <c r="E778" s="5"/>
      <c r="F778" s="5"/>
      <c r="G778" s="5"/>
      <c r="H778" s="5"/>
      <c r="I778" s="5"/>
      <c r="L778" s="5"/>
      <c r="N778" s="5"/>
      <c r="P778" s="5"/>
      <c r="S778" s="5"/>
      <c r="T778" s="5"/>
      <c r="U778" s="5"/>
      <c r="V778" s="5"/>
      <c r="Y778" s="6"/>
    </row>
    <row r="779" ht="15.75" customHeight="1">
      <c r="A779" s="4"/>
      <c r="D779" s="5"/>
      <c r="E779" s="5"/>
      <c r="F779" s="5"/>
      <c r="G779" s="5"/>
      <c r="H779" s="5"/>
      <c r="I779" s="5"/>
      <c r="L779" s="5"/>
      <c r="N779" s="5"/>
      <c r="P779" s="5"/>
      <c r="S779" s="5"/>
      <c r="T779" s="5"/>
      <c r="U779" s="5"/>
      <c r="V779" s="5"/>
      <c r="Y779" s="6"/>
    </row>
    <row r="780" ht="15.75" customHeight="1">
      <c r="A780" s="4"/>
      <c r="D780" s="5"/>
      <c r="E780" s="5"/>
      <c r="F780" s="5"/>
      <c r="G780" s="5"/>
      <c r="H780" s="5"/>
      <c r="I780" s="5"/>
      <c r="L780" s="5"/>
      <c r="N780" s="5"/>
      <c r="P780" s="5"/>
      <c r="S780" s="5"/>
      <c r="T780" s="5"/>
      <c r="U780" s="5"/>
      <c r="V780" s="5"/>
      <c r="Y780" s="6"/>
    </row>
    <row r="781" ht="15.75" customHeight="1">
      <c r="A781" s="4"/>
      <c r="D781" s="5"/>
      <c r="E781" s="5"/>
      <c r="F781" s="5"/>
      <c r="G781" s="5"/>
      <c r="H781" s="5"/>
      <c r="I781" s="5"/>
      <c r="L781" s="5"/>
      <c r="N781" s="5"/>
      <c r="P781" s="5"/>
      <c r="S781" s="5"/>
      <c r="T781" s="5"/>
      <c r="U781" s="5"/>
      <c r="V781" s="5"/>
      <c r="Y781" s="6"/>
    </row>
    <row r="782" ht="15.75" customHeight="1">
      <c r="A782" s="4"/>
      <c r="D782" s="5"/>
      <c r="E782" s="5"/>
      <c r="F782" s="5"/>
      <c r="G782" s="5"/>
      <c r="H782" s="5"/>
      <c r="I782" s="5"/>
      <c r="L782" s="5"/>
      <c r="N782" s="5"/>
      <c r="P782" s="5"/>
      <c r="S782" s="5"/>
      <c r="T782" s="5"/>
      <c r="U782" s="5"/>
      <c r="V782" s="5"/>
      <c r="Y782" s="6"/>
    </row>
    <row r="783" ht="15.75" customHeight="1">
      <c r="A783" s="4"/>
      <c r="D783" s="5"/>
      <c r="E783" s="5"/>
      <c r="F783" s="5"/>
      <c r="G783" s="5"/>
      <c r="H783" s="5"/>
      <c r="I783" s="5"/>
      <c r="L783" s="5"/>
      <c r="N783" s="5"/>
      <c r="P783" s="5"/>
      <c r="S783" s="5"/>
      <c r="T783" s="5"/>
      <c r="U783" s="5"/>
      <c r="V783" s="5"/>
      <c r="Y783" s="6"/>
    </row>
    <row r="784" ht="15.75" customHeight="1">
      <c r="A784" s="4"/>
      <c r="D784" s="5"/>
      <c r="E784" s="5"/>
      <c r="F784" s="5"/>
      <c r="G784" s="5"/>
      <c r="H784" s="5"/>
      <c r="I784" s="5"/>
      <c r="L784" s="5"/>
      <c r="N784" s="5"/>
      <c r="P784" s="5"/>
      <c r="S784" s="5"/>
      <c r="T784" s="5"/>
      <c r="U784" s="5"/>
      <c r="V784" s="5"/>
      <c r="Y784" s="6"/>
    </row>
    <row r="785" ht="15.75" customHeight="1">
      <c r="A785" s="4"/>
      <c r="D785" s="5"/>
      <c r="E785" s="5"/>
      <c r="F785" s="5"/>
      <c r="G785" s="5"/>
      <c r="H785" s="5"/>
      <c r="I785" s="5"/>
      <c r="L785" s="5"/>
      <c r="N785" s="5"/>
      <c r="P785" s="5"/>
      <c r="S785" s="5"/>
      <c r="T785" s="5"/>
      <c r="U785" s="5"/>
      <c r="V785" s="5"/>
      <c r="Y785" s="6"/>
    </row>
    <row r="786" ht="15.75" customHeight="1">
      <c r="A786" s="4"/>
      <c r="D786" s="5"/>
      <c r="E786" s="5"/>
      <c r="F786" s="5"/>
      <c r="G786" s="5"/>
      <c r="H786" s="5"/>
      <c r="I786" s="5"/>
      <c r="L786" s="5"/>
      <c r="N786" s="5"/>
      <c r="P786" s="5"/>
      <c r="S786" s="5"/>
      <c r="T786" s="5"/>
      <c r="U786" s="5"/>
      <c r="V786" s="5"/>
      <c r="Y786" s="6"/>
    </row>
    <row r="787" ht="15.75" customHeight="1">
      <c r="A787" s="4"/>
      <c r="D787" s="5"/>
      <c r="E787" s="5"/>
      <c r="F787" s="5"/>
      <c r="G787" s="5"/>
      <c r="H787" s="5"/>
      <c r="I787" s="5"/>
      <c r="L787" s="5"/>
      <c r="N787" s="5"/>
      <c r="P787" s="5"/>
      <c r="S787" s="5"/>
      <c r="T787" s="5"/>
      <c r="U787" s="5"/>
      <c r="V787" s="5"/>
      <c r="Y787" s="6"/>
    </row>
    <row r="788" ht="15.75" customHeight="1">
      <c r="A788" s="4"/>
      <c r="D788" s="5"/>
      <c r="E788" s="5"/>
      <c r="F788" s="5"/>
      <c r="G788" s="5"/>
      <c r="H788" s="5"/>
      <c r="I788" s="5"/>
      <c r="L788" s="5"/>
      <c r="N788" s="5"/>
      <c r="P788" s="5"/>
      <c r="S788" s="5"/>
      <c r="T788" s="5"/>
      <c r="U788" s="5"/>
      <c r="V788" s="5"/>
      <c r="Y788" s="6"/>
    </row>
    <row r="789" ht="15.75" customHeight="1">
      <c r="A789" s="4"/>
      <c r="D789" s="5"/>
      <c r="E789" s="5"/>
      <c r="F789" s="5"/>
      <c r="G789" s="5"/>
      <c r="H789" s="5"/>
      <c r="I789" s="5"/>
      <c r="L789" s="5"/>
      <c r="N789" s="5"/>
      <c r="P789" s="5"/>
      <c r="S789" s="5"/>
      <c r="T789" s="5"/>
      <c r="U789" s="5"/>
      <c r="V789" s="5"/>
      <c r="Y789" s="6"/>
    </row>
    <row r="790" ht="15.75" customHeight="1">
      <c r="A790" s="4"/>
      <c r="D790" s="5"/>
      <c r="E790" s="5"/>
      <c r="F790" s="5"/>
      <c r="G790" s="5"/>
      <c r="H790" s="5"/>
      <c r="I790" s="5"/>
      <c r="L790" s="5"/>
      <c r="N790" s="5"/>
      <c r="P790" s="5"/>
      <c r="S790" s="5"/>
      <c r="T790" s="5"/>
      <c r="U790" s="5"/>
      <c r="V790" s="5"/>
      <c r="Y790" s="6"/>
    </row>
    <row r="791" ht="15.75" customHeight="1">
      <c r="A791" s="4"/>
      <c r="D791" s="5"/>
      <c r="E791" s="5"/>
      <c r="F791" s="5"/>
      <c r="G791" s="5"/>
      <c r="H791" s="5"/>
      <c r="I791" s="5"/>
      <c r="L791" s="5"/>
      <c r="N791" s="5"/>
      <c r="P791" s="5"/>
      <c r="S791" s="5"/>
      <c r="T791" s="5"/>
      <c r="U791" s="5"/>
      <c r="V791" s="5"/>
      <c r="Y791" s="6"/>
    </row>
    <row r="792" ht="15.75" customHeight="1">
      <c r="A792" s="4"/>
      <c r="D792" s="5"/>
      <c r="E792" s="5"/>
      <c r="F792" s="5"/>
      <c r="G792" s="5"/>
      <c r="H792" s="5"/>
      <c r="I792" s="5"/>
      <c r="L792" s="5"/>
      <c r="N792" s="5"/>
      <c r="P792" s="5"/>
      <c r="S792" s="5"/>
      <c r="T792" s="5"/>
      <c r="U792" s="5"/>
      <c r="V792" s="5"/>
      <c r="Y792" s="6"/>
    </row>
    <row r="793" ht="15.75" customHeight="1">
      <c r="A793" s="4"/>
      <c r="D793" s="5"/>
      <c r="E793" s="5"/>
      <c r="F793" s="5"/>
      <c r="G793" s="5"/>
      <c r="H793" s="5"/>
      <c r="I793" s="5"/>
      <c r="L793" s="5"/>
      <c r="N793" s="5"/>
      <c r="P793" s="5"/>
      <c r="S793" s="5"/>
      <c r="T793" s="5"/>
      <c r="U793" s="5"/>
      <c r="V793" s="5"/>
      <c r="Y793" s="6"/>
    </row>
    <row r="794" ht="15.75" customHeight="1">
      <c r="A794" s="4"/>
      <c r="D794" s="5"/>
      <c r="E794" s="5"/>
      <c r="F794" s="5"/>
      <c r="G794" s="5"/>
      <c r="H794" s="5"/>
      <c r="I794" s="5"/>
      <c r="L794" s="5"/>
      <c r="N794" s="5"/>
      <c r="P794" s="5"/>
      <c r="S794" s="5"/>
      <c r="T794" s="5"/>
      <c r="U794" s="5"/>
      <c r="V794" s="5"/>
      <c r="Y794" s="6"/>
    </row>
    <row r="795" ht="15.75" customHeight="1">
      <c r="A795" s="4"/>
      <c r="D795" s="5"/>
      <c r="E795" s="5"/>
      <c r="F795" s="5"/>
      <c r="G795" s="5"/>
      <c r="H795" s="5"/>
      <c r="I795" s="5"/>
      <c r="L795" s="5"/>
      <c r="N795" s="5"/>
      <c r="P795" s="5"/>
      <c r="S795" s="5"/>
      <c r="T795" s="5"/>
      <c r="U795" s="5"/>
      <c r="V795" s="5"/>
      <c r="Y795" s="6"/>
    </row>
    <row r="796" ht="15.75" customHeight="1">
      <c r="A796" s="4"/>
      <c r="D796" s="5"/>
      <c r="E796" s="5"/>
      <c r="F796" s="5"/>
      <c r="G796" s="5"/>
      <c r="H796" s="5"/>
      <c r="I796" s="5"/>
      <c r="L796" s="5"/>
      <c r="N796" s="5"/>
      <c r="P796" s="5"/>
      <c r="S796" s="5"/>
      <c r="T796" s="5"/>
      <c r="U796" s="5"/>
      <c r="V796" s="5"/>
      <c r="Y796" s="6"/>
    </row>
    <row r="797" ht="15.75" customHeight="1">
      <c r="A797" s="4"/>
      <c r="D797" s="5"/>
      <c r="E797" s="5"/>
      <c r="F797" s="5"/>
      <c r="G797" s="5"/>
      <c r="H797" s="5"/>
      <c r="I797" s="5"/>
      <c r="L797" s="5"/>
      <c r="N797" s="5"/>
      <c r="P797" s="5"/>
      <c r="S797" s="5"/>
      <c r="T797" s="5"/>
      <c r="U797" s="5"/>
      <c r="V797" s="5"/>
      <c r="Y797" s="6"/>
    </row>
    <row r="798" ht="15.75" customHeight="1">
      <c r="A798" s="4"/>
      <c r="D798" s="5"/>
      <c r="E798" s="5"/>
      <c r="F798" s="5"/>
      <c r="G798" s="5"/>
      <c r="H798" s="5"/>
      <c r="I798" s="5"/>
      <c r="L798" s="5"/>
      <c r="N798" s="5"/>
      <c r="P798" s="5"/>
      <c r="S798" s="5"/>
      <c r="T798" s="5"/>
      <c r="U798" s="5"/>
      <c r="V798" s="5"/>
      <c r="Y798" s="6"/>
    </row>
    <row r="799" ht="15.75" customHeight="1">
      <c r="A799" s="4"/>
      <c r="D799" s="5"/>
      <c r="E799" s="5"/>
      <c r="F799" s="5"/>
      <c r="G799" s="5"/>
      <c r="H799" s="5"/>
      <c r="I799" s="5"/>
      <c r="L799" s="5"/>
      <c r="N799" s="5"/>
      <c r="P799" s="5"/>
      <c r="S799" s="5"/>
      <c r="T799" s="5"/>
      <c r="U799" s="5"/>
      <c r="V799" s="5"/>
      <c r="Y799" s="6"/>
    </row>
    <row r="800" ht="15.75" customHeight="1">
      <c r="A800" s="4"/>
      <c r="D800" s="5"/>
      <c r="E800" s="5"/>
      <c r="F800" s="5"/>
      <c r="G800" s="5"/>
      <c r="H800" s="5"/>
      <c r="I800" s="5"/>
      <c r="L800" s="5"/>
      <c r="N800" s="5"/>
      <c r="P800" s="5"/>
      <c r="S800" s="5"/>
      <c r="T800" s="5"/>
      <c r="U800" s="5"/>
      <c r="V800" s="5"/>
      <c r="Y800" s="6"/>
    </row>
    <row r="801" ht="15.75" customHeight="1">
      <c r="A801" s="4"/>
      <c r="D801" s="5"/>
      <c r="E801" s="5"/>
      <c r="F801" s="5"/>
      <c r="G801" s="5"/>
      <c r="H801" s="5"/>
      <c r="I801" s="5"/>
      <c r="L801" s="5"/>
      <c r="N801" s="5"/>
      <c r="P801" s="5"/>
      <c r="S801" s="5"/>
      <c r="T801" s="5"/>
      <c r="U801" s="5"/>
      <c r="V801" s="5"/>
      <c r="Y801" s="6"/>
    </row>
    <row r="802" ht="15.75" customHeight="1">
      <c r="A802" s="4"/>
      <c r="D802" s="5"/>
      <c r="E802" s="5"/>
      <c r="F802" s="5"/>
      <c r="G802" s="5"/>
      <c r="H802" s="5"/>
      <c r="I802" s="5"/>
      <c r="L802" s="5"/>
      <c r="N802" s="5"/>
      <c r="P802" s="5"/>
      <c r="S802" s="5"/>
      <c r="T802" s="5"/>
      <c r="U802" s="5"/>
      <c r="V802" s="5"/>
      <c r="Y802" s="6"/>
    </row>
    <row r="803" ht="15.75" customHeight="1">
      <c r="A803" s="4"/>
      <c r="D803" s="5"/>
      <c r="E803" s="5"/>
      <c r="F803" s="5"/>
      <c r="G803" s="5"/>
      <c r="H803" s="5"/>
      <c r="I803" s="5"/>
      <c r="L803" s="5"/>
      <c r="N803" s="5"/>
      <c r="P803" s="5"/>
      <c r="S803" s="5"/>
      <c r="T803" s="5"/>
      <c r="U803" s="5"/>
      <c r="V803" s="5"/>
      <c r="Y803" s="6"/>
    </row>
    <row r="804" ht="15.75" customHeight="1">
      <c r="A804" s="4"/>
      <c r="D804" s="5"/>
      <c r="E804" s="5"/>
      <c r="F804" s="5"/>
      <c r="G804" s="5"/>
      <c r="H804" s="5"/>
      <c r="I804" s="5"/>
      <c r="L804" s="5"/>
      <c r="N804" s="5"/>
      <c r="P804" s="5"/>
      <c r="S804" s="5"/>
      <c r="T804" s="5"/>
      <c r="U804" s="5"/>
      <c r="V804" s="5"/>
      <c r="Y804" s="6"/>
    </row>
    <row r="805" ht="15.75" customHeight="1">
      <c r="A805" s="4"/>
      <c r="D805" s="5"/>
      <c r="E805" s="5"/>
      <c r="F805" s="5"/>
      <c r="G805" s="5"/>
      <c r="H805" s="5"/>
      <c r="I805" s="5"/>
      <c r="L805" s="5"/>
      <c r="N805" s="5"/>
      <c r="P805" s="5"/>
      <c r="S805" s="5"/>
      <c r="T805" s="5"/>
      <c r="U805" s="5"/>
      <c r="V805" s="5"/>
      <c r="Y805" s="6"/>
    </row>
    <row r="806" ht="15.75" customHeight="1">
      <c r="A806" s="4"/>
      <c r="D806" s="5"/>
      <c r="E806" s="5"/>
      <c r="F806" s="5"/>
      <c r="G806" s="5"/>
      <c r="H806" s="5"/>
      <c r="I806" s="5"/>
      <c r="L806" s="5"/>
      <c r="N806" s="5"/>
      <c r="P806" s="5"/>
      <c r="S806" s="5"/>
      <c r="T806" s="5"/>
      <c r="U806" s="5"/>
      <c r="V806" s="5"/>
      <c r="Y806" s="6"/>
    </row>
    <row r="807" ht="15.75" customHeight="1">
      <c r="A807" s="4"/>
      <c r="D807" s="5"/>
      <c r="E807" s="5"/>
      <c r="F807" s="5"/>
      <c r="G807" s="5"/>
      <c r="H807" s="5"/>
      <c r="I807" s="5"/>
      <c r="L807" s="5"/>
      <c r="N807" s="5"/>
      <c r="P807" s="5"/>
      <c r="S807" s="5"/>
      <c r="T807" s="5"/>
      <c r="U807" s="5"/>
      <c r="V807" s="5"/>
      <c r="Y807" s="6"/>
    </row>
    <row r="808" ht="15.75" customHeight="1">
      <c r="A808" s="4"/>
      <c r="D808" s="5"/>
      <c r="E808" s="5"/>
      <c r="F808" s="5"/>
      <c r="G808" s="5"/>
      <c r="H808" s="5"/>
      <c r="I808" s="5"/>
      <c r="L808" s="5"/>
      <c r="N808" s="5"/>
      <c r="P808" s="5"/>
      <c r="S808" s="5"/>
      <c r="T808" s="5"/>
      <c r="U808" s="5"/>
      <c r="V808" s="5"/>
      <c r="Y808" s="6"/>
    </row>
    <row r="809" ht="15.75" customHeight="1">
      <c r="A809" s="4"/>
      <c r="D809" s="5"/>
      <c r="E809" s="5"/>
      <c r="F809" s="5"/>
      <c r="G809" s="5"/>
      <c r="H809" s="5"/>
      <c r="I809" s="5"/>
      <c r="L809" s="5"/>
      <c r="N809" s="5"/>
      <c r="P809" s="5"/>
      <c r="S809" s="5"/>
      <c r="T809" s="5"/>
      <c r="U809" s="5"/>
      <c r="V809" s="5"/>
      <c r="Y809" s="6"/>
    </row>
    <row r="810" ht="15.75" customHeight="1">
      <c r="A810" s="4"/>
      <c r="D810" s="5"/>
      <c r="E810" s="5"/>
      <c r="F810" s="5"/>
      <c r="G810" s="5"/>
      <c r="H810" s="5"/>
      <c r="I810" s="5"/>
      <c r="L810" s="5"/>
      <c r="N810" s="5"/>
      <c r="P810" s="5"/>
      <c r="S810" s="5"/>
      <c r="T810" s="5"/>
      <c r="U810" s="5"/>
      <c r="V810" s="5"/>
      <c r="Y810" s="6"/>
    </row>
    <row r="811" ht="15.75" customHeight="1">
      <c r="A811" s="4"/>
      <c r="D811" s="5"/>
      <c r="E811" s="5"/>
      <c r="F811" s="5"/>
      <c r="G811" s="5"/>
      <c r="H811" s="5"/>
      <c r="I811" s="5"/>
      <c r="L811" s="5"/>
      <c r="N811" s="5"/>
      <c r="P811" s="5"/>
      <c r="S811" s="5"/>
      <c r="T811" s="5"/>
      <c r="U811" s="5"/>
      <c r="V811" s="5"/>
      <c r="Y811" s="6"/>
    </row>
    <row r="812" ht="15.75" customHeight="1">
      <c r="A812" s="4"/>
      <c r="D812" s="5"/>
      <c r="E812" s="5"/>
      <c r="F812" s="5"/>
      <c r="G812" s="5"/>
      <c r="H812" s="5"/>
      <c r="I812" s="5"/>
      <c r="L812" s="5"/>
      <c r="N812" s="5"/>
      <c r="P812" s="5"/>
      <c r="S812" s="5"/>
      <c r="T812" s="5"/>
      <c r="U812" s="5"/>
      <c r="V812" s="5"/>
      <c r="Y812" s="6"/>
    </row>
    <row r="813" ht="15.75" customHeight="1">
      <c r="A813" s="4"/>
      <c r="D813" s="5"/>
      <c r="E813" s="5"/>
      <c r="F813" s="5"/>
      <c r="G813" s="5"/>
      <c r="H813" s="5"/>
      <c r="I813" s="5"/>
      <c r="L813" s="5"/>
      <c r="N813" s="5"/>
      <c r="P813" s="5"/>
      <c r="S813" s="5"/>
      <c r="T813" s="5"/>
      <c r="U813" s="5"/>
      <c r="V813" s="5"/>
      <c r="Y813" s="6"/>
    </row>
    <row r="814" ht="15.75" customHeight="1">
      <c r="A814" s="4"/>
      <c r="D814" s="5"/>
      <c r="E814" s="5"/>
      <c r="F814" s="5"/>
      <c r="G814" s="5"/>
      <c r="H814" s="5"/>
      <c r="I814" s="5"/>
      <c r="L814" s="5"/>
      <c r="N814" s="5"/>
      <c r="P814" s="5"/>
      <c r="S814" s="5"/>
      <c r="T814" s="5"/>
      <c r="U814" s="5"/>
      <c r="V814" s="5"/>
      <c r="Y814" s="6"/>
    </row>
    <row r="815" ht="15.75" customHeight="1">
      <c r="A815" s="4"/>
      <c r="D815" s="5"/>
      <c r="E815" s="5"/>
      <c r="F815" s="5"/>
      <c r="G815" s="5"/>
      <c r="H815" s="5"/>
      <c r="I815" s="5"/>
      <c r="L815" s="5"/>
      <c r="N815" s="5"/>
      <c r="P815" s="5"/>
      <c r="S815" s="5"/>
      <c r="T815" s="5"/>
      <c r="U815" s="5"/>
      <c r="V815" s="5"/>
      <c r="Y815" s="6"/>
    </row>
    <row r="816" ht="15.75" customHeight="1">
      <c r="A816" s="4"/>
      <c r="D816" s="5"/>
      <c r="E816" s="5"/>
      <c r="F816" s="5"/>
      <c r="G816" s="5"/>
      <c r="H816" s="5"/>
      <c r="I816" s="5"/>
      <c r="L816" s="5"/>
      <c r="N816" s="5"/>
      <c r="P816" s="5"/>
      <c r="S816" s="5"/>
      <c r="T816" s="5"/>
      <c r="U816" s="5"/>
      <c r="V816" s="5"/>
      <c r="Y816" s="6"/>
    </row>
    <row r="817" ht="15.75" customHeight="1">
      <c r="A817" s="4"/>
      <c r="D817" s="5"/>
      <c r="E817" s="5"/>
      <c r="F817" s="5"/>
      <c r="G817" s="5"/>
      <c r="H817" s="5"/>
      <c r="I817" s="5"/>
      <c r="L817" s="5"/>
      <c r="N817" s="5"/>
      <c r="P817" s="5"/>
      <c r="S817" s="5"/>
      <c r="T817" s="5"/>
      <c r="U817" s="5"/>
      <c r="V817" s="5"/>
      <c r="Y817" s="6"/>
    </row>
    <row r="818" ht="15.75" customHeight="1">
      <c r="A818" s="4"/>
      <c r="D818" s="5"/>
      <c r="E818" s="5"/>
      <c r="F818" s="5"/>
      <c r="G818" s="5"/>
      <c r="H818" s="5"/>
      <c r="I818" s="5"/>
      <c r="L818" s="5"/>
      <c r="N818" s="5"/>
      <c r="P818" s="5"/>
      <c r="S818" s="5"/>
      <c r="T818" s="5"/>
      <c r="U818" s="5"/>
      <c r="V818" s="5"/>
      <c r="Y818" s="6"/>
    </row>
    <row r="819" ht="15.75" customHeight="1">
      <c r="A819" s="4"/>
      <c r="D819" s="5"/>
      <c r="E819" s="5"/>
      <c r="F819" s="5"/>
      <c r="G819" s="5"/>
      <c r="H819" s="5"/>
      <c r="I819" s="5"/>
      <c r="L819" s="5"/>
      <c r="N819" s="5"/>
      <c r="P819" s="5"/>
      <c r="S819" s="5"/>
      <c r="T819" s="5"/>
      <c r="U819" s="5"/>
      <c r="V819" s="5"/>
      <c r="Y819" s="6"/>
    </row>
    <row r="820" ht="15.75" customHeight="1">
      <c r="A820" s="4"/>
      <c r="D820" s="5"/>
      <c r="E820" s="5"/>
      <c r="F820" s="5"/>
      <c r="G820" s="5"/>
      <c r="H820" s="5"/>
      <c r="I820" s="5"/>
      <c r="L820" s="5"/>
      <c r="N820" s="5"/>
      <c r="P820" s="5"/>
      <c r="S820" s="5"/>
      <c r="T820" s="5"/>
      <c r="U820" s="5"/>
      <c r="V820" s="5"/>
      <c r="Y820" s="6"/>
    </row>
    <row r="821" ht="15.75" customHeight="1">
      <c r="A821" s="4"/>
      <c r="D821" s="5"/>
      <c r="E821" s="5"/>
      <c r="F821" s="5"/>
      <c r="G821" s="5"/>
      <c r="H821" s="5"/>
      <c r="I821" s="5"/>
      <c r="L821" s="5"/>
      <c r="N821" s="5"/>
      <c r="P821" s="5"/>
      <c r="S821" s="5"/>
      <c r="T821" s="5"/>
      <c r="U821" s="5"/>
      <c r="V821" s="5"/>
      <c r="Y821" s="6"/>
    </row>
    <row r="822" ht="15.75" customHeight="1">
      <c r="A822" s="4"/>
      <c r="D822" s="5"/>
      <c r="E822" s="5"/>
      <c r="F822" s="5"/>
      <c r="G822" s="5"/>
      <c r="H822" s="5"/>
      <c r="I822" s="5"/>
      <c r="L822" s="5"/>
      <c r="N822" s="5"/>
      <c r="P822" s="5"/>
      <c r="S822" s="5"/>
      <c r="T822" s="5"/>
      <c r="U822" s="5"/>
      <c r="V822" s="5"/>
      <c r="Y822" s="6"/>
    </row>
    <row r="823" ht="15.75" customHeight="1">
      <c r="A823" s="4"/>
      <c r="D823" s="5"/>
      <c r="E823" s="5"/>
      <c r="F823" s="5"/>
      <c r="G823" s="5"/>
      <c r="H823" s="5"/>
      <c r="I823" s="5"/>
      <c r="L823" s="5"/>
      <c r="N823" s="5"/>
      <c r="P823" s="5"/>
      <c r="S823" s="5"/>
      <c r="T823" s="5"/>
      <c r="U823" s="5"/>
      <c r="V823" s="5"/>
      <c r="Y823" s="6"/>
    </row>
    <row r="824" ht="15.75" customHeight="1">
      <c r="A824" s="4"/>
      <c r="D824" s="5"/>
      <c r="E824" s="5"/>
      <c r="F824" s="5"/>
      <c r="G824" s="5"/>
      <c r="H824" s="5"/>
      <c r="I824" s="5"/>
      <c r="L824" s="5"/>
      <c r="N824" s="5"/>
      <c r="P824" s="5"/>
      <c r="S824" s="5"/>
      <c r="T824" s="5"/>
      <c r="U824" s="5"/>
      <c r="V824" s="5"/>
      <c r="Y824" s="6"/>
    </row>
    <row r="825" ht="15.75" customHeight="1">
      <c r="A825" s="4"/>
      <c r="D825" s="5"/>
      <c r="E825" s="5"/>
      <c r="F825" s="5"/>
      <c r="G825" s="5"/>
      <c r="H825" s="5"/>
      <c r="I825" s="5"/>
      <c r="L825" s="5"/>
      <c r="N825" s="5"/>
      <c r="P825" s="5"/>
      <c r="S825" s="5"/>
      <c r="T825" s="5"/>
      <c r="U825" s="5"/>
      <c r="V825" s="5"/>
      <c r="Y825" s="6"/>
    </row>
    <row r="826" ht="15.75" customHeight="1">
      <c r="A826" s="4"/>
      <c r="D826" s="5"/>
      <c r="E826" s="5"/>
      <c r="F826" s="5"/>
      <c r="G826" s="5"/>
      <c r="H826" s="5"/>
      <c r="I826" s="5"/>
      <c r="L826" s="5"/>
      <c r="N826" s="5"/>
      <c r="P826" s="5"/>
      <c r="S826" s="5"/>
      <c r="T826" s="5"/>
      <c r="U826" s="5"/>
      <c r="V826" s="5"/>
      <c r="Y826" s="6"/>
    </row>
    <row r="827" ht="15.75" customHeight="1">
      <c r="A827" s="4"/>
      <c r="D827" s="5"/>
      <c r="E827" s="5"/>
      <c r="F827" s="5"/>
      <c r="G827" s="5"/>
      <c r="H827" s="5"/>
      <c r="I827" s="5"/>
      <c r="L827" s="5"/>
      <c r="N827" s="5"/>
      <c r="P827" s="5"/>
      <c r="S827" s="5"/>
      <c r="T827" s="5"/>
      <c r="U827" s="5"/>
      <c r="V827" s="5"/>
      <c r="Y827" s="6"/>
    </row>
    <row r="828" ht="15.75" customHeight="1">
      <c r="A828" s="4"/>
      <c r="D828" s="5"/>
      <c r="E828" s="5"/>
      <c r="F828" s="5"/>
      <c r="G828" s="5"/>
      <c r="H828" s="5"/>
      <c r="I828" s="5"/>
      <c r="L828" s="5"/>
      <c r="N828" s="5"/>
      <c r="P828" s="5"/>
      <c r="S828" s="5"/>
      <c r="T828" s="5"/>
      <c r="U828" s="5"/>
      <c r="V828" s="5"/>
      <c r="Y828" s="6"/>
    </row>
    <row r="829" ht="15.75" customHeight="1">
      <c r="A829" s="4"/>
      <c r="D829" s="5"/>
      <c r="E829" s="5"/>
      <c r="F829" s="5"/>
      <c r="G829" s="5"/>
      <c r="H829" s="5"/>
      <c r="I829" s="5"/>
      <c r="L829" s="5"/>
      <c r="N829" s="5"/>
      <c r="P829" s="5"/>
      <c r="S829" s="5"/>
      <c r="T829" s="5"/>
      <c r="U829" s="5"/>
      <c r="V829" s="5"/>
      <c r="Y829" s="6"/>
    </row>
    <row r="830" ht="15.75" customHeight="1">
      <c r="A830" s="4"/>
      <c r="D830" s="5"/>
      <c r="E830" s="5"/>
      <c r="F830" s="5"/>
      <c r="G830" s="5"/>
      <c r="H830" s="5"/>
      <c r="I830" s="5"/>
      <c r="L830" s="5"/>
      <c r="N830" s="5"/>
      <c r="P830" s="5"/>
      <c r="S830" s="5"/>
      <c r="T830" s="5"/>
      <c r="U830" s="5"/>
      <c r="V830" s="5"/>
      <c r="Y830" s="6"/>
    </row>
    <row r="831" ht="15.75" customHeight="1">
      <c r="A831" s="4"/>
      <c r="D831" s="5"/>
      <c r="E831" s="5"/>
      <c r="F831" s="5"/>
      <c r="G831" s="5"/>
      <c r="H831" s="5"/>
      <c r="I831" s="5"/>
      <c r="L831" s="5"/>
      <c r="N831" s="5"/>
      <c r="P831" s="5"/>
      <c r="S831" s="5"/>
      <c r="T831" s="5"/>
      <c r="U831" s="5"/>
      <c r="V831" s="5"/>
      <c r="Y831" s="6"/>
    </row>
    <row r="832" ht="15.75" customHeight="1">
      <c r="A832" s="4"/>
      <c r="D832" s="5"/>
      <c r="E832" s="5"/>
      <c r="F832" s="5"/>
      <c r="G832" s="5"/>
      <c r="H832" s="5"/>
      <c r="I832" s="5"/>
      <c r="L832" s="5"/>
      <c r="N832" s="5"/>
      <c r="P832" s="5"/>
      <c r="S832" s="5"/>
      <c r="T832" s="5"/>
      <c r="U832" s="5"/>
      <c r="V832" s="5"/>
      <c r="Y832" s="6"/>
    </row>
    <row r="833" ht="15.75" customHeight="1">
      <c r="A833" s="4"/>
      <c r="D833" s="5"/>
      <c r="E833" s="5"/>
      <c r="F833" s="5"/>
      <c r="G833" s="5"/>
      <c r="H833" s="5"/>
      <c r="I833" s="5"/>
      <c r="L833" s="5"/>
      <c r="N833" s="5"/>
      <c r="P833" s="5"/>
      <c r="S833" s="5"/>
      <c r="T833" s="5"/>
      <c r="U833" s="5"/>
      <c r="V833" s="5"/>
      <c r="Y833" s="6"/>
    </row>
    <row r="834" ht="15.75" customHeight="1">
      <c r="A834" s="4"/>
      <c r="D834" s="5"/>
      <c r="E834" s="5"/>
      <c r="F834" s="5"/>
      <c r="G834" s="5"/>
      <c r="H834" s="5"/>
      <c r="I834" s="5"/>
      <c r="L834" s="5"/>
      <c r="N834" s="5"/>
      <c r="P834" s="5"/>
      <c r="S834" s="5"/>
      <c r="T834" s="5"/>
      <c r="U834" s="5"/>
      <c r="V834" s="5"/>
      <c r="Y834" s="6"/>
    </row>
    <row r="835" ht="15.75" customHeight="1">
      <c r="A835" s="4"/>
      <c r="D835" s="5"/>
      <c r="E835" s="5"/>
      <c r="F835" s="5"/>
      <c r="G835" s="5"/>
      <c r="H835" s="5"/>
      <c r="I835" s="5"/>
      <c r="L835" s="5"/>
      <c r="N835" s="5"/>
      <c r="P835" s="5"/>
      <c r="S835" s="5"/>
      <c r="T835" s="5"/>
      <c r="U835" s="5"/>
      <c r="V835" s="5"/>
      <c r="Y835" s="6"/>
    </row>
    <row r="836" ht="15.75" customHeight="1">
      <c r="A836" s="4"/>
      <c r="D836" s="5"/>
      <c r="E836" s="5"/>
      <c r="F836" s="5"/>
      <c r="G836" s="5"/>
      <c r="H836" s="5"/>
      <c r="I836" s="5"/>
      <c r="L836" s="5"/>
      <c r="N836" s="5"/>
      <c r="P836" s="5"/>
      <c r="S836" s="5"/>
      <c r="T836" s="5"/>
      <c r="U836" s="5"/>
      <c r="V836" s="5"/>
      <c r="Y836" s="6"/>
    </row>
    <row r="837" ht="15.75" customHeight="1">
      <c r="A837" s="4"/>
      <c r="D837" s="5"/>
      <c r="E837" s="5"/>
      <c r="F837" s="5"/>
      <c r="G837" s="5"/>
      <c r="H837" s="5"/>
      <c r="I837" s="5"/>
      <c r="L837" s="5"/>
      <c r="N837" s="5"/>
      <c r="P837" s="5"/>
      <c r="S837" s="5"/>
      <c r="T837" s="5"/>
      <c r="U837" s="5"/>
      <c r="V837" s="5"/>
      <c r="Y837" s="6"/>
    </row>
    <row r="838" ht="15.75" customHeight="1">
      <c r="A838" s="4"/>
      <c r="D838" s="5"/>
      <c r="E838" s="5"/>
      <c r="F838" s="5"/>
      <c r="G838" s="5"/>
      <c r="H838" s="5"/>
      <c r="I838" s="5"/>
      <c r="L838" s="5"/>
      <c r="N838" s="5"/>
      <c r="P838" s="5"/>
      <c r="S838" s="5"/>
      <c r="T838" s="5"/>
      <c r="U838" s="5"/>
      <c r="V838" s="5"/>
      <c r="Y838" s="6"/>
    </row>
    <row r="839" ht="15.75" customHeight="1">
      <c r="A839" s="4"/>
      <c r="D839" s="5"/>
      <c r="E839" s="5"/>
      <c r="F839" s="5"/>
      <c r="G839" s="5"/>
      <c r="H839" s="5"/>
      <c r="I839" s="5"/>
      <c r="L839" s="5"/>
      <c r="N839" s="5"/>
      <c r="P839" s="5"/>
      <c r="S839" s="5"/>
      <c r="T839" s="5"/>
      <c r="U839" s="5"/>
      <c r="V839" s="5"/>
      <c r="Y839" s="6"/>
    </row>
    <row r="840" ht="15.75" customHeight="1">
      <c r="A840" s="4"/>
      <c r="D840" s="5"/>
      <c r="E840" s="5"/>
      <c r="F840" s="5"/>
      <c r="G840" s="5"/>
      <c r="H840" s="5"/>
      <c r="I840" s="5"/>
      <c r="L840" s="5"/>
      <c r="N840" s="5"/>
      <c r="P840" s="5"/>
      <c r="S840" s="5"/>
      <c r="T840" s="5"/>
      <c r="U840" s="5"/>
      <c r="V840" s="5"/>
      <c r="Y840" s="6"/>
    </row>
    <row r="841" ht="15.75" customHeight="1">
      <c r="A841" s="4"/>
      <c r="D841" s="5"/>
      <c r="E841" s="5"/>
      <c r="F841" s="5"/>
      <c r="G841" s="5"/>
      <c r="H841" s="5"/>
      <c r="I841" s="5"/>
      <c r="L841" s="5"/>
      <c r="N841" s="5"/>
      <c r="P841" s="5"/>
      <c r="S841" s="5"/>
      <c r="T841" s="5"/>
      <c r="U841" s="5"/>
      <c r="V841" s="5"/>
      <c r="Y841" s="6"/>
    </row>
    <row r="842" ht="15.75" customHeight="1">
      <c r="A842" s="4"/>
      <c r="D842" s="5"/>
      <c r="E842" s="5"/>
      <c r="F842" s="5"/>
      <c r="G842" s="5"/>
      <c r="H842" s="5"/>
      <c r="I842" s="5"/>
      <c r="L842" s="5"/>
      <c r="N842" s="5"/>
      <c r="P842" s="5"/>
      <c r="S842" s="5"/>
      <c r="T842" s="5"/>
      <c r="U842" s="5"/>
      <c r="V842" s="5"/>
      <c r="Y842" s="6"/>
    </row>
    <row r="843" ht="15.75" customHeight="1">
      <c r="A843" s="4"/>
      <c r="D843" s="5"/>
      <c r="E843" s="5"/>
      <c r="F843" s="5"/>
      <c r="G843" s="5"/>
      <c r="H843" s="5"/>
      <c r="I843" s="5"/>
      <c r="L843" s="5"/>
      <c r="N843" s="5"/>
      <c r="P843" s="5"/>
      <c r="S843" s="5"/>
      <c r="T843" s="5"/>
      <c r="U843" s="5"/>
      <c r="V843" s="5"/>
      <c r="Y843" s="6"/>
    </row>
    <row r="844" ht="15.75" customHeight="1">
      <c r="A844" s="4"/>
      <c r="D844" s="5"/>
      <c r="E844" s="5"/>
      <c r="F844" s="5"/>
      <c r="G844" s="5"/>
      <c r="H844" s="5"/>
      <c r="I844" s="5"/>
      <c r="L844" s="5"/>
      <c r="N844" s="5"/>
      <c r="P844" s="5"/>
      <c r="S844" s="5"/>
      <c r="T844" s="5"/>
      <c r="U844" s="5"/>
      <c r="V844" s="5"/>
      <c r="Y844" s="6"/>
    </row>
    <row r="845" ht="15.75" customHeight="1">
      <c r="A845" s="4"/>
      <c r="D845" s="5"/>
      <c r="E845" s="5"/>
      <c r="F845" s="5"/>
      <c r="G845" s="5"/>
      <c r="H845" s="5"/>
      <c r="I845" s="5"/>
      <c r="L845" s="5"/>
      <c r="N845" s="5"/>
      <c r="P845" s="5"/>
      <c r="S845" s="5"/>
      <c r="T845" s="5"/>
      <c r="U845" s="5"/>
      <c r="V845" s="5"/>
      <c r="Y845" s="6"/>
    </row>
    <row r="846" ht="15.75" customHeight="1">
      <c r="A846" s="4"/>
      <c r="D846" s="5"/>
      <c r="E846" s="5"/>
      <c r="F846" s="5"/>
      <c r="G846" s="5"/>
      <c r="H846" s="5"/>
      <c r="I846" s="5"/>
      <c r="L846" s="5"/>
      <c r="N846" s="5"/>
      <c r="P846" s="5"/>
      <c r="S846" s="5"/>
      <c r="T846" s="5"/>
      <c r="U846" s="5"/>
      <c r="V846" s="5"/>
      <c r="Y846" s="6"/>
    </row>
    <row r="847" ht="15.75" customHeight="1">
      <c r="A847" s="4"/>
      <c r="D847" s="5"/>
      <c r="E847" s="5"/>
      <c r="F847" s="5"/>
      <c r="G847" s="5"/>
      <c r="H847" s="5"/>
      <c r="I847" s="5"/>
      <c r="L847" s="5"/>
      <c r="N847" s="5"/>
      <c r="P847" s="5"/>
      <c r="S847" s="5"/>
      <c r="T847" s="5"/>
      <c r="U847" s="5"/>
      <c r="V847" s="5"/>
      <c r="Y847" s="6"/>
    </row>
    <row r="848" ht="15.75" customHeight="1">
      <c r="A848" s="4"/>
      <c r="D848" s="5"/>
      <c r="E848" s="5"/>
      <c r="F848" s="5"/>
      <c r="G848" s="5"/>
      <c r="H848" s="5"/>
      <c r="I848" s="5"/>
      <c r="L848" s="5"/>
      <c r="N848" s="5"/>
      <c r="P848" s="5"/>
      <c r="S848" s="5"/>
      <c r="T848" s="5"/>
      <c r="U848" s="5"/>
      <c r="V848" s="5"/>
      <c r="Y848" s="6"/>
    </row>
    <row r="849" ht="15.75" customHeight="1">
      <c r="A849" s="4"/>
      <c r="D849" s="5"/>
      <c r="E849" s="5"/>
      <c r="F849" s="5"/>
      <c r="G849" s="5"/>
      <c r="H849" s="5"/>
      <c r="I849" s="5"/>
      <c r="L849" s="5"/>
      <c r="N849" s="5"/>
      <c r="P849" s="5"/>
      <c r="S849" s="5"/>
      <c r="T849" s="5"/>
      <c r="U849" s="5"/>
      <c r="V849" s="5"/>
      <c r="Y849" s="6"/>
    </row>
    <row r="850" ht="15.75" customHeight="1">
      <c r="A850" s="4"/>
      <c r="D850" s="5"/>
      <c r="E850" s="5"/>
      <c r="F850" s="5"/>
      <c r="G850" s="5"/>
      <c r="H850" s="5"/>
      <c r="I850" s="5"/>
      <c r="L850" s="5"/>
      <c r="N850" s="5"/>
      <c r="P850" s="5"/>
      <c r="S850" s="5"/>
      <c r="T850" s="5"/>
      <c r="U850" s="5"/>
      <c r="V850" s="5"/>
      <c r="Y850" s="6"/>
    </row>
    <row r="851" ht="15.75" customHeight="1">
      <c r="A851" s="4"/>
      <c r="D851" s="5"/>
      <c r="E851" s="5"/>
      <c r="F851" s="5"/>
      <c r="G851" s="5"/>
      <c r="H851" s="5"/>
      <c r="I851" s="5"/>
      <c r="L851" s="5"/>
      <c r="N851" s="5"/>
      <c r="P851" s="5"/>
      <c r="S851" s="5"/>
      <c r="T851" s="5"/>
      <c r="U851" s="5"/>
      <c r="V851" s="5"/>
      <c r="Y851" s="6"/>
    </row>
    <row r="852" ht="15.75" customHeight="1">
      <c r="A852" s="4"/>
      <c r="D852" s="5"/>
      <c r="E852" s="5"/>
      <c r="F852" s="5"/>
      <c r="G852" s="5"/>
      <c r="H852" s="5"/>
      <c r="I852" s="5"/>
      <c r="L852" s="5"/>
      <c r="N852" s="5"/>
      <c r="P852" s="5"/>
      <c r="S852" s="5"/>
      <c r="T852" s="5"/>
      <c r="U852" s="5"/>
      <c r="V852" s="5"/>
      <c r="Y852" s="6"/>
    </row>
    <row r="853" ht="15.75" customHeight="1">
      <c r="A853" s="4"/>
      <c r="D853" s="5"/>
      <c r="E853" s="5"/>
      <c r="F853" s="5"/>
      <c r="G853" s="5"/>
      <c r="H853" s="5"/>
      <c r="I853" s="5"/>
      <c r="L853" s="5"/>
      <c r="N853" s="5"/>
      <c r="P853" s="5"/>
      <c r="S853" s="5"/>
      <c r="T853" s="5"/>
      <c r="U853" s="5"/>
      <c r="V853" s="5"/>
      <c r="Y853" s="6"/>
    </row>
    <row r="854" ht="15.75" customHeight="1">
      <c r="A854" s="4"/>
      <c r="D854" s="5"/>
      <c r="E854" s="5"/>
      <c r="F854" s="5"/>
      <c r="G854" s="5"/>
      <c r="H854" s="5"/>
      <c r="I854" s="5"/>
      <c r="L854" s="5"/>
      <c r="N854" s="5"/>
      <c r="P854" s="5"/>
      <c r="S854" s="5"/>
      <c r="T854" s="5"/>
      <c r="U854" s="5"/>
      <c r="V854" s="5"/>
      <c r="Y854" s="6"/>
    </row>
    <row r="855" ht="15.75" customHeight="1">
      <c r="A855" s="4"/>
      <c r="D855" s="5"/>
      <c r="E855" s="5"/>
      <c r="F855" s="5"/>
      <c r="G855" s="5"/>
      <c r="H855" s="5"/>
      <c r="I855" s="5"/>
      <c r="L855" s="5"/>
      <c r="N855" s="5"/>
      <c r="P855" s="5"/>
      <c r="S855" s="5"/>
      <c r="T855" s="5"/>
      <c r="U855" s="5"/>
      <c r="V855" s="5"/>
      <c r="Y855" s="6"/>
    </row>
    <row r="856" ht="15.75" customHeight="1">
      <c r="A856" s="4"/>
      <c r="D856" s="5"/>
      <c r="E856" s="5"/>
      <c r="F856" s="5"/>
      <c r="G856" s="5"/>
      <c r="H856" s="5"/>
      <c r="I856" s="5"/>
      <c r="L856" s="5"/>
      <c r="N856" s="5"/>
      <c r="P856" s="5"/>
      <c r="S856" s="5"/>
      <c r="T856" s="5"/>
      <c r="U856" s="5"/>
      <c r="V856" s="5"/>
      <c r="Y856" s="6"/>
    </row>
    <row r="857" ht="15.75" customHeight="1">
      <c r="A857" s="4"/>
      <c r="D857" s="5"/>
      <c r="E857" s="5"/>
      <c r="F857" s="5"/>
      <c r="G857" s="5"/>
      <c r="H857" s="5"/>
      <c r="I857" s="5"/>
      <c r="L857" s="5"/>
      <c r="N857" s="5"/>
      <c r="P857" s="5"/>
      <c r="S857" s="5"/>
      <c r="T857" s="5"/>
      <c r="U857" s="5"/>
      <c r="V857" s="5"/>
      <c r="Y857" s="6"/>
    </row>
    <row r="858" ht="15.75" customHeight="1">
      <c r="A858" s="4"/>
      <c r="D858" s="5"/>
      <c r="E858" s="5"/>
      <c r="F858" s="5"/>
      <c r="G858" s="5"/>
      <c r="H858" s="5"/>
      <c r="I858" s="5"/>
      <c r="L858" s="5"/>
      <c r="N858" s="5"/>
      <c r="P858" s="5"/>
      <c r="S858" s="5"/>
      <c r="T858" s="5"/>
      <c r="U858" s="5"/>
      <c r="V858" s="5"/>
      <c r="Y858" s="6"/>
    </row>
    <row r="859" ht="15.75" customHeight="1">
      <c r="A859" s="4"/>
      <c r="D859" s="5"/>
      <c r="E859" s="5"/>
      <c r="F859" s="5"/>
      <c r="G859" s="5"/>
      <c r="H859" s="5"/>
      <c r="I859" s="5"/>
      <c r="L859" s="5"/>
      <c r="N859" s="5"/>
      <c r="P859" s="5"/>
      <c r="S859" s="5"/>
      <c r="T859" s="5"/>
      <c r="U859" s="5"/>
      <c r="V859" s="5"/>
      <c r="Y859" s="6"/>
    </row>
    <row r="860" ht="15.75" customHeight="1">
      <c r="A860" s="4"/>
      <c r="D860" s="5"/>
      <c r="E860" s="5"/>
      <c r="F860" s="5"/>
      <c r="G860" s="5"/>
      <c r="H860" s="5"/>
      <c r="I860" s="5"/>
      <c r="L860" s="5"/>
      <c r="N860" s="5"/>
      <c r="P860" s="5"/>
      <c r="S860" s="5"/>
      <c r="T860" s="5"/>
      <c r="U860" s="5"/>
      <c r="V860" s="5"/>
      <c r="Y860" s="6"/>
    </row>
    <row r="861" ht="15.75" customHeight="1">
      <c r="A861" s="4"/>
      <c r="D861" s="5"/>
      <c r="E861" s="5"/>
      <c r="F861" s="5"/>
      <c r="G861" s="5"/>
      <c r="H861" s="5"/>
      <c r="I861" s="5"/>
      <c r="L861" s="5"/>
      <c r="N861" s="5"/>
      <c r="P861" s="5"/>
      <c r="S861" s="5"/>
      <c r="T861" s="5"/>
      <c r="U861" s="5"/>
      <c r="V861" s="5"/>
      <c r="Y861" s="6"/>
    </row>
    <row r="862" ht="15.75" customHeight="1">
      <c r="A862" s="4"/>
      <c r="D862" s="5"/>
      <c r="E862" s="5"/>
      <c r="F862" s="5"/>
      <c r="G862" s="5"/>
      <c r="H862" s="5"/>
      <c r="I862" s="5"/>
      <c r="L862" s="5"/>
      <c r="N862" s="5"/>
      <c r="P862" s="5"/>
      <c r="S862" s="5"/>
      <c r="T862" s="5"/>
      <c r="U862" s="5"/>
      <c r="V862" s="5"/>
      <c r="Y862" s="6"/>
    </row>
    <row r="863" ht="15.75" customHeight="1">
      <c r="A863" s="4"/>
      <c r="D863" s="5"/>
      <c r="E863" s="5"/>
      <c r="F863" s="5"/>
      <c r="G863" s="5"/>
      <c r="H863" s="5"/>
      <c r="I863" s="5"/>
      <c r="L863" s="5"/>
      <c r="N863" s="5"/>
      <c r="P863" s="5"/>
      <c r="S863" s="5"/>
      <c r="T863" s="5"/>
      <c r="U863" s="5"/>
      <c r="V863" s="5"/>
      <c r="Y863" s="6"/>
    </row>
    <row r="864" ht="15.75" customHeight="1">
      <c r="A864" s="4"/>
      <c r="D864" s="5"/>
      <c r="E864" s="5"/>
      <c r="F864" s="5"/>
      <c r="G864" s="5"/>
      <c r="H864" s="5"/>
      <c r="I864" s="5"/>
      <c r="L864" s="5"/>
      <c r="N864" s="5"/>
      <c r="P864" s="5"/>
      <c r="S864" s="5"/>
      <c r="T864" s="5"/>
      <c r="U864" s="5"/>
      <c r="V864" s="5"/>
      <c r="Y864" s="6"/>
    </row>
    <row r="865" ht="15.75" customHeight="1">
      <c r="A865" s="4"/>
      <c r="D865" s="5"/>
      <c r="E865" s="5"/>
      <c r="F865" s="5"/>
      <c r="G865" s="5"/>
      <c r="H865" s="5"/>
      <c r="I865" s="5"/>
      <c r="L865" s="5"/>
      <c r="N865" s="5"/>
      <c r="P865" s="5"/>
      <c r="S865" s="5"/>
      <c r="T865" s="5"/>
      <c r="U865" s="5"/>
      <c r="V865" s="5"/>
      <c r="Y865" s="6"/>
    </row>
    <row r="866" ht="15.75" customHeight="1">
      <c r="A866" s="4"/>
      <c r="D866" s="5"/>
      <c r="E866" s="5"/>
      <c r="F866" s="5"/>
      <c r="G866" s="5"/>
      <c r="H866" s="5"/>
      <c r="I866" s="5"/>
      <c r="L866" s="5"/>
      <c r="N866" s="5"/>
      <c r="P866" s="5"/>
      <c r="S866" s="5"/>
      <c r="T866" s="5"/>
      <c r="U866" s="5"/>
      <c r="V866" s="5"/>
      <c r="Y866" s="6"/>
    </row>
    <row r="867" ht="15.75" customHeight="1">
      <c r="A867" s="4"/>
      <c r="D867" s="5"/>
      <c r="E867" s="5"/>
      <c r="F867" s="5"/>
      <c r="G867" s="5"/>
      <c r="H867" s="5"/>
      <c r="I867" s="5"/>
      <c r="L867" s="5"/>
      <c r="N867" s="5"/>
      <c r="P867" s="5"/>
      <c r="S867" s="5"/>
      <c r="T867" s="5"/>
      <c r="U867" s="5"/>
      <c r="V867" s="5"/>
      <c r="Y867" s="6"/>
    </row>
    <row r="868" ht="15.75" customHeight="1">
      <c r="A868" s="4"/>
      <c r="D868" s="5"/>
      <c r="E868" s="5"/>
      <c r="F868" s="5"/>
      <c r="G868" s="5"/>
      <c r="H868" s="5"/>
      <c r="I868" s="5"/>
      <c r="L868" s="5"/>
      <c r="N868" s="5"/>
      <c r="P868" s="5"/>
      <c r="S868" s="5"/>
      <c r="T868" s="5"/>
      <c r="U868" s="5"/>
      <c r="V868" s="5"/>
      <c r="Y868" s="6"/>
    </row>
    <row r="869" ht="15.75" customHeight="1">
      <c r="A869" s="4"/>
      <c r="D869" s="5"/>
      <c r="E869" s="5"/>
      <c r="F869" s="5"/>
      <c r="G869" s="5"/>
      <c r="H869" s="5"/>
      <c r="I869" s="5"/>
      <c r="L869" s="5"/>
      <c r="N869" s="5"/>
      <c r="P869" s="5"/>
      <c r="S869" s="5"/>
      <c r="T869" s="5"/>
      <c r="U869" s="5"/>
      <c r="V869" s="5"/>
      <c r="Y869" s="6"/>
    </row>
    <row r="870" ht="15.75" customHeight="1">
      <c r="A870" s="4"/>
      <c r="D870" s="5"/>
      <c r="E870" s="5"/>
      <c r="F870" s="5"/>
      <c r="G870" s="5"/>
      <c r="H870" s="5"/>
      <c r="I870" s="5"/>
      <c r="L870" s="5"/>
      <c r="N870" s="5"/>
      <c r="P870" s="5"/>
      <c r="S870" s="5"/>
      <c r="T870" s="5"/>
      <c r="U870" s="5"/>
      <c r="V870" s="5"/>
      <c r="Y870" s="6"/>
    </row>
    <row r="871" ht="15.75" customHeight="1">
      <c r="A871" s="4"/>
      <c r="D871" s="5"/>
      <c r="E871" s="5"/>
      <c r="F871" s="5"/>
      <c r="G871" s="5"/>
      <c r="H871" s="5"/>
      <c r="I871" s="5"/>
      <c r="L871" s="5"/>
      <c r="N871" s="5"/>
      <c r="P871" s="5"/>
      <c r="S871" s="5"/>
      <c r="T871" s="5"/>
      <c r="U871" s="5"/>
      <c r="V871" s="5"/>
      <c r="Y871" s="6"/>
    </row>
    <row r="872" ht="15.75" customHeight="1">
      <c r="A872" s="4"/>
      <c r="D872" s="5"/>
      <c r="E872" s="5"/>
      <c r="F872" s="5"/>
      <c r="G872" s="5"/>
      <c r="H872" s="5"/>
      <c r="I872" s="5"/>
      <c r="L872" s="5"/>
      <c r="N872" s="5"/>
      <c r="P872" s="5"/>
      <c r="S872" s="5"/>
      <c r="T872" s="5"/>
      <c r="U872" s="5"/>
      <c r="V872" s="5"/>
      <c r="Y872" s="6"/>
    </row>
    <row r="873" ht="15.75" customHeight="1">
      <c r="A873" s="4"/>
      <c r="D873" s="5"/>
      <c r="E873" s="5"/>
      <c r="F873" s="5"/>
      <c r="G873" s="5"/>
      <c r="H873" s="5"/>
      <c r="I873" s="5"/>
      <c r="L873" s="5"/>
      <c r="N873" s="5"/>
      <c r="P873" s="5"/>
      <c r="S873" s="5"/>
      <c r="T873" s="5"/>
      <c r="U873" s="5"/>
      <c r="V873" s="5"/>
      <c r="Y873" s="6"/>
    </row>
    <row r="874" ht="15.75" customHeight="1">
      <c r="A874" s="4"/>
      <c r="D874" s="5"/>
      <c r="E874" s="5"/>
      <c r="F874" s="5"/>
      <c r="G874" s="5"/>
      <c r="H874" s="5"/>
      <c r="I874" s="5"/>
      <c r="L874" s="5"/>
      <c r="N874" s="5"/>
      <c r="P874" s="5"/>
      <c r="S874" s="5"/>
      <c r="T874" s="5"/>
      <c r="U874" s="5"/>
      <c r="V874" s="5"/>
      <c r="Y874" s="6"/>
    </row>
    <row r="875" ht="15.75" customHeight="1">
      <c r="A875" s="4"/>
      <c r="D875" s="5"/>
      <c r="E875" s="5"/>
      <c r="F875" s="5"/>
      <c r="G875" s="5"/>
      <c r="H875" s="5"/>
      <c r="I875" s="5"/>
      <c r="L875" s="5"/>
      <c r="N875" s="5"/>
      <c r="P875" s="5"/>
      <c r="S875" s="5"/>
      <c r="T875" s="5"/>
      <c r="U875" s="5"/>
      <c r="V875" s="5"/>
      <c r="Y875" s="6"/>
    </row>
    <row r="876" ht="15.75" customHeight="1">
      <c r="A876" s="4"/>
      <c r="D876" s="5"/>
      <c r="E876" s="5"/>
      <c r="F876" s="5"/>
      <c r="G876" s="5"/>
      <c r="H876" s="5"/>
      <c r="I876" s="5"/>
      <c r="L876" s="5"/>
      <c r="N876" s="5"/>
      <c r="P876" s="5"/>
      <c r="S876" s="5"/>
      <c r="T876" s="5"/>
      <c r="U876" s="5"/>
      <c r="V876" s="5"/>
      <c r="Y876" s="6"/>
    </row>
    <row r="877" ht="15.75" customHeight="1">
      <c r="A877" s="4"/>
      <c r="D877" s="5"/>
      <c r="E877" s="5"/>
      <c r="F877" s="5"/>
      <c r="G877" s="5"/>
      <c r="H877" s="5"/>
      <c r="I877" s="5"/>
      <c r="L877" s="5"/>
      <c r="N877" s="5"/>
      <c r="P877" s="5"/>
      <c r="S877" s="5"/>
      <c r="T877" s="5"/>
      <c r="U877" s="5"/>
      <c r="V877" s="5"/>
      <c r="Y877" s="6"/>
    </row>
    <row r="878" ht="15.75" customHeight="1">
      <c r="A878" s="4"/>
      <c r="D878" s="5"/>
      <c r="E878" s="5"/>
      <c r="F878" s="5"/>
      <c r="G878" s="5"/>
      <c r="H878" s="5"/>
      <c r="I878" s="5"/>
      <c r="L878" s="5"/>
      <c r="N878" s="5"/>
      <c r="P878" s="5"/>
      <c r="S878" s="5"/>
      <c r="T878" s="5"/>
      <c r="U878" s="5"/>
      <c r="V878" s="5"/>
      <c r="Y878" s="6"/>
    </row>
    <row r="879" ht="15.75" customHeight="1">
      <c r="A879" s="4"/>
      <c r="D879" s="5"/>
      <c r="E879" s="5"/>
      <c r="F879" s="5"/>
      <c r="G879" s="5"/>
      <c r="H879" s="5"/>
      <c r="I879" s="5"/>
      <c r="L879" s="5"/>
      <c r="N879" s="5"/>
      <c r="P879" s="5"/>
      <c r="S879" s="5"/>
      <c r="T879" s="5"/>
      <c r="U879" s="5"/>
      <c r="V879" s="5"/>
      <c r="Y879" s="6"/>
    </row>
    <row r="880" ht="15.75" customHeight="1">
      <c r="A880" s="4"/>
      <c r="D880" s="5"/>
      <c r="E880" s="5"/>
      <c r="F880" s="5"/>
      <c r="G880" s="5"/>
      <c r="H880" s="5"/>
      <c r="I880" s="5"/>
      <c r="L880" s="5"/>
      <c r="N880" s="5"/>
      <c r="P880" s="5"/>
      <c r="S880" s="5"/>
      <c r="T880" s="5"/>
      <c r="U880" s="5"/>
      <c r="V880" s="5"/>
      <c r="Y880" s="6"/>
    </row>
    <row r="881" ht="15.75" customHeight="1">
      <c r="A881" s="4"/>
      <c r="D881" s="5"/>
      <c r="E881" s="5"/>
      <c r="F881" s="5"/>
      <c r="G881" s="5"/>
      <c r="H881" s="5"/>
      <c r="I881" s="5"/>
      <c r="L881" s="5"/>
      <c r="N881" s="5"/>
      <c r="P881" s="5"/>
      <c r="S881" s="5"/>
      <c r="T881" s="5"/>
      <c r="U881" s="5"/>
      <c r="V881" s="5"/>
      <c r="Y881" s="6"/>
    </row>
    <row r="882" ht="15.75" customHeight="1">
      <c r="A882" s="4"/>
      <c r="D882" s="5"/>
      <c r="E882" s="5"/>
      <c r="F882" s="5"/>
      <c r="G882" s="5"/>
      <c r="H882" s="5"/>
      <c r="I882" s="5"/>
      <c r="L882" s="5"/>
      <c r="N882" s="5"/>
      <c r="P882" s="5"/>
      <c r="S882" s="5"/>
      <c r="T882" s="5"/>
      <c r="U882" s="5"/>
      <c r="V882" s="5"/>
      <c r="Y882" s="6"/>
    </row>
    <row r="883" ht="15.75" customHeight="1">
      <c r="A883" s="4"/>
      <c r="D883" s="5"/>
      <c r="E883" s="5"/>
      <c r="F883" s="5"/>
      <c r="G883" s="5"/>
      <c r="H883" s="5"/>
      <c r="I883" s="5"/>
      <c r="L883" s="5"/>
      <c r="N883" s="5"/>
      <c r="P883" s="5"/>
      <c r="S883" s="5"/>
      <c r="T883" s="5"/>
      <c r="U883" s="5"/>
      <c r="V883" s="5"/>
      <c r="Y883" s="6"/>
    </row>
    <row r="884" ht="15.75" customHeight="1">
      <c r="A884" s="4"/>
      <c r="D884" s="5"/>
      <c r="E884" s="5"/>
      <c r="F884" s="5"/>
      <c r="G884" s="5"/>
      <c r="H884" s="5"/>
      <c r="I884" s="5"/>
      <c r="L884" s="5"/>
      <c r="N884" s="5"/>
      <c r="P884" s="5"/>
      <c r="S884" s="5"/>
      <c r="T884" s="5"/>
      <c r="U884" s="5"/>
      <c r="V884" s="5"/>
      <c r="Y884" s="6"/>
    </row>
    <row r="885" ht="15.75" customHeight="1">
      <c r="A885" s="4"/>
      <c r="D885" s="5"/>
      <c r="E885" s="5"/>
      <c r="F885" s="5"/>
      <c r="G885" s="5"/>
      <c r="H885" s="5"/>
      <c r="I885" s="5"/>
      <c r="L885" s="5"/>
      <c r="N885" s="5"/>
      <c r="P885" s="5"/>
      <c r="S885" s="5"/>
      <c r="T885" s="5"/>
      <c r="U885" s="5"/>
      <c r="V885" s="5"/>
      <c r="Y885" s="6"/>
    </row>
    <row r="886" ht="15.75" customHeight="1">
      <c r="A886" s="4"/>
      <c r="D886" s="5"/>
      <c r="E886" s="5"/>
      <c r="F886" s="5"/>
      <c r="G886" s="5"/>
      <c r="H886" s="5"/>
      <c r="I886" s="5"/>
      <c r="L886" s="5"/>
      <c r="N886" s="5"/>
      <c r="P886" s="5"/>
      <c r="S886" s="5"/>
      <c r="T886" s="5"/>
      <c r="U886" s="5"/>
      <c r="V886" s="5"/>
      <c r="Y886" s="6"/>
    </row>
    <row r="887" ht="15.75" customHeight="1">
      <c r="A887" s="4"/>
      <c r="D887" s="5"/>
      <c r="E887" s="5"/>
      <c r="F887" s="5"/>
      <c r="G887" s="5"/>
      <c r="H887" s="5"/>
      <c r="I887" s="5"/>
      <c r="L887" s="5"/>
      <c r="N887" s="5"/>
      <c r="P887" s="5"/>
      <c r="S887" s="5"/>
      <c r="T887" s="5"/>
      <c r="U887" s="5"/>
      <c r="V887" s="5"/>
      <c r="Y887" s="6"/>
    </row>
    <row r="888" ht="15.75" customHeight="1">
      <c r="A888" s="4"/>
      <c r="D888" s="5"/>
      <c r="E888" s="5"/>
      <c r="F888" s="5"/>
      <c r="G888" s="5"/>
      <c r="H888" s="5"/>
      <c r="I888" s="5"/>
      <c r="L888" s="5"/>
      <c r="N888" s="5"/>
      <c r="P888" s="5"/>
      <c r="S888" s="5"/>
      <c r="T888" s="5"/>
      <c r="U888" s="5"/>
      <c r="V888" s="5"/>
      <c r="Y888" s="6"/>
    </row>
    <row r="889" ht="15.75" customHeight="1">
      <c r="A889" s="4"/>
      <c r="D889" s="5"/>
      <c r="E889" s="5"/>
      <c r="F889" s="5"/>
      <c r="G889" s="5"/>
      <c r="H889" s="5"/>
      <c r="I889" s="5"/>
      <c r="L889" s="5"/>
      <c r="N889" s="5"/>
      <c r="P889" s="5"/>
      <c r="S889" s="5"/>
      <c r="T889" s="5"/>
      <c r="U889" s="5"/>
      <c r="V889" s="5"/>
      <c r="Y889" s="6"/>
    </row>
    <row r="890" ht="15.75" customHeight="1">
      <c r="A890" s="4"/>
      <c r="D890" s="5"/>
      <c r="E890" s="5"/>
      <c r="F890" s="5"/>
      <c r="G890" s="5"/>
      <c r="H890" s="5"/>
      <c r="I890" s="5"/>
      <c r="L890" s="5"/>
      <c r="N890" s="5"/>
      <c r="P890" s="5"/>
      <c r="S890" s="5"/>
      <c r="T890" s="5"/>
      <c r="U890" s="5"/>
      <c r="V890" s="5"/>
      <c r="Y890" s="6"/>
    </row>
    <row r="891" ht="15.75" customHeight="1">
      <c r="A891" s="4"/>
      <c r="D891" s="5"/>
      <c r="E891" s="5"/>
      <c r="F891" s="5"/>
      <c r="G891" s="5"/>
      <c r="H891" s="5"/>
      <c r="I891" s="5"/>
      <c r="L891" s="5"/>
      <c r="N891" s="5"/>
      <c r="P891" s="5"/>
      <c r="S891" s="5"/>
      <c r="T891" s="5"/>
      <c r="U891" s="5"/>
      <c r="V891" s="5"/>
      <c r="Y891" s="6"/>
    </row>
    <row r="892" ht="15.75" customHeight="1">
      <c r="A892" s="4"/>
      <c r="D892" s="5"/>
      <c r="E892" s="5"/>
      <c r="F892" s="5"/>
      <c r="G892" s="5"/>
      <c r="H892" s="5"/>
      <c r="I892" s="5"/>
      <c r="L892" s="5"/>
      <c r="N892" s="5"/>
      <c r="P892" s="5"/>
      <c r="S892" s="5"/>
      <c r="T892" s="5"/>
      <c r="U892" s="5"/>
      <c r="V892" s="5"/>
      <c r="Y892" s="6"/>
    </row>
    <row r="893" ht="15.75" customHeight="1">
      <c r="A893" s="4"/>
      <c r="D893" s="5"/>
      <c r="E893" s="5"/>
      <c r="F893" s="5"/>
      <c r="G893" s="5"/>
      <c r="H893" s="5"/>
      <c r="I893" s="5"/>
      <c r="L893" s="5"/>
      <c r="N893" s="5"/>
      <c r="P893" s="5"/>
      <c r="S893" s="5"/>
      <c r="T893" s="5"/>
      <c r="U893" s="5"/>
      <c r="V893" s="5"/>
      <c r="Y893" s="6"/>
    </row>
    <row r="894" ht="15.75" customHeight="1">
      <c r="A894" s="4"/>
      <c r="D894" s="5"/>
      <c r="E894" s="5"/>
      <c r="F894" s="5"/>
      <c r="G894" s="5"/>
      <c r="H894" s="5"/>
      <c r="I894" s="5"/>
      <c r="L894" s="5"/>
      <c r="N894" s="5"/>
      <c r="P894" s="5"/>
      <c r="S894" s="5"/>
      <c r="T894" s="5"/>
      <c r="U894" s="5"/>
      <c r="V894" s="5"/>
      <c r="Y894" s="6"/>
    </row>
    <row r="895" ht="15.75" customHeight="1">
      <c r="A895" s="4"/>
      <c r="D895" s="5"/>
      <c r="E895" s="5"/>
      <c r="F895" s="5"/>
      <c r="G895" s="5"/>
      <c r="H895" s="5"/>
      <c r="I895" s="5"/>
      <c r="L895" s="5"/>
      <c r="N895" s="5"/>
      <c r="P895" s="5"/>
      <c r="S895" s="5"/>
      <c r="T895" s="5"/>
      <c r="U895" s="5"/>
      <c r="V895" s="5"/>
      <c r="Y895" s="6"/>
    </row>
    <row r="896" ht="15.75" customHeight="1">
      <c r="A896" s="4"/>
      <c r="D896" s="5"/>
      <c r="E896" s="5"/>
      <c r="F896" s="5"/>
      <c r="G896" s="5"/>
      <c r="H896" s="5"/>
      <c r="I896" s="5"/>
      <c r="L896" s="5"/>
      <c r="N896" s="5"/>
      <c r="P896" s="5"/>
      <c r="S896" s="5"/>
      <c r="T896" s="5"/>
      <c r="U896" s="5"/>
      <c r="V896" s="5"/>
      <c r="Y896" s="6"/>
    </row>
    <row r="897" ht="15.75" customHeight="1">
      <c r="A897" s="4"/>
      <c r="D897" s="5"/>
      <c r="E897" s="5"/>
      <c r="F897" s="5"/>
      <c r="G897" s="5"/>
      <c r="H897" s="5"/>
      <c r="I897" s="5"/>
      <c r="L897" s="5"/>
      <c r="N897" s="5"/>
      <c r="P897" s="5"/>
      <c r="S897" s="5"/>
      <c r="T897" s="5"/>
      <c r="U897" s="5"/>
      <c r="V897" s="5"/>
      <c r="Y897" s="6"/>
    </row>
    <row r="898" ht="15.75" customHeight="1">
      <c r="A898" s="4"/>
      <c r="D898" s="5"/>
      <c r="E898" s="5"/>
      <c r="F898" s="5"/>
      <c r="G898" s="5"/>
      <c r="H898" s="5"/>
      <c r="I898" s="5"/>
      <c r="L898" s="5"/>
      <c r="N898" s="5"/>
      <c r="P898" s="5"/>
      <c r="S898" s="5"/>
      <c r="T898" s="5"/>
      <c r="U898" s="5"/>
      <c r="V898" s="5"/>
      <c r="Y898" s="6"/>
    </row>
    <row r="899" ht="15.75" customHeight="1">
      <c r="A899" s="4"/>
      <c r="D899" s="5"/>
      <c r="E899" s="5"/>
      <c r="F899" s="5"/>
      <c r="G899" s="5"/>
      <c r="H899" s="5"/>
      <c r="I899" s="5"/>
      <c r="L899" s="5"/>
      <c r="N899" s="5"/>
      <c r="P899" s="5"/>
      <c r="S899" s="5"/>
      <c r="T899" s="5"/>
      <c r="U899" s="5"/>
      <c r="V899" s="5"/>
      <c r="Y899" s="6"/>
    </row>
    <row r="900" ht="15.75" customHeight="1">
      <c r="A900" s="4"/>
      <c r="D900" s="5"/>
      <c r="E900" s="5"/>
      <c r="F900" s="5"/>
      <c r="G900" s="5"/>
      <c r="H900" s="5"/>
      <c r="I900" s="5"/>
      <c r="L900" s="5"/>
      <c r="N900" s="5"/>
      <c r="P900" s="5"/>
      <c r="S900" s="5"/>
      <c r="T900" s="5"/>
      <c r="U900" s="5"/>
      <c r="V900" s="5"/>
      <c r="Y900" s="6"/>
    </row>
    <row r="901" ht="15.75" customHeight="1">
      <c r="A901" s="4"/>
      <c r="D901" s="5"/>
      <c r="E901" s="5"/>
      <c r="F901" s="5"/>
      <c r="G901" s="5"/>
      <c r="H901" s="5"/>
      <c r="I901" s="5"/>
      <c r="L901" s="5"/>
      <c r="N901" s="5"/>
      <c r="P901" s="5"/>
      <c r="S901" s="5"/>
      <c r="T901" s="5"/>
      <c r="U901" s="5"/>
      <c r="V901" s="5"/>
      <c r="Y901" s="6"/>
    </row>
    <row r="902" ht="15.75" customHeight="1">
      <c r="A902" s="4"/>
      <c r="D902" s="5"/>
      <c r="E902" s="5"/>
      <c r="F902" s="5"/>
      <c r="G902" s="5"/>
      <c r="H902" s="5"/>
      <c r="I902" s="5"/>
      <c r="L902" s="5"/>
      <c r="N902" s="5"/>
      <c r="P902" s="5"/>
      <c r="S902" s="5"/>
      <c r="T902" s="5"/>
      <c r="U902" s="5"/>
      <c r="V902" s="5"/>
      <c r="Y902" s="6"/>
    </row>
    <row r="903" ht="15.75" customHeight="1">
      <c r="A903" s="4"/>
      <c r="D903" s="5"/>
      <c r="E903" s="5"/>
      <c r="F903" s="5"/>
      <c r="G903" s="5"/>
      <c r="H903" s="5"/>
      <c r="I903" s="5"/>
      <c r="L903" s="5"/>
      <c r="N903" s="5"/>
      <c r="P903" s="5"/>
      <c r="S903" s="5"/>
      <c r="T903" s="5"/>
      <c r="U903" s="5"/>
      <c r="V903" s="5"/>
      <c r="Y903" s="6"/>
    </row>
    <row r="904" ht="15.75" customHeight="1">
      <c r="A904" s="4"/>
      <c r="D904" s="5"/>
      <c r="E904" s="5"/>
      <c r="F904" s="5"/>
      <c r="G904" s="5"/>
      <c r="H904" s="5"/>
      <c r="I904" s="5"/>
      <c r="L904" s="5"/>
      <c r="N904" s="5"/>
      <c r="P904" s="5"/>
      <c r="S904" s="5"/>
      <c r="T904" s="5"/>
      <c r="U904" s="5"/>
      <c r="V904" s="5"/>
      <c r="Y904" s="6"/>
    </row>
    <row r="905" ht="15.75" customHeight="1">
      <c r="A905" s="4"/>
      <c r="D905" s="5"/>
      <c r="E905" s="5"/>
      <c r="F905" s="5"/>
      <c r="G905" s="5"/>
      <c r="H905" s="5"/>
      <c r="I905" s="5"/>
      <c r="L905" s="5"/>
      <c r="N905" s="5"/>
      <c r="P905" s="5"/>
      <c r="S905" s="5"/>
      <c r="T905" s="5"/>
      <c r="U905" s="5"/>
      <c r="V905" s="5"/>
      <c r="Y905" s="6"/>
    </row>
    <row r="906" ht="15.75" customHeight="1">
      <c r="A906" s="4"/>
      <c r="D906" s="5"/>
      <c r="E906" s="5"/>
      <c r="F906" s="5"/>
      <c r="G906" s="5"/>
      <c r="H906" s="5"/>
      <c r="I906" s="5"/>
      <c r="L906" s="5"/>
      <c r="N906" s="5"/>
      <c r="P906" s="5"/>
      <c r="S906" s="5"/>
      <c r="T906" s="5"/>
      <c r="U906" s="5"/>
      <c r="V906" s="5"/>
      <c r="Y906" s="6"/>
    </row>
    <row r="907" ht="15.75" customHeight="1">
      <c r="A907" s="4"/>
      <c r="D907" s="5"/>
      <c r="E907" s="5"/>
      <c r="F907" s="5"/>
      <c r="G907" s="5"/>
      <c r="H907" s="5"/>
      <c r="I907" s="5"/>
      <c r="L907" s="5"/>
      <c r="N907" s="5"/>
      <c r="P907" s="5"/>
      <c r="S907" s="5"/>
      <c r="T907" s="5"/>
      <c r="U907" s="5"/>
      <c r="V907" s="5"/>
      <c r="Y907" s="6"/>
    </row>
    <row r="908" ht="15.75" customHeight="1">
      <c r="A908" s="4"/>
      <c r="D908" s="5"/>
      <c r="E908" s="5"/>
      <c r="F908" s="5"/>
      <c r="G908" s="5"/>
      <c r="H908" s="5"/>
      <c r="I908" s="5"/>
      <c r="L908" s="5"/>
      <c r="N908" s="5"/>
      <c r="P908" s="5"/>
      <c r="S908" s="5"/>
      <c r="T908" s="5"/>
      <c r="U908" s="5"/>
      <c r="V908" s="5"/>
      <c r="Y908" s="6"/>
    </row>
    <row r="909" ht="15.75" customHeight="1">
      <c r="A909" s="4"/>
      <c r="D909" s="5"/>
      <c r="E909" s="5"/>
      <c r="F909" s="5"/>
      <c r="G909" s="5"/>
      <c r="H909" s="5"/>
      <c r="I909" s="5"/>
      <c r="L909" s="5"/>
      <c r="N909" s="5"/>
      <c r="P909" s="5"/>
      <c r="S909" s="5"/>
      <c r="T909" s="5"/>
      <c r="U909" s="5"/>
      <c r="V909" s="5"/>
      <c r="Y909" s="6"/>
    </row>
    <row r="910" ht="15.75" customHeight="1">
      <c r="A910" s="4"/>
      <c r="D910" s="5"/>
      <c r="E910" s="5"/>
      <c r="F910" s="5"/>
      <c r="G910" s="5"/>
      <c r="H910" s="5"/>
      <c r="I910" s="5"/>
      <c r="L910" s="5"/>
      <c r="N910" s="5"/>
      <c r="P910" s="5"/>
      <c r="S910" s="5"/>
      <c r="T910" s="5"/>
      <c r="U910" s="5"/>
      <c r="V910" s="5"/>
      <c r="Y910" s="6"/>
    </row>
    <row r="911" ht="15.75" customHeight="1">
      <c r="A911" s="4"/>
      <c r="D911" s="5"/>
      <c r="E911" s="5"/>
      <c r="F911" s="5"/>
      <c r="G911" s="5"/>
      <c r="H911" s="5"/>
      <c r="I911" s="5"/>
      <c r="L911" s="5"/>
      <c r="N911" s="5"/>
      <c r="P911" s="5"/>
      <c r="S911" s="5"/>
      <c r="T911" s="5"/>
      <c r="U911" s="5"/>
      <c r="V911" s="5"/>
      <c r="Y911" s="6"/>
    </row>
    <row r="912" ht="15.75" customHeight="1">
      <c r="A912" s="4"/>
      <c r="D912" s="5"/>
      <c r="E912" s="5"/>
      <c r="F912" s="5"/>
      <c r="G912" s="5"/>
      <c r="H912" s="5"/>
      <c r="I912" s="5"/>
      <c r="L912" s="5"/>
      <c r="N912" s="5"/>
      <c r="P912" s="5"/>
      <c r="S912" s="5"/>
      <c r="T912" s="5"/>
      <c r="U912" s="5"/>
      <c r="V912" s="5"/>
      <c r="Y912" s="6"/>
    </row>
    <row r="913" ht="15.75" customHeight="1">
      <c r="A913" s="4"/>
      <c r="D913" s="5"/>
      <c r="E913" s="5"/>
      <c r="F913" s="5"/>
      <c r="G913" s="5"/>
      <c r="H913" s="5"/>
      <c r="I913" s="5"/>
      <c r="L913" s="5"/>
      <c r="N913" s="5"/>
      <c r="P913" s="5"/>
      <c r="S913" s="5"/>
      <c r="T913" s="5"/>
      <c r="U913" s="5"/>
      <c r="V913" s="5"/>
      <c r="Y913" s="6"/>
    </row>
    <row r="914" ht="15.75" customHeight="1">
      <c r="A914" s="4"/>
      <c r="D914" s="5"/>
      <c r="E914" s="5"/>
      <c r="F914" s="5"/>
      <c r="G914" s="5"/>
      <c r="H914" s="5"/>
      <c r="I914" s="5"/>
      <c r="L914" s="5"/>
      <c r="N914" s="5"/>
      <c r="P914" s="5"/>
      <c r="S914" s="5"/>
      <c r="T914" s="5"/>
      <c r="U914" s="5"/>
      <c r="V914" s="5"/>
      <c r="Y914" s="6"/>
    </row>
    <row r="915" ht="15.75" customHeight="1">
      <c r="A915" s="4"/>
      <c r="D915" s="5"/>
      <c r="E915" s="5"/>
      <c r="F915" s="5"/>
      <c r="G915" s="5"/>
      <c r="H915" s="5"/>
      <c r="I915" s="5"/>
      <c r="L915" s="5"/>
      <c r="N915" s="5"/>
      <c r="P915" s="5"/>
      <c r="S915" s="5"/>
      <c r="T915" s="5"/>
      <c r="U915" s="5"/>
      <c r="V915" s="5"/>
      <c r="Y915" s="6"/>
    </row>
    <row r="916" ht="15.75" customHeight="1">
      <c r="A916" s="4"/>
      <c r="D916" s="5"/>
      <c r="E916" s="5"/>
      <c r="F916" s="5"/>
      <c r="G916" s="5"/>
      <c r="H916" s="5"/>
      <c r="I916" s="5"/>
      <c r="L916" s="5"/>
      <c r="N916" s="5"/>
      <c r="P916" s="5"/>
      <c r="S916" s="5"/>
      <c r="T916" s="5"/>
      <c r="U916" s="5"/>
      <c r="V916" s="5"/>
      <c r="Y916" s="6"/>
    </row>
    <row r="917" ht="15.75" customHeight="1">
      <c r="A917" s="4"/>
      <c r="D917" s="5"/>
      <c r="E917" s="5"/>
      <c r="F917" s="5"/>
      <c r="G917" s="5"/>
      <c r="H917" s="5"/>
      <c r="I917" s="5"/>
      <c r="L917" s="5"/>
      <c r="N917" s="5"/>
      <c r="P917" s="5"/>
      <c r="S917" s="5"/>
      <c r="T917" s="5"/>
      <c r="U917" s="5"/>
      <c r="V917" s="5"/>
      <c r="Y917" s="6"/>
    </row>
    <row r="918" ht="15.75" customHeight="1">
      <c r="A918" s="4"/>
      <c r="D918" s="5"/>
      <c r="E918" s="5"/>
      <c r="F918" s="5"/>
      <c r="G918" s="5"/>
      <c r="H918" s="5"/>
      <c r="I918" s="5"/>
      <c r="L918" s="5"/>
      <c r="N918" s="5"/>
      <c r="P918" s="5"/>
      <c r="S918" s="5"/>
      <c r="T918" s="5"/>
      <c r="U918" s="5"/>
      <c r="V918" s="5"/>
      <c r="Y918" s="6"/>
    </row>
    <row r="919" ht="15.75" customHeight="1">
      <c r="A919" s="4"/>
      <c r="D919" s="5"/>
      <c r="E919" s="5"/>
      <c r="F919" s="5"/>
      <c r="G919" s="5"/>
      <c r="H919" s="5"/>
      <c r="I919" s="5"/>
      <c r="L919" s="5"/>
      <c r="N919" s="5"/>
      <c r="P919" s="5"/>
      <c r="S919" s="5"/>
      <c r="T919" s="5"/>
      <c r="U919" s="5"/>
      <c r="V919" s="5"/>
      <c r="Y919" s="6"/>
    </row>
    <row r="920" ht="15.75" customHeight="1">
      <c r="A920" s="4"/>
      <c r="D920" s="5"/>
      <c r="E920" s="5"/>
      <c r="F920" s="5"/>
      <c r="G920" s="5"/>
      <c r="H920" s="5"/>
      <c r="I920" s="5"/>
      <c r="L920" s="5"/>
      <c r="N920" s="5"/>
      <c r="P920" s="5"/>
      <c r="S920" s="5"/>
      <c r="T920" s="5"/>
      <c r="U920" s="5"/>
      <c r="V920" s="5"/>
      <c r="Y920" s="6"/>
    </row>
    <row r="921" ht="15.75" customHeight="1">
      <c r="A921" s="4"/>
      <c r="D921" s="5"/>
      <c r="E921" s="5"/>
      <c r="F921" s="5"/>
      <c r="G921" s="5"/>
      <c r="H921" s="5"/>
      <c r="I921" s="5"/>
      <c r="L921" s="5"/>
      <c r="N921" s="5"/>
      <c r="P921" s="5"/>
      <c r="S921" s="5"/>
      <c r="T921" s="5"/>
      <c r="U921" s="5"/>
      <c r="V921" s="5"/>
      <c r="Y921" s="6"/>
    </row>
    <row r="922" ht="15.75" customHeight="1">
      <c r="A922" s="4"/>
      <c r="D922" s="5"/>
      <c r="E922" s="5"/>
      <c r="F922" s="5"/>
      <c r="G922" s="5"/>
      <c r="H922" s="5"/>
      <c r="I922" s="5"/>
      <c r="L922" s="5"/>
      <c r="N922" s="5"/>
      <c r="P922" s="5"/>
      <c r="S922" s="5"/>
      <c r="T922" s="5"/>
      <c r="U922" s="5"/>
      <c r="V922" s="5"/>
      <c r="Y922" s="6"/>
    </row>
    <row r="923" ht="15.75" customHeight="1">
      <c r="A923" s="4"/>
      <c r="D923" s="5"/>
      <c r="E923" s="5"/>
      <c r="F923" s="5"/>
      <c r="G923" s="5"/>
      <c r="H923" s="5"/>
      <c r="I923" s="5"/>
      <c r="L923" s="5"/>
      <c r="N923" s="5"/>
      <c r="P923" s="5"/>
      <c r="S923" s="5"/>
      <c r="T923" s="5"/>
      <c r="U923" s="5"/>
      <c r="V923" s="5"/>
      <c r="Y923" s="6"/>
    </row>
    <row r="924" ht="15.75" customHeight="1">
      <c r="A924" s="4"/>
      <c r="D924" s="5"/>
      <c r="E924" s="5"/>
      <c r="F924" s="5"/>
      <c r="G924" s="5"/>
      <c r="H924" s="5"/>
      <c r="I924" s="5"/>
      <c r="L924" s="5"/>
      <c r="N924" s="5"/>
      <c r="P924" s="5"/>
      <c r="S924" s="5"/>
      <c r="T924" s="5"/>
      <c r="U924" s="5"/>
      <c r="V924" s="5"/>
      <c r="Y924" s="6"/>
    </row>
    <row r="925" ht="15.75" customHeight="1">
      <c r="A925" s="4"/>
      <c r="D925" s="5"/>
      <c r="E925" s="5"/>
      <c r="F925" s="5"/>
      <c r="G925" s="5"/>
      <c r="H925" s="5"/>
      <c r="I925" s="5"/>
      <c r="L925" s="5"/>
      <c r="N925" s="5"/>
      <c r="P925" s="5"/>
      <c r="S925" s="5"/>
      <c r="T925" s="5"/>
      <c r="U925" s="5"/>
      <c r="V925" s="5"/>
      <c r="Y925" s="6"/>
    </row>
    <row r="926" ht="15.75" customHeight="1">
      <c r="A926" s="4"/>
      <c r="D926" s="5"/>
      <c r="E926" s="5"/>
      <c r="F926" s="5"/>
      <c r="G926" s="5"/>
      <c r="H926" s="5"/>
      <c r="I926" s="5"/>
      <c r="L926" s="5"/>
      <c r="N926" s="5"/>
      <c r="P926" s="5"/>
      <c r="S926" s="5"/>
      <c r="T926" s="5"/>
      <c r="U926" s="5"/>
      <c r="V926" s="5"/>
      <c r="Y926" s="6"/>
    </row>
    <row r="927" ht="15.75" customHeight="1">
      <c r="A927" s="4"/>
      <c r="D927" s="5"/>
      <c r="E927" s="5"/>
      <c r="F927" s="5"/>
      <c r="G927" s="5"/>
      <c r="H927" s="5"/>
      <c r="I927" s="5"/>
      <c r="L927" s="5"/>
      <c r="N927" s="5"/>
      <c r="P927" s="5"/>
      <c r="S927" s="5"/>
      <c r="T927" s="5"/>
      <c r="U927" s="5"/>
      <c r="V927" s="5"/>
      <c r="Y927" s="6"/>
    </row>
    <row r="928" ht="15.75" customHeight="1">
      <c r="A928" s="4"/>
      <c r="D928" s="5"/>
      <c r="E928" s="5"/>
      <c r="F928" s="5"/>
      <c r="G928" s="5"/>
      <c r="H928" s="5"/>
      <c r="I928" s="5"/>
      <c r="L928" s="5"/>
      <c r="N928" s="5"/>
      <c r="P928" s="5"/>
      <c r="S928" s="5"/>
      <c r="T928" s="5"/>
      <c r="U928" s="5"/>
      <c r="V928" s="5"/>
      <c r="Y928" s="6"/>
    </row>
    <row r="929" ht="15.75" customHeight="1">
      <c r="A929" s="4"/>
      <c r="D929" s="5"/>
      <c r="E929" s="5"/>
      <c r="F929" s="5"/>
      <c r="G929" s="5"/>
      <c r="H929" s="5"/>
      <c r="I929" s="5"/>
      <c r="L929" s="5"/>
      <c r="N929" s="5"/>
      <c r="P929" s="5"/>
      <c r="S929" s="5"/>
      <c r="T929" s="5"/>
      <c r="U929" s="5"/>
      <c r="V929" s="5"/>
      <c r="Y929" s="6"/>
    </row>
    <row r="930" ht="15.75" customHeight="1">
      <c r="A930" s="4"/>
      <c r="D930" s="5"/>
      <c r="E930" s="5"/>
      <c r="F930" s="5"/>
      <c r="G930" s="5"/>
      <c r="H930" s="5"/>
      <c r="I930" s="5"/>
      <c r="L930" s="5"/>
      <c r="N930" s="5"/>
      <c r="P930" s="5"/>
      <c r="S930" s="5"/>
      <c r="T930" s="5"/>
      <c r="U930" s="5"/>
      <c r="V930" s="5"/>
      <c r="Y930" s="6"/>
    </row>
    <row r="931" ht="15.75" customHeight="1">
      <c r="A931" s="4"/>
      <c r="D931" s="5"/>
      <c r="E931" s="5"/>
      <c r="F931" s="5"/>
      <c r="G931" s="5"/>
      <c r="H931" s="5"/>
      <c r="I931" s="5"/>
      <c r="L931" s="5"/>
      <c r="N931" s="5"/>
      <c r="P931" s="5"/>
      <c r="S931" s="5"/>
      <c r="T931" s="5"/>
      <c r="U931" s="5"/>
      <c r="V931" s="5"/>
      <c r="Y931" s="6"/>
    </row>
    <row r="932" ht="15.75" customHeight="1">
      <c r="A932" s="4"/>
      <c r="D932" s="5"/>
      <c r="E932" s="5"/>
      <c r="F932" s="5"/>
      <c r="G932" s="5"/>
      <c r="H932" s="5"/>
      <c r="I932" s="5"/>
      <c r="L932" s="5"/>
      <c r="N932" s="5"/>
      <c r="P932" s="5"/>
      <c r="S932" s="5"/>
      <c r="T932" s="5"/>
      <c r="U932" s="5"/>
      <c r="V932" s="5"/>
      <c r="Y932" s="6"/>
    </row>
    <row r="933" ht="15.75" customHeight="1">
      <c r="A933" s="4"/>
      <c r="D933" s="5"/>
      <c r="E933" s="5"/>
      <c r="F933" s="5"/>
      <c r="G933" s="5"/>
      <c r="H933" s="5"/>
      <c r="I933" s="5"/>
      <c r="L933" s="5"/>
      <c r="N933" s="5"/>
      <c r="P933" s="5"/>
      <c r="S933" s="5"/>
      <c r="T933" s="5"/>
      <c r="U933" s="5"/>
      <c r="V933" s="5"/>
      <c r="Y933" s="6"/>
    </row>
    <row r="934" ht="15.75" customHeight="1">
      <c r="A934" s="4"/>
      <c r="D934" s="5"/>
      <c r="E934" s="5"/>
      <c r="F934" s="5"/>
      <c r="G934" s="5"/>
      <c r="H934" s="5"/>
      <c r="I934" s="5"/>
      <c r="L934" s="5"/>
      <c r="N934" s="5"/>
      <c r="P934" s="5"/>
      <c r="S934" s="5"/>
      <c r="T934" s="5"/>
      <c r="U934" s="5"/>
      <c r="V934" s="5"/>
      <c r="Y934" s="6"/>
    </row>
    <row r="935" ht="15.75" customHeight="1">
      <c r="A935" s="4"/>
      <c r="D935" s="5"/>
      <c r="E935" s="5"/>
      <c r="F935" s="5"/>
      <c r="G935" s="5"/>
      <c r="H935" s="5"/>
      <c r="I935" s="5"/>
      <c r="L935" s="5"/>
      <c r="N935" s="5"/>
      <c r="P935" s="5"/>
      <c r="S935" s="5"/>
      <c r="T935" s="5"/>
      <c r="U935" s="5"/>
      <c r="V935" s="5"/>
      <c r="Y935" s="6"/>
    </row>
    <row r="936" ht="15.75" customHeight="1">
      <c r="A936" s="4"/>
      <c r="D936" s="5"/>
      <c r="E936" s="5"/>
      <c r="F936" s="5"/>
      <c r="G936" s="5"/>
      <c r="H936" s="5"/>
      <c r="I936" s="5"/>
      <c r="L936" s="5"/>
      <c r="N936" s="5"/>
      <c r="P936" s="5"/>
      <c r="S936" s="5"/>
      <c r="T936" s="5"/>
      <c r="U936" s="5"/>
      <c r="V936" s="5"/>
      <c r="Y936" s="6"/>
    </row>
    <row r="937" ht="15.75" customHeight="1">
      <c r="A937" s="4"/>
      <c r="D937" s="5"/>
      <c r="E937" s="5"/>
      <c r="F937" s="5"/>
      <c r="G937" s="5"/>
      <c r="H937" s="5"/>
      <c r="I937" s="5"/>
      <c r="L937" s="5"/>
      <c r="N937" s="5"/>
      <c r="P937" s="5"/>
      <c r="S937" s="5"/>
      <c r="T937" s="5"/>
      <c r="U937" s="5"/>
      <c r="V937" s="5"/>
      <c r="Y937" s="6"/>
    </row>
    <row r="938" ht="15.75" customHeight="1">
      <c r="A938" s="4"/>
      <c r="D938" s="5"/>
      <c r="E938" s="5"/>
      <c r="F938" s="5"/>
      <c r="G938" s="5"/>
      <c r="H938" s="5"/>
      <c r="I938" s="5"/>
      <c r="L938" s="5"/>
      <c r="N938" s="5"/>
      <c r="P938" s="5"/>
      <c r="S938" s="5"/>
      <c r="T938" s="5"/>
      <c r="U938" s="5"/>
      <c r="V938" s="5"/>
      <c r="Y938" s="6"/>
    </row>
    <row r="939" ht="15.75" customHeight="1">
      <c r="A939" s="4"/>
      <c r="D939" s="5"/>
      <c r="E939" s="5"/>
      <c r="F939" s="5"/>
      <c r="G939" s="5"/>
      <c r="H939" s="5"/>
      <c r="I939" s="5"/>
      <c r="L939" s="5"/>
      <c r="N939" s="5"/>
      <c r="P939" s="5"/>
      <c r="S939" s="5"/>
      <c r="T939" s="5"/>
      <c r="U939" s="5"/>
      <c r="V939" s="5"/>
      <c r="Y939" s="6"/>
    </row>
    <row r="940" ht="15.75" customHeight="1">
      <c r="A940" s="4"/>
      <c r="D940" s="5"/>
      <c r="E940" s="5"/>
      <c r="F940" s="5"/>
      <c r="G940" s="5"/>
      <c r="H940" s="5"/>
      <c r="I940" s="5"/>
      <c r="L940" s="5"/>
      <c r="N940" s="5"/>
      <c r="P940" s="5"/>
      <c r="S940" s="5"/>
      <c r="T940" s="5"/>
      <c r="U940" s="5"/>
      <c r="V940" s="5"/>
      <c r="Y940" s="6"/>
    </row>
    <row r="941" ht="15.75" customHeight="1">
      <c r="A941" s="4"/>
      <c r="D941" s="5"/>
      <c r="E941" s="5"/>
      <c r="F941" s="5"/>
      <c r="G941" s="5"/>
      <c r="H941" s="5"/>
      <c r="I941" s="5"/>
      <c r="L941" s="5"/>
      <c r="N941" s="5"/>
      <c r="P941" s="5"/>
      <c r="S941" s="5"/>
      <c r="T941" s="5"/>
      <c r="U941" s="5"/>
      <c r="V941" s="5"/>
      <c r="Y941" s="6"/>
    </row>
    <row r="942" ht="15.75" customHeight="1">
      <c r="A942" s="4"/>
      <c r="D942" s="5"/>
      <c r="E942" s="5"/>
      <c r="F942" s="5"/>
      <c r="G942" s="5"/>
      <c r="H942" s="5"/>
      <c r="I942" s="5"/>
      <c r="L942" s="5"/>
      <c r="N942" s="5"/>
      <c r="P942" s="5"/>
      <c r="S942" s="5"/>
      <c r="T942" s="5"/>
      <c r="U942" s="5"/>
      <c r="V942" s="5"/>
      <c r="Y942" s="6"/>
    </row>
    <row r="943" ht="15.75" customHeight="1">
      <c r="A943" s="4"/>
      <c r="D943" s="5"/>
      <c r="E943" s="5"/>
      <c r="F943" s="5"/>
      <c r="G943" s="5"/>
      <c r="H943" s="5"/>
      <c r="I943" s="5"/>
      <c r="L943" s="5"/>
      <c r="N943" s="5"/>
      <c r="P943" s="5"/>
      <c r="S943" s="5"/>
      <c r="T943" s="5"/>
      <c r="U943" s="5"/>
      <c r="V943" s="5"/>
      <c r="Y943" s="6"/>
    </row>
    <row r="944" ht="15.75" customHeight="1">
      <c r="A944" s="4"/>
      <c r="D944" s="5"/>
      <c r="E944" s="5"/>
      <c r="F944" s="5"/>
      <c r="G944" s="5"/>
      <c r="H944" s="5"/>
      <c r="I944" s="5"/>
      <c r="L944" s="5"/>
      <c r="N944" s="5"/>
      <c r="P944" s="5"/>
      <c r="S944" s="5"/>
      <c r="T944" s="5"/>
      <c r="U944" s="5"/>
      <c r="V944" s="5"/>
      <c r="Y944" s="6"/>
    </row>
    <row r="945" ht="15.75" customHeight="1">
      <c r="A945" s="4"/>
      <c r="D945" s="5"/>
      <c r="E945" s="5"/>
      <c r="F945" s="5"/>
      <c r="G945" s="5"/>
      <c r="H945" s="5"/>
      <c r="I945" s="5"/>
      <c r="L945" s="5"/>
      <c r="N945" s="5"/>
      <c r="P945" s="5"/>
      <c r="S945" s="5"/>
      <c r="T945" s="5"/>
      <c r="U945" s="5"/>
      <c r="V945" s="5"/>
      <c r="Y945" s="6"/>
    </row>
    <row r="946" ht="15.75" customHeight="1">
      <c r="A946" s="4"/>
      <c r="D946" s="5"/>
      <c r="E946" s="5"/>
      <c r="F946" s="5"/>
      <c r="G946" s="5"/>
      <c r="H946" s="5"/>
      <c r="I946" s="5"/>
      <c r="L946" s="5"/>
      <c r="N946" s="5"/>
      <c r="P946" s="5"/>
      <c r="S946" s="5"/>
      <c r="T946" s="5"/>
      <c r="U946" s="5"/>
      <c r="V946" s="5"/>
      <c r="Y946" s="6"/>
    </row>
    <row r="947" ht="15.75" customHeight="1">
      <c r="A947" s="4"/>
      <c r="D947" s="5"/>
      <c r="E947" s="5"/>
      <c r="F947" s="5"/>
      <c r="G947" s="5"/>
      <c r="H947" s="5"/>
      <c r="I947" s="5"/>
      <c r="L947" s="5"/>
      <c r="N947" s="5"/>
      <c r="P947" s="5"/>
      <c r="S947" s="5"/>
      <c r="T947" s="5"/>
      <c r="U947" s="5"/>
      <c r="V947" s="5"/>
      <c r="Y947" s="6"/>
    </row>
    <row r="948" ht="15.75" customHeight="1">
      <c r="A948" s="4"/>
      <c r="D948" s="5"/>
      <c r="E948" s="5"/>
      <c r="F948" s="5"/>
      <c r="G948" s="5"/>
      <c r="H948" s="5"/>
      <c r="I948" s="5"/>
      <c r="L948" s="5"/>
      <c r="N948" s="5"/>
      <c r="P948" s="5"/>
      <c r="S948" s="5"/>
      <c r="T948" s="5"/>
      <c r="U948" s="5"/>
      <c r="V948" s="5"/>
      <c r="Y948" s="6"/>
    </row>
    <row r="949" ht="15.75" customHeight="1">
      <c r="A949" s="4"/>
      <c r="D949" s="5"/>
      <c r="E949" s="5"/>
      <c r="F949" s="5"/>
      <c r="G949" s="5"/>
      <c r="H949" s="5"/>
      <c r="I949" s="5"/>
      <c r="L949" s="5"/>
      <c r="N949" s="5"/>
      <c r="P949" s="5"/>
      <c r="S949" s="5"/>
      <c r="T949" s="5"/>
      <c r="U949" s="5"/>
      <c r="V949" s="5"/>
      <c r="Y949" s="6"/>
    </row>
    <row r="950" ht="15.75" customHeight="1">
      <c r="A950" s="4"/>
      <c r="D950" s="5"/>
      <c r="E950" s="5"/>
      <c r="F950" s="5"/>
      <c r="G950" s="5"/>
      <c r="H950" s="5"/>
      <c r="I950" s="5"/>
      <c r="L950" s="5"/>
      <c r="N950" s="5"/>
      <c r="P950" s="5"/>
      <c r="S950" s="5"/>
      <c r="T950" s="5"/>
      <c r="U950" s="5"/>
      <c r="V950" s="5"/>
      <c r="Y950" s="6"/>
    </row>
    <row r="951" ht="15.75" customHeight="1">
      <c r="A951" s="4"/>
      <c r="D951" s="5"/>
      <c r="E951" s="5"/>
      <c r="F951" s="5"/>
      <c r="G951" s="5"/>
      <c r="H951" s="5"/>
      <c r="I951" s="5"/>
      <c r="L951" s="5"/>
      <c r="N951" s="5"/>
      <c r="P951" s="5"/>
      <c r="S951" s="5"/>
      <c r="T951" s="5"/>
      <c r="U951" s="5"/>
      <c r="V951" s="5"/>
      <c r="Y951" s="6"/>
    </row>
    <row r="952" ht="15.75" customHeight="1">
      <c r="A952" s="4"/>
      <c r="D952" s="5"/>
      <c r="E952" s="5"/>
      <c r="F952" s="5"/>
      <c r="G952" s="5"/>
      <c r="H952" s="5"/>
      <c r="I952" s="5"/>
      <c r="L952" s="5"/>
      <c r="N952" s="5"/>
      <c r="P952" s="5"/>
      <c r="S952" s="5"/>
      <c r="T952" s="5"/>
      <c r="U952" s="5"/>
      <c r="V952" s="5"/>
      <c r="Y952" s="6"/>
    </row>
    <row r="953" ht="15.75" customHeight="1">
      <c r="A953" s="4"/>
      <c r="D953" s="5"/>
      <c r="E953" s="5"/>
      <c r="F953" s="5"/>
      <c r="G953" s="5"/>
      <c r="H953" s="5"/>
      <c r="I953" s="5"/>
      <c r="L953" s="5"/>
      <c r="N953" s="5"/>
      <c r="P953" s="5"/>
      <c r="S953" s="5"/>
      <c r="T953" s="5"/>
      <c r="U953" s="5"/>
      <c r="V953" s="5"/>
      <c r="Y953" s="6"/>
    </row>
    <row r="954" ht="15.75" customHeight="1">
      <c r="A954" s="4"/>
      <c r="D954" s="5"/>
      <c r="E954" s="5"/>
      <c r="F954" s="5"/>
      <c r="G954" s="5"/>
      <c r="H954" s="5"/>
      <c r="I954" s="5"/>
      <c r="L954" s="5"/>
      <c r="N954" s="5"/>
      <c r="P954" s="5"/>
      <c r="S954" s="5"/>
      <c r="T954" s="5"/>
      <c r="U954" s="5"/>
      <c r="V954" s="5"/>
      <c r="Y954" s="6"/>
    </row>
    <row r="955" ht="15.75" customHeight="1">
      <c r="A955" s="4"/>
      <c r="D955" s="5"/>
      <c r="E955" s="5"/>
      <c r="F955" s="5"/>
      <c r="G955" s="5"/>
      <c r="H955" s="5"/>
      <c r="I955" s="5"/>
      <c r="L955" s="5"/>
      <c r="N955" s="5"/>
      <c r="P955" s="5"/>
      <c r="S955" s="5"/>
      <c r="T955" s="5"/>
      <c r="U955" s="5"/>
      <c r="V955" s="5"/>
      <c r="Y955" s="6"/>
    </row>
    <row r="956" ht="15.75" customHeight="1">
      <c r="A956" s="4"/>
      <c r="D956" s="5"/>
      <c r="E956" s="5"/>
      <c r="F956" s="5"/>
      <c r="G956" s="5"/>
      <c r="H956" s="5"/>
      <c r="I956" s="5"/>
      <c r="L956" s="5"/>
      <c r="N956" s="5"/>
      <c r="P956" s="5"/>
      <c r="S956" s="5"/>
      <c r="T956" s="5"/>
      <c r="U956" s="5"/>
      <c r="V956" s="5"/>
      <c r="Y956" s="6"/>
    </row>
    <row r="957" ht="15.75" customHeight="1">
      <c r="A957" s="4"/>
      <c r="D957" s="5"/>
      <c r="E957" s="5"/>
      <c r="F957" s="5"/>
      <c r="G957" s="5"/>
      <c r="H957" s="5"/>
      <c r="I957" s="5"/>
      <c r="L957" s="5"/>
      <c r="N957" s="5"/>
      <c r="P957" s="5"/>
      <c r="S957" s="5"/>
      <c r="T957" s="5"/>
      <c r="U957" s="5"/>
      <c r="V957" s="5"/>
      <c r="Y957" s="6"/>
    </row>
    <row r="958" ht="15.75" customHeight="1">
      <c r="A958" s="4"/>
      <c r="D958" s="5"/>
      <c r="E958" s="5"/>
      <c r="F958" s="5"/>
      <c r="G958" s="5"/>
      <c r="H958" s="5"/>
      <c r="I958" s="5"/>
      <c r="L958" s="5"/>
      <c r="N958" s="5"/>
      <c r="P958" s="5"/>
      <c r="S958" s="5"/>
      <c r="T958" s="5"/>
      <c r="U958" s="5"/>
      <c r="V958" s="5"/>
      <c r="Y958" s="6"/>
    </row>
    <row r="959" ht="15.75" customHeight="1">
      <c r="A959" s="4"/>
      <c r="D959" s="5"/>
      <c r="E959" s="5"/>
      <c r="F959" s="5"/>
      <c r="G959" s="5"/>
      <c r="H959" s="5"/>
      <c r="I959" s="5"/>
      <c r="L959" s="5"/>
      <c r="N959" s="5"/>
      <c r="P959" s="5"/>
      <c r="S959" s="5"/>
      <c r="T959" s="5"/>
      <c r="U959" s="5"/>
      <c r="V959" s="5"/>
      <c r="Y959" s="6"/>
    </row>
    <row r="960" ht="15.75" customHeight="1">
      <c r="A960" s="4"/>
      <c r="D960" s="5"/>
      <c r="E960" s="5"/>
      <c r="F960" s="5"/>
      <c r="G960" s="5"/>
      <c r="H960" s="5"/>
      <c r="I960" s="5"/>
      <c r="L960" s="5"/>
      <c r="N960" s="5"/>
      <c r="P960" s="5"/>
      <c r="S960" s="5"/>
      <c r="T960" s="5"/>
      <c r="U960" s="5"/>
      <c r="V960" s="5"/>
      <c r="Y960" s="6"/>
    </row>
    <row r="961" ht="15.75" customHeight="1">
      <c r="A961" s="4"/>
      <c r="D961" s="5"/>
      <c r="E961" s="5"/>
      <c r="F961" s="5"/>
      <c r="G961" s="5"/>
      <c r="H961" s="5"/>
      <c r="I961" s="5"/>
      <c r="L961" s="5"/>
      <c r="N961" s="5"/>
      <c r="P961" s="5"/>
      <c r="S961" s="5"/>
      <c r="T961" s="5"/>
      <c r="U961" s="5"/>
      <c r="V961" s="5"/>
      <c r="Y961" s="6"/>
    </row>
    <row r="962" ht="15.75" customHeight="1">
      <c r="A962" s="4"/>
      <c r="D962" s="5"/>
      <c r="E962" s="5"/>
      <c r="F962" s="5"/>
      <c r="G962" s="5"/>
      <c r="H962" s="5"/>
      <c r="I962" s="5"/>
      <c r="L962" s="5"/>
      <c r="N962" s="5"/>
      <c r="P962" s="5"/>
      <c r="S962" s="5"/>
      <c r="T962" s="5"/>
      <c r="U962" s="5"/>
      <c r="V962" s="5"/>
      <c r="Y962" s="6"/>
    </row>
    <row r="963" ht="15.75" customHeight="1">
      <c r="A963" s="4"/>
      <c r="D963" s="5"/>
      <c r="E963" s="5"/>
      <c r="F963" s="5"/>
      <c r="G963" s="5"/>
      <c r="H963" s="5"/>
      <c r="I963" s="5"/>
      <c r="L963" s="5"/>
      <c r="N963" s="5"/>
      <c r="P963" s="5"/>
      <c r="S963" s="5"/>
      <c r="T963" s="5"/>
      <c r="U963" s="5"/>
      <c r="V963" s="5"/>
      <c r="Y963" s="6"/>
    </row>
    <row r="964" ht="15.75" customHeight="1">
      <c r="A964" s="4"/>
      <c r="D964" s="5"/>
      <c r="E964" s="5"/>
      <c r="F964" s="5"/>
      <c r="G964" s="5"/>
      <c r="H964" s="5"/>
      <c r="I964" s="5"/>
      <c r="L964" s="5"/>
      <c r="N964" s="5"/>
      <c r="P964" s="5"/>
      <c r="S964" s="5"/>
      <c r="T964" s="5"/>
      <c r="U964" s="5"/>
      <c r="V964" s="5"/>
      <c r="Y964" s="6"/>
    </row>
    <row r="965" ht="15.75" customHeight="1">
      <c r="A965" s="4"/>
      <c r="D965" s="5"/>
      <c r="E965" s="5"/>
      <c r="F965" s="5"/>
      <c r="G965" s="5"/>
      <c r="H965" s="5"/>
      <c r="I965" s="5"/>
      <c r="L965" s="5"/>
      <c r="N965" s="5"/>
      <c r="P965" s="5"/>
      <c r="S965" s="5"/>
      <c r="T965" s="5"/>
      <c r="U965" s="5"/>
      <c r="V965" s="5"/>
      <c r="Y965" s="6"/>
    </row>
    <row r="966" ht="15.75" customHeight="1">
      <c r="A966" s="4"/>
      <c r="D966" s="5"/>
      <c r="E966" s="5"/>
      <c r="F966" s="5"/>
      <c r="G966" s="5"/>
      <c r="H966" s="5"/>
      <c r="I966" s="5"/>
      <c r="L966" s="5"/>
      <c r="N966" s="5"/>
      <c r="P966" s="5"/>
      <c r="S966" s="5"/>
      <c r="T966" s="5"/>
      <c r="U966" s="5"/>
      <c r="V966" s="5"/>
      <c r="Y966" s="6"/>
    </row>
    <row r="967" ht="15.75" customHeight="1">
      <c r="A967" s="4"/>
      <c r="D967" s="5"/>
      <c r="E967" s="5"/>
      <c r="F967" s="5"/>
      <c r="G967" s="5"/>
      <c r="H967" s="5"/>
      <c r="I967" s="5"/>
      <c r="L967" s="5"/>
      <c r="N967" s="5"/>
      <c r="P967" s="5"/>
      <c r="S967" s="5"/>
      <c r="T967" s="5"/>
      <c r="U967" s="5"/>
      <c r="V967" s="5"/>
      <c r="Y967" s="6"/>
    </row>
    <row r="968" ht="15.75" customHeight="1">
      <c r="A968" s="4"/>
      <c r="D968" s="5"/>
      <c r="E968" s="5"/>
      <c r="F968" s="5"/>
      <c r="G968" s="5"/>
      <c r="H968" s="5"/>
      <c r="I968" s="5"/>
      <c r="L968" s="5"/>
      <c r="N968" s="5"/>
      <c r="P968" s="5"/>
      <c r="S968" s="5"/>
      <c r="T968" s="5"/>
      <c r="U968" s="5"/>
      <c r="V968" s="5"/>
      <c r="Y968" s="6"/>
    </row>
    <row r="969" ht="15.75" customHeight="1">
      <c r="A969" s="4"/>
      <c r="D969" s="5"/>
      <c r="E969" s="5"/>
      <c r="F969" s="5"/>
      <c r="G969" s="5"/>
      <c r="H969" s="5"/>
      <c r="I969" s="5"/>
      <c r="L969" s="5"/>
      <c r="N969" s="5"/>
      <c r="P969" s="5"/>
      <c r="S969" s="5"/>
      <c r="T969" s="5"/>
      <c r="U969" s="5"/>
      <c r="V969" s="5"/>
      <c r="Y969" s="6"/>
    </row>
    <row r="970" ht="15.75" customHeight="1">
      <c r="A970" s="4"/>
      <c r="D970" s="5"/>
      <c r="E970" s="5"/>
      <c r="F970" s="5"/>
      <c r="G970" s="5"/>
      <c r="H970" s="5"/>
      <c r="I970" s="5"/>
      <c r="L970" s="5"/>
      <c r="N970" s="5"/>
      <c r="P970" s="5"/>
      <c r="S970" s="5"/>
      <c r="T970" s="5"/>
      <c r="U970" s="5"/>
      <c r="V970" s="5"/>
      <c r="Y970" s="6"/>
    </row>
    <row r="971" ht="15.75" customHeight="1">
      <c r="A971" s="4"/>
      <c r="D971" s="5"/>
      <c r="E971" s="5"/>
      <c r="F971" s="5"/>
      <c r="G971" s="5"/>
      <c r="H971" s="5"/>
      <c r="I971" s="5"/>
      <c r="L971" s="5"/>
      <c r="N971" s="5"/>
      <c r="P971" s="5"/>
      <c r="S971" s="5"/>
      <c r="T971" s="5"/>
      <c r="U971" s="5"/>
      <c r="V971" s="5"/>
      <c r="Y971" s="6"/>
    </row>
    <row r="972" ht="15.75" customHeight="1">
      <c r="A972" s="4"/>
      <c r="D972" s="5"/>
      <c r="E972" s="5"/>
      <c r="F972" s="5"/>
      <c r="G972" s="5"/>
      <c r="H972" s="5"/>
      <c r="I972" s="5"/>
      <c r="L972" s="5"/>
      <c r="N972" s="5"/>
      <c r="P972" s="5"/>
      <c r="S972" s="5"/>
      <c r="T972" s="5"/>
      <c r="U972" s="5"/>
      <c r="V972" s="5"/>
      <c r="Y972" s="6"/>
    </row>
    <row r="973" ht="15.75" customHeight="1">
      <c r="A973" s="4"/>
      <c r="D973" s="5"/>
      <c r="E973" s="5"/>
      <c r="F973" s="5"/>
      <c r="G973" s="5"/>
      <c r="H973" s="5"/>
      <c r="I973" s="5"/>
      <c r="L973" s="5"/>
      <c r="N973" s="5"/>
      <c r="P973" s="5"/>
      <c r="S973" s="5"/>
      <c r="T973" s="5"/>
      <c r="U973" s="5"/>
      <c r="V973" s="5"/>
      <c r="Y973" s="6"/>
    </row>
    <row r="974" ht="15.75" customHeight="1">
      <c r="A974" s="4"/>
      <c r="D974" s="5"/>
      <c r="E974" s="5"/>
      <c r="F974" s="5"/>
      <c r="G974" s="5"/>
      <c r="H974" s="5"/>
      <c r="I974" s="5"/>
      <c r="L974" s="5"/>
      <c r="N974" s="5"/>
      <c r="P974" s="5"/>
      <c r="S974" s="5"/>
      <c r="T974" s="5"/>
      <c r="U974" s="5"/>
      <c r="V974" s="5"/>
      <c r="Y974" s="6"/>
    </row>
    <row r="975" ht="15.75" customHeight="1">
      <c r="A975" s="4"/>
      <c r="D975" s="5"/>
      <c r="E975" s="5"/>
      <c r="F975" s="5"/>
      <c r="G975" s="5"/>
      <c r="H975" s="5"/>
      <c r="I975" s="5"/>
      <c r="L975" s="5"/>
      <c r="N975" s="5"/>
      <c r="P975" s="5"/>
      <c r="S975" s="5"/>
      <c r="T975" s="5"/>
      <c r="U975" s="5"/>
      <c r="V975" s="5"/>
      <c r="Y975" s="6"/>
    </row>
    <row r="976" ht="15.75" customHeight="1">
      <c r="A976" s="4"/>
      <c r="D976" s="5"/>
      <c r="E976" s="5"/>
      <c r="F976" s="5"/>
      <c r="G976" s="5"/>
      <c r="H976" s="5"/>
      <c r="I976" s="5"/>
      <c r="L976" s="5"/>
      <c r="N976" s="5"/>
      <c r="P976" s="5"/>
      <c r="S976" s="5"/>
      <c r="T976" s="5"/>
      <c r="U976" s="5"/>
      <c r="V976" s="5"/>
      <c r="Y976" s="6"/>
    </row>
    <row r="977" ht="15.75" customHeight="1">
      <c r="A977" s="4"/>
      <c r="D977" s="5"/>
      <c r="E977" s="5"/>
      <c r="F977" s="5"/>
      <c r="G977" s="5"/>
      <c r="H977" s="5"/>
      <c r="I977" s="5"/>
      <c r="L977" s="5"/>
      <c r="N977" s="5"/>
      <c r="P977" s="5"/>
      <c r="S977" s="5"/>
      <c r="T977" s="5"/>
      <c r="U977" s="5"/>
      <c r="V977" s="5"/>
      <c r="Y977" s="6"/>
    </row>
    <row r="978" ht="15.75" customHeight="1">
      <c r="A978" s="4"/>
      <c r="D978" s="5"/>
      <c r="E978" s="5"/>
      <c r="F978" s="5"/>
      <c r="G978" s="5"/>
      <c r="H978" s="5"/>
      <c r="I978" s="5"/>
      <c r="L978" s="5"/>
      <c r="N978" s="5"/>
      <c r="P978" s="5"/>
      <c r="S978" s="5"/>
      <c r="T978" s="5"/>
      <c r="U978" s="5"/>
      <c r="V978" s="5"/>
      <c r="Y978" s="6"/>
    </row>
    <row r="979" ht="15.75" customHeight="1">
      <c r="A979" s="4"/>
      <c r="D979" s="5"/>
      <c r="E979" s="5"/>
      <c r="F979" s="5"/>
      <c r="G979" s="5"/>
      <c r="H979" s="5"/>
      <c r="I979" s="5"/>
      <c r="L979" s="5"/>
      <c r="N979" s="5"/>
      <c r="P979" s="5"/>
      <c r="S979" s="5"/>
      <c r="T979" s="5"/>
      <c r="U979" s="5"/>
      <c r="V979" s="5"/>
      <c r="Y979" s="6"/>
    </row>
    <row r="980" ht="15.75" customHeight="1">
      <c r="A980" s="4"/>
      <c r="D980" s="5"/>
      <c r="E980" s="5"/>
      <c r="F980" s="5"/>
      <c r="G980" s="5"/>
      <c r="H980" s="5"/>
      <c r="I980" s="5"/>
      <c r="L980" s="5"/>
      <c r="N980" s="5"/>
      <c r="P980" s="5"/>
      <c r="S980" s="5"/>
      <c r="T980" s="5"/>
      <c r="U980" s="5"/>
      <c r="V980" s="5"/>
      <c r="Y980" s="6"/>
    </row>
    <row r="981" ht="15.75" customHeight="1">
      <c r="A981" s="4"/>
      <c r="D981" s="5"/>
      <c r="E981" s="5"/>
      <c r="F981" s="5"/>
      <c r="G981" s="5"/>
      <c r="H981" s="5"/>
      <c r="I981" s="5"/>
      <c r="L981" s="5"/>
      <c r="N981" s="5"/>
      <c r="P981" s="5"/>
      <c r="S981" s="5"/>
      <c r="T981" s="5"/>
      <c r="U981" s="5"/>
      <c r="V981" s="5"/>
      <c r="Y981" s="6"/>
    </row>
    <row r="982" ht="15.75" customHeight="1">
      <c r="A982" s="4"/>
      <c r="D982" s="5"/>
      <c r="E982" s="5"/>
      <c r="F982" s="5"/>
      <c r="G982" s="5"/>
      <c r="H982" s="5"/>
      <c r="I982" s="5"/>
      <c r="L982" s="5"/>
      <c r="N982" s="5"/>
      <c r="P982" s="5"/>
      <c r="S982" s="5"/>
      <c r="T982" s="5"/>
      <c r="U982" s="5"/>
      <c r="V982" s="5"/>
      <c r="Y982" s="6"/>
    </row>
    <row r="983" ht="15.75" customHeight="1">
      <c r="A983" s="4"/>
      <c r="D983" s="5"/>
      <c r="E983" s="5"/>
      <c r="F983" s="5"/>
      <c r="G983" s="5"/>
      <c r="H983" s="5"/>
      <c r="I983" s="5"/>
      <c r="L983" s="5"/>
      <c r="N983" s="5"/>
      <c r="P983" s="5"/>
      <c r="S983" s="5"/>
      <c r="T983" s="5"/>
      <c r="U983" s="5"/>
      <c r="V983" s="5"/>
      <c r="Y983" s="6"/>
    </row>
    <row r="984" ht="15.75" customHeight="1">
      <c r="A984" s="4"/>
      <c r="D984" s="5"/>
      <c r="E984" s="5"/>
      <c r="F984" s="5"/>
      <c r="G984" s="5"/>
      <c r="H984" s="5"/>
      <c r="I984" s="5"/>
      <c r="L984" s="5"/>
      <c r="N984" s="5"/>
      <c r="P984" s="5"/>
      <c r="S984" s="5"/>
      <c r="T984" s="5"/>
      <c r="U984" s="5"/>
      <c r="V984" s="5"/>
      <c r="Y984" s="6"/>
    </row>
    <row r="985" ht="15.75" customHeight="1">
      <c r="A985" s="4"/>
      <c r="D985" s="5"/>
      <c r="E985" s="5"/>
      <c r="F985" s="5"/>
      <c r="G985" s="5"/>
      <c r="H985" s="5"/>
      <c r="I985" s="5"/>
      <c r="L985" s="5"/>
      <c r="N985" s="5"/>
      <c r="P985" s="5"/>
      <c r="S985" s="5"/>
      <c r="T985" s="5"/>
      <c r="U985" s="5"/>
      <c r="V985" s="5"/>
      <c r="Y985" s="6"/>
    </row>
    <row r="986" ht="15.75" customHeight="1">
      <c r="A986" s="4"/>
      <c r="D986" s="5"/>
      <c r="E986" s="5"/>
      <c r="F986" s="5"/>
      <c r="G986" s="5"/>
      <c r="H986" s="5"/>
      <c r="I986" s="5"/>
      <c r="L986" s="5"/>
      <c r="N986" s="5"/>
      <c r="P986" s="5"/>
      <c r="S986" s="5"/>
      <c r="T986" s="5"/>
      <c r="U986" s="5"/>
      <c r="V986" s="5"/>
      <c r="Y986" s="6"/>
    </row>
    <row r="987" ht="15.75" customHeight="1">
      <c r="A987" s="4"/>
      <c r="D987" s="5"/>
      <c r="E987" s="5"/>
      <c r="F987" s="5"/>
      <c r="G987" s="5"/>
      <c r="H987" s="5"/>
      <c r="I987" s="5"/>
      <c r="L987" s="5"/>
      <c r="N987" s="5"/>
      <c r="P987" s="5"/>
      <c r="S987" s="5"/>
      <c r="T987" s="5"/>
      <c r="U987" s="5"/>
      <c r="V987" s="5"/>
      <c r="Y987" s="6"/>
    </row>
    <row r="988" ht="15.75" customHeight="1">
      <c r="A988" s="4"/>
      <c r="D988" s="5"/>
      <c r="E988" s="5"/>
      <c r="F988" s="5"/>
      <c r="G988" s="5"/>
      <c r="H988" s="5"/>
      <c r="I988" s="5"/>
      <c r="L988" s="5"/>
      <c r="N988" s="5"/>
      <c r="P988" s="5"/>
      <c r="S988" s="5"/>
      <c r="T988" s="5"/>
      <c r="U988" s="5"/>
      <c r="V988" s="5"/>
      <c r="Y988" s="6"/>
    </row>
    <row r="989" ht="15.75" customHeight="1">
      <c r="A989" s="4"/>
      <c r="D989" s="5"/>
      <c r="E989" s="5"/>
      <c r="F989" s="5"/>
      <c r="G989" s="5"/>
      <c r="H989" s="5"/>
      <c r="I989" s="5"/>
      <c r="L989" s="5"/>
      <c r="N989" s="5"/>
      <c r="P989" s="5"/>
      <c r="S989" s="5"/>
      <c r="T989" s="5"/>
      <c r="U989" s="5"/>
      <c r="V989" s="5"/>
      <c r="Y989" s="6"/>
    </row>
    <row r="990" ht="15.75" customHeight="1">
      <c r="A990" s="4"/>
      <c r="D990" s="5"/>
      <c r="E990" s="5"/>
      <c r="F990" s="5"/>
      <c r="G990" s="5"/>
      <c r="H990" s="5"/>
      <c r="I990" s="5"/>
      <c r="L990" s="5"/>
      <c r="N990" s="5"/>
      <c r="P990" s="5"/>
      <c r="S990" s="5"/>
      <c r="T990" s="5"/>
      <c r="U990" s="5"/>
      <c r="V990" s="5"/>
      <c r="Y990" s="6"/>
    </row>
    <row r="991" ht="15.75" customHeight="1">
      <c r="A991" s="4"/>
      <c r="D991" s="5"/>
      <c r="E991" s="5"/>
      <c r="F991" s="5"/>
      <c r="G991" s="5"/>
      <c r="H991" s="5"/>
      <c r="I991" s="5"/>
      <c r="L991" s="5"/>
      <c r="N991" s="5"/>
      <c r="P991" s="5"/>
      <c r="S991" s="5"/>
      <c r="T991" s="5"/>
      <c r="U991" s="5"/>
      <c r="V991" s="5"/>
      <c r="Y991" s="6"/>
    </row>
    <row r="992" ht="15.75" customHeight="1">
      <c r="A992" s="4"/>
      <c r="D992" s="5"/>
      <c r="E992" s="5"/>
      <c r="F992" s="5"/>
      <c r="G992" s="5"/>
      <c r="H992" s="5"/>
      <c r="I992" s="5"/>
      <c r="L992" s="5"/>
      <c r="N992" s="5"/>
      <c r="P992" s="5"/>
      <c r="S992" s="5"/>
      <c r="T992" s="5"/>
      <c r="U992" s="5"/>
      <c r="V992" s="5"/>
      <c r="Y992" s="6"/>
    </row>
    <row r="993" ht="15.75" customHeight="1">
      <c r="A993" s="4"/>
      <c r="D993" s="5"/>
      <c r="E993" s="5"/>
      <c r="F993" s="5"/>
      <c r="G993" s="5"/>
      <c r="H993" s="5"/>
      <c r="I993" s="5"/>
      <c r="L993" s="5"/>
      <c r="N993" s="5"/>
      <c r="P993" s="5"/>
      <c r="S993" s="5"/>
      <c r="T993" s="5"/>
      <c r="U993" s="5"/>
      <c r="V993" s="5"/>
      <c r="Y993" s="6"/>
    </row>
    <row r="994" ht="15.75" customHeight="1">
      <c r="A994" s="4"/>
      <c r="D994" s="5"/>
      <c r="E994" s="5"/>
      <c r="F994" s="5"/>
      <c r="G994" s="5"/>
      <c r="H994" s="5"/>
      <c r="I994" s="5"/>
      <c r="L994" s="5"/>
      <c r="N994" s="5"/>
      <c r="P994" s="5"/>
      <c r="S994" s="5"/>
      <c r="T994" s="5"/>
      <c r="U994" s="5"/>
      <c r="V994" s="5"/>
      <c r="Y994" s="6"/>
    </row>
    <row r="995" ht="15.75" customHeight="1">
      <c r="A995" s="4"/>
      <c r="D995" s="5"/>
      <c r="E995" s="5"/>
      <c r="F995" s="5"/>
      <c r="G995" s="5"/>
      <c r="H995" s="5"/>
      <c r="I995" s="5"/>
      <c r="L995" s="5"/>
      <c r="N995" s="5"/>
      <c r="P995" s="5"/>
      <c r="S995" s="5"/>
      <c r="T995" s="5"/>
      <c r="U995" s="5"/>
      <c r="V995" s="5"/>
      <c r="Y995" s="6"/>
    </row>
    <row r="996" ht="15.75" customHeight="1">
      <c r="A996" s="4"/>
      <c r="D996" s="5"/>
      <c r="E996" s="5"/>
      <c r="F996" s="5"/>
      <c r="G996" s="5"/>
      <c r="H996" s="5"/>
      <c r="I996" s="5"/>
      <c r="L996" s="5"/>
      <c r="N996" s="5"/>
      <c r="P996" s="5"/>
      <c r="S996" s="5"/>
      <c r="T996" s="5"/>
      <c r="U996" s="5"/>
      <c r="V996" s="5"/>
      <c r="Y996" s="6"/>
    </row>
    <row r="997" ht="15.75" customHeight="1">
      <c r="A997" s="4"/>
      <c r="D997" s="5"/>
      <c r="E997" s="5"/>
      <c r="F997" s="5"/>
      <c r="G997" s="5"/>
      <c r="H997" s="5"/>
      <c r="I997" s="5"/>
      <c r="L997" s="5"/>
      <c r="N997" s="5"/>
      <c r="P997" s="5"/>
      <c r="S997" s="5"/>
      <c r="T997" s="5"/>
      <c r="U997" s="5"/>
      <c r="V997" s="5"/>
      <c r="Y997" s="6"/>
    </row>
    <row r="998" ht="15.75" customHeight="1">
      <c r="A998" s="4"/>
      <c r="D998" s="5"/>
      <c r="E998" s="5"/>
      <c r="F998" s="5"/>
      <c r="G998" s="5"/>
      <c r="H998" s="5"/>
      <c r="I998" s="5"/>
      <c r="L998" s="5"/>
      <c r="N998" s="5"/>
      <c r="P998" s="5"/>
      <c r="S998" s="5"/>
      <c r="T998" s="5"/>
      <c r="U998" s="5"/>
      <c r="V998" s="5"/>
      <c r="Y998" s="6"/>
    </row>
    <row r="999" ht="15.75" customHeight="1">
      <c r="A999" s="4"/>
      <c r="D999" s="5"/>
      <c r="E999" s="5"/>
      <c r="F999" s="5"/>
      <c r="G999" s="5"/>
      <c r="H999" s="5"/>
      <c r="I999" s="5"/>
      <c r="L999" s="5"/>
      <c r="N999" s="5"/>
      <c r="P999" s="5"/>
      <c r="S999" s="5"/>
      <c r="T999" s="5"/>
      <c r="U999" s="5"/>
      <c r="V999" s="5"/>
      <c r="Y999" s="6"/>
    </row>
    <row r="1000" ht="15.75" customHeight="1">
      <c r="A1000" s="4"/>
      <c r="D1000" s="5"/>
      <c r="E1000" s="5"/>
      <c r="F1000" s="5"/>
      <c r="G1000" s="5"/>
      <c r="H1000" s="5"/>
      <c r="I1000" s="5"/>
      <c r="L1000" s="5"/>
      <c r="N1000" s="5"/>
      <c r="P1000" s="5"/>
      <c r="S1000" s="5"/>
      <c r="T1000" s="5"/>
      <c r="U1000" s="5"/>
      <c r="V1000" s="5"/>
      <c r="Y1000" s="6"/>
    </row>
  </sheetData>
  <autoFilter ref="$A$1:$AO$10"/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29"/>
    <col customWidth="1" min="2" max="2" width="8.71"/>
    <col customWidth="1" hidden="1" min="3" max="9" width="15.0"/>
    <col customWidth="1" min="10" max="10" width="73.71"/>
    <col customWidth="1" min="11" max="11" width="76.43"/>
    <col customWidth="1" min="12" max="12" width="108.43"/>
    <col customWidth="1" min="13" max="13" width="10.0"/>
    <col customWidth="1" min="14" max="14" width="11.57"/>
    <col customWidth="1" hidden="1" min="15" max="15" width="8.14"/>
    <col customWidth="1" min="16" max="16" width="47.57"/>
    <col customWidth="1" min="17" max="17" width="81.14"/>
    <col customWidth="1" min="18" max="22" width="9.0"/>
    <col customWidth="1" min="23" max="23" width="39.57"/>
    <col customWidth="1" hidden="1" min="24" max="24" width="37.71"/>
    <col customWidth="1" min="25" max="25" width="80.0"/>
    <col customWidth="1" min="26" max="26" width="37.71"/>
    <col customWidth="1" min="27" max="27" width="8.29"/>
    <col customWidth="1" min="28" max="28" width="46.71"/>
    <col customWidth="1" min="29" max="29" width="10.29"/>
    <col customWidth="1" hidden="1" min="30" max="30" width="31.0"/>
    <col customWidth="1" min="31" max="31" width="43.29"/>
    <col customWidth="1" min="32" max="41" width="8.71"/>
  </cols>
  <sheetData>
    <row r="1" ht="33.0" customHeight="1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5591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ht="19.5" customHeight="1">
      <c r="A2" s="4" t="s">
        <v>5657</v>
      </c>
      <c r="B2" s="4" t="s">
        <v>5658</v>
      </c>
      <c r="C2" s="4"/>
      <c r="D2" s="5"/>
      <c r="E2" s="5"/>
      <c r="F2" s="5"/>
      <c r="G2" s="5"/>
      <c r="H2" s="5"/>
      <c r="I2" s="5"/>
      <c r="J2" s="4" t="s">
        <v>2783</v>
      </c>
      <c r="K2" s="4" t="s">
        <v>2784</v>
      </c>
      <c r="L2" s="5" t="str">
        <f t="shared" ref="L2:L96" si="1">B2&amp;"__"&amp;J2&amp;", "&amp;IF(V2&lt;&gt;"00",V2&amp;" ","")&amp;IF(U2&lt;&gt;"___",U2&amp;" ","")&amp;IF(S2&lt;&gt;"0000",S2&amp;", ","")&amp;IF(W2&lt;&gt;"x",W2&amp;", ","")&amp;"CODE - "&amp;AC2&amp;"……….[ "&amp;N2&amp;" min ]"</f>
        <v>AL__भक्ति गुरु के निर्देशानुसार करनी चाहिए, CODE - 0500+……….[ 69 min ]</v>
      </c>
      <c r="M2" s="4" t="s">
        <v>5659</v>
      </c>
      <c r="N2" s="5">
        <f t="shared" ref="N2:N96" si="2">INT(M2/60)</f>
        <v>69</v>
      </c>
      <c r="O2" s="4" t="s">
        <v>47</v>
      </c>
      <c r="P2" s="5" t="str">
        <f t="shared" ref="P2:P96" si="3">IF(INT(N2/10)+1&lt;10,CHOOSE(INT(N2/10)+1,"&amp;lt;10 &amp;lt;20 &amp;lt;30 &amp;lt;40 &amp;lt;50 &amp;lt;60 &amp;lt;70 &amp;lt;80 &amp;lt;90","&amp;lt;20 &amp;lt;30 &amp;lt;40 &amp;lt;50 &amp;lt;60 &amp;lt;70 &amp;lt;80 &amp;lt;90","&amp;lt;30 &amp;lt;40 &amp;lt;50 &amp;lt;60 &amp;lt;70 &amp;lt;80 &amp;lt;90","&amp;lt;40 &amp;lt;50 &amp;lt;60 &amp;lt;70 &amp;lt;80 &amp;lt;90","&amp;lt;50 &amp;lt;60 &amp;lt;70 &amp;lt;80 &amp;lt;90","&amp;lt;60 &amp;lt;70 &amp;lt;80 &amp;lt;90","&amp;lt;70 &amp;lt;80 &amp;lt;90","&amp;lt;80 &amp;lt;90","&amp;lt;90"),"&amp;gt;90")</f>
        <v>&amp;lt;70 &amp;lt;80 &amp;lt;90</v>
      </c>
      <c r="Q2" s="4" t="s">
        <v>5660</v>
      </c>
      <c r="R2" s="4" t="s">
        <v>49</v>
      </c>
      <c r="S2" s="5" t="str">
        <f t="shared" ref="S2:S96" si="4">IF(R2&lt;&gt;"0",LEFT(R2,4),"0000")</f>
        <v>0000</v>
      </c>
      <c r="T2" s="5" t="str">
        <f t="shared" ref="T2:T96" si="5">IF(R2&lt;&gt;"0",MID(R2,5,2),"00")</f>
        <v>00</v>
      </c>
      <c r="U2" s="5" t="str">
        <f t="shared" ref="U2:U96" si="6">CHOOSE(VALUE(T2)+1,"___","Jan","Feb","Mar","Apr","May","Jun","Jul","Aug","Sep","Oct","Nov","Dec")</f>
        <v>___</v>
      </c>
      <c r="V2" s="5" t="str">
        <f t="shared" ref="V2:V96" si="7">IF(R2&lt;&gt;"0",RIGHT(R2,2),"00")</f>
        <v>00</v>
      </c>
      <c r="W2" s="4" t="s">
        <v>63</v>
      </c>
      <c r="X2" s="4" t="s">
        <v>398</v>
      </c>
      <c r="Y2" s="6" t="str">
        <f t="shared" ref="Y2:Y96" si="8">L2&amp;" | "&amp;K2&amp;" | yr:"&amp;S2&amp;"-"&amp;T2&amp;"-"&amp;V2&amp;" | ct:"&amp;B2&amp;IF(E2&lt;&gt;"",E2&amp;".","")&amp;IF(G2&lt;&gt;"",G2&amp;".","")&amp;IF(I2&lt;&gt;"",I2,"")&amp;" | L:"&amp;AA2&amp;" | cty:"&amp;W2&amp;" | "&amp;P2&amp;" | "&amp;IF(LEFT(AE2,4)="http","@video | ","")&amp;"@unheard"</f>
        <v>AL__भक्ति गुरु के निर्देशानुसार करनी चाहिए, CODE - 0500+……….[ 69 min ] | Bhakti Guru Ke Nirdeshanusar Karni Chahiye | yr:0000-00-00 | ct:AL | L:HIN | cty:x | &amp;lt;70 &amp;lt;80 &amp;lt;90 | @unheard</v>
      </c>
      <c r="Z2" s="4" t="s">
        <v>5661</v>
      </c>
      <c r="AA2" s="4" t="s">
        <v>55</v>
      </c>
      <c r="AC2" s="4" t="s">
        <v>5662</v>
      </c>
      <c r="AD2" s="4" t="s">
        <v>5663</v>
      </c>
      <c r="AE2" s="5"/>
      <c r="AF2" s="5" t="str">
        <f t="shared" ref="AF2:AF96" si="9">IF(RIGHT(Z2,8)=RIGHT(AC2,4)&amp;".mp3","ok","######")</f>
        <v>ok</v>
      </c>
      <c r="AG2" s="5" t="str">
        <f t="shared" ref="AG2:AG96" si="10">"&lt;tr id="&amp;CHAR(34)&amp;AC2&amp;CHAR(34)&amp;"&gt;&lt;td&gt;&lt;button onclick="&amp;CHAR(34)&amp;"playme(this)"&amp;CHAR(34)&amp;"&gt;▶&lt;/button&gt;&lt;/td&gt;&lt;td&gt;&lt;button onclick="&amp;CHAR(34)&amp;"heard(this)"&amp;CHAR(34)&amp;"&gt;Heard&lt;/button&gt;&lt;a href="&amp;CHAR(34)&amp;Z2&amp;CHAR(34)&amp;" class="&amp;CHAR(34)&amp;"nclk"&amp;CHAR(34)&amp;" onclick="&amp;CHAR(34)&amp;"playme(this)"&amp;CHAR(34)&amp;" id="&amp;CHAR(34)&amp;"nclk-"&amp;AC2&amp;CHAR(34)&amp;"&gt;"&amp;L2&amp;"&lt;/a&gt;"&amp;IF(LEFT(AE2,4)&lt;&gt;"http","","…………&lt;a style="&amp;CHAR(34)&amp;"color: red; text-decoration: none;"&amp;CHAR(34)&amp;" target="&amp;CHAR(34)&amp;"_blank"&amp;CHAR(34)&amp;" href="&amp;CHAR(34)&amp;AE2&amp;CHAR(34)&amp;"&gt;[▶YouTube]&lt;/a&gt;")&amp;"&lt;/td&gt;&lt;td&gt;"&amp;N2&amp;"&lt;/td&gt;&lt;td&gt;"&amp;S2&amp;"-"&amp;T2&amp;"-"&amp;V2&amp;"&lt;/td&gt;&lt;td&gt;"&amp;Y2&amp;"&lt;/td&gt;&lt;td&gt;"&amp;Z2&amp;"&lt;/td&gt;&lt;td&gt;"&amp;AC2&amp;"&lt;/td&gt;&lt;td&gt;"&amp;AD2&amp;"&lt;/td&gt;&lt;td&gt;"&amp;AE2&amp;"&lt;/td&gt;&lt;td&gt;"</f>
        <v>&lt;tr id="0500+"&gt;&lt;td&gt;&lt;button onclick="playme(this)"&gt;▶&lt;/button&gt;&lt;/td&gt;&lt;td&gt;&lt;button onclick="heard(this)"&gt;Heard&lt;/button&gt;&lt;a href="http://archive.org/download/ssdbpl-01-AL/0571.00%20Aaj%20Ke%20Pidit%20Yug%20Ke%20Liye%20Yog,%20CODE%20-%200500+.mp3" class="nclk" onclick="playme(this)" id="nclk-0500+"&gt;AL__भक्ति गुरु के निर्देशानुसार करनी चाहिए, CODE - 0500+……….[ 69 min ]&lt;/a&gt;&lt;/td&gt;&lt;td&gt;69&lt;/td&gt;&lt;td&gt;0000-00-00&lt;/td&gt;&lt;td&gt;AL__भक्ति गुरु के निर्देशानुसार करनी चाहिए, CODE - 0500+……….[ 69 min ] | Bhakti Guru Ke Nirdeshanusar Karni Chahiye | yr:0000-00-00 | ct:AL | L:HIN | cty:x | &amp;lt;70 &amp;lt;80 &amp;lt;90 | @unheard&lt;/td&gt;&lt;td&gt;http://archive.org/download/ssdbpl-01-AL/0571.00%20Aaj%20Ke%20Pidit%20Yug%20Ke%20Liye%20Yog,%20CODE%20-%200500+.mp3&lt;/td&gt;&lt;td&gt;0500+&lt;/td&gt;&lt;td&gt;04AL_|0_00|0571.00&lt;/td&gt;&lt;td&gt;&lt;/td&gt;&lt;td&gt;</v>
      </c>
      <c r="AH2" s="5"/>
      <c r="AI2" s="5"/>
      <c r="AJ2" s="5"/>
      <c r="AK2" s="5"/>
      <c r="AL2" s="5"/>
      <c r="AM2" s="5"/>
      <c r="AN2" s="5"/>
      <c r="AO2" s="5"/>
    </row>
    <row r="3">
      <c r="A3" s="4" t="s">
        <v>5664</v>
      </c>
      <c r="B3" s="4" t="s">
        <v>5658</v>
      </c>
      <c r="C3" s="4"/>
      <c r="D3" s="5"/>
      <c r="E3" s="5"/>
      <c r="F3" s="5"/>
      <c r="G3" s="5"/>
      <c r="H3" s="5"/>
      <c r="I3" s="5"/>
      <c r="J3" s="4" t="s">
        <v>2791</v>
      </c>
      <c r="K3" s="4" t="s">
        <v>2792</v>
      </c>
      <c r="L3" s="5" t="str">
        <f t="shared" si="1"/>
        <v>AL__परीक्षित महाराज के भागवत श्रवण से क्या सीखें?, Bhopal, MP (India), CODE - 0485……….[ 88 min ]</v>
      </c>
      <c r="M3" s="4" t="s">
        <v>5665</v>
      </c>
      <c r="N3" s="5">
        <f t="shared" si="2"/>
        <v>88</v>
      </c>
      <c r="O3" s="4" t="s">
        <v>61</v>
      </c>
      <c r="P3" s="5" t="str">
        <f t="shared" si="3"/>
        <v>&amp;lt;90</v>
      </c>
      <c r="Q3" s="4" t="s">
        <v>5666</v>
      </c>
      <c r="R3" s="4" t="s">
        <v>49</v>
      </c>
      <c r="S3" s="5" t="str">
        <f t="shared" si="4"/>
        <v>0000</v>
      </c>
      <c r="T3" s="5" t="str">
        <f t="shared" si="5"/>
        <v>00</v>
      </c>
      <c r="U3" s="5" t="str">
        <f t="shared" si="6"/>
        <v>___</v>
      </c>
      <c r="V3" s="5" t="str">
        <f t="shared" si="7"/>
        <v>00</v>
      </c>
      <c r="W3" s="4" t="s">
        <v>52</v>
      </c>
      <c r="X3" s="4" t="s">
        <v>398</v>
      </c>
      <c r="Y3" s="6" t="str">
        <f t="shared" si="8"/>
        <v>AL__परीक्षित महाराज के भागवत श्रवण से क्या सीखें?, Bhopal, MP (India), CODE - 0485……….[ 88 min ] | Pariksit Maharaj Ke Bhagavat Sravan Se Kya Sikhe? | yr:0000-00-00 | ct:AL | L:HIN | cty:Bhopal, MP (India) | &amp;lt;90 | @unheard</v>
      </c>
      <c r="Z3" s="4" t="s">
        <v>5667</v>
      </c>
      <c r="AA3" s="4" t="s">
        <v>55</v>
      </c>
      <c r="AC3" s="4" t="s">
        <v>4860</v>
      </c>
      <c r="AD3" s="4" t="s">
        <v>5668</v>
      </c>
      <c r="AF3" s="5" t="str">
        <f t="shared" si="9"/>
        <v>ok</v>
      </c>
      <c r="AG3" s="5" t="str">
        <f t="shared" si="10"/>
        <v>&lt;tr id="0485"&gt;&lt;td&gt;&lt;button onclick="playme(this)"&gt;▶&lt;/button&gt;&lt;/td&gt;&lt;td&gt;&lt;button onclick="heard(this)"&gt;Heard&lt;/button&gt;&lt;a href="http://archive.org/download/ssdbpl-01-AL/0572.00%20Adhyatma%20Aur%20Sharirik%20Svasthya%20(Dev.%20Prog.%20to%20Paramedical%20Personnel),%20Bhopal,%20MP%20(India),%20CODE%20-%200485.mp3" class="nclk" onclick="playme(this)" id="nclk-0485"&gt;AL__परीक्षित महाराज के भागवत श्रवण से क्या सीखें?, Bhopal, MP (India), CODE - 0485……….[ 88 min ]&lt;/a&gt;&lt;/td&gt;&lt;td&gt;88&lt;/td&gt;&lt;td&gt;0000-00-00&lt;/td&gt;&lt;td&gt;AL__परीक्षित महाराज के भागवत श्रवण से क्या सीखें?, Bhopal, MP (India), CODE - 0485……….[ 88 min ] | Pariksit Maharaj Ke Bhagavat Sravan Se Kya Sikhe? | yr:0000-00-00 | ct:AL | L:HIN | cty:Bhopal, MP (India) | &amp;lt;90 | @unheard&lt;/td&gt;&lt;td&gt;http://archive.org/download/ssdbpl-01-AL/0572.00%20Adhyatma%20Aur%20Sharirik%20Svasthya%20(Dev.%20Prog.%20to%20Paramedical%20Personnel),%20Bhopal,%20MP%20(India),%20CODE%20-%200485.mp3&lt;/td&gt;&lt;td&gt;0485&lt;/td&gt;&lt;td&gt;04AL_|0_00|0572.00&lt;/td&gt;&lt;td&gt;&lt;/td&gt;&lt;td&gt;</v>
      </c>
    </row>
    <row r="4">
      <c r="A4" s="4" t="s">
        <v>5669</v>
      </c>
      <c r="B4" s="4" t="s">
        <v>5658</v>
      </c>
      <c r="C4" s="4"/>
      <c r="D4" s="5"/>
      <c r="E4" s="5"/>
      <c r="F4" s="5"/>
      <c r="G4" s="5"/>
      <c r="H4" s="5"/>
      <c r="I4" s="5"/>
      <c r="J4" s="4" t="s">
        <v>2799</v>
      </c>
      <c r="K4" s="4" t="s">
        <v>2800</v>
      </c>
      <c r="L4" s="5" t="str">
        <f t="shared" si="1"/>
        <v>AL__सब कुछ कर लिया, केवल भक्ति में ही है वस्तविक सुख, CODE - 0486……….[ 63 min ]</v>
      </c>
      <c r="M4" s="4" t="s">
        <v>5670</v>
      </c>
      <c r="N4" s="5">
        <f t="shared" si="2"/>
        <v>63</v>
      </c>
      <c r="O4" s="4" t="s">
        <v>73</v>
      </c>
      <c r="P4" s="5" t="str">
        <f t="shared" si="3"/>
        <v>&amp;lt;70 &amp;lt;80 &amp;lt;90</v>
      </c>
      <c r="Q4" s="4" t="s">
        <v>5671</v>
      </c>
      <c r="R4" s="4" t="s">
        <v>49</v>
      </c>
      <c r="S4" s="5" t="str">
        <f t="shared" si="4"/>
        <v>0000</v>
      </c>
      <c r="T4" s="5" t="str">
        <f t="shared" si="5"/>
        <v>00</v>
      </c>
      <c r="U4" s="5" t="str">
        <f t="shared" si="6"/>
        <v>___</v>
      </c>
      <c r="V4" s="5" t="str">
        <f t="shared" si="7"/>
        <v>00</v>
      </c>
      <c r="W4" s="4" t="s">
        <v>63</v>
      </c>
      <c r="X4" s="4" t="s">
        <v>142</v>
      </c>
      <c r="Y4" s="6" t="str">
        <f t="shared" si="8"/>
        <v>AL__सब कुछ कर लिया, केवल भक्ति में ही है वस्तविक सुख, CODE - 0486……….[ 63 min ] | Sab Kuch Kar Liya, Keval Bhakti Me Hi Hai Vastavik Sukh | yr:0000-00-00 | ct:AL | L:HIN | cty:x | &amp;lt;70 &amp;lt;80 &amp;lt;90 | @unheard</v>
      </c>
      <c r="Z4" s="4" t="s">
        <v>5672</v>
      </c>
      <c r="AA4" s="4" t="s">
        <v>55</v>
      </c>
      <c r="AC4" s="4" t="s">
        <v>4868</v>
      </c>
      <c r="AD4" s="4" t="s">
        <v>5673</v>
      </c>
      <c r="AF4" s="5" t="str">
        <f t="shared" si="9"/>
        <v>ok</v>
      </c>
      <c r="AG4" s="5" t="str">
        <f t="shared" si="10"/>
        <v>&lt;tr id="0486"&gt;&lt;td&gt;&lt;button onclick="playme(this)"&gt;▶&lt;/button&gt;&lt;/td&gt;&lt;td&gt;&lt;button onclick="heard(this)"&gt;Heard&lt;/button&gt;&lt;a href="http://archive.org/download/ssdbpl-01-AL/0573.00%20Archa%20Vigraha%20Puja%20Aur%20Murti%20Puja%20Me%20Antar,%20CODE%20-%200486.mp3" class="nclk" onclick="playme(this)" id="nclk-0486"&gt;AL__सब कुछ कर लिया, केवल भक्ति में ही है वस्तविक सुख, CODE - 0486……….[ 63 min ]&lt;/a&gt;&lt;/td&gt;&lt;td&gt;63&lt;/td&gt;&lt;td&gt;0000-00-00&lt;/td&gt;&lt;td&gt;AL__सब कुछ कर लिया, केवल भक्ति में ही है वस्तविक सुख, CODE - 0486……….[ 63 min ] | Sab Kuch Kar Liya, Keval Bhakti Me Hi Hai Vastavik Sukh | yr:0000-00-00 | ct:AL | L:HIN | cty:x | &amp;lt;70 &amp;lt;80 &amp;lt;90 | @unheard&lt;/td&gt;&lt;td&gt;http://archive.org/download/ssdbpl-01-AL/0573.00%20Archa%20Vigraha%20Puja%20Aur%20Murti%20Puja%20Me%20Antar,%20CODE%20-%200486.mp3&lt;/td&gt;&lt;td&gt;0486&lt;/td&gt;&lt;td&gt;04AL_|0_00|0573.00&lt;/td&gt;&lt;td&gt;&lt;/td&gt;&lt;td&gt;</v>
      </c>
    </row>
    <row r="5">
      <c r="A5" s="4" t="s">
        <v>5674</v>
      </c>
      <c r="B5" s="4" t="s">
        <v>5658</v>
      </c>
      <c r="C5" s="4"/>
      <c r="D5" s="5"/>
      <c r="E5" s="5"/>
      <c r="F5" s="5"/>
      <c r="G5" s="5"/>
      <c r="H5" s="5"/>
      <c r="I5" s="5"/>
      <c r="J5" s="4" t="s">
        <v>2806</v>
      </c>
      <c r="K5" s="4" t="s">
        <v>2807</v>
      </c>
      <c r="L5" s="5" t="str">
        <f t="shared" si="1"/>
        <v>AL__भक्ति की महिमा--चैतन्य महाप्रभु के मुख से, CODE - 0412……….[ 16 min ]</v>
      </c>
      <c r="M5" s="4" t="s">
        <v>5675</v>
      </c>
      <c r="N5" s="5">
        <f t="shared" si="2"/>
        <v>16</v>
      </c>
      <c r="O5" s="4" t="s">
        <v>84</v>
      </c>
      <c r="P5" s="5" t="str">
        <f t="shared" si="3"/>
        <v>&amp;lt;20 &amp;lt;30 &amp;lt;40 &amp;lt;50 &amp;lt;60 &amp;lt;70 &amp;lt;80 &amp;lt;90</v>
      </c>
      <c r="Q5" s="4" t="s">
        <v>5676</v>
      </c>
      <c r="R5" s="4" t="s">
        <v>49</v>
      </c>
      <c r="S5" s="5" t="str">
        <f t="shared" si="4"/>
        <v>0000</v>
      </c>
      <c r="T5" s="5" t="str">
        <f t="shared" si="5"/>
        <v>00</v>
      </c>
      <c r="U5" s="5" t="str">
        <f t="shared" si="6"/>
        <v>___</v>
      </c>
      <c r="V5" s="5" t="str">
        <f t="shared" si="7"/>
        <v>00</v>
      </c>
      <c r="W5" s="4" t="s">
        <v>63</v>
      </c>
      <c r="X5" s="4" t="s">
        <v>2015</v>
      </c>
      <c r="Y5" s="6" t="str">
        <f t="shared" si="8"/>
        <v>AL__भक्ति की महिमा--चैतन्य महाप्रभु के मुख से, CODE - 0412……….[ 16 min ] | Bhakti Ki Mahima -- Chaitanya Mahaprabhu Ke Mukh Se | yr:0000-00-00 | ct:AL | L:HIN | cty:x | &amp;lt;20 &amp;lt;30 &amp;lt;40 &amp;lt;50 &amp;lt;60 &amp;lt;70 &amp;lt;80 &amp;lt;90 | @unheard</v>
      </c>
      <c r="Z5" s="4" t="s">
        <v>5677</v>
      </c>
      <c r="AA5" s="4" t="s">
        <v>55</v>
      </c>
      <c r="AC5" s="4" t="s">
        <v>4114</v>
      </c>
      <c r="AD5" s="4" t="s">
        <v>5678</v>
      </c>
      <c r="AF5" s="5" t="str">
        <f t="shared" si="9"/>
        <v>ok</v>
      </c>
      <c r="AG5" s="5" t="str">
        <f t="shared" si="10"/>
        <v>&lt;tr id="0412"&gt;&lt;td&gt;&lt;button onclick="playme(this)"&gt;▶&lt;/button&gt;&lt;/td&gt;&lt;td&gt;&lt;button onclick="heard(this)"&gt;Heard&lt;/button&gt;&lt;a href="http://archive.org/download/ssdbpl-01-AL/0574.00%20Aur%20Prashnottari,%20CODE%20-%200412.mp3" class="nclk" onclick="playme(this)" id="nclk-0412"&gt;AL__भक्ति की महिमा--चैतन्य महाप्रभु के मुख से, CODE - 0412……….[ 16 min ]&lt;/a&gt;&lt;/td&gt;&lt;td&gt;16&lt;/td&gt;&lt;td&gt;0000-00-00&lt;/td&gt;&lt;td&gt;AL__भक्ति की महिमा--चैतन्य महाप्रभु के मुख से, CODE - 0412……….[ 16 min ] | Bhakti Ki Mahima -- Chaitanya Mahaprabhu Ke Mukh Se | yr:0000-00-00 | ct:AL | L:HIN | cty:x | &amp;lt;20 &amp;lt;30 &amp;lt;40 &amp;lt;50 &amp;lt;60 &amp;lt;70 &amp;lt;80 &amp;lt;90 | @unheard&lt;/td&gt;&lt;td&gt;http://archive.org/download/ssdbpl-01-AL/0574.00%20Aur%20Prashnottari,%20CODE%20-%200412.mp3&lt;/td&gt;&lt;td&gt;0412&lt;/td&gt;&lt;td&gt;04AL_|0_00|0574.00&lt;/td&gt;&lt;td&gt;&lt;/td&gt;&lt;td&gt;</v>
      </c>
    </row>
    <row r="6">
      <c r="A6" s="4" t="s">
        <v>5679</v>
      </c>
      <c r="B6" s="4" t="s">
        <v>5658</v>
      </c>
      <c r="C6" s="4"/>
      <c r="D6" s="5"/>
      <c r="E6" s="5"/>
      <c r="F6" s="5"/>
      <c r="G6" s="5"/>
      <c r="H6" s="5"/>
      <c r="I6" s="5"/>
      <c r="J6" s="4" t="s">
        <v>2815</v>
      </c>
      <c r="K6" s="4" t="s">
        <v>2816</v>
      </c>
      <c r="L6" s="5" t="str">
        <f t="shared" si="1"/>
        <v>AL__धर्म, अर्थ, काम, मोक्ष को करने का सही तरीका, Nandagram Farm, Gujarat (India), CODE - 0490……….[ 80 min ]</v>
      </c>
      <c r="M6" s="4" t="s">
        <v>5680</v>
      </c>
      <c r="N6" s="5">
        <f t="shared" si="2"/>
        <v>80</v>
      </c>
      <c r="O6" s="4" t="s">
        <v>94</v>
      </c>
      <c r="P6" s="5" t="str">
        <f t="shared" si="3"/>
        <v>&amp;lt;90</v>
      </c>
      <c r="Q6" s="4" t="s">
        <v>5681</v>
      </c>
      <c r="R6" s="4" t="s">
        <v>49</v>
      </c>
      <c r="S6" s="5" t="str">
        <f t="shared" si="4"/>
        <v>0000</v>
      </c>
      <c r="T6" s="5" t="str">
        <f t="shared" si="5"/>
        <v>00</v>
      </c>
      <c r="U6" s="5" t="str">
        <f t="shared" si="6"/>
        <v>___</v>
      </c>
      <c r="V6" s="5" t="str">
        <f t="shared" si="7"/>
        <v>00</v>
      </c>
      <c r="W6" s="4" t="s">
        <v>1419</v>
      </c>
      <c r="X6" s="4" t="s">
        <v>142</v>
      </c>
      <c r="Y6" s="6" t="str">
        <f t="shared" si="8"/>
        <v>AL__धर्म, अर्थ, काम, मोक्ष को करने का सही तरीका, Nandagram Farm, Gujarat (India), CODE - 0490……….[ 80 min ] | Dharma, Artha, Kaam, Moksh Ko Karne Ka Sahi Tarika | yr:0000-00-00 | ct:AL | L:HIN | cty:Nandagram Farm, Gujarat (India) | &amp;lt;90 | @unheard</v>
      </c>
      <c r="Z6" s="4" t="s">
        <v>5682</v>
      </c>
      <c r="AA6" s="4" t="s">
        <v>55</v>
      </c>
      <c r="AC6" s="4" t="s">
        <v>4908</v>
      </c>
      <c r="AD6" s="4" t="s">
        <v>5683</v>
      </c>
      <c r="AF6" s="5" t="str">
        <f t="shared" si="9"/>
        <v>ok</v>
      </c>
      <c r="AG6" s="5" t="str">
        <f t="shared" si="10"/>
        <v>&lt;tr id="0490"&gt;&lt;td&gt;&lt;button onclick="playme(this)"&gt;▶&lt;/button&gt;&lt;/td&gt;&lt;td&gt;&lt;button onclick="heard(this)"&gt;Heard&lt;/button&gt;&lt;a href="http://archive.org/download/ssdbpl-01-AL/0575.00%20Bhagavan%20Ki%20Seva%20Me%20Lakshmi%20Ka%20Upayog,%20Nandagram%20Farm,%20Gujarat%20(India),%20CODE%20-%200490.mp3" class="nclk" onclick="playme(this)" id="nclk-0490"&gt;AL__धर्म, अर्थ, काम, मोक्ष को करने का सही तरीका, Nandagram Farm, Gujarat (India), CODE - 0490……….[ 80 min ]&lt;/a&gt;&lt;/td&gt;&lt;td&gt;80&lt;/td&gt;&lt;td&gt;0000-00-00&lt;/td&gt;&lt;td&gt;AL__धर्म, अर्थ, काम, मोक्ष को करने का सही तरीका, Nandagram Farm, Gujarat (India), CODE - 0490……….[ 80 min ] | Dharma, Artha, Kaam, Moksh Ko Karne Ka Sahi Tarika | yr:0000-00-00 | ct:AL | L:HIN | cty:Nandagram Farm, Gujarat (India) | &amp;lt;90 | @unheard&lt;/td&gt;&lt;td&gt;http://archive.org/download/ssdbpl-01-AL/0575.00%20Bhagavan%20Ki%20Seva%20Me%20Lakshmi%20Ka%20Upayog,%20Nandagram%20Farm,%20Gujarat%20(India),%20CODE%20-%200490.mp3&lt;/td&gt;&lt;td&gt;0490&lt;/td&gt;&lt;td&gt;04AL_|0_00|0575.00&lt;/td&gt;&lt;td&gt;&lt;/td&gt;&lt;td&gt;</v>
      </c>
    </row>
    <row r="7">
      <c r="A7" s="4" t="s">
        <v>5684</v>
      </c>
      <c r="B7" s="4" t="s">
        <v>5658</v>
      </c>
      <c r="C7" s="4"/>
      <c r="D7" s="5"/>
      <c r="E7" s="5"/>
      <c r="F7" s="5"/>
      <c r="G7" s="5"/>
      <c r="H7" s="5"/>
      <c r="I7" s="5"/>
      <c r="J7" s="4" t="s">
        <v>2823</v>
      </c>
      <c r="K7" s="4" t="s">
        <v>2824</v>
      </c>
      <c r="L7" s="5" t="str">
        <f t="shared" si="1"/>
        <v>AL__काम करो लेकिन पैसे के लिए नहीं !, Bhopal, MP (India), CODE - 0484……….[ 62 min ]</v>
      </c>
      <c r="M7" s="4" t="s">
        <v>1030</v>
      </c>
      <c r="N7" s="5">
        <f t="shared" si="2"/>
        <v>62</v>
      </c>
      <c r="O7" s="4" t="s">
        <v>106</v>
      </c>
      <c r="P7" s="5" t="str">
        <f t="shared" si="3"/>
        <v>&amp;lt;70 &amp;lt;80 &amp;lt;90</v>
      </c>
      <c r="Q7" s="4" t="s">
        <v>5685</v>
      </c>
      <c r="R7" s="4" t="s">
        <v>49</v>
      </c>
      <c r="S7" s="5" t="str">
        <f t="shared" si="4"/>
        <v>0000</v>
      </c>
      <c r="T7" s="5" t="str">
        <f t="shared" si="5"/>
        <v>00</v>
      </c>
      <c r="U7" s="5" t="str">
        <f t="shared" si="6"/>
        <v>___</v>
      </c>
      <c r="V7" s="5" t="str">
        <f t="shared" si="7"/>
        <v>00</v>
      </c>
      <c r="W7" s="4" t="s">
        <v>52</v>
      </c>
      <c r="X7" s="4" t="s">
        <v>64</v>
      </c>
      <c r="Y7" s="6" t="str">
        <f t="shared" si="8"/>
        <v>AL__काम करो लेकिन पैसे के लिए नहीं !, Bhopal, MP (India), CODE - 0484……….[ 62 min ] | Kaam Karo Lekin Paiso Ke Liye Nahi ! | yr:0000-00-00 | ct:AL | L:HIN | cty:Bhopal, MP (India) | &amp;lt;70 &amp;lt;80 &amp;lt;90 | @video | @unheard</v>
      </c>
      <c r="Z7" s="4" t="s">
        <v>5686</v>
      </c>
      <c r="AA7" s="4" t="s">
        <v>55</v>
      </c>
      <c r="AB7" s="4" t="s">
        <v>5687</v>
      </c>
      <c r="AC7" s="4" t="s">
        <v>4851</v>
      </c>
      <c r="AD7" s="4" t="s">
        <v>5688</v>
      </c>
      <c r="AE7" s="7" t="s">
        <v>5689</v>
      </c>
      <c r="AF7" s="5" t="str">
        <f t="shared" si="9"/>
        <v>ok</v>
      </c>
      <c r="AG7" s="5" t="str">
        <f t="shared" si="10"/>
        <v>&lt;tr id="0484"&gt;&lt;td&gt;&lt;button onclick="playme(this)"&gt;▶&lt;/button&gt;&lt;/td&gt;&lt;td&gt;&lt;button onclick="heard(this)"&gt;Heard&lt;/button&gt;&lt;a href="http://archive.org/download/ssdbpl-01-AL/0576.00%20Bhakti%20Abhyas%20Ki%20ABCD,%20Bhopal,%20MP%20(India),%20CODE%20-%200484.mp3" class="nclk" onclick="playme(this)" id="nclk-0484"&gt;AL__काम करो लेकिन पैसे के लिए नहीं !, Bhopal, MP (India), CODE - 0484……….[ 62 min ]&lt;/a&gt;…………&lt;a style="color: red; text-decoration: none;" target="_blank" href="https://www.youtube.com/watch?v=C5rJVhH_1SQ"&gt;[▶YouTube]&lt;/a&gt;&lt;/td&gt;&lt;td&gt;62&lt;/td&gt;&lt;td&gt;0000-00-00&lt;/td&gt;&lt;td&gt;AL__काम करो लेकिन पैसे के लिए नहीं !, Bhopal, MP (India), CODE - 0484……….[ 62 min ] | Kaam Karo Lekin Paiso Ke Liye Nahi ! | yr:0000-00-00 | ct:AL | L:HIN | cty:Bhopal, MP (India) | &amp;lt;70 &amp;lt;80 &amp;lt;90 | @video | @unheard&lt;/td&gt;&lt;td&gt;http://archive.org/download/ssdbpl-01-AL/0576.00%20Bhakti%20Abhyas%20Ki%20ABCD,%20Bhopal,%20MP%20(India),%20CODE%20-%200484.mp3&lt;/td&gt;&lt;td&gt;0484&lt;/td&gt;&lt;td&gt;04AL_|0_00|0576.00&lt;/td&gt;&lt;td&gt;https://www.youtube.com/watch?v=C5rJVhH_1SQ&lt;/td&gt;&lt;td&gt;</v>
      </c>
    </row>
    <row r="8">
      <c r="A8" s="4" t="s">
        <v>5690</v>
      </c>
      <c r="B8" s="4" t="s">
        <v>5658</v>
      </c>
      <c r="C8" s="4"/>
      <c r="D8" s="5"/>
      <c r="E8" s="5"/>
      <c r="F8" s="5"/>
      <c r="G8" s="5"/>
      <c r="H8" s="5"/>
      <c r="I8" s="5"/>
      <c r="J8" s="4" t="s">
        <v>2831</v>
      </c>
      <c r="K8" s="4" t="s">
        <v>2832</v>
      </c>
      <c r="L8" s="5" t="str">
        <f t="shared" si="1"/>
        <v>AL__हमारे अंदर क्या अनर्थ है कैसे पता चलेगा?, Bhopal, MP (India), CODE - 0487……….[ 46 min ]</v>
      </c>
      <c r="M8" s="4" t="s">
        <v>5691</v>
      </c>
      <c r="N8" s="5">
        <f t="shared" si="2"/>
        <v>46</v>
      </c>
      <c r="O8" s="4" t="s">
        <v>116</v>
      </c>
      <c r="P8" s="5" t="str">
        <f t="shared" si="3"/>
        <v>&amp;lt;50 &amp;lt;60 &amp;lt;70 &amp;lt;80 &amp;lt;90</v>
      </c>
      <c r="Q8" s="4" t="s">
        <v>5692</v>
      </c>
      <c r="R8" s="4" t="s">
        <v>49</v>
      </c>
      <c r="S8" s="5" t="str">
        <f t="shared" si="4"/>
        <v>0000</v>
      </c>
      <c r="T8" s="5" t="str">
        <f t="shared" si="5"/>
        <v>00</v>
      </c>
      <c r="U8" s="5" t="str">
        <f t="shared" si="6"/>
        <v>___</v>
      </c>
      <c r="V8" s="5" t="str">
        <f t="shared" si="7"/>
        <v>00</v>
      </c>
      <c r="W8" s="4" t="s">
        <v>52</v>
      </c>
      <c r="X8" s="4" t="s">
        <v>5693</v>
      </c>
      <c r="Y8" s="6" t="str">
        <f t="shared" si="8"/>
        <v>AL__हमारे अंदर क्या अनर्थ है कैसे पता चलेगा?, Bhopal, MP (India), CODE - 0487……….[ 46 min ] | Hamare Andar Kya Anarth Hai Kaise Pata Chalega? | yr:0000-00-00 | ct:AL | L:HIN | cty:Bhopal, MP (India) | &amp;lt;50 &amp;lt;60 &amp;lt;70 &amp;lt;80 &amp;lt;90 | @unheard</v>
      </c>
      <c r="Z8" s="4" t="s">
        <v>5694</v>
      </c>
      <c r="AA8" s="4" t="s">
        <v>55</v>
      </c>
      <c r="AC8" s="4" t="s">
        <v>4879</v>
      </c>
      <c r="AD8" s="4" t="s">
        <v>5695</v>
      </c>
      <c r="AF8" s="5" t="str">
        <f t="shared" si="9"/>
        <v>ok</v>
      </c>
      <c r="AG8" s="5" t="str">
        <f t="shared" si="10"/>
        <v>&lt;tr id="0487"&gt;&lt;td&gt;&lt;button onclick="playme(this)"&gt;▶&lt;/button&gt;&lt;/td&gt;&lt;td&gt;&lt;button onclick="heard(this)"&gt;Heard&lt;/button&gt;&lt;a href="http://archive.org/download/ssdbpl-01-AL/0577.00%20Bhakti%20Rasamrita%20Sindhu,%20Bhopal,%20MP%20(India),%20CODE%20-%200487.mp3" class="nclk" onclick="playme(this)" id="nclk-0487"&gt;AL__हमारे अंदर क्या अनर्थ है कैसे पता चलेगा?, Bhopal, MP (India), CODE - 0487……….[ 46 min ]&lt;/a&gt;&lt;/td&gt;&lt;td&gt;46&lt;/td&gt;&lt;td&gt;0000-00-00&lt;/td&gt;&lt;td&gt;AL__हमारे अंदर क्या अनर्थ है कैसे पता चलेगा?, Bhopal, MP (India), CODE - 0487……….[ 46 min ] | Hamare Andar Kya Anarth Hai Kaise Pata Chalega? | yr:0000-00-00 | ct:AL | L:HIN | cty:Bhopal, MP (India) | &amp;lt;50 &amp;lt;60 &amp;lt;70 &amp;lt;80 &amp;lt;90 | @unheard&lt;/td&gt;&lt;td&gt;http://archive.org/download/ssdbpl-01-AL/0577.00%20Bhakti%20Rasamrita%20Sindhu,%20Bhopal,%20MP%20(India),%20CODE%20-%200487.mp3&lt;/td&gt;&lt;td&gt;0487&lt;/td&gt;&lt;td&gt;04AL_|0_00|0577.00&lt;/td&gt;&lt;td&gt;&lt;/td&gt;&lt;td&gt;</v>
      </c>
    </row>
    <row r="9">
      <c r="A9" s="4" t="s">
        <v>5696</v>
      </c>
      <c r="B9" s="4" t="s">
        <v>5658</v>
      </c>
      <c r="C9" s="4"/>
      <c r="D9" s="5"/>
      <c r="E9" s="5"/>
      <c r="F9" s="5"/>
      <c r="G9" s="5"/>
      <c r="H9" s="5"/>
      <c r="I9" s="5"/>
      <c r="J9" s="4" t="s">
        <v>2839</v>
      </c>
      <c r="K9" s="4" t="s">
        <v>2840</v>
      </c>
      <c r="L9" s="5" t="str">
        <f t="shared" si="1"/>
        <v>AL__पहले श्रद्धा, फिर अनर्थ निवृत्ति, फिर निष्ठा, बाद में प्रसन्नता, Bhopal, MP (India), CODE - 0498……….[ 52 min ]</v>
      </c>
      <c r="M9" s="4" t="s">
        <v>5697</v>
      </c>
      <c r="N9" s="5">
        <f t="shared" si="2"/>
        <v>52</v>
      </c>
      <c r="O9" s="4" t="s">
        <v>128</v>
      </c>
      <c r="P9" s="5" t="str">
        <f t="shared" si="3"/>
        <v>&amp;lt;60 &amp;lt;70 &amp;lt;80 &amp;lt;90</v>
      </c>
      <c r="Q9" s="4" t="s">
        <v>5698</v>
      </c>
      <c r="R9" s="4" t="s">
        <v>49</v>
      </c>
      <c r="S9" s="5" t="str">
        <f t="shared" si="4"/>
        <v>0000</v>
      </c>
      <c r="T9" s="5" t="str">
        <f t="shared" si="5"/>
        <v>00</v>
      </c>
      <c r="U9" s="5" t="str">
        <f t="shared" si="6"/>
        <v>___</v>
      </c>
      <c r="V9" s="5" t="str">
        <f t="shared" si="7"/>
        <v>00</v>
      </c>
      <c r="W9" s="4" t="s">
        <v>52</v>
      </c>
      <c r="X9" s="4" t="s">
        <v>5699</v>
      </c>
      <c r="Y9" s="6" t="str">
        <f t="shared" si="8"/>
        <v>AL__पहले श्रद्धा, फिर अनर्थ निवृत्ति, फिर निष्ठा, बाद में प्रसन्नता, Bhopal, MP (India), CODE - 0498……….[ 52 min ] | Pehle Sraddha, Fir Anartha Nivritti, Fir Nishtha, Baad Me Prasannata | yr:0000-00-00 | ct:AL | L:HIN | cty:Bhopal, MP (India) | &amp;lt;60 &amp;lt;70 &amp;lt;80 &amp;lt;90 | @unheard</v>
      </c>
      <c r="Z9" s="4" t="s">
        <v>5700</v>
      </c>
      <c r="AA9" s="4" t="s">
        <v>55</v>
      </c>
      <c r="AC9" s="4" t="s">
        <v>4978</v>
      </c>
      <c r="AD9" s="4" t="s">
        <v>5701</v>
      </c>
      <c r="AF9" s="5" t="str">
        <f t="shared" si="9"/>
        <v>ok</v>
      </c>
      <c r="AG9" s="5" t="str">
        <f t="shared" si="10"/>
        <v>&lt;tr id="0498"&gt;&lt;td&gt;&lt;button onclick="playme(this)"&gt;▶&lt;/button&gt;&lt;/td&gt;&lt;td&gt;&lt;button onclick="heard(this)"&gt;Heard&lt;/button&gt;&lt;a href="http://archive.org/download/ssdbpl-01-AL/0578.00%20Bhaktivinoda%20Thakura%20Ke%20Bare%20Me,%20Svalikhit%20Jivani%20Se,%20Bhopal,%20MP%20(India),%20CODE%20-%200498.mp3" class="nclk" onclick="playme(this)" id="nclk-0498"&gt;AL__पहले श्रद्धा, फिर अनर्थ निवृत्ति, फिर निष्ठा, बाद में प्रसन्नता, Bhopal, MP (India), CODE - 0498……….[ 52 min ]&lt;/a&gt;&lt;/td&gt;&lt;td&gt;52&lt;/td&gt;&lt;td&gt;0000-00-00&lt;/td&gt;&lt;td&gt;AL__पहले श्रद्धा, फिर अनर्थ निवृत्ति, फिर निष्ठा, बाद में प्रसन्नता, Bhopal, MP (India), CODE - 0498……….[ 52 min ] | Pehle Sraddha, Fir Anartha Nivritti, Fir Nishtha, Baad Me Prasannata | yr:0000-00-00 | ct:AL | L:HIN | cty:Bhopal, MP (India) | &amp;lt;60 &amp;lt;70 &amp;lt;80 &amp;lt;90 | @unheard&lt;/td&gt;&lt;td&gt;http://archive.org/download/ssdbpl-01-AL/0578.00%20Bhaktivinoda%20Thakura%20Ke%20Bare%20Me,%20Svalikhit%20Jivani%20Se,%20Bhopal,%20MP%20(India),%20CODE%20-%200498.mp3&lt;/td&gt;&lt;td&gt;0498&lt;/td&gt;&lt;td&gt;04AL_|0_00|0578.00&lt;/td&gt;&lt;td&gt;&lt;/td&gt;&lt;td&gt;</v>
      </c>
    </row>
    <row r="10">
      <c r="A10" s="4" t="s">
        <v>5702</v>
      </c>
      <c r="B10" s="4" t="s">
        <v>5658</v>
      </c>
      <c r="C10" s="4"/>
      <c r="D10" s="5"/>
      <c r="E10" s="5"/>
      <c r="F10" s="5"/>
      <c r="G10" s="5"/>
      <c r="H10" s="5"/>
      <c r="I10" s="5"/>
      <c r="J10" s="4" t="s">
        <v>2847</v>
      </c>
      <c r="K10" s="4" t="s">
        <v>2848</v>
      </c>
      <c r="L10" s="5" t="str">
        <f t="shared" si="1"/>
        <v>AL__कृष्ण से प्रगाढ़ सम्बन्ध स्थापित करें, CODE - 0401……….[ 77 min ]</v>
      </c>
      <c r="M10" s="4" t="s">
        <v>5703</v>
      </c>
      <c r="N10" s="5">
        <f t="shared" si="2"/>
        <v>77</v>
      </c>
      <c r="O10" s="4" t="s">
        <v>140</v>
      </c>
      <c r="P10" s="5" t="str">
        <f t="shared" si="3"/>
        <v>&amp;lt;80 &amp;lt;90</v>
      </c>
      <c r="Q10" s="4" t="s">
        <v>5704</v>
      </c>
      <c r="R10" s="4" t="s">
        <v>49</v>
      </c>
      <c r="S10" s="5" t="str">
        <f t="shared" si="4"/>
        <v>0000</v>
      </c>
      <c r="T10" s="5" t="str">
        <f t="shared" si="5"/>
        <v>00</v>
      </c>
      <c r="U10" s="5" t="str">
        <f t="shared" si="6"/>
        <v>___</v>
      </c>
      <c r="V10" s="5" t="str">
        <f t="shared" si="7"/>
        <v>00</v>
      </c>
      <c r="W10" s="4" t="s">
        <v>63</v>
      </c>
      <c r="X10" s="4" t="s">
        <v>64</v>
      </c>
      <c r="Y10" s="6" t="str">
        <f t="shared" si="8"/>
        <v>AL__कृष्ण से प्रगाढ़ सम्बन्ध स्थापित करें, CODE - 0401……….[ 77 min ] | Krishna Se Pragaadh Sambandh Sthapit Karen | yr:0000-00-00 | ct:AL | L:HIN | cty:x | &amp;lt;80 &amp;lt;90 | @unheard</v>
      </c>
      <c r="Z10" s="4" t="s">
        <v>5705</v>
      </c>
      <c r="AA10" s="4" t="s">
        <v>55</v>
      </c>
      <c r="AB10" s="4" t="s">
        <v>5706</v>
      </c>
      <c r="AC10" s="4" t="s">
        <v>4013</v>
      </c>
      <c r="AD10" s="4" t="s">
        <v>5707</v>
      </c>
      <c r="AF10" s="5" t="str">
        <f t="shared" si="9"/>
        <v>ok</v>
      </c>
      <c r="AG10" s="5" t="str">
        <f t="shared" si="10"/>
        <v>&lt;tr id="0401"&gt;&lt;td&gt;&lt;button onclick="playme(this)"&gt;▶&lt;/button&gt;&lt;/td&gt;&lt;td&gt;&lt;button onclick="heard(this)"&gt;Heard&lt;/button&gt;&lt;a href="http://archive.org/download/ssdbpl-01-AL/0579.00%20Bhakton%20Ka%20Sang,%20CODE%20-%200401.mp3" class="nclk" onclick="playme(this)" id="nclk-0401"&gt;AL__कृष्ण से प्रगाढ़ सम्बन्ध स्थापित करें, CODE - 0401……….[ 77 min ]&lt;/a&gt;&lt;/td&gt;&lt;td&gt;77&lt;/td&gt;&lt;td&gt;0000-00-00&lt;/td&gt;&lt;td&gt;AL__कृष्ण से प्रगाढ़ सम्बन्ध स्थापित करें, CODE - 0401……….[ 77 min ] | Krishna Se Pragaadh Sambandh Sthapit Karen | yr:0000-00-00 | ct:AL | L:HIN | cty:x | &amp;lt;80 &amp;lt;90 | @unheard&lt;/td&gt;&lt;td&gt;http://archive.org/download/ssdbpl-01-AL/0579.00%20Bhakton%20Ka%20Sang,%20CODE%20-%200401.mp3&lt;/td&gt;&lt;td&gt;0401&lt;/td&gt;&lt;td&gt;04AL_|0_00|0579.00&lt;/td&gt;&lt;td&gt;&lt;/td&gt;&lt;td&gt;</v>
      </c>
    </row>
    <row r="11">
      <c r="A11" s="4" t="s">
        <v>5708</v>
      </c>
      <c r="B11" s="4" t="s">
        <v>5658</v>
      </c>
      <c r="C11" s="4"/>
      <c r="D11" s="5"/>
      <c r="E11" s="5"/>
      <c r="F11" s="5"/>
      <c r="G11" s="5"/>
      <c r="H11" s="5"/>
      <c r="I11" s="5"/>
      <c r="J11" s="4" t="s">
        <v>2855</v>
      </c>
      <c r="K11" s="4" t="s">
        <v>2856</v>
      </c>
      <c r="L11" s="5" t="str">
        <f t="shared" si="1"/>
        <v>AL__वैज्ञानिक प्रगति से नई समस्याएं क्यों?, CODE - 0493……….[ 83 min ]</v>
      </c>
      <c r="M11" s="4" t="s">
        <v>5709</v>
      </c>
      <c r="N11" s="5">
        <f t="shared" si="2"/>
        <v>83</v>
      </c>
      <c r="O11" s="4" t="s">
        <v>150</v>
      </c>
      <c r="P11" s="5" t="str">
        <f t="shared" si="3"/>
        <v>&amp;lt;90</v>
      </c>
      <c r="Q11" s="4" t="s">
        <v>5710</v>
      </c>
      <c r="R11" s="4" t="s">
        <v>49</v>
      </c>
      <c r="S11" s="5" t="str">
        <f t="shared" si="4"/>
        <v>0000</v>
      </c>
      <c r="T11" s="5" t="str">
        <f t="shared" si="5"/>
        <v>00</v>
      </c>
      <c r="U11" s="5" t="str">
        <f t="shared" si="6"/>
        <v>___</v>
      </c>
      <c r="V11" s="5" t="str">
        <f t="shared" si="7"/>
        <v>00</v>
      </c>
      <c r="W11" s="4" t="s">
        <v>63</v>
      </c>
      <c r="X11" s="4" t="s">
        <v>398</v>
      </c>
      <c r="Y11" s="6" t="str">
        <f t="shared" si="8"/>
        <v>AL__वैज्ञानिक प्रगति से नई समस्याएं क्यों?, CODE - 0493……….[ 83 min ] | Vaigyanik Pragati Se Nayee Samasyaen Kyon? | yr:0000-00-00 | ct:AL | L:HIN | cty:x | &amp;lt;90 | @unheard</v>
      </c>
      <c r="Z11" s="4" t="s">
        <v>5711</v>
      </c>
      <c r="AA11" s="4" t="s">
        <v>55</v>
      </c>
      <c r="AC11" s="4" t="s">
        <v>4933</v>
      </c>
      <c r="AD11" s="4" t="s">
        <v>5712</v>
      </c>
      <c r="AF11" s="5" t="str">
        <f t="shared" si="9"/>
        <v>ok</v>
      </c>
      <c r="AG11" s="5" t="str">
        <f t="shared" si="10"/>
        <v>&lt;tr id="0493"&gt;&lt;td&gt;&lt;button onclick="playme(this)"&gt;▶&lt;/button&gt;&lt;/td&gt;&lt;td&gt;&lt;button onclick="heard(this)"&gt;Heard&lt;/button&gt;&lt;a href="http://archive.org/download/ssdbpl-01-AL/0580.00%20Chetana%20Ka%20Rahasya,%20CODE%20-%200493.mp3" class="nclk" onclick="playme(this)" id="nclk-0493"&gt;AL__वैज्ञानिक प्रगति से नई समस्याएं क्यों?, CODE - 0493……….[ 83 min ]&lt;/a&gt;&lt;/td&gt;&lt;td&gt;83&lt;/td&gt;&lt;td&gt;0000-00-00&lt;/td&gt;&lt;td&gt;AL__वैज्ञानिक प्रगति से नई समस्याएं क्यों?, CODE - 0493……….[ 83 min ] | Vaigyanik Pragati Se Nayee Samasyaen Kyon? | yr:0000-00-00 | ct:AL | L:HIN | cty:x | &amp;lt;90 | @unheard&lt;/td&gt;&lt;td&gt;http://archive.org/download/ssdbpl-01-AL/0580.00%20Chetana%20Ka%20Rahasya,%20CODE%20-%200493.mp3&lt;/td&gt;&lt;td&gt;0493&lt;/td&gt;&lt;td&gt;04AL_|0_00|0580.00&lt;/td&gt;&lt;td&gt;&lt;/td&gt;&lt;td&gt;</v>
      </c>
    </row>
    <row r="12">
      <c r="A12" s="4" t="s">
        <v>5713</v>
      </c>
      <c r="B12" s="4" t="s">
        <v>5658</v>
      </c>
      <c r="C12" s="4"/>
      <c r="D12" s="5"/>
      <c r="E12" s="5"/>
      <c r="F12" s="5"/>
      <c r="G12" s="5"/>
      <c r="H12" s="5"/>
      <c r="I12" s="5"/>
      <c r="J12" s="4" t="s">
        <v>2866</v>
      </c>
      <c r="K12" s="4" t="s">
        <v>2866</v>
      </c>
      <c r="L12" s="5" t="str">
        <f t="shared" si="1"/>
        <v>AL__Krishna Appears In Kaliyuga As Holy Name And Srimad Bhagvatam, CODE - 0488h……….[ 3 min ]</v>
      </c>
      <c r="M12" s="4" t="s">
        <v>5714</v>
      </c>
      <c r="N12" s="5">
        <f t="shared" si="2"/>
        <v>3</v>
      </c>
      <c r="O12" s="4" t="s">
        <v>162</v>
      </c>
      <c r="P12" s="5" t="str">
        <f t="shared" si="3"/>
        <v>&amp;lt;10 &amp;lt;20 &amp;lt;30 &amp;lt;40 &amp;lt;50 &amp;lt;60 &amp;lt;70 &amp;lt;80 &amp;lt;90</v>
      </c>
      <c r="Q12" s="4" t="s">
        <v>5715</v>
      </c>
      <c r="R12" s="4" t="s">
        <v>49</v>
      </c>
      <c r="S12" s="5" t="str">
        <f t="shared" si="4"/>
        <v>0000</v>
      </c>
      <c r="T12" s="5" t="str">
        <f t="shared" si="5"/>
        <v>00</v>
      </c>
      <c r="U12" s="5" t="str">
        <f t="shared" si="6"/>
        <v>___</v>
      </c>
      <c r="V12" s="5" t="str">
        <f t="shared" si="7"/>
        <v>00</v>
      </c>
      <c r="W12" s="4" t="s">
        <v>63</v>
      </c>
      <c r="X12" s="4" t="s">
        <v>723</v>
      </c>
      <c r="Y12" s="6" t="str">
        <f t="shared" si="8"/>
        <v>AL__Krishna Appears In Kaliyuga As Holy Name And Srimad Bhagvatam, CODE - 0488h……….[ 3 min ] | Krishna Appears In Kaliyuga As Holy Name And Srimad Bhagvatam | yr:0000-00-00 | ct:AL | L:HIN | cty:x | &amp;lt;10 &amp;lt;20 &amp;lt;30 &amp;lt;40 &amp;lt;50 &amp;lt;60 &amp;lt;70 &amp;lt;80 &amp;lt;90 | @unheard</v>
      </c>
      <c r="Z12" s="4" t="s">
        <v>5716</v>
      </c>
      <c r="AA12" s="4" t="s">
        <v>55</v>
      </c>
      <c r="AC12" s="4" t="s">
        <v>5717</v>
      </c>
      <c r="AD12" s="4" t="s">
        <v>5718</v>
      </c>
      <c r="AF12" s="5" t="str">
        <f t="shared" si="9"/>
        <v>ok</v>
      </c>
      <c r="AG12" s="5" t="str">
        <f t="shared" si="10"/>
        <v>&lt;tr id="0488h"&gt;&lt;td&gt;&lt;button onclick="playme(this)"&gt;▶&lt;/button&gt;&lt;/td&gt;&lt;td&gt;&lt;button onclick="heard(this)"&gt;Heard&lt;/button&gt;&lt;a href="http://archive.org/download/ssdbpl-01-AL/0581.00%20Chune%20Ki%20Ghani,%20CODE%20-%200488h.mp3" class="nclk" onclick="playme(this)" id="nclk-0488h"&gt;AL__Krishna Appears In Kaliyuga As Holy Name And Srimad Bhagvatam, CODE - 0488h……….[ 3 min ]&lt;/a&gt;&lt;/td&gt;&lt;td&gt;3&lt;/td&gt;&lt;td&gt;0000-00-00&lt;/td&gt;&lt;td&gt;AL__Krishna Appears In Kaliyuga As Holy Name And Srimad Bhagvatam, CODE - 0488h……….[ 3 min ] | Krishna Appears In Kaliyuga As Holy Name And Srimad Bhagvatam | yr:0000-00-00 | ct:AL | L:HIN | cty:x | &amp;lt;10 &amp;lt;20 &amp;lt;30 &amp;lt;40 &amp;lt;50 &amp;lt;60 &amp;lt;70 &amp;lt;80 &amp;lt;90 | @unheard&lt;/td&gt;&lt;td&gt;http://archive.org/download/ssdbpl-01-AL/0581.00%20Chune%20Ki%20Ghani,%20CODE%20-%200488h.mp3&lt;/td&gt;&lt;td&gt;0488h&lt;/td&gt;&lt;td&gt;04AL_|0_00|0581.00&lt;/td&gt;&lt;td&gt;&lt;/td&gt;&lt;td&gt;</v>
      </c>
    </row>
    <row r="13">
      <c r="A13" s="4" t="s">
        <v>5719</v>
      </c>
      <c r="B13" s="4" t="s">
        <v>5658</v>
      </c>
      <c r="C13" s="4"/>
      <c r="D13" s="5"/>
      <c r="E13" s="5"/>
      <c r="F13" s="5"/>
      <c r="G13" s="5"/>
      <c r="H13" s="5"/>
      <c r="I13" s="5"/>
      <c r="J13" s="4" t="s">
        <v>2877</v>
      </c>
      <c r="K13" s="4" t="s">
        <v>2878</v>
      </c>
      <c r="L13" s="5" t="str">
        <f t="shared" si="1"/>
        <v>AL__भौतिक रूप से बुद्धिमान, आध्यात्मिक रूप से मूर्ख, Bhopal, MP (India), CODE - 0492a……….[ 56 min ]</v>
      </c>
      <c r="M13" s="4" t="s">
        <v>5720</v>
      </c>
      <c r="N13" s="5">
        <f t="shared" si="2"/>
        <v>56</v>
      </c>
      <c r="O13" s="4" t="s">
        <v>173</v>
      </c>
      <c r="P13" s="5" t="str">
        <f t="shared" si="3"/>
        <v>&amp;lt;60 &amp;lt;70 &amp;lt;80 &amp;lt;90</v>
      </c>
      <c r="Q13" s="4" t="s">
        <v>5721</v>
      </c>
      <c r="R13" s="4" t="s">
        <v>49</v>
      </c>
      <c r="S13" s="5" t="str">
        <f t="shared" si="4"/>
        <v>0000</v>
      </c>
      <c r="T13" s="5" t="str">
        <f t="shared" si="5"/>
        <v>00</v>
      </c>
      <c r="U13" s="5" t="str">
        <f t="shared" si="6"/>
        <v>___</v>
      </c>
      <c r="V13" s="5" t="str">
        <f t="shared" si="7"/>
        <v>00</v>
      </c>
      <c r="W13" s="4" t="s">
        <v>52</v>
      </c>
      <c r="X13" s="4" t="s">
        <v>142</v>
      </c>
      <c r="Y13" s="6" t="str">
        <f t="shared" si="8"/>
        <v>AL__भौतिक रूप से बुद्धिमान, आध्यात्मिक रूप से मूर्ख, Bhopal, MP (India), CODE - 0492a……….[ 56 min ] | Bhautik Rup Se Buddhiman, Adhyatmik Rup Se Murkh | yr:0000-00-00 | ct:AL | L:HIN | cty:Bhopal, MP (India) | &amp;lt;60 &amp;lt;70 &amp;lt;80 &amp;lt;90 | @video | @unheard</v>
      </c>
      <c r="Z13" s="4" t="s">
        <v>5722</v>
      </c>
      <c r="AA13" s="4" t="s">
        <v>55</v>
      </c>
      <c r="AC13" s="4" t="s">
        <v>5723</v>
      </c>
      <c r="AD13" s="4" t="s">
        <v>5724</v>
      </c>
      <c r="AE13" s="7" t="s">
        <v>5725</v>
      </c>
      <c r="AF13" s="5" t="str">
        <f t="shared" si="9"/>
        <v>ok</v>
      </c>
      <c r="AG13" s="5" t="str">
        <f t="shared" si="10"/>
        <v>&lt;tr id="0492a"&gt;&lt;td&gt;&lt;button onclick="playme(this)"&gt;▶&lt;/button&gt;&lt;/td&gt;&lt;td&gt;&lt;button onclick="heard(this)"&gt;Heard&lt;/button&gt;&lt;a href="http://archive.org/download/ssdbpl-01-AL/0582.00%20Karma%20Ke%20Siddhanta,%20Bhopal,%20MP%20(India),%20CODE%20-%200492a.mp3" class="nclk" onclick="playme(this)" id="nclk-0492a"&gt;AL__भौतिक रूप से बुद्धिमान, आध्यात्मिक रूप से मूर्ख, Bhopal, MP (India), CODE - 0492a……….[ 56 min ]&lt;/a&gt;…………&lt;a style="color: red; text-decoration: none;" target="_blank" href="https://www.youtube.com/watch?v=9NBaEUrHoJ4"&gt;[▶YouTube]&lt;/a&gt;&lt;/td&gt;&lt;td&gt;56&lt;/td&gt;&lt;td&gt;0000-00-00&lt;/td&gt;&lt;td&gt;AL__भौतिक रूप से बुद्धिमान, आध्यात्मिक रूप से मूर्ख, Bhopal, MP (India), CODE - 0492a……….[ 56 min ] | Bhautik Rup Se Buddhiman, Adhyatmik Rup Se Murkh | yr:0000-00-00 | ct:AL | L:HIN | cty:Bhopal, MP (India) | &amp;lt;60 &amp;lt;70 &amp;lt;80 &amp;lt;90 | @video | @unheard&lt;/td&gt;&lt;td&gt;http://archive.org/download/ssdbpl-01-AL/0582.00%20Karma%20Ke%20Siddhanta,%20Bhopal,%20MP%20(India),%20CODE%20-%200492a.mp3&lt;/td&gt;&lt;td&gt;0492a&lt;/td&gt;&lt;td&gt;04AL_|0_00|0582.00&lt;/td&gt;&lt;td&gt;https://www.youtube.com/watch?v=9NBaEUrHoJ4&lt;/td&gt;&lt;td&gt;</v>
      </c>
    </row>
    <row r="14">
      <c r="A14" s="4" t="s">
        <v>5726</v>
      </c>
      <c r="B14" s="4" t="s">
        <v>5658</v>
      </c>
      <c r="C14" s="4"/>
      <c r="D14" s="5"/>
      <c r="E14" s="5"/>
      <c r="F14" s="5"/>
      <c r="G14" s="5"/>
      <c r="H14" s="5"/>
      <c r="I14" s="5"/>
      <c r="J14" s="4" t="s">
        <v>2885</v>
      </c>
      <c r="K14" s="4" t="s">
        <v>2886</v>
      </c>
      <c r="L14" s="5" t="str">
        <f t="shared" si="1"/>
        <v>AL__भक्ति में उत्साह कैसे बनाये रखे?, Bhopal, MP (India), CODE - 0492b……….[ 93 min ]</v>
      </c>
      <c r="M14" s="4" t="s">
        <v>5727</v>
      </c>
      <c r="N14" s="5">
        <f t="shared" si="2"/>
        <v>93</v>
      </c>
      <c r="O14" s="4" t="s">
        <v>182</v>
      </c>
      <c r="P14" s="5" t="str">
        <f t="shared" si="3"/>
        <v>&amp;gt;90</v>
      </c>
      <c r="Q14" s="4" t="s">
        <v>5728</v>
      </c>
      <c r="R14" s="4" t="s">
        <v>49</v>
      </c>
      <c r="S14" s="5" t="str">
        <f t="shared" si="4"/>
        <v>0000</v>
      </c>
      <c r="T14" s="5" t="str">
        <f t="shared" si="5"/>
        <v>00</v>
      </c>
      <c r="U14" s="5" t="str">
        <f t="shared" si="6"/>
        <v>___</v>
      </c>
      <c r="V14" s="5" t="str">
        <f t="shared" si="7"/>
        <v>00</v>
      </c>
      <c r="W14" s="4" t="s">
        <v>52</v>
      </c>
      <c r="X14" s="4" t="s">
        <v>64</v>
      </c>
      <c r="Y14" s="6" t="str">
        <f t="shared" si="8"/>
        <v>AL__भक्ति में उत्साह कैसे बनाये रखे?, Bhopal, MP (India), CODE - 0492b……….[ 93 min ] | Bhakti Me Utsaha Kaise Banaye Rakhe? | yr:0000-00-00 | ct:AL | L:HIN | cty:Bhopal, MP (India) | &amp;gt;90 | @unheard</v>
      </c>
      <c r="Z14" s="4" t="s">
        <v>5729</v>
      </c>
      <c r="AA14" s="4" t="s">
        <v>55</v>
      </c>
      <c r="AC14" s="4" t="s">
        <v>5730</v>
      </c>
      <c r="AD14" s="4" t="s">
        <v>5731</v>
      </c>
      <c r="AF14" s="5" t="str">
        <f t="shared" si="9"/>
        <v>ok</v>
      </c>
      <c r="AG14" s="5" t="str">
        <f t="shared" si="10"/>
        <v>&lt;tr id="0492b"&gt;&lt;td&gt;&lt;button onclick="playme(this)"&gt;▶&lt;/button&gt;&lt;/td&gt;&lt;td&gt;&lt;button onclick="heard(this)"&gt;Heard&lt;/button&gt;&lt;a href="http://archive.org/download/ssdbpl-01-AL/0583.00%20Karma%20Ke%20Siddhanta,%20Prashnottari,%20Bhopal,%20MP%20(India),%20CODE%20-%200492b.mp3" class="nclk" onclick="playme(this)" id="nclk-0492b"&gt;AL__भक्ति में उत्साह कैसे बनाये रखे?, Bhopal, MP (India), CODE - 0492b……….[ 93 min ]&lt;/a&gt;&lt;/td&gt;&lt;td&gt;93&lt;/td&gt;&lt;td&gt;0000-00-00&lt;/td&gt;&lt;td&gt;AL__भक्ति में उत्साह कैसे बनाये रखे?, Bhopal, MP (India), CODE - 0492b……….[ 93 min ] | Bhakti Me Utsaha Kaise Banaye Rakhe? | yr:0000-00-00 | ct:AL | L:HIN | cty:Bhopal, MP (India) | &amp;gt;90 | @unheard&lt;/td&gt;&lt;td&gt;http://archive.org/download/ssdbpl-01-AL/0583.00%20Karma%20Ke%20Siddhanta,%20Prashnottari,%20Bhopal,%20MP%20(India),%20CODE%20-%200492b.mp3&lt;/td&gt;&lt;td&gt;0492b&lt;/td&gt;&lt;td&gt;04AL_|0_00|0583.00&lt;/td&gt;&lt;td&gt;&lt;/td&gt;&lt;td&gt;</v>
      </c>
    </row>
    <row r="15">
      <c r="A15" s="4" t="s">
        <v>5732</v>
      </c>
      <c r="B15" s="4" t="s">
        <v>5658</v>
      </c>
      <c r="C15" s="4"/>
      <c r="D15" s="5"/>
      <c r="E15" s="5"/>
      <c r="F15" s="5"/>
      <c r="G15" s="5"/>
      <c r="H15" s="5"/>
      <c r="I15" s="5"/>
      <c r="J15" s="4" t="s">
        <v>2895</v>
      </c>
      <c r="K15" s="4" t="s">
        <v>2896</v>
      </c>
      <c r="L15" s="5" t="str">
        <f t="shared" si="1"/>
        <v>AL__वेद की रचना का उपदेश और रहस्य, CODE - 0414……….[ 43 min ]</v>
      </c>
      <c r="M15" s="4" t="s">
        <v>5733</v>
      </c>
      <c r="N15" s="5">
        <f t="shared" si="2"/>
        <v>43</v>
      </c>
      <c r="O15" s="4" t="s">
        <v>191</v>
      </c>
      <c r="P15" s="5" t="str">
        <f t="shared" si="3"/>
        <v>&amp;lt;50 &amp;lt;60 &amp;lt;70 &amp;lt;80 &amp;lt;90</v>
      </c>
      <c r="Q15" s="4" t="s">
        <v>5734</v>
      </c>
      <c r="R15" s="4" t="s">
        <v>49</v>
      </c>
      <c r="S15" s="5" t="str">
        <f t="shared" si="4"/>
        <v>0000</v>
      </c>
      <c r="T15" s="5" t="str">
        <f t="shared" si="5"/>
        <v>00</v>
      </c>
      <c r="U15" s="5" t="str">
        <f t="shared" si="6"/>
        <v>___</v>
      </c>
      <c r="V15" s="5" t="str">
        <f t="shared" si="7"/>
        <v>00</v>
      </c>
      <c r="W15" s="4" t="s">
        <v>63</v>
      </c>
      <c r="X15" s="4" t="s">
        <v>2015</v>
      </c>
      <c r="Y15" s="6" t="str">
        <f t="shared" si="8"/>
        <v>AL__वेद की रचना का उपदेश और रहस्य, CODE - 0414……….[ 43 min ] | Ved Ki Rachna Ka Updesh Aur Rahasya | yr:0000-00-00 | ct:AL | L:HIN | cty:x | &amp;lt;50 &amp;lt;60 &amp;lt;70 &amp;lt;80 &amp;lt;90 | @unheard</v>
      </c>
      <c r="Z15" s="4" t="s">
        <v>5735</v>
      </c>
      <c r="AA15" s="4" t="s">
        <v>55</v>
      </c>
      <c r="AB15" s="4" t="s">
        <v>5736</v>
      </c>
      <c r="AC15" s="4" t="s">
        <v>4135</v>
      </c>
      <c r="AD15" s="4" t="s">
        <v>5737</v>
      </c>
      <c r="AF15" s="5" t="str">
        <f t="shared" si="9"/>
        <v>ok</v>
      </c>
      <c r="AG15" s="5" t="str">
        <f t="shared" si="10"/>
        <v>&lt;tr id="0414"&gt;&lt;td&gt;&lt;button onclick="playme(this)"&gt;▶&lt;/button&gt;&lt;/td&gt;&lt;td&gt;&lt;button onclick="heard(this)"&gt;Heard&lt;/button&gt;&lt;a href="http://archive.org/download/ssdbpl-01-AL/0584.00%20Kaun%20Hai%20Bhagavan,%20CODE%20-%200414.mp3" class="nclk" onclick="playme(this)" id="nclk-0414"&gt;AL__वेद की रचना का उपदेश और रहस्य, CODE - 0414……….[ 43 min ]&lt;/a&gt;&lt;/td&gt;&lt;td&gt;43&lt;/td&gt;&lt;td&gt;0000-00-00&lt;/td&gt;&lt;td&gt;AL__वेद की रचना का उपदेश और रहस्य, CODE - 0414……….[ 43 min ] | Ved Ki Rachna Ka Updesh Aur Rahasya | yr:0000-00-00 | ct:AL | L:HIN | cty:x | &amp;lt;50 &amp;lt;60 &amp;lt;70 &amp;lt;80 &amp;lt;90 | @unheard&lt;/td&gt;&lt;td&gt;http://archive.org/download/ssdbpl-01-AL/0584.00%20Kaun%20Hai%20Bhagavan,%20CODE%20-%200414.mp3&lt;/td&gt;&lt;td&gt;0414&lt;/td&gt;&lt;td&gt;04AL_|0_00|0584.00&lt;/td&gt;&lt;td&gt;&lt;/td&gt;&lt;td&gt;</v>
      </c>
    </row>
    <row r="16">
      <c r="A16" s="4" t="s">
        <v>5738</v>
      </c>
      <c r="B16" s="4" t="s">
        <v>5658</v>
      </c>
      <c r="C16" s="4"/>
      <c r="D16" s="5"/>
      <c r="E16" s="5"/>
      <c r="F16" s="5"/>
      <c r="G16" s="5"/>
      <c r="H16" s="5"/>
      <c r="I16" s="5"/>
      <c r="J16" s="4" t="s">
        <v>2905</v>
      </c>
      <c r="K16" s="4" t="s">
        <v>2906</v>
      </c>
      <c r="L16" s="5" t="str">
        <f t="shared" si="1"/>
        <v>AL__ईर्ष्या से कैसे छूटे?, CODE - 0488e……….[ 3 min ]</v>
      </c>
      <c r="M16" s="4" t="s">
        <v>5739</v>
      </c>
      <c r="N16" s="5">
        <f t="shared" si="2"/>
        <v>3</v>
      </c>
      <c r="O16" s="4" t="s">
        <v>201</v>
      </c>
      <c r="P16" s="5" t="str">
        <f t="shared" si="3"/>
        <v>&amp;lt;10 &amp;lt;20 &amp;lt;30 &amp;lt;40 &amp;lt;50 &amp;lt;60 &amp;lt;70 &amp;lt;80 &amp;lt;90</v>
      </c>
      <c r="Q16" s="4" t="s">
        <v>5740</v>
      </c>
      <c r="R16" s="4" t="s">
        <v>49</v>
      </c>
      <c r="S16" s="5" t="str">
        <f t="shared" si="4"/>
        <v>0000</v>
      </c>
      <c r="T16" s="5" t="str">
        <f t="shared" si="5"/>
        <v>00</v>
      </c>
      <c r="U16" s="5" t="str">
        <f t="shared" si="6"/>
        <v>___</v>
      </c>
      <c r="V16" s="5" t="str">
        <f t="shared" si="7"/>
        <v>00</v>
      </c>
      <c r="W16" s="4" t="s">
        <v>63</v>
      </c>
      <c r="X16" s="4" t="s">
        <v>723</v>
      </c>
      <c r="Y16" s="6" t="str">
        <f t="shared" si="8"/>
        <v>AL__ईर्ष्या से कैसे छूटे?, CODE - 0488e……….[ 3 min ] | Irsha Se Kaise Chute? | yr:0000-00-00 | ct:AL | L:ENG | cty:x | &amp;lt;10 &amp;lt;20 &amp;lt;30 &amp;lt;40 &amp;lt;50 &amp;lt;60 &amp;lt;70 &amp;lt;80 &amp;lt;90 | @unheard</v>
      </c>
      <c r="Z16" s="4" t="s">
        <v>5741</v>
      </c>
      <c r="AA16" s="4" t="s">
        <v>2188</v>
      </c>
      <c r="AC16" s="4" t="s">
        <v>5742</v>
      </c>
      <c r="AD16" s="4" t="s">
        <v>5743</v>
      </c>
      <c r="AF16" s="5" t="str">
        <f t="shared" si="9"/>
        <v>ok</v>
      </c>
      <c r="AG16" s="5" t="str">
        <f t="shared" si="10"/>
        <v>&lt;tr id="0488e"&gt;&lt;td&gt;&lt;button onclick="playme(this)"&gt;▶&lt;/button&gt;&lt;/td&gt;&lt;td&gt;&lt;button onclick="heard(this)"&gt;Heard&lt;/button&gt;&lt;a href="http://archive.org/download/ssdbpl-01-AL/0585.00%20Lime%20Ghani,%20CODE%20-%200488e.mp3" class="nclk" onclick="playme(this)" id="nclk-0488e"&gt;AL__ईर्ष्या से कैसे छूटे?, CODE - 0488e……….[ 3 min ]&lt;/a&gt;&lt;/td&gt;&lt;td&gt;3&lt;/td&gt;&lt;td&gt;0000-00-00&lt;/td&gt;&lt;td&gt;AL__ईर्ष्या से कैसे छूटे?, CODE - 0488e……….[ 3 min ] | Irsha Se Kaise Chute? | yr:0000-00-00 | ct:AL | L:ENG | cty:x | &amp;lt;10 &amp;lt;20 &amp;lt;30 &amp;lt;40 &amp;lt;50 &amp;lt;60 &amp;lt;70 &amp;lt;80 &amp;lt;90 | @unheard&lt;/td&gt;&lt;td&gt;http://archive.org/download/ssdbpl-01-AL/0585.00%20Lime%20Ghani,%20CODE%20-%200488e.mp3&lt;/td&gt;&lt;td&gt;0488e&lt;/td&gt;&lt;td&gt;04AL_|0_00|0585.00&lt;/td&gt;&lt;td&gt;&lt;/td&gt;&lt;td&gt;</v>
      </c>
    </row>
    <row r="17">
      <c r="A17" s="4" t="s">
        <v>5744</v>
      </c>
      <c r="B17" s="4" t="s">
        <v>5658</v>
      </c>
      <c r="C17" s="4"/>
      <c r="D17" s="5"/>
      <c r="E17" s="5"/>
      <c r="F17" s="5"/>
      <c r="G17" s="5"/>
      <c r="H17" s="5"/>
      <c r="I17" s="5"/>
      <c r="J17" s="4" t="s">
        <v>2915</v>
      </c>
      <c r="K17" s="4" t="s">
        <v>2916</v>
      </c>
      <c r="L17" s="5" t="str">
        <f t="shared" si="1"/>
        <v>AL__भागवत महापुराण के प्रचार से कृष्ण भावनामृत क्रांति, CODE - 2049……….[ 105 min ]</v>
      </c>
      <c r="M17" s="4" t="s">
        <v>5745</v>
      </c>
      <c r="N17" s="5">
        <f t="shared" si="2"/>
        <v>105</v>
      </c>
      <c r="O17" s="4" t="s">
        <v>209</v>
      </c>
      <c r="P17" s="5" t="str">
        <f t="shared" si="3"/>
        <v>&amp;gt;90</v>
      </c>
      <c r="Q17" s="4" t="s">
        <v>5746</v>
      </c>
      <c r="R17" s="4" t="s">
        <v>49</v>
      </c>
      <c r="S17" s="5" t="str">
        <f t="shared" si="4"/>
        <v>0000</v>
      </c>
      <c r="T17" s="5" t="str">
        <f t="shared" si="5"/>
        <v>00</v>
      </c>
      <c r="U17" s="5" t="str">
        <f t="shared" si="6"/>
        <v>___</v>
      </c>
      <c r="V17" s="5" t="str">
        <f t="shared" si="7"/>
        <v>00</v>
      </c>
      <c r="W17" s="4" t="s">
        <v>63</v>
      </c>
      <c r="X17" s="4" t="s">
        <v>426</v>
      </c>
      <c r="Y17" s="6" t="str">
        <f t="shared" si="8"/>
        <v>AL__भागवत महापुराण के प्रचार से कृष्ण भावनामृत क्रांति, CODE - 2049……….[ 105 min ] | Bhagavata Mahapuran Ke Prachar Se Krishna Bhavanamrta Kranti | yr:0000-00-00 | ct:AL | L:HIN | cty:x | &amp;gt;90 | @unheard</v>
      </c>
      <c r="Z17" s="4" t="s">
        <v>5747</v>
      </c>
      <c r="AA17" s="4" t="s">
        <v>55</v>
      </c>
      <c r="AB17" s="4" t="s">
        <v>5748</v>
      </c>
      <c r="AC17" s="4" t="s">
        <v>5749</v>
      </c>
      <c r="AD17" s="4" t="s">
        <v>5750</v>
      </c>
      <c r="AF17" s="5" t="str">
        <f t="shared" si="9"/>
        <v>ok</v>
      </c>
      <c r="AG17" s="5" t="str">
        <f t="shared" si="10"/>
        <v>&lt;tr id="2049"&gt;&lt;td&gt;&lt;button onclick="playme(this)"&gt;▶&lt;/button&gt;&lt;/td&gt;&lt;td&gt;&lt;button onclick="heard(this)"&gt;Heard&lt;/button&gt;&lt;a href="http://archive.org/download/ssdbpl-01-AL/0586.00%20Markine%20Bhagavat%20Dharma,%20CODE%20-%202049.mp3" class="nclk" onclick="playme(this)" id="nclk-2049"&gt;AL__भागवत महापुराण के प्रचार से कृष्ण भावनामृत क्रांति, CODE - 2049……….[ 105 min ]&lt;/a&gt;&lt;/td&gt;&lt;td&gt;105&lt;/td&gt;&lt;td&gt;0000-00-00&lt;/td&gt;&lt;td&gt;AL__भागवत महापुराण के प्रचार से कृष्ण भावनामृत क्रांति, CODE - 2049……….[ 105 min ] | Bhagavata Mahapuran Ke Prachar Se Krishna Bhavanamrta Kranti | yr:0000-00-00 | ct:AL | L:HIN | cty:x | &amp;gt;90 | @unheard&lt;/td&gt;&lt;td&gt;http://archive.org/download/ssdbpl-01-AL/0586.00%20Markine%20Bhagavat%20Dharma,%20CODE%20-%202049.mp3&lt;/td&gt;&lt;td&gt;2049&lt;/td&gt;&lt;td&gt;04AL_|0_00|0586.00&lt;/td&gt;&lt;td&gt;&lt;/td&gt;&lt;td&gt;</v>
      </c>
    </row>
    <row r="18">
      <c r="A18" s="4" t="s">
        <v>5751</v>
      </c>
      <c r="B18" s="4" t="s">
        <v>5658</v>
      </c>
      <c r="C18" s="4"/>
      <c r="D18" s="5"/>
      <c r="E18" s="5"/>
      <c r="F18" s="5"/>
      <c r="G18" s="5"/>
      <c r="H18" s="5"/>
      <c r="I18" s="5"/>
      <c r="J18" s="4" t="s">
        <v>2922</v>
      </c>
      <c r="K18" s="4" t="s">
        <v>2923</v>
      </c>
      <c r="L18" s="5" t="str">
        <f t="shared" si="1"/>
        <v>AL__श्रील प्रभुपाद -- हमारे लिए अनमोल भेट, CODE - 0411……….[ 55 min ]</v>
      </c>
      <c r="M18" s="4" t="s">
        <v>5752</v>
      </c>
      <c r="N18" s="5">
        <f t="shared" si="2"/>
        <v>55</v>
      </c>
      <c r="O18" s="4" t="s">
        <v>218</v>
      </c>
      <c r="P18" s="5" t="str">
        <f t="shared" si="3"/>
        <v>&amp;lt;60 &amp;lt;70 &amp;lt;80 &amp;lt;90</v>
      </c>
      <c r="Q18" s="4" t="s">
        <v>5753</v>
      </c>
      <c r="R18" s="4" t="s">
        <v>49</v>
      </c>
      <c r="S18" s="5" t="str">
        <f t="shared" si="4"/>
        <v>0000</v>
      </c>
      <c r="T18" s="5" t="str">
        <f t="shared" si="5"/>
        <v>00</v>
      </c>
      <c r="U18" s="5" t="str">
        <f t="shared" si="6"/>
        <v>___</v>
      </c>
      <c r="V18" s="5" t="str">
        <f t="shared" si="7"/>
        <v>00</v>
      </c>
      <c r="W18" s="4" t="s">
        <v>63</v>
      </c>
      <c r="X18" s="4" t="s">
        <v>64</v>
      </c>
      <c r="Y18" s="6" t="str">
        <f t="shared" si="8"/>
        <v>AL__श्रील प्रभुपाद -- हमारे लिए अनमोल भेट, CODE - 0411……….[ 55 min ] | Srila Prabhupada -- Hamare Liye Anmol Bhet | yr:0000-00-00 | ct:AL | L:HIN | cty:x | &amp;lt;60 &amp;lt;70 &amp;lt;80 &amp;lt;90 | @unheard</v>
      </c>
      <c r="Z18" s="4" t="s">
        <v>5754</v>
      </c>
      <c r="AA18" s="4" t="s">
        <v>55</v>
      </c>
      <c r="AC18" s="4" t="s">
        <v>4103</v>
      </c>
      <c r="AD18" s="4" t="s">
        <v>5755</v>
      </c>
      <c r="AF18" s="5" t="str">
        <f t="shared" si="9"/>
        <v>ok</v>
      </c>
      <c r="AG18" s="5" t="str">
        <f t="shared" si="10"/>
        <v>&lt;tr id="0411"&gt;&lt;td&gt;&lt;button onclick="playme(this)"&gt;▶&lt;/button&gt;&lt;/td&gt;&lt;td&gt;&lt;button onclick="heard(this)"&gt;Heard&lt;/button&gt;&lt;a href="http://archive.org/download/ssdbpl-01-AL/0587.00%20Prashnottari,%20CODE%20-%200411.mp3" class="nclk" onclick="playme(this)" id="nclk-0411"&gt;AL__श्रील प्रभुपाद -- हमारे लिए अनमोल भेट, CODE - 0411……….[ 55 min ]&lt;/a&gt;&lt;/td&gt;&lt;td&gt;55&lt;/td&gt;&lt;td&gt;0000-00-00&lt;/td&gt;&lt;td&gt;AL__श्रील प्रभुपाद -- हमारे लिए अनमोल भेट, CODE - 0411……….[ 55 min ] | Srila Prabhupada -- Hamare Liye Anmol Bhet | yr:0000-00-00 | ct:AL | L:HIN | cty:x | &amp;lt;60 &amp;lt;70 &amp;lt;80 &amp;lt;90 | @unheard&lt;/td&gt;&lt;td&gt;http://archive.org/download/ssdbpl-01-AL/0587.00%20Prashnottari,%20CODE%20-%200411.mp3&lt;/td&gt;&lt;td&gt;0411&lt;/td&gt;&lt;td&gt;04AL_|0_00|0587.00&lt;/td&gt;&lt;td&gt;&lt;/td&gt;&lt;td&gt;</v>
      </c>
    </row>
    <row r="19">
      <c r="A19" s="4" t="s">
        <v>5756</v>
      </c>
      <c r="B19" s="4" t="s">
        <v>5658</v>
      </c>
      <c r="C19" s="4"/>
      <c r="D19" s="5"/>
      <c r="E19" s="5"/>
      <c r="F19" s="5"/>
      <c r="G19" s="5"/>
      <c r="H19" s="5"/>
      <c r="I19" s="5"/>
      <c r="J19" s="4" t="s">
        <v>2933</v>
      </c>
      <c r="K19" s="4" t="s">
        <v>2934</v>
      </c>
      <c r="L19" s="5" t="str">
        <f t="shared" si="1"/>
        <v>AL__भगवद भक्ति से कृष्ण को कैसे आकृष्ट करें?, CODE - 0410……….[ 54 min ]</v>
      </c>
      <c r="M19" s="4" t="s">
        <v>5757</v>
      </c>
      <c r="N19" s="5">
        <f t="shared" si="2"/>
        <v>54</v>
      </c>
      <c r="O19" s="4" t="s">
        <v>231</v>
      </c>
      <c r="P19" s="5" t="str">
        <f t="shared" si="3"/>
        <v>&amp;lt;60 &amp;lt;70 &amp;lt;80 &amp;lt;90</v>
      </c>
      <c r="Q19" s="4" t="s">
        <v>5758</v>
      </c>
      <c r="R19" s="4" t="s">
        <v>49</v>
      </c>
      <c r="S19" s="5" t="str">
        <f t="shared" si="4"/>
        <v>0000</v>
      </c>
      <c r="T19" s="5" t="str">
        <f t="shared" si="5"/>
        <v>00</v>
      </c>
      <c r="U19" s="5" t="str">
        <f t="shared" si="6"/>
        <v>___</v>
      </c>
      <c r="V19" s="5" t="str">
        <f t="shared" si="7"/>
        <v>00</v>
      </c>
      <c r="W19" s="4" t="s">
        <v>63</v>
      </c>
      <c r="X19" s="4" t="s">
        <v>142</v>
      </c>
      <c r="Y19" s="6" t="str">
        <f t="shared" si="8"/>
        <v>AL__भगवद भक्ति से कृष्ण को कैसे आकृष्ट करें?, CODE - 0410……….[ 54 min ] | Bhagavad Bhakti Se Krishna Ko Kaise Akrishta Kare? | yr:0000-00-00 | ct:AL | L:HIN | cty:x | &amp;lt;60 &amp;lt;70 &amp;lt;80 &amp;lt;90 | @unheard</v>
      </c>
      <c r="Z19" s="4" t="s">
        <v>5759</v>
      </c>
      <c r="AA19" s="4" t="s">
        <v>55</v>
      </c>
      <c r="AB19" s="4" t="s">
        <v>5760</v>
      </c>
      <c r="AC19" s="4" t="s">
        <v>4092</v>
      </c>
      <c r="AD19" s="4" t="s">
        <v>5761</v>
      </c>
      <c r="AF19" s="5" t="str">
        <f t="shared" si="9"/>
        <v>ok</v>
      </c>
      <c r="AG19" s="5" t="str">
        <f t="shared" si="10"/>
        <v>&lt;tr id="0410"&gt;&lt;td&gt;&lt;button onclick="playme(this)"&gt;▶&lt;/button&gt;&lt;/td&gt;&lt;td&gt;&lt;button onclick="heard(this)"&gt;Heard&lt;/button&gt;&lt;a href="http://archive.org/download/ssdbpl-01-AL/0588.00%20Prashnottari%20--%20Pachmani%20Camp,%20CODE%20-%200410.mp3" class="nclk" onclick="playme(this)" id="nclk-0410"&gt;AL__भगवद भक्ति से कृष्ण को कैसे आकृष्ट करें?, CODE - 0410……….[ 54 min ]&lt;/a&gt;&lt;/td&gt;&lt;td&gt;54&lt;/td&gt;&lt;td&gt;0000-00-00&lt;/td&gt;&lt;td&gt;AL__भगवद भक्ति से कृष्ण को कैसे आकृष्ट करें?, CODE - 0410……….[ 54 min ] | Bhagavad Bhakti Se Krishna Ko Kaise Akrishta Kare? | yr:0000-00-00 | ct:AL | L:HIN | cty:x | &amp;lt;60 &amp;lt;70 &amp;lt;80 &amp;lt;90 | @unheard&lt;/td&gt;&lt;td&gt;http://archive.org/download/ssdbpl-01-AL/0588.00%20Prashnottari%20--%20Pachmani%20Camp,%20CODE%20-%200410.mp3&lt;/td&gt;&lt;td&gt;0410&lt;/td&gt;&lt;td&gt;04AL_|0_00|0588.00&lt;/td&gt;&lt;td&gt;&lt;/td&gt;&lt;td&gt;</v>
      </c>
    </row>
    <row r="20">
      <c r="A20" s="4" t="s">
        <v>5762</v>
      </c>
      <c r="B20" s="4" t="s">
        <v>5658</v>
      </c>
      <c r="C20" s="4"/>
      <c r="D20" s="5"/>
      <c r="E20" s="5"/>
      <c r="F20" s="5"/>
      <c r="G20" s="5"/>
      <c r="H20" s="5"/>
      <c r="I20" s="5"/>
      <c r="J20" s="4" t="s">
        <v>2943</v>
      </c>
      <c r="K20" s="4" t="s">
        <v>2944</v>
      </c>
      <c r="L20" s="5" t="str">
        <f t="shared" si="1"/>
        <v>AL__क्या आधुनिक शिक्षण बना पायेगा द्रौपदी जैसी गुणवती नारी?, CODE - 2047……….[ 85 min ]</v>
      </c>
      <c r="M20" s="4" t="s">
        <v>5763</v>
      </c>
      <c r="N20" s="5">
        <f t="shared" si="2"/>
        <v>85</v>
      </c>
      <c r="O20" s="4" t="s">
        <v>241</v>
      </c>
      <c r="P20" s="5" t="str">
        <f t="shared" si="3"/>
        <v>&amp;lt;90</v>
      </c>
      <c r="Q20" s="4" t="s">
        <v>5764</v>
      </c>
      <c r="R20" s="4" t="s">
        <v>49</v>
      </c>
      <c r="S20" s="5" t="str">
        <f t="shared" si="4"/>
        <v>0000</v>
      </c>
      <c r="T20" s="5" t="str">
        <f t="shared" si="5"/>
        <v>00</v>
      </c>
      <c r="U20" s="5" t="str">
        <f t="shared" si="6"/>
        <v>___</v>
      </c>
      <c r="V20" s="5" t="str">
        <f t="shared" si="7"/>
        <v>00</v>
      </c>
      <c r="W20" s="4" t="s">
        <v>63</v>
      </c>
      <c r="X20" s="4" t="s">
        <v>426</v>
      </c>
      <c r="Y20" s="6" t="str">
        <f t="shared" si="8"/>
        <v>AL__क्या आधुनिक शिक्षण बना पायेगा द्रौपदी जैसी गुणवती नारी?, CODE - 2047……….[ 85 min ] | Kya Adhunik Shikshan Bana Payega Draupadi Jaisi Gunavati Nari? | yr:0000-00-00 | ct:AL | L:HIN | cty:x | &amp;lt;90 | @unheard</v>
      </c>
      <c r="Z20" s="4" t="s">
        <v>5765</v>
      </c>
      <c r="AA20" s="4" t="s">
        <v>55</v>
      </c>
      <c r="AB20" s="4" t="s">
        <v>5766</v>
      </c>
      <c r="AC20" s="4" t="s">
        <v>5767</v>
      </c>
      <c r="AD20" s="4" t="s">
        <v>5768</v>
      </c>
      <c r="AF20" s="5" t="str">
        <f t="shared" si="9"/>
        <v>ok</v>
      </c>
      <c r="AG20" s="5" t="str">
        <f t="shared" si="10"/>
        <v>&lt;tr id="2047"&gt;&lt;td&gt;&lt;button onclick="playme(this)"&gt;▶&lt;/button&gt;&lt;/td&gt;&lt;td&gt;&lt;button onclick="heard(this)"&gt;Heard&lt;/button&gt;&lt;a href="http://archive.org/download/ssdbpl-01-AL/0589.00%20Prerna%20Ka%20Rahashya,%20CODE%20-%202047.mp3" class="nclk" onclick="playme(this)" id="nclk-2047"&gt;AL__क्या आधुनिक शिक्षण बना पायेगा द्रौपदी जैसी गुणवती नारी?, CODE - 2047……….[ 85 min ]&lt;/a&gt;&lt;/td&gt;&lt;td&gt;85&lt;/td&gt;&lt;td&gt;0000-00-00&lt;/td&gt;&lt;td&gt;AL__क्या आधुनिक शिक्षण बना पायेगा द्रौपदी जैसी गुणवती नारी?, CODE - 2047……….[ 85 min ] | Kya Adhunik Shikshan Bana Payega Draupadi Jaisi Gunavati Nari? | yr:0000-00-00 | ct:AL | L:HIN | cty:x | &amp;lt;90 | @unheard&lt;/td&gt;&lt;td&gt;http://archive.org/download/ssdbpl-01-AL/0589.00%20Prerna%20Ka%20Rahashya,%20CODE%20-%202047.mp3&lt;/td&gt;&lt;td&gt;2047&lt;/td&gt;&lt;td&gt;04AL_|0_00|0589.00&lt;/td&gt;&lt;td&gt;&lt;/td&gt;&lt;td&gt;</v>
      </c>
    </row>
    <row r="21" ht="15.75" customHeight="1">
      <c r="A21" s="4" t="s">
        <v>5769</v>
      </c>
      <c r="B21" s="4" t="s">
        <v>5658</v>
      </c>
      <c r="C21" s="4"/>
      <c r="D21" s="5"/>
      <c r="E21" s="5"/>
      <c r="F21" s="5"/>
      <c r="G21" s="5"/>
      <c r="H21" s="5"/>
      <c r="I21" s="5"/>
      <c r="J21" s="4" t="s">
        <v>2953</v>
      </c>
      <c r="K21" s="4" t="s">
        <v>2954</v>
      </c>
      <c r="L21" s="5" t="str">
        <f t="shared" si="1"/>
        <v>AL__भीष्मदेव की शिक्षाये, CODE - 0494……….[ 66 min ]</v>
      </c>
      <c r="M21" s="4" t="s">
        <v>1647</v>
      </c>
      <c r="N21" s="5">
        <f t="shared" si="2"/>
        <v>66</v>
      </c>
      <c r="O21" s="4" t="s">
        <v>251</v>
      </c>
      <c r="P21" s="5" t="str">
        <f t="shared" si="3"/>
        <v>&amp;lt;70 &amp;lt;80 &amp;lt;90</v>
      </c>
      <c r="Q21" s="4" t="s">
        <v>5770</v>
      </c>
      <c r="R21" s="4" t="s">
        <v>49</v>
      </c>
      <c r="S21" s="5" t="str">
        <f t="shared" si="4"/>
        <v>0000</v>
      </c>
      <c r="T21" s="5" t="str">
        <f t="shared" si="5"/>
        <v>00</v>
      </c>
      <c r="U21" s="5" t="str">
        <f t="shared" si="6"/>
        <v>___</v>
      </c>
      <c r="V21" s="5" t="str">
        <f t="shared" si="7"/>
        <v>00</v>
      </c>
      <c r="W21" s="4" t="s">
        <v>63</v>
      </c>
      <c r="X21" s="4" t="s">
        <v>64</v>
      </c>
      <c r="Y21" s="6" t="str">
        <f t="shared" si="8"/>
        <v>AL__भीष्मदेव की शिक्षाये, CODE - 0494……….[ 66 min ] | Bhishmadev Ki Shikshaye | yr:0000-00-00 | ct:AL | L:HIN | cty:x | &amp;lt;70 &amp;lt;80 &amp;lt;90 | @unheard</v>
      </c>
      <c r="Z21" s="4" t="s">
        <v>5771</v>
      </c>
      <c r="AA21" s="4" t="s">
        <v>55</v>
      </c>
      <c r="AC21" s="4" t="s">
        <v>4943</v>
      </c>
      <c r="AD21" s="4" t="s">
        <v>5772</v>
      </c>
      <c r="AF21" s="5" t="str">
        <f t="shared" si="9"/>
        <v>ok</v>
      </c>
      <c r="AG21" s="5" t="str">
        <f t="shared" si="10"/>
        <v>&lt;tr id="0494"&gt;&lt;td&gt;&lt;button onclick="playme(this)"&gt;▶&lt;/button&gt;&lt;/td&gt;&lt;td&gt;&lt;button onclick="heard(this)"&gt;Heard&lt;/button&gt;&lt;a href="http://archive.org/download/ssdbpl-01-AL/0590.00%20Ram-rahim%20Aur%20Sex%20Ki%20Iccha,%20CODE%20-%200494.mp3" class="nclk" onclick="playme(this)" id="nclk-0494"&gt;AL__भीष्मदेव की शिक्षाये, CODE - 0494……….[ 66 min ]&lt;/a&gt;&lt;/td&gt;&lt;td&gt;66&lt;/td&gt;&lt;td&gt;0000-00-00&lt;/td&gt;&lt;td&gt;AL__भीष्मदेव की शिक्षाये, CODE - 0494……….[ 66 min ] | Bhishmadev Ki Shikshaye | yr:0000-00-00 | ct:AL | L:HIN | cty:x | &amp;lt;70 &amp;lt;80 &amp;lt;90 | @unheard&lt;/td&gt;&lt;td&gt;http://archive.org/download/ssdbpl-01-AL/0590.00%20Ram-rahim%20Aur%20Sex%20Ki%20Iccha,%20CODE%20-%200494.mp3&lt;/td&gt;&lt;td&gt;0494&lt;/td&gt;&lt;td&gt;04AL_|0_00|0590.00&lt;/td&gt;&lt;td&gt;&lt;/td&gt;&lt;td&gt;</v>
      </c>
    </row>
    <row r="22" ht="15.75" customHeight="1">
      <c r="A22" s="4" t="s">
        <v>5773</v>
      </c>
      <c r="B22" s="4" t="s">
        <v>5658</v>
      </c>
      <c r="C22" s="4"/>
      <c r="D22" s="5"/>
      <c r="E22" s="5"/>
      <c r="F22" s="5"/>
      <c r="G22" s="5"/>
      <c r="H22" s="5"/>
      <c r="I22" s="5"/>
      <c r="J22" s="4" t="s">
        <v>2963</v>
      </c>
      <c r="K22" s="4" t="s">
        <v>2964</v>
      </c>
      <c r="L22" s="5" t="str">
        <f t="shared" si="1"/>
        <v>AL__कैसे भगवान के गुणो से आकर्षण उत्पन्न हो, CODE - 0491……….[ 58 min ]</v>
      </c>
      <c r="M22" s="4" t="s">
        <v>5774</v>
      </c>
      <c r="N22" s="5">
        <f t="shared" si="2"/>
        <v>58</v>
      </c>
      <c r="O22" s="4" t="s">
        <v>260</v>
      </c>
      <c r="P22" s="5" t="str">
        <f t="shared" si="3"/>
        <v>&amp;lt;60 &amp;lt;70 &amp;lt;80 &amp;lt;90</v>
      </c>
      <c r="Q22" s="4" t="s">
        <v>5775</v>
      </c>
      <c r="R22" s="4" t="s">
        <v>49</v>
      </c>
      <c r="S22" s="5" t="str">
        <f t="shared" si="4"/>
        <v>0000</v>
      </c>
      <c r="T22" s="5" t="str">
        <f t="shared" si="5"/>
        <v>00</v>
      </c>
      <c r="U22" s="5" t="str">
        <f t="shared" si="6"/>
        <v>___</v>
      </c>
      <c r="V22" s="5" t="str">
        <f t="shared" si="7"/>
        <v>00</v>
      </c>
      <c r="W22" s="4" t="s">
        <v>63</v>
      </c>
      <c r="X22" s="4" t="s">
        <v>142</v>
      </c>
      <c r="Y22" s="6" t="str">
        <f t="shared" si="8"/>
        <v>AL__कैसे भगवान के गुणो से आकर्षण उत्पन्न हो, CODE - 0491……….[ 58 min ] | Kaise Bhagavan Ke Guno Se Akarshan Utpanna Ho | yr:0000-00-00 | ct:AL | L:HIN | cty:x | &amp;lt;60 &amp;lt;70 &amp;lt;80 &amp;lt;90 | @unheard</v>
      </c>
      <c r="Z22" s="4" t="s">
        <v>5776</v>
      </c>
      <c r="AA22" s="4" t="s">
        <v>55</v>
      </c>
      <c r="AC22" s="4" t="s">
        <v>4916</v>
      </c>
      <c r="AD22" s="4" t="s">
        <v>5777</v>
      </c>
      <c r="AF22" s="5" t="str">
        <f t="shared" si="9"/>
        <v>ok</v>
      </c>
      <c r="AG22" s="5" t="str">
        <f t="shared" si="10"/>
        <v>&lt;tr id="0491"&gt;&lt;td&gt;&lt;button onclick="playme(this)"&gt;▶&lt;/button&gt;&lt;/td&gt;&lt;td&gt;&lt;button onclick="heard(this)"&gt;Heard&lt;/button&gt;&lt;a href="http://archive.org/download/ssdbpl-01-AL/0591.00%20Saranagati%20Ka%20Mahattva,%20CODE%20-%200491.mp3" class="nclk" onclick="playme(this)" id="nclk-0491"&gt;AL__कैसे भगवान के गुणो से आकर्षण उत्पन्न हो, CODE - 0491……….[ 58 min ]&lt;/a&gt;&lt;/td&gt;&lt;td&gt;58&lt;/td&gt;&lt;td&gt;0000-00-00&lt;/td&gt;&lt;td&gt;AL__कैसे भगवान के गुणो से आकर्षण उत्पन्न हो, CODE - 0491……….[ 58 min ] | Kaise Bhagavan Ke Guno Se Akarshan Utpanna Ho | yr:0000-00-00 | ct:AL | L:HIN | cty:x | &amp;lt;60 &amp;lt;70 &amp;lt;80 &amp;lt;90 | @unheard&lt;/td&gt;&lt;td&gt;http://archive.org/download/ssdbpl-01-AL/0591.00%20Saranagati%20Ka%20Mahattva,%20CODE%20-%200491.mp3&lt;/td&gt;&lt;td&gt;0491&lt;/td&gt;&lt;td&gt;04AL_|0_00|0591.00&lt;/td&gt;&lt;td&gt;&lt;/td&gt;&lt;td&gt;</v>
      </c>
    </row>
    <row r="23" ht="15.75" customHeight="1">
      <c r="A23" s="4" t="s">
        <v>5778</v>
      </c>
      <c r="B23" s="4" t="s">
        <v>5658</v>
      </c>
      <c r="C23" s="4"/>
      <c r="D23" s="5"/>
      <c r="E23" s="5"/>
      <c r="F23" s="5"/>
      <c r="G23" s="5"/>
      <c r="H23" s="5"/>
      <c r="I23" s="5"/>
      <c r="J23" s="4" t="s">
        <v>2973</v>
      </c>
      <c r="K23" s="4" t="s">
        <v>2974</v>
      </c>
      <c r="L23" s="5" t="str">
        <f t="shared" si="1"/>
        <v>AL__एक भक्त को संसार को किस प्रकार देखना चाहिए?, CODE - 0497……….[ 55 min ]</v>
      </c>
      <c r="M23" s="4" t="s">
        <v>5779</v>
      </c>
      <c r="N23" s="5">
        <f t="shared" si="2"/>
        <v>55</v>
      </c>
      <c r="O23" s="4" t="s">
        <v>269</v>
      </c>
      <c r="P23" s="5" t="str">
        <f t="shared" si="3"/>
        <v>&amp;lt;60 &amp;lt;70 &amp;lt;80 &amp;lt;90</v>
      </c>
      <c r="Q23" s="4" t="s">
        <v>5780</v>
      </c>
      <c r="R23" s="4" t="s">
        <v>49</v>
      </c>
      <c r="S23" s="5" t="str">
        <f t="shared" si="4"/>
        <v>0000</v>
      </c>
      <c r="T23" s="5" t="str">
        <f t="shared" si="5"/>
        <v>00</v>
      </c>
      <c r="U23" s="5" t="str">
        <f t="shared" si="6"/>
        <v>___</v>
      </c>
      <c r="V23" s="5" t="str">
        <f t="shared" si="7"/>
        <v>00</v>
      </c>
      <c r="W23" s="4" t="s">
        <v>63</v>
      </c>
      <c r="X23" s="4" t="s">
        <v>398</v>
      </c>
      <c r="Y23" s="6" t="str">
        <f t="shared" si="8"/>
        <v>AL__एक भक्त को संसार को किस प्रकार देखना चाहिए?, CODE - 0497……….[ 55 min ] | Ek Bhakt Ko Sansar Ko Kis Prakar Se Dekhna Chahiye? | yr:0000-00-00 | ct:AL | L:HIN | cty:x | &amp;lt;60 &amp;lt;70 &amp;lt;80 &amp;lt;90 | @unheard</v>
      </c>
      <c r="Z23" s="4" t="s">
        <v>5781</v>
      </c>
      <c r="AA23" s="4" t="s">
        <v>55</v>
      </c>
      <c r="AC23" s="4" t="s">
        <v>4969</v>
      </c>
      <c r="AD23" s="4" t="s">
        <v>5782</v>
      </c>
      <c r="AF23" s="5" t="str">
        <f t="shared" si="9"/>
        <v>ok</v>
      </c>
      <c r="AG23" s="5" t="str">
        <f t="shared" si="10"/>
        <v>&lt;tr id="0497"&gt;&lt;td&gt;&lt;button onclick="playme(this)"&gt;▶&lt;/button&gt;&lt;/td&gt;&lt;td&gt;&lt;button onclick="heard(this)"&gt;Heard&lt;/button&gt;&lt;a href="http://archive.org/download/ssdbpl-01-AL/0592.00%20Srila%20Prabhupada%20---%20Adhyatmik%20Jagat%20Se%20Aaye%20Doot,%20CODE%20-%200497.mp3" class="nclk" onclick="playme(this)" id="nclk-0497"&gt;AL__एक भक्त को संसार को किस प्रकार देखना चाहिए?, CODE - 0497……….[ 55 min ]&lt;/a&gt;&lt;/td&gt;&lt;td&gt;55&lt;/td&gt;&lt;td&gt;0000-00-00&lt;/td&gt;&lt;td&gt;AL__एक भक्त को संसार को किस प्रकार देखना चाहिए?, CODE - 0497……….[ 55 min ] | Ek Bhakt Ko Sansar Ko Kis Prakar Se Dekhna Chahiye? | yr:0000-00-00 | ct:AL | L:HIN | cty:x | &amp;lt;60 &amp;lt;70 &amp;lt;80 &amp;lt;90 | @unheard&lt;/td&gt;&lt;td&gt;http://archive.org/download/ssdbpl-01-AL/0592.00%20Srila%20Prabhupada%20---%20Adhyatmik%20Jagat%20Se%20Aaye%20Doot,%20CODE%20-%200497.mp3&lt;/td&gt;&lt;td&gt;0497&lt;/td&gt;&lt;td&gt;04AL_|0_00|0592.00&lt;/td&gt;&lt;td&gt;&lt;/td&gt;&lt;td&gt;</v>
      </c>
    </row>
    <row r="24" ht="15.75" customHeight="1">
      <c r="A24" s="4" t="s">
        <v>5783</v>
      </c>
      <c r="B24" s="4" t="s">
        <v>5658</v>
      </c>
      <c r="C24" s="4"/>
      <c r="D24" s="5"/>
      <c r="E24" s="5"/>
      <c r="F24" s="5"/>
      <c r="G24" s="5"/>
      <c r="H24" s="5"/>
      <c r="I24" s="5"/>
      <c r="J24" s="4" t="s">
        <v>2983</v>
      </c>
      <c r="K24" s="4" t="s">
        <v>2984</v>
      </c>
      <c r="L24" s="5" t="str">
        <f t="shared" si="1"/>
        <v>AL__एकता और वैश्विकरण से दुर्बलता, CODE - 0496……….[ 58 min ]</v>
      </c>
      <c r="M24" s="4" t="s">
        <v>5784</v>
      </c>
      <c r="N24" s="5">
        <f t="shared" si="2"/>
        <v>58</v>
      </c>
      <c r="O24" s="4" t="s">
        <v>279</v>
      </c>
      <c r="P24" s="5" t="str">
        <f t="shared" si="3"/>
        <v>&amp;lt;60 &amp;lt;70 &amp;lt;80 &amp;lt;90</v>
      </c>
      <c r="Q24" s="4" t="s">
        <v>5785</v>
      </c>
      <c r="R24" s="4" t="s">
        <v>49</v>
      </c>
      <c r="S24" s="5" t="str">
        <f t="shared" si="4"/>
        <v>0000</v>
      </c>
      <c r="T24" s="5" t="str">
        <f t="shared" si="5"/>
        <v>00</v>
      </c>
      <c r="U24" s="5" t="str">
        <f t="shared" si="6"/>
        <v>___</v>
      </c>
      <c r="V24" s="5" t="str">
        <f t="shared" si="7"/>
        <v>00</v>
      </c>
      <c r="W24" s="4" t="s">
        <v>63</v>
      </c>
      <c r="X24" s="4" t="s">
        <v>64</v>
      </c>
      <c r="Y24" s="6" t="str">
        <f t="shared" si="8"/>
        <v>AL__एकता और वैश्विकरण से दुर्बलता, CODE - 0496……….[ 58 min ] | Ekta Aur Vaisvikaran Se Durbalata | yr:0000-00-00 | ct:AL | L:HIN | cty:x | &amp;lt;60 &amp;lt;70 &amp;lt;80 &amp;lt;90 | @unheard</v>
      </c>
      <c r="Z24" s="4" t="s">
        <v>5786</v>
      </c>
      <c r="AA24" s="4" t="s">
        <v>55</v>
      </c>
      <c r="AC24" s="4" t="s">
        <v>4960</v>
      </c>
      <c r="AD24" s="4" t="s">
        <v>5787</v>
      </c>
      <c r="AF24" s="5" t="str">
        <f t="shared" si="9"/>
        <v>ok</v>
      </c>
      <c r="AG24" s="5" t="str">
        <f t="shared" si="10"/>
        <v>&lt;tr id="0496"&gt;&lt;td&gt;&lt;button onclick="playme(this)"&gt;▶&lt;/button&gt;&lt;/td&gt;&lt;td&gt;&lt;button onclick="heard(this)"&gt;Heard&lt;/button&gt;&lt;a href="http://archive.org/download/ssdbpl-01-AL/0593.00%20Srila%20Prabhupada%20Ka%20Vartalaap%20Hindi%20Vivaran%20Ke%20Sath,%20CODE%20-%200496.mp3" class="nclk" onclick="playme(this)" id="nclk-0496"&gt;AL__एकता और वैश्विकरण से दुर्बलता, CODE - 0496……….[ 58 min ]&lt;/a&gt;&lt;/td&gt;&lt;td&gt;58&lt;/td&gt;&lt;td&gt;0000-00-00&lt;/td&gt;&lt;td&gt;AL__एकता और वैश्विकरण से दुर्बलता, CODE - 0496……….[ 58 min ] | Ekta Aur Vaisvikaran Se Durbalata | yr:0000-00-00 | ct:AL | L:HIN | cty:x | &amp;lt;60 &amp;lt;70 &amp;lt;80 &amp;lt;90 | @unheard&lt;/td&gt;&lt;td&gt;http://archive.org/download/ssdbpl-01-AL/0593.00%20Srila%20Prabhupada%20Ka%20Vartalaap%20Hindi%20Vivaran%20Ke%20Sath,%20CODE%20-%200496.mp3&lt;/td&gt;&lt;td&gt;0496&lt;/td&gt;&lt;td&gt;04AL_|0_00|0593.00&lt;/td&gt;&lt;td&gt;&lt;/td&gt;&lt;td&gt;</v>
      </c>
    </row>
    <row r="25" ht="15.75" customHeight="1">
      <c r="A25" s="4" t="s">
        <v>5788</v>
      </c>
      <c r="B25" s="4" t="s">
        <v>5658</v>
      </c>
      <c r="C25" s="4"/>
      <c r="D25" s="5"/>
      <c r="E25" s="5"/>
      <c r="F25" s="5"/>
      <c r="G25" s="5"/>
      <c r="H25" s="5"/>
      <c r="I25" s="5"/>
      <c r="J25" s="4" t="s">
        <v>2991</v>
      </c>
      <c r="K25" s="4" t="s">
        <v>2992</v>
      </c>
      <c r="L25" s="5" t="str">
        <f t="shared" si="1"/>
        <v>AL__प्रचार में ध्यान रखने योग्य कुछ बातें, CODE - 0495……….[ 45 min ]</v>
      </c>
      <c r="M25" s="4" t="s">
        <v>5789</v>
      </c>
      <c r="N25" s="5">
        <f t="shared" si="2"/>
        <v>45</v>
      </c>
      <c r="O25" s="4" t="s">
        <v>287</v>
      </c>
      <c r="P25" s="5" t="str">
        <f t="shared" si="3"/>
        <v>&amp;lt;50 &amp;lt;60 &amp;lt;70 &amp;lt;80 &amp;lt;90</v>
      </c>
      <c r="Q25" s="4" t="s">
        <v>5790</v>
      </c>
      <c r="R25" s="4" t="s">
        <v>49</v>
      </c>
      <c r="S25" s="5" t="str">
        <f t="shared" si="4"/>
        <v>0000</v>
      </c>
      <c r="T25" s="5" t="str">
        <f t="shared" si="5"/>
        <v>00</v>
      </c>
      <c r="U25" s="5" t="str">
        <f t="shared" si="6"/>
        <v>___</v>
      </c>
      <c r="V25" s="5" t="str">
        <f t="shared" si="7"/>
        <v>00</v>
      </c>
      <c r="W25" s="4" t="s">
        <v>63</v>
      </c>
      <c r="X25" s="4" t="s">
        <v>142</v>
      </c>
      <c r="Y25" s="6" t="str">
        <f t="shared" si="8"/>
        <v>AL__प्रचार में ध्यान रखने योग्य कुछ बातें, CODE - 0495……….[ 45 min ] | Prachar Me Dhyan Rakhne Yogya Kuch Baten | yr:0000-00-00 | ct:AL | L:HIN | cty:x | &amp;lt;50 &amp;lt;60 &amp;lt;70 &amp;lt;80 &amp;lt;90 | @unheard</v>
      </c>
      <c r="Z25" s="4" t="s">
        <v>5791</v>
      </c>
      <c r="AA25" s="4" t="s">
        <v>55</v>
      </c>
      <c r="AC25" s="4" t="s">
        <v>4951</v>
      </c>
      <c r="AD25" s="4" t="s">
        <v>5792</v>
      </c>
      <c r="AF25" s="5" t="str">
        <f t="shared" si="9"/>
        <v>ok</v>
      </c>
      <c r="AG25" s="5" t="str">
        <f t="shared" si="10"/>
        <v>&lt;tr id="0495"&gt;&lt;td&gt;&lt;button onclick="playme(this)"&gt;▶&lt;/button&gt;&lt;/td&gt;&lt;td&gt;&lt;button onclick="heard(this)"&gt;Heard&lt;/button&gt;&lt;a href="http://archive.org/download/ssdbpl-01-AL/0594.00%20Srila%20Prabhupada%20Ki%20Pustake%20Padhne%20Ki%20Kalaa,%20CODE%20-%200495.mp3" class="nclk" onclick="playme(this)" id="nclk-0495"&gt;AL__प्रचार में ध्यान रखने योग्य कुछ बातें, CODE - 0495……….[ 45 min ]&lt;/a&gt;&lt;/td&gt;&lt;td&gt;45&lt;/td&gt;&lt;td&gt;0000-00-00&lt;/td&gt;&lt;td&gt;AL__प्रचार में ध्यान रखने योग्य कुछ बातें, CODE - 0495……….[ 45 min ] | Prachar Me Dhyan Rakhne Yogya Kuch Baten | yr:0000-00-00 | ct:AL | L:HIN | cty:x | &amp;lt;50 &amp;lt;60 &amp;lt;70 &amp;lt;80 &amp;lt;90 | @unheard&lt;/td&gt;&lt;td&gt;http://archive.org/download/ssdbpl-01-AL/0594.00%20Srila%20Prabhupada%20Ki%20Pustake%20Padhne%20Ki%20Kalaa,%20CODE%20-%200495.mp3&lt;/td&gt;&lt;td&gt;0495&lt;/td&gt;&lt;td&gt;04AL_|0_00|0594.00&lt;/td&gt;&lt;td&gt;&lt;/td&gt;&lt;td&gt;</v>
      </c>
    </row>
    <row r="26" ht="15.75" customHeight="1">
      <c r="A26" s="4" t="s">
        <v>5793</v>
      </c>
      <c r="B26" s="4" t="s">
        <v>5658</v>
      </c>
      <c r="C26" s="4"/>
      <c r="D26" s="5"/>
      <c r="E26" s="5"/>
      <c r="F26" s="5"/>
      <c r="G26" s="5"/>
      <c r="H26" s="5"/>
      <c r="I26" s="5"/>
      <c r="J26" s="4" t="s">
        <v>3002</v>
      </c>
      <c r="K26" s="4" t="s">
        <v>3003</v>
      </c>
      <c r="L26" s="5" t="str">
        <f t="shared" si="1"/>
        <v>AL__राजा परीक्षित के चरित्र से महत्त्वपूर्ण शिक्षा, CODE - 0499……….[ 54 min ]</v>
      </c>
      <c r="M26" s="4" t="s">
        <v>5576</v>
      </c>
      <c r="N26" s="5">
        <f t="shared" si="2"/>
        <v>54</v>
      </c>
      <c r="O26" s="4" t="s">
        <v>297</v>
      </c>
      <c r="P26" s="5" t="str">
        <f t="shared" si="3"/>
        <v>&amp;lt;60 &amp;lt;70 &amp;lt;80 &amp;lt;90</v>
      </c>
      <c r="Q26" s="4" t="s">
        <v>5794</v>
      </c>
      <c r="R26" s="4" t="s">
        <v>49</v>
      </c>
      <c r="S26" s="5" t="str">
        <f t="shared" si="4"/>
        <v>0000</v>
      </c>
      <c r="T26" s="5" t="str">
        <f t="shared" si="5"/>
        <v>00</v>
      </c>
      <c r="U26" s="5" t="str">
        <f t="shared" si="6"/>
        <v>___</v>
      </c>
      <c r="V26" s="5" t="str">
        <f t="shared" si="7"/>
        <v>00</v>
      </c>
      <c r="W26" s="4" t="s">
        <v>63</v>
      </c>
      <c r="X26" s="4" t="s">
        <v>142</v>
      </c>
      <c r="Y26" s="6" t="str">
        <f t="shared" si="8"/>
        <v>AL__राजा परीक्षित के चरित्र से महत्त्वपूर्ण शिक्षा, CODE - 0499……….[ 54 min ] | Raja Parikshit Ke Charitra Se Mahattvapurna Shikshaaye | yr:0000-00-00 | ct:AL | L:HIN | cty:x | &amp;lt;60 &amp;lt;70 &amp;lt;80 &amp;lt;90 | @unheard</v>
      </c>
      <c r="Z26" s="4" t="s">
        <v>5795</v>
      </c>
      <c r="AA26" s="4" t="s">
        <v>55</v>
      </c>
      <c r="AC26" s="4" t="s">
        <v>4986</v>
      </c>
      <c r="AD26" s="4" t="s">
        <v>5796</v>
      </c>
      <c r="AF26" s="5" t="str">
        <f t="shared" si="9"/>
        <v>ok</v>
      </c>
      <c r="AG26" s="5" t="str">
        <f t="shared" si="10"/>
        <v>&lt;tr id="0499"&gt;&lt;td&gt;&lt;button onclick="playme(this)"&gt;▶&lt;/button&gt;&lt;/td&gt;&lt;td&gt;&lt;button onclick="heard(this)"&gt;Heard&lt;/button&gt;&lt;a href="http://archive.org/download/ssdbpl-01-AL/0595.00%20Vastavik%20Vaigyanik%20---%20Bhakta,%20CODE%20-%200499.mp3" class="nclk" onclick="playme(this)" id="nclk-0499"&gt;AL__राजा परीक्षित के चरित्र से महत्त्वपूर्ण शिक्षा, CODE - 0499……….[ 54 min ]&lt;/a&gt;&lt;/td&gt;&lt;td&gt;54&lt;/td&gt;&lt;td&gt;0000-00-00&lt;/td&gt;&lt;td&gt;AL__राजा परीक्षित के चरित्र से महत्त्वपूर्ण शिक्षा, CODE - 0499……….[ 54 min ] | Raja Parikshit Ke Charitra Se Mahattvapurna Shikshaaye | yr:0000-00-00 | ct:AL | L:HIN | cty:x | &amp;lt;60 &amp;lt;70 &amp;lt;80 &amp;lt;90 | @unheard&lt;/td&gt;&lt;td&gt;http://archive.org/download/ssdbpl-01-AL/0595.00%20Vastavik%20Vaigyanik%20---%20Bhakta,%20CODE%20-%200499.mp3&lt;/td&gt;&lt;td&gt;0499&lt;/td&gt;&lt;td&gt;04AL_|0_00|0595.00&lt;/td&gt;&lt;td&gt;&lt;/td&gt;&lt;td&gt;</v>
      </c>
    </row>
    <row r="27" ht="15.75" customHeight="1">
      <c r="A27" s="4" t="s">
        <v>5797</v>
      </c>
      <c r="B27" s="4" t="s">
        <v>5658</v>
      </c>
      <c r="C27" s="4"/>
      <c r="D27" s="5"/>
      <c r="E27" s="5"/>
      <c r="F27" s="5"/>
      <c r="G27" s="5"/>
      <c r="H27" s="5"/>
      <c r="I27" s="5"/>
      <c r="J27" s="4" t="s">
        <v>3013</v>
      </c>
      <c r="K27" s="4" t="s">
        <v>3014</v>
      </c>
      <c r="L27" s="5" t="str">
        <f t="shared" si="1"/>
        <v>AL__मैं भोक्ता हूं और मुक्ति का अर्थ है माया, CODE - 2048……….[ 63 min ]</v>
      </c>
      <c r="M27" s="4" t="s">
        <v>4325</v>
      </c>
      <c r="N27" s="5">
        <f t="shared" si="2"/>
        <v>63</v>
      </c>
      <c r="O27" s="4" t="s">
        <v>305</v>
      </c>
      <c r="P27" s="5" t="str">
        <f t="shared" si="3"/>
        <v>&amp;lt;70 &amp;lt;80 &amp;lt;90</v>
      </c>
      <c r="Q27" s="4" t="s">
        <v>5798</v>
      </c>
      <c r="R27" s="4" t="s">
        <v>49</v>
      </c>
      <c r="S27" s="5" t="str">
        <f t="shared" si="4"/>
        <v>0000</v>
      </c>
      <c r="T27" s="5" t="str">
        <f t="shared" si="5"/>
        <v>00</v>
      </c>
      <c r="U27" s="5" t="str">
        <f t="shared" si="6"/>
        <v>___</v>
      </c>
      <c r="V27" s="5" t="str">
        <f t="shared" si="7"/>
        <v>00</v>
      </c>
      <c r="W27" s="4" t="s">
        <v>63</v>
      </c>
      <c r="X27" s="4" t="s">
        <v>426</v>
      </c>
      <c r="Y27" s="6" t="str">
        <f t="shared" si="8"/>
        <v>AL__मैं भोक्ता हूं और मुक्ति का अर्थ है माया, CODE - 2048……….[ 63 min ] | Mai Bhokta Hun Aur Mukti Ka Arth Hai Maya | yr:0000-00-00 | ct:AL | L:HIN | cty:x | &amp;lt;70 &amp;lt;80 &amp;lt;90 | @unheard</v>
      </c>
      <c r="Z27" s="4" t="s">
        <v>5799</v>
      </c>
      <c r="AA27" s="4" t="s">
        <v>55</v>
      </c>
      <c r="AB27" s="4" t="s">
        <v>5800</v>
      </c>
      <c r="AC27" s="4" t="s">
        <v>5801</v>
      </c>
      <c r="AD27" s="4" t="s">
        <v>5802</v>
      </c>
      <c r="AF27" s="5" t="str">
        <f t="shared" si="9"/>
        <v>ok</v>
      </c>
      <c r="AG27" s="5" t="str">
        <f t="shared" si="10"/>
        <v>&lt;tr id="2048"&gt;&lt;td&gt;&lt;button onclick="playme(this)"&gt;▶&lt;/button&gt;&lt;/td&gt;&lt;td&gt;&lt;button onclick="heard(this)"&gt;Heard&lt;/button&gt;&lt;a href="http://archive.org/download/ssdbpl-01-AL/0596.00%20Vidhya%20Banam%20Avidhya%20(Isopanishad%20Verse%205),%20CODE%20-%202048.mp3" class="nclk" onclick="playme(this)" id="nclk-2048"&gt;AL__मैं भोक्ता हूं और मुक्ति का अर्थ है माया, CODE - 2048……….[ 63 min ]&lt;/a&gt;&lt;/td&gt;&lt;td&gt;63&lt;/td&gt;&lt;td&gt;0000-00-00&lt;/td&gt;&lt;td&gt;AL__मैं भोक्ता हूं और मुक्ति का अर्थ है माया, CODE - 2048……….[ 63 min ] | Mai Bhokta Hun Aur Mukti Ka Arth Hai Maya | yr:0000-00-00 | ct:AL | L:HIN | cty:x | &amp;lt;70 &amp;lt;80 &amp;lt;90 | @unheard&lt;/td&gt;&lt;td&gt;http://archive.org/download/ssdbpl-01-AL/0596.00%20Vidhya%20Banam%20Avidhya%20(Isopanishad%20Verse%205),%20CODE%20-%202048.mp3&lt;/td&gt;&lt;td&gt;2048&lt;/td&gt;&lt;td&gt;04AL_|0_00|0596.00&lt;/td&gt;&lt;td&gt;&lt;/td&gt;&lt;td&gt;</v>
      </c>
    </row>
    <row r="28" ht="15.75" customHeight="1">
      <c r="A28" s="4" t="s">
        <v>5803</v>
      </c>
      <c r="B28" s="4" t="s">
        <v>5658</v>
      </c>
      <c r="C28" s="4"/>
      <c r="D28" s="5"/>
      <c r="E28" s="5"/>
      <c r="F28" s="5"/>
      <c r="G28" s="5"/>
      <c r="H28" s="5"/>
      <c r="I28" s="5"/>
      <c r="J28" s="4" t="s">
        <v>3021</v>
      </c>
      <c r="K28" s="4" t="s">
        <v>3022</v>
      </c>
      <c r="L28" s="5" t="str">
        <f t="shared" si="1"/>
        <v>AL__भौतिक सुख --- बस अभी मिल जाएगा...!, CODE - 0500……….[ 66 min ]</v>
      </c>
      <c r="M28" s="4" t="s">
        <v>3204</v>
      </c>
      <c r="N28" s="5">
        <f t="shared" si="2"/>
        <v>66</v>
      </c>
      <c r="O28" s="4" t="s">
        <v>315</v>
      </c>
      <c r="P28" s="5" t="str">
        <f t="shared" si="3"/>
        <v>&amp;lt;70 &amp;lt;80 &amp;lt;90</v>
      </c>
      <c r="Q28" s="4" t="s">
        <v>5804</v>
      </c>
      <c r="R28" s="4" t="s">
        <v>49</v>
      </c>
      <c r="S28" s="5" t="str">
        <f t="shared" si="4"/>
        <v>0000</v>
      </c>
      <c r="T28" s="5" t="str">
        <f t="shared" si="5"/>
        <v>00</v>
      </c>
      <c r="U28" s="5" t="str">
        <f t="shared" si="6"/>
        <v>___</v>
      </c>
      <c r="V28" s="5" t="str">
        <f t="shared" si="7"/>
        <v>00</v>
      </c>
      <c r="W28" s="4" t="s">
        <v>63</v>
      </c>
      <c r="X28" s="4" t="s">
        <v>723</v>
      </c>
      <c r="Y28" s="6" t="str">
        <f t="shared" si="8"/>
        <v>AL__भौतिक सुख --- बस अभी मिल जाएगा...!, CODE - 0500……….[ 66 min ] | Bhautik Sukh --- Bas Abhi Mil Jayega...! | yr:0000-00-00 | ct:AL | L:HIN | cty:x | &amp;lt;70 &amp;lt;80 &amp;lt;90 | @unheard</v>
      </c>
      <c r="Z28" s="4" t="s">
        <v>5805</v>
      </c>
      <c r="AA28" s="4" t="s">
        <v>55</v>
      </c>
      <c r="AB28" s="4" t="s">
        <v>5806</v>
      </c>
      <c r="AC28" s="4" t="s">
        <v>4995</v>
      </c>
      <c r="AD28" s="4" t="s">
        <v>5807</v>
      </c>
      <c r="AF28" s="5" t="str">
        <f t="shared" si="9"/>
        <v>ok</v>
      </c>
      <c r="AG28" s="5" t="str">
        <f t="shared" si="10"/>
        <v>&lt;tr id="0500"&gt;&lt;td&gt;&lt;button onclick="playme(this)"&gt;▶&lt;/button&gt;&lt;/td&gt;&lt;td&gt;&lt;button onclick="heard(this)"&gt;Heard&lt;/button&gt;&lt;a href="http://archive.org/download/ssdbpl-01-AL/0597.00%20Who%20Is%20Supreme,%20CODE%20-%200500.mp3" class="nclk" onclick="playme(this)" id="nclk-0500"&gt;AL__भौतिक सुख --- बस अभी मिल जाएगा...!, CODE - 0500……….[ 66 min ]&lt;/a&gt;&lt;/td&gt;&lt;td&gt;66&lt;/td&gt;&lt;td&gt;0000-00-00&lt;/td&gt;&lt;td&gt;AL__भौतिक सुख --- बस अभी मिल जाएगा...!, CODE - 0500……….[ 66 min ] | Bhautik Sukh --- Bas Abhi Mil Jayega...! | yr:0000-00-00 | ct:AL | L:HIN | cty:x | &amp;lt;70 &amp;lt;80 &amp;lt;90 | @unheard&lt;/td&gt;&lt;td&gt;http://archive.org/download/ssdbpl-01-AL/0597.00%20Who%20Is%20Supreme,%20CODE%20-%200500.mp3&lt;/td&gt;&lt;td&gt;0500&lt;/td&gt;&lt;td&gt;04AL_|0_00|0597.00&lt;/td&gt;&lt;td&gt;&lt;/td&gt;&lt;td&gt;</v>
      </c>
    </row>
    <row r="29" ht="15.75" customHeight="1">
      <c r="A29" s="4" t="s">
        <v>5808</v>
      </c>
      <c r="B29" s="4" t="s">
        <v>5658</v>
      </c>
      <c r="C29" s="4"/>
      <c r="D29" s="5"/>
      <c r="E29" s="5"/>
      <c r="F29" s="5"/>
      <c r="G29" s="5"/>
      <c r="H29" s="5"/>
      <c r="I29" s="5"/>
      <c r="J29" s="4" t="s">
        <v>3029</v>
      </c>
      <c r="K29" s="4" t="s">
        <v>3030</v>
      </c>
      <c r="L29" s="5" t="str">
        <f t="shared" si="1"/>
        <v>AL__ईर्ष्यालु व्यक्ति कभी भगवान को नहीं समझ सकता, 08 Aug 2015, CODE - 0475……….[ 74 min ]</v>
      </c>
      <c r="M29" s="4" t="s">
        <v>5809</v>
      </c>
      <c r="N29" s="5">
        <f t="shared" si="2"/>
        <v>74</v>
      </c>
      <c r="O29" s="4" t="s">
        <v>325</v>
      </c>
      <c r="P29" s="5" t="str">
        <f t="shared" si="3"/>
        <v>&amp;lt;80 &amp;lt;90</v>
      </c>
      <c r="Q29" s="4" t="s">
        <v>5810</v>
      </c>
      <c r="R29" s="4" t="s">
        <v>5811</v>
      </c>
      <c r="S29" s="5" t="str">
        <f t="shared" si="4"/>
        <v>2015</v>
      </c>
      <c r="T29" s="5" t="str">
        <f t="shared" si="5"/>
        <v>08</v>
      </c>
      <c r="U29" s="5" t="str">
        <f t="shared" si="6"/>
        <v>Aug</v>
      </c>
      <c r="V29" s="5" t="str">
        <f t="shared" si="7"/>
        <v>08</v>
      </c>
      <c r="W29" s="4" t="s">
        <v>63</v>
      </c>
      <c r="X29" s="4" t="s">
        <v>64</v>
      </c>
      <c r="Y29" s="6" t="str">
        <f t="shared" si="8"/>
        <v>AL__ईर्ष्यालु व्यक्ति कभी भगवान को नहीं समझ सकता, 08 Aug 2015, CODE - 0475……….[ 74 min ] | Irshalu Vyakti Kabhi Bhagavan Ko Nahi Samajh Sakta | yr:2015-08-08 | ct:AL | L:HIN | cty:x | &amp;lt;80 &amp;lt;90 | @unheard</v>
      </c>
      <c r="Z29" s="4" t="s">
        <v>5812</v>
      </c>
      <c r="AA29" s="4" t="s">
        <v>55</v>
      </c>
      <c r="AC29" s="4" t="s">
        <v>4758</v>
      </c>
      <c r="AD29" s="4" t="s">
        <v>5813</v>
      </c>
      <c r="AF29" s="5" t="str">
        <f t="shared" si="9"/>
        <v>ok</v>
      </c>
      <c r="AG29" s="5" t="str">
        <f t="shared" si="10"/>
        <v>&lt;tr id="0475"&gt;&lt;td&gt;&lt;button onclick="playme(this)"&gt;▶&lt;/button&gt;&lt;/td&gt;&lt;td&gt;&lt;button onclick="heard(this)"&gt;Heard&lt;/button&gt;&lt;a href="http://archive.org/download/ssdbpl-01-AL/0598.00%20Svatantrata%20Din,%202015-08-08,%20CODE%20-%200475.mp3" class="nclk" onclick="playme(this)" id="nclk-0475"&gt;AL__ईर्ष्यालु व्यक्ति कभी भगवान को नहीं समझ सकता, 08 Aug 2015, CODE - 0475……….[ 74 min ]&lt;/a&gt;&lt;/td&gt;&lt;td&gt;74&lt;/td&gt;&lt;td&gt;2015-08-08&lt;/td&gt;&lt;td&gt;AL__ईर्ष्यालु व्यक्ति कभी भगवान को नहीं समझ सकता, 08 Aug 2015, CODE - 0475……….[ 74 min ] | Irshalu Vyakti Kabhi Bhagavan Ko Nahi Samajh Sakta | yr:2015-08-08 | ct:AL | L:HIN | cty:x | &amp;lt;80 &amp;lt;90 | @unheard&lt;/td&gt;&lt;td&gt;http://archive.org/download/ssdbpl-01-AL/0598.00%20Svatantrata%20Din,%202015-08-08,%20CODE%20-%200475.mp3&lt;/td&gt;&lt;td&gt;0475&lt;/td&gt;&lt;td&gt;04AL_|20150808_00|0598.00&lt;/td&gt;&lt;td&gt;&lt;/td&gt;&lt;td&gt;</v>
      </c>
    </row>
    <row r="30" ht="15.75" customHeight="1">
      <c r="A30" s="4" t="s">
        <v>5814</v>
      </c>
      <c r="B30" s="4" t="s">
        <v>5658</v>
      </c>
      <c r="C30" s="4"/>
      <c r="D30" s="5"/>
      <c r="E30" s="5"/>
      <c r="F30" s="5"/>
      <c r="G30" s="5"/>
      <c r="H30" s="5"/>
      <c r="I30" s="5"/>
      <c r="J30" s="4" t="s">
        <v>3040</v>
      </c>
      <c r="K30" s="4" t="s">
        <v>3041</v>
      </c>
      <c r="L30" s="5" t="str">
        <f t="shared" si="1"/>
        <v>AL__हम इंडस्ट्रियल प्रोडक्ट्स के विरुद्ध क्यों हैं?, 19 Sep 2015, Bhopal, MP (India), CODE - 0476……….[ 62 min ]</v>
      </c>
      <c r="M30" s="4" t="s">
        <v>5815</v>
      </c>
      <c r="N30" s="5">
        <f t="shared" si="2"/>
        <v>62</v>
      </c>
      <c r="O30" s="4" t="s">
        <v>335</v>
      </c>
      <c r="P30" s="5" t="str">
        <f t="shared" si="3"/>
        <v>&amp;lt;70 &amp;lt;80 &amp;lt;90</v>
      </c>
      <c r="Q30" s="4" t="s">
        <v>5816</v>
      </c>
      <c r="R30" s="4" t="s">
        <v>5817</v>
      </c>
      <c r="S30" s="5" t="str">
        <f t="shared" si="4"/>
        <v>2015</v>
      </c>
      <c r="T30" s="5" t="str">
        <f t="shared" si="5"/>
        <v>09</v>
      </c>
      <c r="U30" s="5" t="str">
        <f t="shared" si="6"/>
        <v>Sep</v>
      </c>
      <c r="V30" s="5" t="str">
        <f t="shared" si="7"/>
        <v>19</v>
      </c>
      <c r="W30" s="4" t="s">
        <v>52</v>
      </c>
      <c r="X30" s="4" t="s">
        <v>5818</v>
      </c>
      <c r="Y30" s="6" t="str">
        <f t="shared" si="8"/>
        <v>AL__हम इंडस्ट्रियल प्रोडक्ट्स के विरुद्ध क्यों हैं?, 19 Sep 2015, Bhopal, MP (India), CODE - 0476……….[ 62 min ] | Hum Industrial Products Ke Viruddh Kyon Hai? | yr:2015-09-19 | ct:AL | L:HIN | cty:Bhopal, MP (India) | &amp;lt;70 &amp;lt;80 &amp;lt;90 | @unheard</v>
      </c>
      <c r="Z30" s="4" t="s">
        <v>5819</v>
      </c>
      <c r="AA30" s="4" t="s">
        <v>55</v>
      </c>
      <c r="AC30" s="4" t="s">
        <v>4768</v>
      </c>
      <c r="AD30" s="4" t="s">
        <v>5820</v>
      </c>
      <c r="AF30" s="5" t="str">
        <f t="shared" si="9"/>
        <v>ok</v>
      </c>
      <c r="AG30" s="5" t="str">
        <f t="shared" si="10"/>
        <v>&lt;tr id="0476"&gt;&lt;td&gt;&lt;button onclick="playme(this)"&gt;▶&lt;/button&gt;&lt;/td&gt;&lt;td&gt;&lt;button onclick="heard(this)"&gt;Heard&lt;/button&gt;&lt;a href="http://archive.org/download/ssdbpl-01-AL/0599.00%20Brahmand%20Ka%20Srot,%202015-09-19,%20Bhopal,%20MP%20(India),%20CODE%20-%200476.mp3" class="nclk" onclick="playme(this)" id="nclk-0476"&gt;AL__हम इंडस्ट्रियल प्रोडक्ट्स के विरुद्ध क्यों हैं?, 19 Sep 2015, Bhopal, MP (India), CODE - 0476……….[ 62 min ]&lt;/a&gt;&lt;/td&gt;&lt;td&gt;62&lt;/td&gt;&lt;td&gt;2015-09-19&lt;/td&gt;&lt;td&gt;AL__हम इंडस्ट्रियल प्रोडक्ट्स के विरुद्ध क्यों हैं?, 19 Sep 2015, Bhopal, MP (India), CODE - 0476……….[ 62 min ] | Hum Industrial Products Ke Viruddh Kyon Hai? | yr:2015-09-19 | ct:AL | L:HIN | cty:Bhopal, MP (India) | &amp;lt;70 &amp;lt;80 &amp;lt;90 | @unheard&lt;/td&gt;&lt;td&gt;http://archive.org/download/ssdbpl-01-AL/0599.00%20Brahmand%20Ka%20Srot,%202015-09-19,%20Bhopal,%20MP%20(India),%20CODE%20-%200476.mp3&lt;/td&gt;&lt;td&gt;0476&lt;/td&gt;&lt;td&gt;04AL_|20150919_00|0599.00&lt;/td&gt;&lt;td&gt;&lt;/td&gt;&lt;td&gt;</v>
      </c>
    </row>
    <row r="31" ht="15.75" customHeight="1">
      <c r="A31" s="4" t="s">
        <v>5821</v>
      </c>
      <c r="B31" s="4" t="s">
        <v>5658</v>
      </c>
      <c r="C31" s="4"/>
      <c r="D31" s="5"/>
      <c r="E31" s="5"/>
      <c r="F31" s="5"/>
      <c r="G31" s="5"/>
      <c r="H31" s="5"/>
      <c r="I31" s="5"/>
      <c r="J31" s="4" t="s">
        <v>3048</v>
      </c>
      <c r="K31" s="4" t="s">
        <v>3049</v>
      </c>
      <c r="L31" s="5" t="str">
        <f t="shared" si="1"/>
        <v>AL__धर्म के नियमों का पालन क्यों करें, 15 Oct 2015, Bhopal, MP (India), CODE - 0477……….[ 33 min ]</v>
      </c>
      <c r="M31" s="4" t="s">
        <v>5822</v>
      </c>
      <c r="N31" s="5">
        <f t="shared" si="2"/>
        <v>33</v>
      </c>
      <c r="O31" s="4" t="s">
        <v>346</v>
      </c>
      <c r="P31" s="5" t="str">
        <f t="shared" si="3"/>
        <v>&amp;lt;40 &amp;lt;50 &amp;lt;60 &amp;lt;70 &amp;lt;80 &amp;lt;90</v>
      </c>
      <c r="Q31" s="4" t="s">
        <v>5823</v>
      </c>
      <c r="R31" s="4" t="s">
        <v>3222</v>
      </c>
      <c r="S31" s="5" t="str">
        <f t="shared" si="4"/>
        <v>2015</v>
      </c>
      <c r="T31" s="5" t="str">
        <f t="shared" si="5"/>
        <v>10</v>
      </c>
      <c r="U31" s="5" t="str">
        <f t="shared" si="6"/>
        <v>Oct</v>
      </c>
      <c r="V31" s="5" t="str">
        <f t="shared" si="7"/>
        <v>15</v>
      </c>
      <c r="W31" s="4" t="s">
        <v>52</v>
      </c>
      <c r="X31" s="4" t="s">
        <v>398</v>
      </c>
      <c r="Y31" s="6" t="str">
        <f t="shared" si="8"/>
        <v>AL__धर्म के नियमों का पालन क्यों करें, 15 Oct 2015, Bhopal, MP (India), CODE - 0477……….[ 33 min ] | Dharma Ke Niyamo Ka Palan Kyon Kare | yr:2015-10-15 | ct:AL | L:HIN | cty:Bhopal, MP (India) | &amp;lt;40 &amp;lt;50 &amp;lt;60 &amp;lt;70 &amp;lt;80 &amp;lt;90 | @unheard</v>
      </c>
      <c r="Z31" s="4" t="s">
        <v>5824</v>
      </c>
      <c r="AA31" s="4" t="s">
        <v>55</v>
      </c>
      <c r="AC31" s="4" t="s">
        <v>4779</v>
      </c>
      <c r="AD31" s="4" t="s">
        <v>5825</v>
      </c>
      <c r="AF31" s="5" t="str">
        <f t="shared" si="9"/>
        <v>ok</v>
      </c>
      <c r="AG31" s="5" t="str">
        <f t="shared" si="10"/>
        <v>&lt;tr id="0477"&gt;&lt;td&gt;&lt;button onclick="playme(this)"&gt;▶&lt;/button&gt;&lt;/td&gt;&lt;td&gt;&lt;button onclick="heard(this)"&gt;Heard&lt;/button&gt;&lt;a href="http://archive.org/download/ssdbpl-01-AL/0600.00%20Ek%20Adarsh%20Shikshak%20Aur%20Adarsh%20Chaatra%20Ke%20Gun,%202015-10-15,%20Bhopal,%20MP%20(India),%20CODE%20-%200477.mp3" class="nclk" onclick="playme(this)" id="nclk-0477"&gt;AL__धर्म के नियमों का पालन क्यों करें, 15 Oct 2015, Bhopal, MP (India), CODE - 0477……….[ 33 min ]&lt;/a&gt;&lt;/td&gt;&lt;td&gt;33&lt;/td&gt;&lt;td&gt;2015-10-15&lt;/td&gt;&lt;td&gt;AL__धर्म के नियमों का पालन क्यों करें, 15 Oct 2015, Bhopal, MP (India), CODE - 0477……….[ 33 min ] | Dharma Ke Niyamo Ka Palan Kyon Kare | yr:2015-10-15 | ct:AL | L:HIN | cty:Bhopal, MP (India) | &amp;lt;40 &amp;lt;50 &amp;lt;60 &amp;lt;70 &amp;lt;80 &amp;lt;90 | @unheard&lt;/td&gt;&lt;td&gt;http://archive.org/download/ssdbpl-01-AL/0600.00%20Ek%20Adarsh%20Shikshak%20Aur%20Adarsh%20Chaatra%20Ke%20Gun,%202015-10-15,%20Bhopal,%20MP%20(India),%20CODE%20-%200477.mp3&lt;/td&gt;&lt;td&gt;0477&lt;/td&gt;&lt;td&gt;04AL_|20151015_00|0600.00&lt;/td&gt;&lt;td&gt;&lt;/td&gt;&lt;td&gt;</v>
      </c>
    </row>
    <row r="32" ht="15.75" customHeight="1">
      <c r="A32" s="4" t="s">
        <v>5826</v>
      </c>
      <c r="B32" s="4" t="s">
        <v>5658</v>
      </c>
      <c r="C32" s="4"/>
      <c r="D32" s="5"/>
      <c r="E32" s="5"/>
      <c r="F32" s="5"/>
      <c r="G32" s="5"/>
      <c r="H32" s="5"/>
      <c r="I32" s="5"/>
      <c r="J32" s="4" t="s">
        <v>3059</v>
      </c>
      <c r="K32" s="4" t="s">
        <v>3060</v>
      </c>
      <c r="L32" s="5" t="str">
        <f t="shared" si="1"/>
        <v>AL__आधुनिक विकास गोहत्या का मूल करण, 22 Oct 2015, Bhopal, MP (India), CODE - 0460……….[ 38 min ]</v>
      </c>
      <c r="M32" s="4" t="s">
        <v>667</v>
      </c>
      <c r="N32" s="5">
        <f t="shared" si="2"/>
        <v>38</v>
      </c>
      <c r="O32" s="4" t="s">
        <v>356</v>
      </c>
      <c r="P32" s="5" t="str">
        <f t="shared" si="3"/>
        <v>&amp;lt;40 &amp;lt;50 &amp;lt;60 &amp;lt;70 &amp;lt;80 &amp;lt;90</v>
      </c>
      <c r="Q32" s="4" t="s">
        <v>5827</v>
      </c>
      <c r="R32" s="4" t="s">
        <v>348</v>
      </c>
      <c r="S32" s="5" t="str">
        <f t="shared" si="4"/>
        <v>2015</v>
      </c>
      <c r="T32" s="5" t="str">
        <f t="shared" si="5"/>
        <v>10</v>
      </c>
      <c r="U32" s="5" t="str">
        <f t="shared" si="6"/>
        <v>Oct</v>
      </c>
      <c r="V32" s="5" t="str">
        <f t="shared" si="7"/>
        <v>22</v>
      </c>
      <c r="W32" s="4" t="s">
        <v>52</v>
      </c>
      <c r="X32" s="4" t="s">
        <v>723</v>
      </c>
      <c r="Y32" s="6" t="str">
        <f t="shared" si="8"/>
        <v>AL__आधुनिक विकास गोहत्या का मूल करण, 22 Oct 2015, Bhopal, MP (India), CODE - 0460……….[ 38 min ] | Adhunik Vikas Gohatya Ka Mul Karan | yr:2015-10-22 | ct:AL | L:HIN | cty:Bhopal, MP (India) | &amp;lt;40 &amp;lt;50 &amp;lt;60 &amp;lt;70 &amp;lt;80 &amp;lt;90 | @unheard</v>
      </c>
      <c r="Z32" s="4" t="s">
        <v>5828</v>
      </c>
      <c r="AA32" s="4" t="s">
        <v>55</v>
      </c>
      <c r="AC32" s="4" t="s">
        <v>4605</v>
      </c>
      <c r="AD32" s="4" t="s">
        <v>5829</v>
      </c>
      <c r="AF32" s="5" t="str">
        <f t="shared" si="9"/>
        <v>ok</v>
      </c>
      <c r="AG32" s="5" t="str">
        <f t="shared" si="10"/>
        <v>&lt;tr id="0460"&gt;&lt;td&gt;&lt;button onclick="playme(this)"&gt;▶&lt;/button&gt;&lt;/td&gt;&lt;td&gt;&lt;button onclick="heard(this)"&gt;Heard&lt;/button&gt;&lt;a href="http://archive.org/download/ssdbpl-01-AL/0601.00%20Kerwa%20Dam%20Prog%20--%20Harinam,%202015-10-22,%20Bhopal,%20MP%20(India),%20CODE%20-%200460.mp3" class="nclk" onclick="playme(this)" id="nclk-0460"&gt;AL__आधुनिक विकास गोहत्या का मूल करण, 22 Oct 2015, Bhopal, MP (India), CODE - 0460……….[ 38 min ]&lt;/a&gt;&lt;/td&gt;&lt;td&gt;38&lt;/td&gt;&lt;td&gt;2015-10-22&lt;/td&gt;&lt;td&gt;AL__आधुनिक विकास गोहत्या का मूल करण, 22 Oct 2015, Bhopal, MP (India), CODE - 0460……….[ 38 min ] | Adhunik Vikas Gohatya Ka Mul Karan | yr:2015-10-22 | ct:AL | L:HIN | cty:Bhopal, MP (India) | &amp;lt;40 &amp;lt;50 &amp;lt;60 &amp;lt;70 &amp;lt;80 &amp;lt;90 | @unheard&lt;/td&gt;&lt;td&gt;http://archive.org/download/ssdbpl-01-AL/0601.00%20Kerwa%20Dam%20Prog%20--%20Harinam,%202015-10-22,%20Bhopal,%20MP%20(India),%20CODE%20-%200460.mp3&lt;/td&gt;&lt;td&gt;0460&lt;/td&gt;&lt;td&gt;04AL_|20151022_00|0601.00&lt;/td&gt;&lt;td&gt;&lt;/td&gt;&lt;td&gt;</v>
      </c>
    </row>
    <row r="33" ht="15.75" customHeight="1">
      <c r="A33" s="4" t="s">
        <v>5830</v>
      </c>
      <c r="B33" s="4" t="s">
        <v>5658</v>
      </c>
      <c r="C33" s="4"/>
      <c r="D33" s="5"/>
      <c r="E33" s="5"/>
      <c r="F33" s="5"/>
      <c r="G33" s="5"/>
      <c r="H33" s="5"/>
      <c r="I33" s="5"/>
      <c r="J33" s="4" t="s">
        <v>3067</v>
      </c>
      <c r="K33" s="4" t="s">
        <v>3068</v>
      </c>
      <c r="L33" s="5" t="str">
        <f t="shared" si="1"/>
        <v>AL__लुटेरे ब्रिटिश साम्राज्य के इतिहास से हम क्या सीखे?, 24 Oct 2015, Bhopal, MP (India), CODE - 0478……….[ 73 min ]</v>
      </c>
      <c r="M33" s="4" t="s">
        <v>5831</v>
      </c>
      <c r="N33" s="5">
        <f t="shared" si="2"/>
        <v>73</v>
      </c>
      <c r="O33" s="4" t="s">
        <v>366</v>
      </c>
      <c r="P33" s="5" t="str">
        <f t="shared" si="3"/>
        <v>&amp;lt;80 &amp;lt;90</v>
      </c>
      <c r="Q33" s="4" t="s">
        <v>5832</v>
      </c>
      <c r="R33" s="4" t="s">
        <v>5833</v>
      </c>
      <c r="S33" s="5" t="str">
        <f t="shared" si="4"/>
        <v>2015</v>
      </c>
      <c r="T33" s="5" t="str">
        <f t="shared" si="5"/>
        <v>10</v>
      </c>
      <c r="U33" s="5" t="str">
        <f t="shared" si="6"/>
        <v>Oct</v>
      </c>
      <c r="V33" s="5" t="str">
        <f t="shared" si="7"/>
        <v>24</v>
      </c>
      <c r="W33" s="4" t="s">
        <v>52</v>
      </c>
      <c r="X33" s="4" t="s">
        <v>398</v>
      </c>
      <c r="Y33" s="6" t="str">
        <f t="shared" si="8"/>
        <v>AL__लुटेरे ब्रिटिश साम्राज्य के इतिहास से हम क्या सीखे?, 24 Oct 2015, Bhopal, MP (India), CODE - 0478……….[ 73 min ] | Lutere British Samrajya Ki History Se Hum Kya Sikhe? | yr:2015-10-24 | ct:AL | L:HIN | cty:Bhopal, MP (India) | &amp;lt;80 &amp;lt;90 | @unheard</v>
      </c>
      <c r="Z33" s="4" t="s">
        <v>5834</v>
      </c>
      <c r="AA33" s="4" t="s">
        <v>55</v>
      </c>
      <c r="AC33" s="4" t="s">
        <v>4789</v>
      </c>
      <c r="AD33" s="4" t="s">
        <v>5835</v>
      </c>
      <c r="AF33" s="5" t="str">
        <f t="shared" si="9"/>
        <v>ok</v>
      </c>
      <c r="AG33" s="5" t="str">
        <f t="shared" si="10"/>
        <v>&lt;tr id="0478"&gt;&lt;td&gt;&lt;button onclick="playme(this)"&gt;▶&lt;/button&gt;&lt;/td&gt;&lt;td&gt;&lt;button onclick="heard(this)"&gt;Heard&lt;/button&gt;&lt;a href="http://archive.org/download/ssdbpl-01-AL/0602.00%20Crude%20Oil%20Sabhyata%20Ka%20Kaala%20Bhavishya,%202015-10-24,%20Bhopal,%20MP%20(India),%20CODE%20-%200478.mp3" class="nclk" onclick="playme(this)" id="nclk-0478"&gt;AL__लुटेरे ब्रिटिश साम्राज्य के इतिहास से हम क्या सीखे?, 24 Oct 2015, Bhopal, MP (India), CODE - 0478……….[ 73 min ]&lt;/a&gt;&lt;/td&gt;&lt;td&gt;73&lt;/td&gt;&lt;td&gt;2015-10-24&lt;/td&gt;&lt;td&gt;AL__लुटेरे ब्रिटिश साम्राज्य के इतिहास से हम क्या सीखे?, 24 Oct 2015, Bhopal, MP (India), CODE - 0478……….[ 73 min ] | Lutere British Samrajya Ki History Se Hum Kya Sikhe? | yr:2015-10-24 | ct:AL | L:HIN | cty:Bhopal, MP (India) | &amp;lt;80 &amp;lt;90 | @unheard&lt;/td&gt;&lt;td&gt;http://archive.org/download/ssdbpl-01-AL/0602.00%20Crude%20Oil%20Sabhyata%20Ka%20Kaala%20Bhavishya,%202015-10-24,%20Bhopal,%20MP%20(India),%20CODE%20-%200478.mp3&lt;/td&gt;&lt;td&gt;0478&lt;/td&gt;&lt;td&gt;04AL_|20151024_00|0602.00&lt;/td&gt;&lt;td&gt;&lt;/td&gt;&lt;td&gt;</v>
      </c>
    </row>
    <row r="34" ht="15.75" customHeight="1">
      <c r="A34" s="4" t="s">
        <v>5836</v>
      </c>
      <c r="B34" s="4" t="s">
        <v>5658</v>
      </c>
      <c r="C34" s="4"/>
      <c r="D34" s="5"/>
      <c r="E34" s="5"/>
      <c r="F34" s="5"/>
      <c r="G34" s="5"/>
      <c r="H34" s="5"/>
      <c r="I34" s="5"/>
      <c r="J34" s="4" t="s">
        <v>3075</v>
      </c>
      <c r="K34" s="4" t="s">
        <v>3076</v>
      </c>
      <c r="L34" s="5" t="str">
        <f t="shared" si="1"/>
        <v>AL__गन्दे, अधार्मिक समाज से कैसे बचे?, 28 Nov 2015, Bhopal, MP (India), CODE - 0479……….[ 69 min ]</v>
      </c>
      <c r="M34" s="4" t="s">
        <v>5837</v>
      </c>
      <c r="N34" s="5">
        <f t="shared" si="2"/>
        <v>69</v>
      </c>
      <c r="O34" s="4" t="s">
        <v>377</v>
      </c>
      <c r="P34" s="5" t="str">
        <f t="shared" si="3"/>
        <v>&amp;lt;70 &amp;lt;80 &amp;lt;90</v>
      </c>
      <c r="Q34" s="4" t="s">
        <v>5838</v>
      </c>
      <c r="R34" s="4" t="s">
        <v>3471</v>
      </c>
      <c r="S34" s="5" t="str">
        <f t="shared" si="4"/>
        <v>2015</v>
      </c>
      <c r="T34" s="5" t="str">
        <f t="shared" si="5"/>
        <v>11</v>
      </c>
      <c r="U34" s="5" t="str">
        <f t="shared" si="6"/>
        <v>Nov</v>
      </c>
      <c r="V34" s="5" t="str">
        <f t="shared" si="7"/>
        <v>28</v>
      </c>
      <c r="W34" s="4" t="s">
        <v>52</v>
      </c>
      <c r="X34" s="4" t="s">
        <v>64</v>
      </c>
      <c r="Y34" s="6" t="str">
        <f t="shared" si="8"/>
        <v>AL__गन्दे, अधार्मिक समाज से कैसे बचे?, 28 Nov 2015, Bhopal, MP (India), CODE - 0479……….[ 69 min ] | Gande Adharmik Samaj Se Kaise Bache? | yr:2015-11-28 | ct:AL | L:HIN | cty:Bhopal, MP (India) | &amp;lt;70 &amp;lt;80 &amp;lt;90 | @unheard</v>
      </c>
      <c r="Z34" s="4" t="s">
        <v>5839</v>
      </c>
      <c r="AA34" s="4" t="s">
        <v>55</v>
      </c>
      <c r="AB34" s="4" t="s">
        <v>5840</v>
      </c>
      <c r="AC34" s="4" t="s">
        <v>4799</v>
      </c>
      <c r="AD34" s="4" t="s">
        <v>5841</v>
      </c>
      <c r="AF34" s="5" t="str">
        <f t="shared" si="9"/>
        <v>ok</v>
      </c>
      <c r="AG34" s="5" t="str">
        <f t="shared" si="10"/>
        <v>&lt;tr id="0479"&gt;&lt;td&gt;&lt;button onclick="playme(this)"&gt;▶&lt;/button&gt;&lt;/td&gt;&lt;td&gt;&lt;button onclick="heard(this)"&gt;Heard&lt;/button&gt;&lt;a href="http://archive.org/download/ssdbpl-01-AL/0603.00%20Karma%20Hi%20Puja%20Hai%20!!!,%202015-11-28,%20Bhopal,%20MP%20(India),%20CODE%20-%200479.mp3" class="nclk" onclick="playme(this)" id="nclk-0479"&gt;AL__गन्दे, अधार्मिक समाज से कैसे बचे?, 28 Nov 2015, Bhopal, MP (India), CODE - 0479……….[ 69 min ]&lt;/a&gt;&lt;/td&gt;&lt;td&gt;69&lt;/td&gt;&lt;td&gt;2015-11-28&lt;/td&gt;&lt;td&gt;AL__गन्दे, अधार्मिक समाज से कैसे बचे?, 28 Nov 2015, Bhopal, MP (India), CODE - 0479……….[ 69 min ] | Gande Adharmik Samaj Se Kaise Bache? | yr:2015-11-28 | ct:AL | L:HIN | cty:Bhopal, MP (India) | &amp;lt;70 &amp;lt;80 &amp;lt;90 | @unheard&lt;/td&gt;&lt;td&gt;http://archive.org/download/ssdbpl-01-AL/0603.00%20Karma%20Hi%20Puja%20Hai%20!!!,%202015-11-28,%20Bhopal,%20MP%20(India),%20CODE%20-%200479.mp3&lt;/td&gt;&lt;td&gt;0479&lt;/td&gt;&lt;td&gt;04AL_|20151128_00|0603.00&lt;/td&gt;&lt;td&gt;&lt;/td&gt;&lt;td&gt;</v>
      </c>
    </row>
    <row r="35" ht="15.75" customHeight="1">
      <c r="A35" s="4" t="s">
        <v>5842</v>
      </c>
      <c r="B35" s="4" t="s">
        <v>5658</v>
      </c>
      <c r="C35" s="4"/>
      <c r="D35" s="5"/>
      <c r="E35" s="5"/>
      <c r="F35" s="5"/>
      <c r="G35" s="5"/>
      <c r="H35" s="5"/>
      <c r="I35" s="5"/>
      <c r="J35" s="4" t="s">
        <v>3084</v>
      </c>
      <c r="K35" s="4" t="s">
        <v>3085</v>
      </c>
      <c r="L35" s="5" t="str">
        <f t="shared" si="1"/>
        <v>AL__हमारे कृषि समुदाय में राजा कब होगा?, 2016, Nandagram Farm, Gujarat (India), CODE - 0407……….[ 84 min ]</v>
      </c>
      <c r="M35" s="4" t="s">
        <v>5843</v>
      </c>
      <c r="N35" s="5">
        <f t="shared" si="2"/>
        <v>84</v>
      </c>
      <c r="O35" s="4" t="s">
        <v>386</v>
      </c>
      <c r="P35" s="5" t="str">
        <f t="shared" si="3"/>
        <v>&amp;lt;90</v>
      </c>
      <c r="Q35" s="4" t="s">
        <v>5844</v>
      </c>
      <c r="R35" s="4" t="s">
        <v>2810</v>
      </c>
      <c r="S35" s="5" t="str">
        <f t="shared" si="4"/>
        <v>2016</v>
      </c>
      <c r="T35" s="5" t="str">
        <f t="shared" si="5"/>
        <v>00</v>
      </c>
      <c r="U35" s="5" t="str">
        <f t="shared" si="6"/>
        <v>___</v>
      </c>
      <c r="V35" s="5" t="str">
        <f t="shared" si="7"/>
        <v>00</v>
      </c>
      <c r="W35" s="4" t="s">
        <v>1419</v>
      </c>
      <c r="X35" s="4" t="s">
        <v>142</v>
      </c>
      <c r="Y35" s="6" t="str">
        <f t="shared" si="8"/>
        <v>AL__हमारे कृषि समुदाय में राजा कब होगा?, 2016, Nandagram Farm, Gujarat (India), CODE - 0407……….[ 84 min ] | Hamare Krishi Samudayon Me Raja Kab Hoga? | yr:2016-00-00 | ct:AL | L:HIN | cty:Nandagram Farm, Gujarat (India) | &amp;lt;90 | @unheard</v>
      </c>
      <c r="Z35" s="4" t="s">
        <v>5845</v>
      </c>
      <c r="AA35" s="4" t="s">
        <v>55</v>
      </c>
      <c r="AC35" s="4" t="s">
        <v>4066</v>
      </c>
      <c r="AD35" s="4" t="s">
        <v>5846</v>
      </c>
      <c r="AF35" s="5" t="str">
        <f t="shared" si="9"/>
        <v>ok</v>
      </c>
      <c r="AG35" s="5" t="str">
        <f t="shared" si="10"/>
        <v>&lt;tr id="0407"&gt;&lt;td&gt;&lt;button onclick="playme(this)"&gt;▶&lt;/button&gt;&lt;/td&gt;&lt;td&gt;&lt;button onclick="heard(this)"&gt;Heard&lt;/button&gt;&lt;a href="http://archive.org/download/ssdbpl-01-AL/0604.00%20Europe%20Yatra%20Ki%20Report,%202016-00-00,%20Nandagram%20Farm,%20Gujarat%20(India),%20CODE%20-%200407.mp3" class="nclk" onclick="playme(this)" id="nclk-0407"&gt;AL__हमारे कृषि समुदाय में राजा कब होगा?, 2016, Nandagram Farm, Gujarat (India), CODE - 0407……….[ 84 min ]&lt;/a&gt;&lt;/td&gt;&lt;td&gt;84&lt;/td&gt;&lt;td&gt;2016-00-00&lt;/td&gt;&lt;td&gt;AL__हमारे कृषि समुदाय में राजा कब होगा?, 2016, Nandagram Farm, Gujarat (India), CODE - 0407……….[ 84 min ] | Hamare Krishi Samudayon Me Raja Kab Hoga? | yr:2016-00-00 | ct:AL | L:HIN | cty:Nandagram Farm, Gujarat (India) | &amp;lt;90 | @unheard&lt;/td&gt;&lt;td&gt;http://archive.org/download/ssdbpl-01-AL/0604.00%20Europe%20Yatra%20Ki%20Report,%202016-00-00,%20Nandagram%20Farm,%20Gujarat%20(India),%20CODE%20-%200407.mp3&lt;/td&gt;&lt;td&gt;0407&lt;/td&gt;&lt;td&gt;04AL_|20160000_00|0604.00&lt;/td&gt;&lt;td&gt;&lt;/td&gt;&lt;td&gt;</v>
      </c>
    </row>
    <row r="36" ht="15.75" customHeight="1">
      <c r="A36" s="4" t="s">
        <v>5847</v>
      </c>
      <c r="B36" s="4" t="s">
        <v>5658</v>
      </c>
      <c r="C36" s="4"/>
      <c r="D36" s="5"/>
      <c r="E36" s="5"/>
      <c r="F36" s="5"/>
      <c r="G36" s="5"/>
      <c r="H36" s="5"/>
      <c r="I36" s="5"/>
      <c r="J36" s="4" t="s">
        <v>3093</v>
      </c>
      <c r="K36" s="4" t="s">
        <v>3094</v>
      </c>
      <c r="L36" s="5" t="str">
        <f t="shared" si="1"/>
        <v>AL__हमारे वर्णाश्रम समाज में स्वर्ण कितना रख सकते हैं?, 12 Mar 2016, Bhopal, MP (India), CODE - 0480……….[ 65 min ]</v>
      </c>
      <c r="M36" s="4" t="s">
        <v>5848</v>
      </c>
      <c r="N36" s="5">
        <f t="shared" si="2"/>
        <v>65</v>
      </c>
      <c r="O36" s="4" t="s">
        <v>396</v>
      </c>
      <c r="P36" s="5" t="str">
        <f t="shared" si="3"/>
        <v>&amp;lt;70 &amp;lt;80 &amp;lt;90</v>
      </c>
      <c r="Q36" s="4" t="s">
        <v>5849</v>
      </c>
      <c r="R36" s="4" t="s">
        <v>5850</v>
      </c>
      <c r="S36" s="5" t="str">
        <f t="shared" si="4"/>
        <v>2016</v>
      </c>
      <c r="T36" s="5" t="str">
        <f t="shared" si="5"/>
        <v>03</v>
      </c>
      <c r="U36" s="5" t="str">
        <f t="shared" si="6"/>
        <v>Mar</v>
      </c>
      <c r="V36" s="5" t="str">
        <f t="shared" si="7"/>
        <v>12</v>
      </c>
      <c r="W36" s="4" t="s">
        <v>52</v>
      </c>
      <c r="X36" s="4" t="s">
        <v>142</v>
      </c>
      <c r="Y36" s="6" t="str">
        <f t="shared" si="8"/>
        <v>AL__हमारे वर्णाश्रम समाज में स्वर्ण कितना रख सकते हैं?, 12 Mar 2016, Bhopal, MP (India), CODE - 0480……….[ 65 min ] | Hamare Varnasrama Samaj Me Svarna Kitna Rakh Sakte Hai? | yr:2016-03-12 | ct:AL | L:HIN | cty:Bhopal, MP (India) | &amp;lt;70 &amp;lt;80 &amp;lt;90 | @unheard</v>
      </c>
      <c r="Z36" s="4" t="s">
        <v>5851</v>
      </c>
      <c r="AA36" s="4" t="s">
        <v>55</v>
      </c>
      <c r="AC36" s="4" t="s">
        <v>4809</v>
      </c>
      <c r="AD36" s="4" t="s">
        <v>5852</v>
      </c>
      <c r="AF36" s="5" t="str">
        <f t="shared" si="9"/>
        <v>ok</v>
      </c>
      <c r="AG36" s="5" t="str">
        <f t="shared" si="10"/>
        <v>&lt;tr id="0480"&gt;&lt;td&gt;&lt;button onclick="playme(this)"&gt;▶&lt;/button&gt;&lt;/td&gt;&lt;td&gt;&lt;button onclick="heard(this)"&gt;Heard&lt;/button&gt;&lt;a href="http://archive.org/download/ssdbpl-01-AL/0605.00%20Buri%20Adato%20Ke%20Upar%20Vijay,%202016-03-12,%20Bhopal,%20MP%20(India),%20CODE%20-%200480.mp3" class="nclk" onclick="playme(this)" id="nclk-0480"&gt;AL__हमारे वर्णाश्रम समाज में स्वर्ण कितना रख सकते हैं?, 12 Mar 2016, Bhopal, MP (India), CODE - 0480……….[ 65 min ]&lt;/a&gt;&lt;/td&gt;&lt;td&gt;65&lt;/td&gt;&lt;td&gt;2016-03-12&lt;/td&gt;&lt;td&gt;AL__हमारे वर्णाश्रम समाज में स्वर्ण कितना रख सकते हैं?, 12 Mar 2016, Bhopal, MP (India), CODE - 0480……….[ 65 min ] | Hamare Varnasrama Samaj Me Svarna Kitna Rakh Sakte Hai? | yr:2016-03-12 | ct:AL | L:HIN | cty:Bhopal, MP (India) | &amp;lt;70 &amp;lt;80 &amp;lt;90 | @unheard&lt;/td&gt;&lt;td&gt;http://archive.org/download/ssdbpl-01-AL/0605.00%20Buri%20Adato%20Ke%20Upar%20Vijay,%202016-03-12,%20Bhopal,%20MP%20(India),%20CODE%20-%200480.mp3&lt;/td&gt;&lt;td&gt;0480&lt;/td&gt;&lt;td&gt;04AL_|20160312_00|0605.00&lt;/td&gt;&lt;td&gt;&lt;/td&gt;&lt;td&gt;</v>
      </c>
    </row>
    <row r="37" ht="15.75" customHeight="1">
      <c r="A37" s="4" t="s">
        <v>5853</v>
      </c>
      <c r="B37" s="4" t="s">
        <v>5658</v>
      </c>
      <c r="C37" s="4"/>
      <c r="D37" s="5"/>
      <c r="E37" s="5"/>
      <c r="F37" s="5"/>
      <c r="G37" s="5"/>
      <c r="H37" s="5"/>
      <c r="I37" s="5"/>
      <c r="J37" s="4" t="s">
        <v>3102</v>
      </c>
      <c r="K37" s="4" t="s">
        <v>3103</v>
      </c>
      <c r="L37" s="5" t="str">
        <f t="shared" si="1"/>
        <v>AL__प्रशासन साथ दे तो काली को मात दे, 23 Apr 2017, Bhopal, MP (India), CODE - 0481……….[ 33 min ]</v>
      </c>
      <c r="M37" s="4" t="s">
        <v>5854</v>
      </c>
      <c r="N37" s="5">
        <f t="shared" si="2"/>
        <v>33</v>
      </c>
      <c r="O37" s="4" t="s">
        <v>407</v>
      </c>
      <c r="P37" s="5" t="str">
        <f t="shared" si="3"/>
        <v>&amp;lt;40 &amp;lt;50 &amp;lt;60 &amp;lt;70 &amp;lt;80 &amp;lt;90</v>
      </c>
      <c r="Q37" s="4" t="s">
        <v>5855</v>
      </c>
      <c r="R37" s="4" t="s">
        <v>465</v>
      </c>
      <c r="S37" s="5" t="str">
        <f t="shared" si="4"/>
        <v>2017</v>
      </c>
      <c r="T37" s="5" t="str">
        <f t="shared" si="5"/>
        <v>04</v>
      </c>
      <c r="U37" s="5" t="str">
        <f t="shared" si="6"/>
        <v>Apr</v>
      </c>
      <c r="V37" s="5" t="str">
        <f t="shared" si="7"/>
        <v>23</v>
      </c>
      <c r="W37" s="4" t="s">
        <v>52</v>
      </c>
      <c r="X37" s="4" t="s">
        <v>142</v>
      </c>
      <c r="Y37" s="6" t="str">
        <f t="shared" si="8"/>
        <v>AL__प्रशासन साथ दे तो काली को मात दे, 23 Apr 2017, Bhopal, MP (India), CODE - 0481……….[ 33 min ] | Prashasan Saath De To Kali Ko Maat De | yr:2017-04-23 | ct:AL | L:HIN | cty:Bhopal, MP (India) | &amp;lt;40 &amp;lt;50 &amp;lt;60 &amp;lt;70 &amp;lt;80 &amp;lt;90 | @unheard</v>
      </c>
      <c r="Z37" s="4" t="s">
        <v>5856</v>
      </c>
      <c r="AA37" s="4" t="s">
        <v>55</v>
      </c>
      <c r="AC37" s="4" t="s">
        <v>4819</v>
      </c>
      <c r="AD37" s="4" t="s">
        <v>5857</v>
      </c>
      <c r="AF37" s="5" t="str">
        <f t="shared" si="9"/>
        <v>ok</v>
      </c>
      <c r="AG37" s="5" t="str">
        <f t="shared" si="10"/>
        <v>&lt;tr id="0481"&gt;&lt;td&gt;&lt;button onclick="playme(this)"&gt;▶&lt;/button&gt;&lt;/td&gt;&lt;td&gt;&lt;button onclick="heard(this)"&gt;Heard&lt;/button&gt;&lt;a href="http://archive.org/download/ssdbpl-01-AL/0606.00%20Savyasachi%20Das%20Ki%20Jivani,%202017-04-23,%20Bhopal,%20MP%20(India),%20CODE%20-%200481.mp3" class="nclk" onclick="playme(this)" id="nclk-0481"&gt;AL__प्रशासन साथ दे तो काली को मात दे, 23 Apr 2017, Bhopal, MP (India), CODE - 0481……….[ 33 min ]&lt;/a&gt;&lt;/td&gt;&lt;td&gt;33&lt;/td&gt;&lt;td&gt;2017-04-23&lt;/td&gt;&lt;td&gt;AL__प्रशासन साथ दे तो काली को मात दे, 23 Apr 2017, Bhopal, MP (India), CODE - 0481……….[ 33 min ] | Prashasan Saath De To Kali Ko Maat De | yr:2017-04-23 | ct:AL | L:HIN | cty:Bhopal, MP (India) | &amp;lt;40 &amp;lt;50 &amp;lt;60 &amp;lt;70 &amp;lt;80 &amp;lt;90 | @unheard&lt;/td&gt;&lt;td&gt;http://archive.org/download/ssdbpl-01-AL/0606.00%20Savyasachi%20Das%20Ki%20Jivani,%202017-04-23,%20Bhopal,%20MP%20(India),%20CODE%20-%200481.mp3&lt;/td&gt;&lt;td&gt;0481&lt;/td&gt;&lt;td&gt;04AL_|20170423_00|0606.00&lt;/td&gt;&lt;td&gt;&lt;/td&gt;&lt;td&gt;</v>
      </c>
    </row>
    <row r="38" ht="15.75" customHeight="1">
      <c r="A38" s="4" t="s">
        <v>5858</v>
      </c>
      <c r="B38" s="4" t="s">
        <v>5658</v>
      </c>
      <c r="C38" s="4"/>
      <c r="D38" s="5"/>
      <c r="E38" s="5"/>
      <c r="F38" s="5"/>
      <c r="G38" s="5"/>
      <c r="H38" s="5"/>
      <c r="I38" s="5"/>
      <c r="J38" s="4" t="s">
        <v>3111</v>
      </c>
      <c r="K38" s="4" t="s">
        <v>3112</v>
      </c>
      <c r="L38" s="5" t="str">
        <f t="shared" si="1"/>
        <v>AL__चाबी है गुरु और कृष्ण की संतुष्टि, 26 Apr 2017, Bhopal, MP (India), CODE - 0482……….[ 54 min ]</v>
      </c>
      <c r="M38" s="4" t="s">
        <v>2601</v>
      </c>
      <c r="N38" s="5">
        <f t="shared" si="2"/>
        <v>54</v>
      </c>
      <c r="O38" s="4" t="s">
        <v>416</v>
      </c>
      <c r="P38" s="5" t="str">
        <f t="shared" si="3"/>
        <v>&amp;lt;60 &amp;lt;70 &amp;lt;80 &amp;lt;90</v>
      </c>
      <c r="Q38" s="4" t="s">
        <v>5859</v>
      </c>
      <c r="R38" s="4" t="s">
        <v>3709</v>
      </c>
      <c r="S38" s="5" t="str">
        <f t="shared" si="4"/>
        <v>2017</v>
      </c>
      <c r="T38" s="5" t="str">
        <f t="shared" si="5"/>
        <v>04</v>
      </c>
      <c r="U38" s="5" t="str">
        <f t="shared" si="6"/>
        <v>Apr</v>
      </c>
      <c r="V38" s="5" t="str">
        <f t="shared" si="7"/>
        <v>26</v>
      </c>
      <c r="W38" s="4" t="s">
        <v>52</v>
      </c>
      <c r="X38" s="4" t="s">
        <v>398</v>
      </c>
      <c r="Y38" s="6" t="str">
        <f t="shared" si="8"/>
        <v>AL__चाबी है गुरु और कृष्ण की संतुष्टि, 26 Apr 2017, Bhopal, MP (India), CODE - 0482……….[ 54 min ] | Chaabi Hai Guru Aur Krishna Ki Santushti | yr:2017-04-26 | ct:AL | L:HIN | cty:Bhopal, MP (India) | &amp;lt;60 &amp;lt;70 &amp;lt;80 &amp;lt;90 | @unheard</v>
      </c>
      <c r="Z38" s="4" t="s">
        <v>5860</v>
      </c>
      <c r="AA38" s="4" t="s">
        <v>55</v>
      </c>
      <c r="AC38" s="4" t="s">
        <v>4830</v>
      </c>
      <c r="AD38" s="4" t="s">
        <v>5861</v>
      </c>
      <c r="AF38" s="5" t="str">
        <f t="shared" si="9"/>
        <v>ok</v>
      </c>
      <c r="AG38" s="5" t="str">
        <f t="shared" si="10"/>
        <v>&lt;tr id="0482"&gt;&lt;td&gt;&lt;button onclick="playme(this)"&gt;▶&lt;/button&gt;&lt;/td&gt;&lt;td&gt;&lt;button onclick="heard(this)"&gt;Heard&lt;/button&gt;&lt;a href="http://archive.org/download/ssdbpl-01-AL/0607.00%20Krishnabhavanamrta%20Ka%20Abhyas%20Kyon%20Karen,%202017-04-26,%20Bhopal,%20MP%20(India),%20CODE%20-%200482.mp3" class="nclk" onclick="playme(this)" id="nclk-0482"&gt;AL__चाबी है गुरु और कृष्ण की संतुष्टि, 26 Apr 2017, Bhopal, MP (India), CODE - 0482……….[ 54 min ]&lt;/a&gt;&lt;/td&gt;&lt;td&gt;54&lt;/td&gt;&lt;td&gt;2017-04-26&lt;/td&gt;&lt;td&gt;AL__चाबी है गुरु और कृष्ण की संतुष्टि, 26 Apr 2017, Bhopal, MP (India), CODE - 0482……….[ 54 min ] | Chaabi Hai Guru Aur Krishna Ki Santushti | yr:2017-04-26 | ct:AL | L:HIN | cty:Bhopal, MP (India) | &amp;lt;60 &amp;lt;70 &amp;lt;80 &amp;lt;90 | @unheard&lt;/td&gt;&lt;td&gt;http://archive.org/download/ssdbpl-01-AL/0607.00%20Krishnabhavanamrta%20Ka%20Abhyas%20Kyon%20Karen,%202017-04-26,%20Bhopal,%20MP%20(India),%20CODE%20-%200482.mp3&lt;/td&gt;&lt;td&gt;0482&lt;/td&gt;&lt;td&gt;04AL_|20170426_00|0607.00&lt;/td&gt;&lt;td&gt;&lt;/td&gt;&lt;td&gt;</v>
      </c>
    </row>
    <row r="39" ht="15.75" customHeight="1">
      <c r="A39" s="4" t="s">
        <v>5862</v>
      </c>
      <c r="B39" s="4" t="s">
        <v>5658</v>
      </c>
      <c r="C39" s="4"/>
      <c r="D39" s="5"/>
      <c r="E39" s="5"/>
      <c r="F39" s="5"/>
      <c r="G39" s="5"/>
      <c r="H39" s="5"/>
      <c r="I39" s="5"/>
      <c r="J39" s="4" t="s">
        <v>3120</v>
      </c>
      <c r="K39" s="4" t="s">
        <v>3121</v>
      </c>
      <c r="L39" s="5" t="str">
        <f t="shared" si="1"/>
        <v>AL__भगवान की योजना क्या है, कैसे जानें?, 07 May 2017, Bhopal, MP (India), CODE - 0418……….[ 54 min ]</v>
      </c>
      <c r="M39" s="4" t="s">
        <v>5863</v>
      </c>
      <c r="N39" s="5">
        <f t="shared" si="2"/>
        <v>54</v>
      </c>
      <c r="O39" s="4" t="s">
        <v>424</v>
      </c>
      <c r="P39" s="5" t="str">
        <f t="shared" si="3"/>
        <v>&amp;lt;60 &amp;lt;70 &amp;lt;80 &amp;lt;90</v>
      </c>
      <c r="Q39" s="4" t="s">
        <v>5864</v>
      </c>
      <c r="R39" s="4" t="s">
        <v>1132</v>
      </c>
      <c r="S39" s="5" t="str">
        <f t="shared" si="4"/>
        <v>2017</v>
      </c>
      <c r="T39" s="5" t="str">
        <f t="shared" si="5"/>
        <v>05</v>
      </c>
      <c r="U39" s="5" t="str">
        <f t="shared" si="6"/>
        <v>May</v>
      </c>
      <c r="V39" s="5" t="str">
        <f t="shared" si="7"/>
        <v>07</v>
      </c>
      <c r="W39" s="4" t="s">
        <v>52</v>
      </c>
      <c r="X39" s="4" t="s">
        <v>142</v>
      </c>
      <c r="Y39" s="6" t="str">
        <f t="shared" si="8"/>
        <v>AL__भगवान की योजना क्या है, कैसे जानें?, 07 May 2017, Bhopal, MP (India), CODE - 0418……….[ 54 min ] | Bhagavan Ki Yojana Kya Hai, Kaise Jaane? | yr:2017-05-07 | ct:AL | L:HIN | cty:Bhopal, MP (India) | &amp;lt;60 &amp;lt;70 &amp;lt;80 &amp;lt;90 | @unheard</v>
      </c>
      <c r="Z39" s="4" t="s">
        <v>5865</v>
      </c>
      <c r="AA39" s="4" t="s">
        <v>55</v>
      </c>
      <c r="AB39" s="4" t="s">
        <v>5866</v>
      </c>
      <c r="AC39" s="4" t="s">
        <v>4177</v>
      </c>
      <c r="AD39" s="4" t="s">
        <v>5867</v>
      </c>
      <c r="AF39" s="5" t="str">
        <f t="shared" si="9"/>
        <v>ok</v>
      </c>
      <c r="AG39" s="5" t="str">
        <f t="shared" si="10"/>
        <v>&lt;tr id="0418"&gt;&lt;td&gt;&lt;button onclick="playme(this)"&gt;▶&lt;/button&gt;&lt;/td&gt;&lt;td&gt;&lt;button onclick="heard(this)"&gt;Heard&lt;/button&gt;&lt;a href="http://archive.org/download/ssdbpl-01-AL/0608.00%20Kya%20Kam%20Karte%20Hath%20Prarthana%20Karte%20Hoth%20Se%20Behtar%20hai,%202017-05-07,%20Bhopal,%20MP%20(India),%20CODE%20-%200418.mp3" class="nclk" onclick="playme(this)" id="nclk-0418"&gt;AL__भगवान की योजना क्या है, कैसे जानें?, 07 May 2017, Bhopal, MP (India), CODE - 0418……….[ 54 min ]&lt;/a&gt;&lt;/td&gt;&lt;td&gt;54&lt;/td&gt;&lt;td&gt;2017-05-07&lt;/td&gt;&lt;td&gt;AL__भगवान की योजना क्या है, कैसे जानें?, 07 May 2017, Bhopal, MP (India), CODE - 0418……….[ 54 min ] | Bhagavan Ki Yojana Kya Hai, Kaise Jaane? | yr:2017-05-07 | ct:AL | L:HIN | cty:Bhopal, MP (India) | &amp;lt;60 &amp;lt;70 &amp;lt;80 &amp;lt;90 | @unheard&lt;/td&gt;&lt;td&gt;http://archive.org/download/ssdbpl-01-AL/0608.00%20Kya%20Kam%20Karte%20Hath%20Prarthana%20Karte%20Hoth%20Se%20Behtar%20hai,%202017-05-07,%20Bhopal,%20MP%20(India),%20CODE%20-%200418.mp3&lt;/td&gt;&lt;td&gt;0418&lt;/td&gt;&lt;td&gt;04AL_|20170507_00|0608.00&lt;/td&gt;&lt;td&gt;&lt;/td&gt;&lt;td&gt;</v>
      </c>
    </row>
    <row r="40" ht="15.75" customHeight="1">
      <c r="A40" s="4" t="s">
        <v>5868</v>
      </c>
      <c r="B40" s="4" t="s">
        <v>5658</v>
      </c>
      <c r="C40" s="4"/>
      <c r="D40" s="5"/>
      <c r="E40" s="5"/>
      <c r="F40" s="5"/>
      <c r="G40" s="5"/>
      <c r="H40" s="5"/>
      <c r="I40" s="5"/>
      <c r="J40" s="4" t="s">
        <v>3129</v>
      </c>
      <c r="K40" s="4" t="s">
        <v>3130</v>
      </c>
      <c r="L40" s="5" t="str">
        <f t="shared" si="1"/>
        <v>AL__क्या आवश्यकता है अतिथि सत्कार की?, 12 May 2017, CODE - 0420……….[ 27 min ]</v>
      </c>
      <c r="M40" s="4" t="s">
        <v>5869</v>
      </c>
      <c r="N40" s="5">
        <f t="shared" si="2"/>
        <v>27</v>
      </c>
      <c r="O40" s="4" t="s">
        <v>435</v>
      </c>
      <c r="P40" s="5" t="str">
        <f t="shared" si="3"/>
        <v>&amp;lt;30 &amp;lt;40 &amp;lt;50 &amp;lt;60 &amp;lt;70 &amp;lt;80 &amp;lt;90</v>
      </c>
      <c r="Q40" s="4" t="s">
        <v>5870</v>
      </c>
      <c r="R40" s="4" t="s">
        <v>5871</v>
      </c>
      <c r="S40" s="5" t="str">
        <f t="shared" si="4"/>
        <v>2017</v>
      </c>
      <c r="T40" s="5" t="str">
        <f t="shared" si="5"/>
        <v>05</v>
      </c>
      <c r="U40" s="5" t="str">
        <f t="shared" si="6"/>
        <v>May</v>
      </c>
      <c r="V40" s="5" t="str">
        <f t="shared" si="7"/>
        <v>12</v>
      </c>
      <c r="W40" s="4" t="s">
        <v>63</v>
      </c>
      <c r="X40" s="4" t="s">
        <v>64</v>
      </c>
      <c r="Y40" s="6" t="str">
        <f t="shared" si="8"/>
        <v>AL__क्या आवश्यकता है अतिथि सत्कार की?, 12 May 2017, CODE - 0420……….[ 27 min ] | Kya Avashyakata Hai Atithi Satkar Ki? | yr:2017-05-12 | ct:AL | L:HIN | cty:x | &amp;lt;30 &amp;lt;40 &amp;lt;50 &amp;lt;60 &amp;lt;70 &amp;lt;80 &amp;lt;90 | @unheard</v>
      </c>
      <c r="Z40" s="4" t="s">
        <v>5872</v>
      </c>
      <c r="AA40" s="4" t="s">
        <v>55</v>
      </c>
      <c r="AB40" s="4" t="s">
        <v>5873</v>
      </c>
      <c r="AC40" s="4" t="s">
        <v>4199</v>
      </c>
      <c r="AD40" s="4" t="s">
        <v>5874</v>
      </c>
      <c r="AF40" s="5" t="str">
        <f t="shared" si="9"/>
        <v>ok</v>
      </c>
      <c r="AG40" s="5" t="str">
        <f t="shared" si="10"/>
        <v>&lt;tr id="0420"&gt;&lt;td&gt;&lt;button onclick="playme(this)"&gt;▶&lt;/button&gt;&lt;/td&gt;&lt;td&gt;&lt;button onclick="heard(this)"&gt;Heard&lt;/button&gt;&lt;a href="http://archive.org/download/ssdbpl-01-AL/0609.00%20Samasya%20Bataye,%20Samadhan%20Paaye%20---%20Gita%20Ki%20Challenge,%20Part-1,%202017-05-12,%20CODE%20-%200420.mp3" class="nclk" onclick="playme(this)" id="nclk-0420"&gt;AL__क्या आवश्यकता है अतिथि सत्कार की?, 12 May 2017, CODE - 0420……….[ 27 min ]&lt;/a&gt;&lt;/td&gt;&lt;td&gt;27&lt;/td&gt;&lt;td&gt;2017-05-12&lt;/td&gt;&lt;td&gt;AL__क्या आवश्यकता है अतिथि सत्कार की?, 12 May 2017, CODE - 0420……….[ 27 min ] | Kya Avashyakata Hai Atithi Satkar Ki? | yr:2017-05-12 | ct:AL | L:HIN | cty:x | &amp;lt;30 &amp;lt;40 &amp;lt;50 &amp;lt;60 &amp;lt;70 &amp;lt;80 &amp;lt;90 | @unheard&lt;/td&gt;&lt;td&gt;http://archive.org/download/ssdbpl-01-AL/0609.00%20Samasya%20Bataye,%20Samadhan%20Paaye%20---%20Gita%20Ki%20Challenge,%20Part-1,%202017-05-12,%20CODE%20-%200420.mp3&lt;/td&gt;&lt;td&gt;0420&lt;/td&gt;&lt;td&gt;04AL_|20170512_00|0609.00&lt;/td&gt;&lt;td&gt;&lt;/td&gt;&lt;td&gt;</v>
      </c>
    </row>
    <row r="41" ht="15.75" customHeight="1">
      <c r="A41" s="4" t="s">
        <v>5875</v>
      </c>
      <c r="B41" s="4" t="s">
        <v>5658</v>
      </c>
      <c r="C41" s="4"/>
      <c r="D41" s="5"/>
      <c r="E41" s="5"/>
      <c r="F41" s="5"/>
      <c r="G41" s="5"/>
      <c r="H41" s="5"/>
      <c r="I41" s="5"/>
      <c r="J41" s="4" t="s">
        <v>3138</v>
      </c>
      <c r="K41" s="4" t="s">
        <v>3139</v>
      </c>
      <c r="L41" s="5" t="str">
        <f t="shared" si="1"/>
        <v>AL__अपने दुर्गुणों के प्रति सजाग रहिये, 13 May 2017, CODE - 0421……….[ 34 min ]</v>
      </c>
      <c r="M41" s="4" t="s">
        <v>5876</v>
      </c>
      <c r="N41" s="5">
        <f t="shared" si="2"/>
        <v>34</v>
      </c>
      <c r="O41" s="4" t="s">
        <v>445</v>
      </c>
      <c r="P41" s="5" t="str">
        <f t="shared" si="3"/>
        <v>&amp;lt;40 &amp;lt;50 &amp;lt;60 &amp;lt;70 &amp;lt;80 &amp;lt;90</v>
      </c>
      <c r="Q41" s="4" t="s">
        <v>5877</v>
      </c>
      <c r="R41" s="4" t="s">
        <v>5878</v>
      </c>
      <c r="S41" s="5" t="str">
        <f t="shared" si="4"/>
        <v>2017</v>
      </c>
      <c r="T41" s="5" t="str">
        <f t="shared" si="5"/>
        <v>05</v>
      </c>
      <c r="U41" s="5" t="str">
        <f t="shared" si="6"/>
        <v>May</v>
      </c>
      <c r="V41" s="5" t="str">
        <f t="shared" si="7"/>
        <v>13</v>
      </c>
      <c r="W41" s="4" t="s">
        <v>63</v>
      </c>
      <c r="X41" s="4" t="s">
        <v>64</v>
      </c>
      <c r="Y41" s="6" t="str">
        <f t="shared" si="8"/>
        <v>AL__अपने दुर्गुणों के प्रति सजाग रहिये, 13 May 2017, CODE - 0421……….[ 34 min ] | Apne Durguno Ke Prati Sajaag Rahiye | yr:2017-05-13 | ct:AL | L:HIN | cty:x | &amp;lt;40 &amp;lt;50 &amp;lt;60 &amp;lt;70 &amp;lt;80 &amp;lt;90 | @unheard</v>
      </c>
      <c r="Z41" s="4" t="s">
        <v>5879</v>
      </c>
      <c r="AA41" s="4" t="s">
        <v>55</v>
      </c>
      <c r="AB41" s="4" t="s">
        <v>5880</v>
      </c>
      <c r="AC41" s="4" t="s">
        <v>4210</v>
      </c>
      <c r="AD41" s="4" t="s">
        <v>5881</v>
      </c>
      <c r="AF41" s="5" t="str">
        <f t="shared" si="9"/>
        <v>ok</v>
      </c>
      <c r="AG41" s="5" t="str">
        <f t="shared" si="10"/>
        <v>&lt;tr id="0421"&gt;&lt;td&gt;&lt;button onclick="playme(this)"&gt;▶&lt;/button&gt;&lt;/td&gt;&lt;td&gt;&lt;button onclick="heard(this)"&gt;Heard&lt;/button&gt;&lt;a href="http://archive.org/download/ssdbpl-01-AL/0610.00%20Samasya%20Bataye,%20Samadhan%20Paaye%20---%20Gita%20Ki%20Challenge,%20Part-2,%202017-05-13,%20CODE%20-%200421.mp3" class="nclk" onclick="playme(this)" id="nclk-0421"&gt;AL__अपने दुर्गुणों के प्रति सजाग रहिये, 13 May 2017, CODE - 0421……….[ 34 min ]&lt;/a&gt;&lt;/td&gt;&lt;td&gt;34&lt;/td&gt;&lt;td&gt;2017-05-13&lt;/td&gt;&lt;td&gt;AL__अपने दुर्गुणों के प्रति सजाग रहिये, 13 May 2017, CODE - 0421……….[ 34 min ] | Apne Durguno Ke Prati Sajaag Rahiye | yr:2017-05-13 | ct:AL | L:HIN | cty:x | &amp;lt;40 &amp;lt;50 &amp;lt;60 &amp;lt;70 &amp;lt;80 &amp;lt;90 | @unheard&lt;/td&gt;&lt;td&gt;http://archive.org/download/ssdbpl-01-AL/0610.00%20Samasya%20Bataye,%20Samadhan%20Paaye%20---%20Gita%20Ki%20Challenge,%20Part-2,%202017-05-13,%20CODE%20-%200421.mp3&lt;/td&gt;&lt;td&gt;0421&lt;/td&gt;&lt;td&gt;04AL_|20170513_00|0610.00&lt;/td&gt;&lt;td&gt;&lt;/td&gt;&lt;td&gt;</v>
      </c>
    </row>
    <row r="42" ht="15.75" customHeight="1">
      <c r="A42" s="4" t="s">
        <v>5882</v>
      </c>
      <c r="B42" s="4" t="s">
        <v>5658</v>
      </c>
      <c r="C42" s="4"/>
      <c r="D42" s="5"/>
      <c r="E42" s="5"/>
      <c r="F42" s="5"/>
      <c r="G42" s="5"/>
      <c r="H42" s="5"/>
      <c r="I42" s="5"/>
      <c r="J42" s="4" t="s">
        <v>3147</v>
      </c>
      <c r="K42" s="4" t="s">
        <v>3148</v>
      </c>
      <c r="L42" s="5" t="str">
        <f t="shared" si="1"/>
        <v>AL__कलि से सावधान, 01 Jun 2017, Bhopal, MP (India), CODE - 0422……….[ 24 min ]</v>
      </c>
      <c r="M42" s="4" t="s">
        <v>93</v>
      </c>
      <c r="N42" s="5">
        <f t="shared" si="2"/>
        <v>24</v>
      </c>
      <c r="O42" s="4" t="s">
        <v>453</v>
      </c>
      <c r="P42" s="5" t="str">
        <f t="shared" si="3"/>
        <v>&amp;lt;30 &amp;lt;40 &amp;lt;50 &amp;lt;60 &amp;lt;70 &amp;lt;80 &amp;lt;90</v>
      </c>
      <c r="Q42" s="4" t="s">
        <v>5883</v>
      </c>
      <c r="R42" s="4" t="s">
        <v>1276</v>
      </c>
      <c r="S42" s="5" t="str">
        <f t="shared" si="4"/>
        <v>2017</v>
      </c>
      <c r="T42" s="5" t="str">
        <f t="shared" si="5"/>
        <v>06</v>
      </c>
      <c r="U42" s="5" t="str">
        <f t="shared" si="6"/>
        <v>Jun</v>
      </c>
      <c r="V42" s="5" t="str">
        <f t="shared" si="7"/>
        <v>01</v>
      </c>
      <c r="W42" s="4" t="s">
        <v>52</v>
      </c>
      <c r="X42" s="4" t="s">
        <v>64</v>
      </c>
      <c r="Y42" s="6" t="str">
        <f t="shared" si="8"/>
        <v>AL__कलि से सावधान, 01 Jun 2017, Bhopal, MP (India), CODE - 0422……….[ 24 min ] | Kali Se Savadhan | yr:2017-06-01 | ct:AL | L:HIN | cty:Bhopal, MP (India) | &amp;lt;30 &amp;lt;40 &amp;lt;50 &amp;lt;60 &amp;lt;70 &amp;lt;80 &amp;lt;90 | @unheard</v>
      </c>
      <c r="Z42" s="4" t="s">
        <v>5884</v>
      </c>
      <c r="AA42" s="4" t="s">
        <v>55</v>
      </c>
      <c r="AB42" s="4" t="s">
        <v>5885</v>
      </c>
      <c r="AC42" s="4" t="s">
        <v>4220</v>
      </c>
      <c r="AD42" s="4" t="s">
        <v>5886</v>
      </c>
      <c r="AF42" s="5" t="str">
        <f t="shared" si="9"/>
        <v>ok</v>
      </c>
      <c r="AG42" s="5" t="str">
        <f t="shared" si="10"/>
        <v>&lt;tr id="0422"&gt;&lt;td&gt;&lt;button onclick="playme(this)"&gt;▶&lt;/button&gt;&lt;/td&gt;&lt;td&gt;&lt;button onclick="heard(this)"&gt;Heard&lt;/button&gt;&lt;a href="http://archive.org/download/ssdbpl-01-AL/0611.00%20Sahan%20Karo%20Nahi%20to%20Rog%20Se%20Maro,%202017-06-01,%20Bhopal,%20MP%20(India),%20CODE%20-%200422.mp3" class="nclk" onclick="playme(this)" id="nclk-0422"&gt;AL__कलि से सावधान, 01 Jun 2017, Bhopal, MP (India), CODE - 0422……….[ 24 min ]&lt;/a&gt;&lt;/td&gt;&lt;td&gt;24&lt;/td&gt;&lt;td&gt;2017-06-01&lt;/td&gt;&lt;td&gt;AL__कलि से सावधान, 01 Jun 2017, Bhopal, MP (India), CODE - 0422……….[ 24 min ] | Kali Se Savadhan | yr:2017-06-01 | ct:AL | L:HIN | cty:Bhopal, MP (India) | &amp;lt;30 &amp;lt;40 &amp;lt;50 &amp;lt;60 &amp;lt;70 &amp;lt;80 &amp;lt;90 | @unheard&lt;/td&gt;&lt;td&gt;http://archive.org/download/ssdbpl-01-AL/0611.00%20Sahan%20Karo%20Nahi%20to%20Rog%20Se%20Maro,%202017-06-01,%20Bhopal,%20MP%20(India),%20CODE%20-%200422.mp3&lt;/td&gt;&lt;td&gt;0422&lt;/td&gt;&lt;td&gt;04AL_|20170601_00|0611.00&lt;/td&gt;&lt;td&gt;&lt;/td&gt;&lt;td&gt;</v>
      </c>
    </row>
    <row r="43" ht="15.75" customHeight="1">
      <c r="A43" s="4" t="s">
        <v>5887</v>
      </c>
      <c r="B43" s="4" t="s">
        <v>5658</v>
      </c>
      <c r="C43" s="4"/>
      <c r="D43" s="5"/>
      <c r="E43" s="5"/>
      <c r="F43" s="5"/>
      <c r="G43" s="5"/>
      <c r="H43" s="5"/>
      <c r="I43" s="5"/>
      <c r="J43" s="4" t="s">
        <v>3156</v>
      </c>
      <c r="K43" s="4" t="s">
        <v>3156</v>
      </c>
      <c r="L43" s="5" t="str">
        <f t="shared" si="1"/>
        <v>AL__---, 10 Jun 2017, Bhopal, MP (India), CODE - 0423……….[ 65 min ]</v>
      </c>
      <c r="M43" s="4" t="s">
        <v>5888</v>
      </c>
      <c r="N43" s="5">
        <f t="shared" si="2"/>
        <v>65</v>
      </c>
      <c r="O43" s="4" t="s">
        <v>463</v>
      </c>
      <c r="P43" s="5" t="str">
        <f t="shared" si="3"/>
        <v>&amp;lt;70 &amp;lt;80 &amp;lt;90</v>
      </c>
      <c r="Q43" s="4" t="s">
        <v>5889</v>
      </c>
      <c r="R43" s="4" t="s">
        <v>5890</v>
      </c>
      <c r="S43" s="5" t="str">
        <f t="shared" si="4"/>
        <v>2017</v>
      </c>
      <c r="T43" s="5" t="str">
        <f t="shared" si="5"/>
        <v>06</v>
      </c>
      <c r="U43" s="5" t="str">
        <f t="shared" si="6"/>
        <v>Jun</v>
      </c>
      <c r="V43" s="5" t="str">
        <f t="shared" si="7"/>
        <v>10</v>
      </c>
      <c r="W43" s="4" t="s">
        <v>52</v>
      </c>
      <c r="X43" s="4" t="s">
        <v>398</v>
      </c>
      <c r="Y43" s="6" t="str">
        <f t="shared" si="8"/>
        <v>AL__---, 10 Jun 2017, Bhopal, MP (India), CODE - 0423……….[ 65 min ] | --- | yr:2017-06-10 | ct:AL | L:HIN | cty:Bhopal, MP (India) | &amp;lt;70 &amp;lt;80 &amp;lt;90 | @unheard</v>
      </c>
      <c r="Z43" s="4" t="s">
        <v>5891</v>
      </c>
      <c r="AA43" s="4" t="s">
        <v>55</v>
      </c>
      <c r="AB43" s="4" t="s">
        <v>5892</v>
      </c>
      <c r="AC43" s="4" t="s">
        <v>4231</v>
      </c>
      <c r="AD43" s="4" t="s">
        <v>5893</v>
      </c>
      <c r="AF43" s="5" t="str">
        <f t="shared" si="9"/>
        <v>ok</v>
      </c>
      <c r="AG43" s="5" t="str">
        <f t="shared" si="10"/>
        <v>&lt;tr id="0423"&gt;&lt;td&gt;&lt;button onclick="playme(this)"&gt;▶&lt;/button&gt;&lt;/td&gt;&lt;td&gt;&lt;button onclick="heard(this)"&gt;Heard&lt;/button&gt;&lt;a href="http://archive.org/download/ssdbpl-01-AL/0612.00%20Adhunik%20Vigyan%20Ke%20Baad%20Bhagavan%20Ki%20Jarurat%20Hi%20Nahi%20Rahi,%202017-06-10,%20Bhopal,%20MP%20(India),%20CODE%20-%200423.mp3" class="nclk" onclick="playme(this)" id="nclk-0423"&gt;AL__---, 10 Jun 2017, Bhopal, MP (India), CODE - 0423……….[ 65 min ]&lt;/a&gt;&lt;/td&gt;&lt;td&gt;65&lt;/td&gt;&lt;td&gt;2017-06-10&lt;/td&gt;&lt;td&gt;AL__---, 10 Jun 2017, Bhopal, MP (India), CODE - 0423……….[ 65 min ] | --- | yr:2017-06-10 | ct:AL | L:HIN | cty:Bhopal, MP (India) | &amp;lt;70 &amp;lt;80 &amp;lt;90 | @unheard&lt;/td&gt;&lt;td&gt;http://archive.org/download/ssdbpl-01-AL/0612.00%20Adhunik%20Vigyan%20Ke%20Baad%20Bhagavan%20Ki%20Jarurat%20Hi%20Nahi%20Rahi,%202017-06-10,%20Bhopal,%20MP%20(India),%20CODE%20-%200423.mp3&lt;/td&gt;&lt;td&gt;0423&lt;/td&gt;&lt;td&gt;04AL_|20170610_00|0612.00&lt;/td&gt;&lt;td&gt;&lt;/td&gt;&lt;td&gt;</v>
      </c>
    </row>
    <row r="44" ht="15.75" customHeight="1">
      <c r="A44" s="4" t="s">
        <v>5894</v>
      </c>
      <c r="B44" s="4" t="s">
        <v>5658</v>
      </c>
      <c r="C44" s="4"/>
      <c r="D44" s="5"/>
      <c r="E44" s="5"/>
      <c r="F44" s="5"/>
      <c r="G44" s="5"/>
      <c r="H44" s="5"/>
      <c r="I44" s="5"/>
      <c r="J44" s="4" t="s">
        <v>3163</v>
      </c>
      <c r="K44" s="4" t="s">
        <v>3164</v>
      </c>
      <c r="L44" s="5" t="str">
        <f t="shared" si="1"/>
        <v>AL__जन्मजात ब्राह्मण -- गुण अथवा दोष?, 23 Dec 2017, Bhopal, MP (India), CODE - 0424……….[ 20 min ]</v>
      </c>
      <c r="M44" s="4" t="s">
        <v>5895</v>
      </c>
      <c r="N44" s="5">
        <f t="shared" si="2"/>
        <v>20</v>
      </c>
      <c r="O44" s="4" t="s">
        <v>472</v>
      </c>
      <c r="P44" s="5" t="str">
        <f t="shared" si="3"/>
        <v>&amp;lt;30 &amp;lt;40 &amp;lt;50 &amp;lt;60 &amp;lt;70 &amp;lt;80 &amp;lt;90</v>
      </c>
      <c r="Q44" s="4" t="s">
        <v>5896</v>
      </c>
      <c r="R44" s="4" t="s">
        <v>5897</v>
      </c>
      <c r="S44" s="5" t="str">
        <f t="shared" si="4"/>
        <v>2017</v>
      </c>
      <c r="T44" s="5" t="str">
        <f t="shared" si="5"/>
        <v>12</v>
      </c>
      <c r="U44" s="5" t="str">
        <f t="shared" si="6"/>
        <v>Dec</v>
      </c>
      <c r="V44" s="5" t="str">
        <f t="shared" si="7"/>
        <v>23</v>
      </c>
      <c r="W44" s="4" t="s">
        <v>52</v>
      </c>
      <c r="X44" s="4" t="s">
        <v>723</v>
      </c>
      <c r="Y44" s="6" t="str">
        <f t="shared" si="8"/>
        <v>AL__जन्मजात ब्राह्मण -- गुण अथवा दोष?, 23 Dec 2017, Bhopal, MP (India), CODE - 0424……….[ 20 min ] | Janmajaat Brahman -- Guna Athava Dosh? | yr:2017-12-23 | ct:AL | L:HIN | cty:Bhopal, MP (India) | &amp;lt;30 &amp;lt;40 &amp;lt;50 &amp;lt;60 &amp;lt;70 &amp;lt;80 &amp;lt;90 | @unheard</v>
      </c>
      <c r="Z44" s="4" t="s">
        <v>5898</v>
      </c>
      <c r="AA44" s="4" t="s">
        <v>55</v>
      </c>
      <c r="AB44" s="4" t="s">
        <v>5899</v>
      </c>
      <c r="AC44" s="4" t="s">
        <v>4241</v>
      </c>
      <c r="AD44" s="4" t="s">
        <v>5900</v>
      </c>
      <c r="AF44" s="5" t="str">
        <f t="shared" si="9"/>
        <v>ok</v>
      </c>
      <c r="AG44" s="5" t="str">
        <f t="shared" si="10"/>
        <v>&lt;tr id="0424"&gt;&lt;td&gt;&lt;button onclick="playme(this)"&gt;▶&lt;/button&gt;&lt;/td&gt;&lt;td&gt;&lt;button onclick="heard(this)"&gt;Heard&lt;/button&gt;&lt;a href="http://archive.org/download/ssdbpl-01-AL/0613.00%20Muslim%20Manavata%20Sammelan,%202017-12-23,%20Bhopal,%20MP%20(India),%20CODE%20-%200424.mp3" class="nclk" onclick="playme(this)" id="nclk-0424"&gt;AL__जन्मजात ब्राह्मण -- गुण अथवा दोष?, 23 Dec 2017, Bhopal, MP (India), CODE - 0424……….[ 20 min ]&lt;/a&gt;&lt;/td&gt;&lt;td&gt;20&lt;/td&gt;&lt;td&gt;2017-12-23&lt;/td&gt;&lt;td&gt;AL__जन्मजात ब्राह्मण -- गुण अथवा दोष?, 23 Dec 2017, Bhopal, MP (India), CODE - 0424……….[ 20 min ] | Janmajaat Brahman -- Guna Athava Dosh? | yr:2017-12-23 | ct:AL | L:HIN | cty:Bhopal, MP (India) | &amp;lt;30 &amp;lt;40 &amp;lt;50 &amp;lt;60 &amp;lt;70 &amp;lt;80 &amp;lt;90 | @unheard&lt;/td&gt;&lt;td&gt;http://archive.org/download/ssdbpl-01-AL/0613.00%20Muslim%20Manavata%20Sammelan,%202017-12-23,%20Bhopal,%20MP%20(India),%20CODE%20-%200424.mp3&lt;/td&gt;&lt;td&gt;0424&lt;/td&gt;&lt;td&gt;04AL_|20171223_00|0613.00&lt;/td&gt;&lt;td&gt;&lt;/td&gt;&lt;td&gt;</v>
      </c>
    </row>
    <row r="45" ht="15.75" customHeight="1">
      <c r="A45" s="4" t="s">
        <v>5901</v>
      </c>
      <c r="B45" s="4" t="s">
        <v>5658</v>
      </c>
      <c r="C45" s="4"/>
      <c r="D45" s="5"/>
      <c r="E45" s="5"/>
      <c r="F45" s="5"/>
      <c r="G45" s="5"/>
      <c r="H45" s="5"/>
      <c r="I45" s="5"/>
      <c r="J45" s="4" t="s">
        <v>3173</v>
      </c>
      <c r="K45" s="4" t="s">
        <v>3174</v>
      </c>
      <c r="L45" s="5" t="str">
        <f t="shared" si="1"/>
        <v>AL__जातिवाद का आरंभ कब और कैसे हुआ?, 2018, Bhopal (MANIT) MP (India), CODE - 0483……….[ 59 min ]</v>
      </c>
      <c r="M45" s="4" t="s">
        <v>2825</v>
      </c>
      <c r="N45" s="5">
        <f t="shared" si="2"/>
        <v>59</v>
      </c>
      <c r="O45" s="4" t="s">
        <v>482</v>
      </c>
      <c r="P45" s="5" t="str">
        <f t="shared" si="3"/>
        <v>&amp;lt;60 &amp;lt;70 &amp;lt;80 &amp;lt;90</v>
      </c>
      <c r="Q45" s="4" t="s">
        <v>5902</v>
      </c>
      <c r="R45" s="4" t="s">
        <v>253</v>
      </c>
      <c r="S45" s="5" t="str">
        <f t="shared" si="4"/>
        <v>2018</v>
      </c>
      <c r="T45" s="5" t="str">
        <f t="shared" si="5"/>
        <v>00</v>
      </c>
      <c r="U45" s="5" t="str">
        <f t="shared" si="6"/>
        <v>___</v>
      </c>
      <c r="V45" s="5" t="str">
        <f t="shared" si="7"/>
        <v>00</v>
      </c>
      <c r="W45" s="4" t="s">
        <v>5903</v>
      </c>
      <c r="X45" s="4" t="s">
        <v>398</v>
      </c>
      <c r="Y45" s="6" t="str">
        <f t="shared" si="8"/>
        <v>AL__जातिवाद का आरंभ कब और कैसे हुआ?, 2018, Bhopal (MANIT) MP (India), CODE - 0483……….[ 59 min ] | Kab Aur Kaise Hue Jaativad Ka Arambh? | yr:2018-00-00 | ct:AL | L:HIN | cty:Bhopal (MANIT) MP (India) | &amp;lt;60 &amp;lt;70 &amp;lt;80 &amp;lt;90 | @unheard</v>
      </c>
      <c r="Z45" s="4" t="s">
        <v>5904</v>
      </c>
      <c r="AA45" s="4" t="s">
        <v>55</v>
      </c>
      <c r="AC45" s="4" t="s">
        <v>4841</v>
      </c>
      <c r="AD45" s="4" t="s">
        <v>5905</v>
      </c>
      <c r="AF45" s="5" t="str">
        <f t="shared" si="9"/>
        <v>ok</v>
      </c>
      <c r="AG45" s="5" t="str">
        <f t="shared" si="10"/>
        <v>&lt;tr id="0483"&gt;&lt;td&gt;&lt;button onclick="playme(this)"&gt;▶&lt;/button&gt;&lt;/td&gt;&lt;td&gt;&lt;button onclick="heard(this)"&gt;Heard&lt;/button&gt;&lt;a href="http://archive.org/download/ssdbpl-01-AL/0614.00%20Vedas%20--%20Vigyan%20Aur%20Atma%20Sakshatkar,%202018-00-00,%20Bhopal%20(MANIT)%20MP%20(India),%20CODE%20-%200483.mp3" class="nclk" onclick="playme(this)" id="nclk-0483"&gt;AL__जातिवाद का आरंभ कब और कैसे हुआ?, 2018, Bhopal (MANIT) MP (India), CODE - 0483……….[ 59 min ]&lt;/a&gt;&lt;/td&gt;&lt;td&gt;59&lt;/td&gt;&lt;td&gt;2018-00-00&lt;/td&gt;&lt;td&gt;AL__जातिवाद का आरंभ कब और कैसे हुआ?, 2018, Bhopal (MANIT) MP (India), CODE - 0483……….[ 59 min ] | Kab Aur Kaise Hue Jaativad Ka Arambh? | yr:2018-00-00 | ct:AL | L:HIN | cty:Bhopal (MANIT) MP (India) | &amp;lt;60 &amp;lt;70 &amp;lt;80 &amp;lt;90 | @unheard&lt;/td&gt;&lt;td&gt;http://archive.org/download/ssdbpl-01-AL/0614.00%20Vedas%20--%20Vigyan%20Aur%20Atma%20Sakshatkar,%202018-00-00,%20Bhopal%20(MANIT)%20MP%20(India),%20CODE%20-%200483.mp3&lt;/td&gt;&lt;td&gt;0483&lt;/td&gt;&lt;td&gt;04AL_|20180000_00|0614.00&lt;/td&gt;&lt;td&gt;&lt;/td&gt;&lt;td&gt;</v>
      </c>
    </row>
    <row r="46" ht="15.75" customHeight="1">
      <c r="A46" s="4" t="s">
        <v>5906</v>
      </c>
      <c r="B46" s="4" t="s">
        <v>5658</v>
      </c>
      <c r="C46" s="4"/>
      <c r="D46" s="5"/>
      <c r="E46" s="5"/>
      <c r="F46" s="5"/>
      <c r="G46" s="5"/>
      <c r="H46" s="5"/>
      <c r="I46" s="5"/>
      <c r="J46" s="4" t="s">
        <v>3183</v>
      </c>
      <c r="K46" s="4" t="s">
        <v>3184</v>
      </c>
      <c r="L46" s="5" t="str">
        <f t="shared" si="1"/>
        <v>AL__भक्तों के साथ मिलकर सेवा कैसे करें?, 24 Mar 2018, Bhopal, MP (India), CODE - 0426……….[ 62 min ]</v>
      </c>
      <c r="M46" s="4" t="s">
        <v>5907</v>
      </c>
      <c r="N46" s="5">
        <f t="shared" si="2"/>
        <v>62</v>
      </c>
      <c r="O46" s="4" t="s">
        <v>491</v>
      </c>
      <c r="P46" s="5" t="str">
        <f t="shared" si="3"/>
        <v>&amp;lt;70 &amp;lt;80 &amp;lt;90</v>
      </c>
      <c r="Q46" s="4" t="s">
        <v>5908</v>
      </c>
      <c r="R46" s="4" t="s">
        <v>5909</v>
      </c>
      <c r="S46" s="5" t="str">
        <f t="shared" si="4"/>
        <v>2018</v>
      </c>
      <c r="T46" s="5" t="str">
        <f t="shared" si="5"/>
        <v>03</v>
      </c>
      <c r="U46" s="5" t="str">
        <f t="shared" si="6"/>
        <v>Mar</v>
      </c>
      <c r="V46" s="5" t="str">
        <f t="shared" si="7"/>
        <v>24</v>
      </c>
      <c r="W46" s="4" t="s">
        <v>52</v>
      </c>
      <c r="X46" s="4" t="s">
        <v>64</v>
      </c>
      <c r="Y46" s="6" t="str">
        <f t="shared" si="8"/>
        <v>AL__भक्तों के साथ मिलकर सेवा कैसे करें?, 24 Mar 2018, Bhopal, MP (India), CODE - 0426……….[ 62 min ] | Bhakto Ke Saath Milkar Seva Kaise Karen? | yr:2018-03-24 | ct:AL | L:HIN | cty:Bhopal, MP (India) | &amp;lt;70 &amp;lt;80 &amp;lt;90 | @unheard</v>
      </c>
      <c r="Z46" s="4" t="s">
        <v>5910</v>
      </c>
      <c r="AA46" s="4" t="s">
        <v>55</v>
      </c>
      <c r="AB46" s="4" t="s">
        <v>5911</v>
      </c>
      <c r="AC46" s="4" t="s">
        <v>4261</v>
      </c>
      <c r="AD46" s="4" t="s">
        <v>5912</v>
      </c>
      <c r="AF46" s="5" t="str">
        <f t="shared" si="9"/>
        <v>ok</v>
      </c>
      <c r="AG46" s="5" t="str">
        <f t="shared" si="10"/>
        <v>&lt;tr id="0426"&gt;&lt;td&gt;&lt;button onclick="playme(this)"&gt;▶&lt;/button&gt;&lt;/td&gt;&lt;td&gt;&lt;button onclick="heard(this)"&gt;Heard&lt;/button&gt;&lt;a href="http://archive.org/download/ssdbpl-01-AL/0615.00%20Dare%20To%20Win%20Darwin,%202018-03-24,%20Bhopal,%20MP%20(India),%20CODE%20-%200426.mp3" class="nclk" onclick="playme(this)" id="nclk-0426"&gt;AL__भक्तों के साथ मिलकर सेवा कैसे करें?, 24 Mar 2018, Bhopal, MP (India), CODE - 0426……….[ 62 min ]&lt;/a&gt;&lt;/td&gt;&lt;td&gt;62&lt;/td&gt;&lt;td&gt;2018-03-24&lt;/td&gt;&lt;td&gt;AL__भक्तों के साथ मिलकर सेवा कैसे करें?, 24 Mar 2018, Bhopal, MP (India), CODE - 0426……….[ 62 min ] | Bhakto Ke Saath Milkar Seva Kaise Karen? | yr:2018-03-24 | ct:AL | L:HIN | cty:Bhopal, MP (India) | &amp;lt;70 &amp;lt;80 &amp;lt;90 | @unheard&lt;/td&gt;&lt;td&gt;http://archive.org/download/ssdbpl-01-AL/0615.00%20Dare%20To%20Win%20Darwin,%202018-03-24,%20Bhopal,%20MP%20(India),%20CODE%20-%200426.mp3&lt;/td&gt;&lt;td&gt;0426&lt;/td&gt;&lt;td&gt;04AL_|20180324_00|0615.00&lt;/td&gt;&lt;td&gt;&lt;/td&gt;&lt;td&gt;</v>
      </c>
    </row>
    <row r="47" ht="15.75" customHeight="1">
      <c r="A47" s="4" t="s">
        <v>5913</v>
      </c>
      <c r="B47" s="4" t="s">
        <v>5658</v>
      </c>
      <c r="C47" s="4"/>
      <c r="D47" s="5"/>
      <c r="E47" s="5"/>
      <c r="F47" s="5"/>
      <c r="G47" s="5"/>
      <c r="H47" s="5"/>
      <c r="I47" s="5"/>
      <c r="J47" s="4" t="s">
        <v>3194</v>
      </c>
      <c r="K47" s="4" t="s">
        <v>3195</v>
      </c>
      <c r="L47" s="5" t="str">
        <f t="shared" si="1"/>
        <v>AL__ब्राह्मण संस्कृति का ह्रास, 26 Aug 2018, Bhopal, MP (India), CODE - 0427……….[ 63 min ]</v>
      </c>
      <c r="M47" s="4" t="s">
        <v>5914</v>
      </c>
      <c r="N47" s="5">
        <f t="shared" si="2"/>
        <v>63</v>
      </c>
      <c r="O47" s="4" t="s">
        <v>500</v>
      </c>
      <c r="P47" s="5" t="str">
        <f t="shared" si="3"/>
        <v>&amp;lt;70 &amp;lt;80 &amp;lt;90</v>
      </c>
      <c r="Q47" s="4" t="s">
        <v>5915</v>
      </c>
      <c r="R47" s="4" t="s">
        <v>5916</v>
      </c>
      <c r="S47" s="5" t="str">
        <f t="shared" si="4"/>
        <v>2018</v>
      </c>
      <c r="T47" s="5" t="str">
        <f t="shared" si="5"/>
        <v>08</v>
      </c>
      <c r="U47" s="5" t="str">
        <f t="shared" si="6"/>
        <v>Aug</v>
      </c>
      <c r="V47" s="5" t="str">
        <f t="shared" si="7"/>
        <v>26</v>
      </c>
      <c r="W47" s="4" t="s">
        <v>52</v>
      </c>
      <c r="X47" s="4" t="s">
        <v>64</v>
      </c>
      <c r="Y47" s="6" t="str">
        <f t="shared" si="8"/>
        <v>AL__ब्राह्मण संस्कृति का ह्रास, 26 Aug 2018, Bhopal, MP (India), CODE - 0427……….[ 63 min ] | Brahman Sanskriti Ka Hraas | yr:2018-08-26 | ct:AL | L:HIN | cty:Bhopal, MP (India) | &amp;lt;70 &amp;lt;80 &amp;lt;90 | @unheard</v>
      </c>
      <c r="Z47" s="4" t="s">
        <v>5917</v>
      </c>
      <c r="AA47" s="4" t="s">
        <v>55</v>
      </c>
      <c r="AB47" s="4" t="s">
        <v>5918</v>
      </c>
      <c r="AC47" s="4" t="s">
        <v>4271</v>
      </c>
      <c r="AD47" s="4" t="s">
        <v>5919</v>
      </c>
      <c r="AF47" s="5" t="str">
        <f t="shared" si="9"/>
        <v>ok</v>
      </c>
      <c r="AG47" s="5" t="str">
        <f t="shared" si="10"/>
        <v>&lt;tr id="0427"&gt;&lt;td&gt;&lt;button onclick="playme(this)"&gt;▶&lt;/button&gt;&lt;/td&gt;&lt;td&gt;&lt;button onclick="heard(this)"&gt;Heard&lt;/button&gt;&lt;a href="http://archive.org/download/ssdbpl-01-AL/0616.00%20Balarama%20Purnima,%202018,%202018-08-26,%20Bhopal,%20MP%20(India),%20CODE%20-%200427.mp3" class="nclk" onclick="playme(this)" id="nclk-0427"&gt;AL__ब्राह्मण संस्कृति का ह्रास, 26 Aug 2018, Bhopal, MP (India), CODE - 0427……….[ 63 min ]&lt;/a&gt;&lt;/td&gt;&lt;td&gt;63&lt;/td&gt;&lt;td&gt;2018-08-26&lt;/td&gt;&lt;td&gt;AL__ब्राह्मण संस्कृति का ह्रास, 26 Aug 2018, Bhopal, MP (India), CODE - 0427……….[ 63 min ] | Brahman Sanskriti Ka Hraas | yr:2018-08-26 | ct:AL | L:HIN | cty:Bhopal, MP (India) | &amp;lt;70 &amp;lt;80 &amp;lt;90 | @unheard&lt;/td&gt;&lt;td&gt;http://archive.org/download/ssdbpl-01-AL/0616.00%20Balarama%20Purnima,%202018,%202018-08-26,%20Bhopal,%20MP%20(India),%20CODE%20-%200427.mp3&lt;/td&gt;&lt;td&gt;0427&lt;/td&gt;&lt;td&gt;04AL_|20180826_00|0616.00&lt;/td&gt;&lt;td&gt;&lt;/td&gt;&lt;td&gt;</v>
      </c>
    </row>
    <row r="48" ht="15.75" customHeight="1">
      <c r="A48" s="4" t="s">
        <v>5920</v>
      </c>
      <c r="B48" s="4" t="s">
        <v>5658</v>
      </c>
      <c r="C48" s="4"/>
      <c r="D48" s="5"/>
      <c r="E48" s="5"/>
      <c r="F48" s="5"/>
      <c r="G48" s="5"/>
      <c r="H48" s="5"/>
      <c r="I48" s="5"/>
      <c r="J48" s="4" t="s">
        <v>3202</v>
      </c>
      <c r="K48" s="4" t="s">
        <v>3203</v>
      </c>
      <c r="L48" s="5" t="str">
        <f t="shared" si="1"/>
        <v>AL__वैदिक संस्कृति मरने की कला सिखाती है, 28 Aug 2018, Bhopal, MP (India), CODE - 0429……….[ 74 min ]</v>
      </c>
      <c r="M48" s="4" t="s">
        <v>5921</v>
      </c>
      <c r="N48" s="5">
        <f t="shared" si="2"/>
        <v>74</v>
      </c>
      <c r="O48" s="4" t="s">
        <v>509</v>
      </c>
      <c r="P48" s="5" t="str">
        <f t="shared" si="3"/>
        <v>&amp;lt;80 &amp;lt;90</v>
      </c>
      <c r="Q48" s="4" t="s">
        <v>5922</v>
      </c>
      <c r="R48" s="4" t="s">
        <v>5923</v>
      </c>
      <c r="S48" s="5" t="str">
        <f t="shared" si="4"/>
        <v>2018</v>
      </c>
      <c r="T48" s="5" t="str">
        <f t="shared" si="5"/>
        <v>08</v>
      </c>
      <c r="U48" s="5" t="str">
        <f t="shared" si="6"/>
        <v>Aug</v>
      </c>
      <c r="V48" s="5" t="str">
        <f t="shared" si="7"/>
        <v>28</v>
      </c>
      <c r="W48" s="4" t="s">
        <v>52</v>
      </c>
      <c r="X48" s="4" t="s">
        <v>64</v>
      </c>
      <c r="Y48" s="6" t="str">
        <f t="shared" si="8"/>
        <v>AL__वैदिक संस्कृति मरने की कला सिखाती है, 28 Aug 2018, Bhopal, MP (India), CODE - 0429……….[ 74 min ] | Vaidik Sanskriti Marne Ki Kala Sikhati Hai | yr:2018-08-28 | ct:AL | L:HIN | cty:Bhopal, MP (India) | &amp;lt;80 &amp;lt;90 | @unheard</v>
      </c>
      <c r="Z48" s="4" t="s">
        <v>5924</v>
      </c>
      <c r="AA48" s="4" t="s">
        <v>55</v>
      </c>
      <c r="AB48" s="4" t="s">
        <v>5925</v>
      </c>
      <c r="AC48" s="4" t="s">
        <v>4292</v>
      </c>
      <c r="AD48" s="4" t="s">
        <v>5926</v>
      </c>
      <c r="AF48" s="5" t="str">
        <f t="shared" si="9"/>
        <v>ok</v>
      </c>
      <c r="AG48" s="5" t="str">
        <f t="shared" si="10"/>
        <v>&lt;tr id="0429"&gt;&lt;td&gt;&lt;button onclick="playme(this)"&gt;▶&lt;/button&gt;&lt;/td&gt;&lt;td&gt;&lt;button onclick="heard(this)"&gt;Heard&lt;/button&gt;&lt;a href="http://archive.org/download/ssdbpl-01-AL/0617.00%20Kya%20Ek%20Vaigyanik%20Bhagavan%20Me%20Maan%20Sakta%20Hai,%202018-08-28,%20Bhopal,%20MP%20(India),%20CODE%20-%200429.mp3" class="nclk" onclick="playme(this)" id="nclk-0429"&gt;AL__वैदिक संस्कृति मरने की कला सिखाती है, 28 Aug 2018, Bhopal, MP (India), CODE - 0429……….[ 74 min ]&lt;/a&gt;&lt;/td&gt;&lt;td&gt;74&lt;/td&gt;&lt;td&gt;2018-08-28&lt;/td&gt;&lt;td&gt;AL__वैदिक संस्कृति मरने की कला सिखाती है, 28 Aug 2018, Bhopal, MP (India), CODE - 0429……….[ 74 min ] | Vaidik Sanskriti Marne Ki Kala Sikhati Hai | yr:2018-08-28 | ct:AL | L:HIN | cty:Bhopal, MP (India) | &amp;lt;80 &amp;lt;90 | @unheard&lt;/td&gt;&lt;td&gt;http://archive.org/download/ssdbpl-01-AL/0617.00%20Kya%20Ek%20Vaigyanik%20Bhagavan%20Me%20Maan%20Sakta%20Hai,%202018-08-28,%20Bhopal,%20MP%20(India),%20CODE%20-%200429.mp3&lt;/td&gt;&lt;td&gt;0429&lt;/td&gt;&lt;td&gt;04AL_|20180828_00|0617.00&lt;/td&gt;&lt;td&gt;&lt;/td&gt;&lt;td&gt;</v>
      </c>
    </row>
    <row r="49" ht="15.75" customHeight="1">
      <c r="A49" s="4" t="s">
        <v>5927</v>
      </c>
      <c r="B49" s="4" t="s">
        <v>5658</v>
      </c>
      <c r="C49" s="4"/>
      <c r="D49" s="5"/>
      <c r="E49" s="5"/>
      <c r="F49" s="5"/>
      <c r="G49" s="5"/>
      <c r="H49" s="5"/>
      <c r="I49" s="5"/>
      <c r="J49" s="4" t="s">
        <v>3211</v>
      </c>
      <c r="K49" s="4" t="s">
        <v>3212</v>
      </c>
      <c r="L49" s="5" t="str">
        <f t="shared" si="1"/>
        <v>AL__वैदिक संस्कृति में गुरु और वैष्णव का सम्मान, 29 Aug 2018, Bhopal, MP (India), CODE - 0430……….[ 84 min ]</v>
      </c>
      <c r="M49" s="4" t="s">
        <v>5928</v>
      </c>
      <c r="N49" s="5">
        <f t="shared" si="2"/>
        <v>84</v>
      </c>
      <c r="O49" s="4" t="s">
        <v>518</v>
      </c>
      <c r="P49" s="5" t="str">
        <f t="shared" si="3"/>
        <v>&amp;lt;90</v>
      </c>
      <c r="Q49" s="4" t="s">
        <v>5929</v>
      </c>
      <c r="R49" s="4" t="s">
        <v>5930</v>
      </c>
      <c r="S49" s="5" t="str">
        <f t="shared" si="4"/>
        <v>2018</v>
      </c>
      <c r="T49" s="5" t="str">
        <f t="shared" si="5"/>
        <v>08</v>
      </c>
      <c r="U49" s="5" t="str">
        <f t="shared" si="6"/>
        <v>Aug</v>
      </c>
      <c r="V49" s="5" t="str">
        <f t="shared" si="7"/>
        <v>29</v>
      </c>
      <c r="W49" s="4" t="s">
        <v>52</v>
      </c>
      <c r="X49" s="4" t="s">
        <v>64</v>
      </c>
      <c r="Y49" s="6" t="str">
        <f t="shared" si="8"/>
        <v>AL__वैदिक संस्कृति में गुरु और वैष्णव का सम्मान, 29 Aug 2018, Bhopal, MP (India), CODE - 0430……….[ 84 min ] | Vaidik Sanskriti Me Guru Aur Vaisnav Ka Samman | yr:2018-08-29 | ct:AL | L:HIN | cty:Bhopal, MP (India) | &amp;lt;90 | @unheard</v>
      </c>
      <c r="Z49" s="4" t="s">
        <v>5931</v>
      </c>
      <c r="AA49" s="4" t="s">
        <v>55</v>
      </c>
      <c r="AB49" s="4" t="s">
        <v>5932</v>
      </c>
      <c r="AC49" s="4" t="s">
        <v>4302</v>
      </c>
      <c r="AD49" s="4" t="s">
        <v>5933</v>
      </c>
      <c r="AF49" s="5" t="str">
        <f t="shared" si="9"/>
        <v>ok</v>
      </c>
      <c r="AG49" s="5" t="str">
        <f t="shared" si="10"/>
        <v>&lt;tr id="0430"&gt;&lt;td&gt;&lt;button onclick="playme(this)"&gt;▶&lt;/button&gt;&lt;/td&gt;&lt;td&gt;&lt;button onclick="heard(this)"&gt;Heard&lt;/button&gt;&lt;a href="http://archive.org/download/ssdbpl-01-AL/0618.00%20Kya%20Vaigyanik%20Kabhi%20Bhi%20Brahmand%20Ko%20Samajh%20Sakte%20Hai,%202018-08-29,%20Bhopal,%20MP%20(India),%20CODE%20-%200430.mp3" class="nclk" onclick="playme(this)" id="nclk-0430"&gt;AL__वैदिक संस्कृति में गुरु और वैष्णव का सम्मान, 29 Aug 2018, Bhopal, MP (India), CODE - 0430……….[ 84 min ]&lt;/a&gt;&lt;/td&gt;&lt;td&gt;84&lt;/td&gt;&lt;td&gt;2018-08-29&lt;/td&gt;&lt;td&gt;AL__वैदिक संस्कृति में गुरु और वैष्णव का सम्मान, 29 Aug 2018, Bhopal, MP (India), CODE - 0430……….[ 84 min ] | Vaidik Sanskriti Me Guru Aur Vaisnav Ka Samman | yr:2018-08-29 | ct:AL | L:HIN | cty:Bhopal, MP (India) | &amp;lt;90 | @unheard&lt;/td&gt;&lt;td&gt;http://archive.org/download/ssdbpl-01-AL/0618.00%20Kya%20Vaigyanik%20Kabhi%20Bhi%20Brahmand%20Ko%20Samajh%20Sakte%20Hai,%202018-08-29,%20Bhopal,%20MP%20(India),%20CODE%20-%200430.mp3&lt;/td&gt;&lt;td&gt;0430&lt;/td&gt;&lt;td&gt;04AL_|20180829_00|0618.00&lt;/td&gt;&lt;td&gt;&lt;/td&gt;&lt;td&gt;</v>
      </c>
    </row>
    <row r="50" ht="15.75" customHeight="1">
      <c r="A50" s="4" t="s">
        <v>5934</v>
      </c>
      <c r="B50" s="4" t="s">
        <v>5658</v>
      </c>
      <c r="C50" s="4"/>
      <c r="D50" s="5"/>
      <c r="E50" s="5"/>
      <c r="F50" s="5"/>
      <c r="G50" s="5"/>
      <c r="H50" s="5"/>
      <c r="I50" s="5"/>
      <c r="J50" s="4" t="s">
        <v>3219</v>
      </c>
      <c r="K50" s="4" t="s">
        <v>3220</v>
      </c>
      <c r="L50" s="5" t="str">
        <f t="shared" si="1"/>
        <v>AL__शुद्ध भक्ति का महात्त्व, 30 Aug 2018, Bhopal, MP (India), CODE - 0432……….[ 76 min ]</v>
      </c>
      <c r="M50" s="4" t="s">
        <v>5935</v>
      </c>
      <c r="N50" s="5">
        <f t="shared" si="2"/>
        <v>76</v>
      </c>
      <c r="O50" s="4" t="s">
        <v>526</v>
      </c>
      <c r="P50" s="5" t="str">
        <f t="shared" si="3"/>
        <v>&amp;lt;80 &amp;lt;90</v>
      </c>
      <c r="Q50" s="4" t="s">
        <v>5936</v>
      </c>
      <c r="R50" s="4" t="s">
        <v>5937</v>
      </c>
      <c r="S50" s="5" t="str">
        <f t="shared" si="4"/>
        <v>2018</v>
      </c>
      <c r="T50" s="5" t="str">
        <f t="shared" si="5"/>
        <v>08</v>
      </c>
      <c r="U50" s="5" t="str">
        <f t="shared" si="6"/>
        <v>Aug</v>
      </c>
      <c r="V50" s="5" t="str">
        <f t="shared" si="7"/>
        <v>30</v>
      </c>
      <c r="W50" s="4" t="s">
        <v>52</v>
      </c>
      <c r="X50" s="4" t="s">
        <v>398</v>
      </c>
      <c r="Y50" s="6" t="str">
        <f t="shared" si="8"/>
        <v>AL__शुद्ध भक्ति का महात्त्व, 30 Aug 2018, Bhopal, MP (India), CODE - 0432……….[ 76 min ] | Shuddh Bhakti Ka Mahattva | yr:2018-08-30 | ct:AL | L:HIN | cty:Bhopal, MP (India) | &amp;lt;80 &amp;lt;90 | @unheard</v>
      </c>
      <c r="Z50" s="4" t="s">
        <v>5938</v>
      </c>
      <c r="AA50" s="4" t="s">
        <v>55</v>
      </c>
      <c r="AB50" s="4" t="s">
        <v>5939</v>
      </c>
      <c r="AC50" s="4" t="s">
        <v>4321</v>
      </c>
      <c r="AD50" s="4" t="s">
        <v>5940</v>
      </c>
      <c r="AF50" s="5" t="str">
        <f t="shared" si="9"/>
        <v>ok</v>
      </c>
      <c r="AG50" s="5" t="str">
        <f t="shared" si="10"/>
        <v>&lt;tr id="0432"&gt;&lt;td&gt;&lt;button onclick="playme(this)"&gt;▶&lt;/button&gt;&lt;/td&gt;&lt;td&gt;&lt;button onclick="heard(this)"&gt;Heard&lt;/button&gt;&lt;a href="http://archive.org/download/ssdbpl-01-AL/0619.00%20Kali%20Yug%20Ke%20Liye%20Sahi%20Yog,%202018-08-30,%20Bhopal,%20MP%20(India),%20CODE%20-%200432.mp3" class="nclk" onclick="playme(this)" id="nclk-0432"&gt;AL__शुद्ध भक्ति का महात्त्व, 30 Aug 2018, Bhopal, MP (India), CODE - 0432……….[ 76 min ]&lt;/a&gt;&lt;/td&gt;&lt;td&gt;76&lt;/td&gt;&lt;td&gt;2018-08-30&lt;/td&gt;&lt;td&gt;AL__शुद्ध भक्ति का महात्त्व, 30 Aug 2018, Bhopal, MP (India), CODE - 0432……….[ 76 min ] | Shuddh Bhakti Ka Mahattva | yr:2018-08-30 | ct:AL | L:HIN | cty:Bhopal, MP (India) | &amp;lt;80 &amp;lt;90 | @unheard&lt;/td&gt;&lt;td&gt;http://archive.org/download/ssdbpl-01-AL/0619.00%20Kali%20Yug%20Ke%20Liye%20Sahi%20Yog,%202018-08-30,%20Bhopal,%20MP%20(India),%20CODE%20-%200432.mp3&lt;/td&gt;&lt;td&gt;0432&lt;/td&gt;&lt;td&gt;04AL_|20180830_00|0619.00&lt;/td&gt;&lt;td&gt;&lt;/td&gt;&lt;td&gt;</v>
      </c>
    </row>
    <row r="51" ht="15.75" customHeight="1">
      <c r="A51" s="4" t="s">
        <v>5941</v>
      </c>
      <c r="B51" s="4" t="s">
        <v>5658</v>
      </c>
      <c r="C51" s="4"/>
      <c r="D51" s="5"/>
      <c r="E51" s="5"/>
      <c r="F51" s="5"/>
      <c r="G51" s="5"/>
      <c r="H51" s="5"/>
      <c r="I51" s="5"/>
      <c r="J51" s="4" t="s">
        <v>3227</v>
      </c>
      <c r="K51" s="4" t="s">
        <v>3228</v>
      </c>
      <c r="L51" s="5" t="str">
        <f t="shared" si="1"/>
        <v>AL__आध्यात्मिक जीवन में भक्तसंग का महात्त्व, 02 Sep 2018, Bhopal (MANIT) MP (India), CODE - 1000……….[ 51 min ]</v>
      </c>
      <c r="M51" s="4" t="s">
        <v>5942</v>
      </c>
      <c r="N51" s="5">
        <f t="shared" si="2"/>
        <v>51</v>
      </c>
      <c r="O51" s="4" t="s">
        <v>536</v>
      </c>
      <c r="P51" s="5" t="str">
        <f t="shared" si="3"/>
        <v>&amp;lt;60 &amp;lt;70 &amp;lt;80 &amp;lt;90</v>
      </c>
      <c r="Q51" s="4" t="s">
        <v>5943</v>
      </c>
      <c r="R51" s="4" t="s">
        <v>5944</v>
      </c>
      <c r="S51" s="5" t="str">
        <f t="shared" si="4"/>
        <v>2018</v>
      </c>
      <c r="T51" s="5" t="str">
        <f t="shared" si="5"/>
        <v>09</v>
      </c>
      <c r="U51" s="5" t="str">
        <f t="shared" si="6"/>
        <v>Sep</v>
      </c>
      <c r="V51" s="5" t="str">
        <f t="shared" si="7"/>
        <v>02</v>
      </c>
      <c r="W51" s="4" t="s">
        <v>5903</v>
      </c>
      <c r="X51" s="4" t="s">
        <v>131</v>
      </c>
      <c r="Y51" s="6" t="str">
        <f t="shared" si="8"/>
        <v>AL__आध्यात्मिक जीवन में भक्तसंग का महात्त्व, 02 Sep 2018, Bhopal (MANIT) MP (India), CODE - 1000……….[ 51 min ] | Adhyatmik Jivan Me Bhakta Sanga Ka Mahattva | yr:2018-09-02 | ct:AL | L:HIN | cty:Bhopal (MANIT) MP (India) | &amp;lt;60 &amp;lt;70 &amp;lt;80 &amp;lt;90 | @video | @unheard</v>
      </c>
      <c r="Z51" s="4" t="s">
        <v>5945</v>
      </c>
      <c r="AA51" s="4" t="s">
        <v>55</v>
      </c>
      <c r="AC51" s="4" t="s">
        <v>5946</v>
      </c>
      <c r="AD51" s="4" t="s">
        <v>5947</v>
      </c>
      <c r="AE51" s="7" t="s">
        <v>5948</v>
      </c>
      <c r="AF51" s="5" t="str">
        <f t="shared" si="9"/>
        <v>ok</v>
      </c>
      <c r="AG51" s="5" t="str">
        <f t="shared" si="10"/>
        <v>&lt;tr id="1000"&gt;&lt;td&gt;&lt;button onclick="playme(this)"&gt;▶&lt;/button&gt;&lt;/td&gt;&lt;td&gt;&lt;button onclick="heard(this)"&gt;Heard&lt;/button&gt;&lt;a href="http://archive.org/download/ssdbpl-01-AL/0620.00%20Bhagavan%20Ko%20Kaise%20Dekh%20Sakte%20Hai,%202018-09-02,%20Bhopal%20(MANIT)%20MP%20(India),%20CODE%20-%201000.mp3" class="nclk" onclick="playme(this)" id="nclk-1000"&gt;AL__आध्यात्मिक जीवन में भक्तसंग का महात्त्व, 02 Sep 2018, Bhopal (MANIT) MP (India), CODE - 1000……….[ 51 min ]&lt;/a&gt;…………&lt;a style="color: red; text-decoration: none;" target="_blank" href="https://www.youtube.com/watch?v=kFFc3Vgr5L4"&gt;[▶YouTube]&lt;/a&gt;&lt;/td&gt;&lt;td&gt;51&lt;/td&gt;&lt;td&gt;2018-09-02&lt;/td&gt;&lt;td&gt;AL__आध्यात्मिक जीवन में भक्तसंग का महात्त्व, 02 Sep 2018, Bhopal (MANIT) MP (India), CODE - 1000……….[ 51 min ] | Adhyatmik Jivan Me Bhakta Sanga Ka Mahattva | yr:2018-09-02 | ct:AL | L:HIN | cty:Bhopal (MANIT) MP (India) | &amp;lt;60 &amp;lt;70 &amp;lt;80 &amp;lt;90 | @video | @unheard&lt;/td&gt;&lt;td&gt;http://archive.org/download/ssdbpl-01-AL/0620.00%20Bhagavan%20Ko%20Kaise%20Dekh%20Sakte%20Hai,%202018-09-02,%20Bhopal%20(MANIT)%20MP%20(India),%20CODE%20-%201000.mp3&lt;/td&gt;&lt;td&gt;1000&lt;/td&gt;&lt;td&gt;04AL_|20180902_00|0620.00&lt;/td&gt;&lt;td&gt;https://www.youtube.com/watch?v=kFFc3Vgr5L4&lt;/td&gt;&lt;td&gt;</v>
      </c>
    </row>
    <row r="52" ht="15.75" customHeight="1">
      <c r="A52" s="4" t="s">
        <v>5949</v>
      </c>
      <c r="B52" s="4" t="s">
        <v>5658</v>
      </c>
      <c r="C52" s="4"/>
      <c r="D52" s="5"/>
      <c r="E52" s="5"/>
      <c r="F52" s="5"/>
      <c r="G52" s="5"/>
      <c r="H52" s="5"/>
      <c r="I52" s="5"/>
      <c r="J52" s="4" t="s">
        <v>3235</v>
      </c>
      <c r="K52" s="4" t="s">
        <v>3236</v>
      </c>
      <c r="L52" s="5" t="str">
        <f t="shared" si="1"/>
        <v>AL__गृहस्थ के द्वार संन्यासी का सम्मान, 02 Sep 2018, Bhopal (MANIT) MP (India), CODE - 1001……….[ 59 min ]</v>
      </c>
      <c r="M52" s="4" t="s">
        <v>5950</v>
      </c>
      <c r="N52" s="5">
        <f t="shared" si="2"/>
        <v>59</v>
      </c>
      <c r="O52" s="4" t="s">
        <v>546</v>
      </c>
      <c r="P52" s="5" t="str">
        <f t="shared" si="3"/>
        <v>&amp;lt;60 &amp;lt;70 &amp;lt;80 &amp;lt;90</v>
      </c>
      <c r="Q52" s="4" t="s">
        <v>5951</v>
      </c>
      <c r="R52" s="4" t="s">
        <v>5944</v>
      </c>
      <c r="S52" s="5" t="str">
        <f t="shared" si="4"/>
        <v>2018</v>
      </c>
      <c r="T52" s="5" t="str">
        <f t="shared" si="5"/>
        <v>09</v>
      </c>
      <c r="U52" s="5" t="str">
        <f t="shared" si="6"/>
        <v>Sep</v>
      </c>
      <c r="V52" s="5" t="str">
        <f t="shared" si="7"/>
        <v>02</v>
      </c>
      <c r="W52" s="4" t="s">
        <v>5903</v>
      </c>
      <c r="X52" s="4" t="s">
        <v>131</v>
      </c>
      <c r="Y52" s="6" t="str">
        <f t="shared" si="8"/>
        <v>AL__गृहस्थ के द्वार संन्यासी का सम्मान, 02 Sep 2018, Bhopal (MANIT) MP (India), CODE - 1001……….[ 59 min ] | Grihastha Ke Dwara Sannyasi Ka Samman | yr:2018-09-02 | ct:AL | L:HIN | cty:Bhopal (MANIT) MP (India) | &amp;lt;60 &amp;lt;70 &amp;lt;80 &amp;lt;90 | @video | @unheard</v>
      </c>
      <c r="Z52" s="4" t="s">
        <v>5952</v>
      </c>
      <c r="AA52" s="4" t="s">
        <v>55</v>
      </c>
      <c r="AC52" s="4" t="s">
        <v>5953</v>
      </c>
      <c r="AD52" s="4" t="s">
        <v>5954</v>
      </c>
      <c r="AE52" s="7" t="s">
        <v>5955</v>
      </c>
      <c r="AF52" s="5" t="str">
        <f t="shared" si="9"/>
        <v>ok</v>
      </c>
      <c r="AG52" s="5" t="str">
        <f t="shared" si="10"/>
        <v>&lt;tr id="1001"&gt;&lt;td&gt;&lt;button onclick="playme(this)"&gt;▶&lt;/button&gt;&lt;/td&gt;&lt;td&gt;&lt;button onclick="heard(this)"&gt;Heard&lt;/button&gt;&lt;a href="http://archive.org/download/ssdbpl-01-AL/0621.00%20Chetana%20Ka%20Rahasya,%202018-09-02,%20Bhopal%20(MANIT)%20MP%20(India),%20CODE%20-%201001.mp3" class="nclk" onclick="playme(this)" id="nclk-1001"&gt;AL__गृहस्थ के द्वार संन्यासी का सम्मान, 02 Sep 2018, Bhopal (MANIT) MP (India), CODE - 1001……….[ 59 min ]&lt;/a&gt;…………&lt;a style="color: red; text-decoration: none;" target="_blank" href="https://www.youtube.com/watch?v=RkxfbE9HB8c"&gt;[▶YouTube]&lt;/a&gt;&lt;/td&gt;&lt;td&gt;59&lt;/td&gt;&lt;td&gt;2018-09-02&lt;/td&gt;&lt;td&gt;AL__गृहस्थ के द्वार संन्यासी का सम्मान, 02 Sep 2018, Bhopal (MANIT) MP (India), CODE - 1001……….[ 59 min ] | Grihastha Ke Dwara Sannyasi Ka Samman | yr:2018-09-02 | ct:AL | L:HIN | cty:Bhopal (MANIT) MP (India) | &amp;lt;60 &amp;lt;70 &amp;lt;80 &amp;lt;90 | @video | @unheard&lt;/td&gt;&lt;td&gt;http://archive.org/download/ssdbpl-01-AL/0621.00%20Chetana%20Ka%20Rahasya,%202018-09-02,%20Bhopal%20(MANIT)%20MP%20(India),%20CODE%20-%201001.mp3&lt;/td&gt;&lt;td&gt;1001&lt;/td&gt;&lt;td&gt;04AL_|20180902_00|0621.00&lt;/td&gt;&lt;td&gt;https://www.youtube.com/watch?v=RkxfbE9HB8c&lt;/td&gt;&lt;td&gt;</v>
      </c>
    </row>
    <row r="53" ht="15.75" customHeight="1">
      <c r="A53" s="4" t="s">
        <v>5956</v>
      </c>
      <c r="B53" s="4" t="s">
        <v>5658</v>
      </c>
      <c r="C53" s="4"/>
      <c r="D53" s="5"/>
      <c r="E53" s="5"/>
      <c r="F53" s="5"/>
      <c r="G53" s="5"/>
      <c r="H53" s="5"/>
      <c r="I53" s="5"/>
      <c r="J53" s="4" t="s">
        <v>3243</v>
      </c>
      <c r="K53" s="4" t="s">
        <v>3244</v>
      </c>
      <c r="L53" s="5" t="str">
        <f t="shared" si="1"/>
        <v>AL__परीक्षित महाराज ने मृत्यु को खुशखबर माना, 30 Sep 2018, Sanchi, MP (India), CODE - 0413……….[ 60 min ]</v>
      </c>
      <c r="M53" s="4" t="s">
        <v>5957</v>
      </c>
      <c r="N53" s="5">
        <f t="shared" si="2"/>
        <v>60</v>
      </c>
      <c r="O53" s="4" t="s">
        <v>559</v>
      </c>
      <c r="P53" s="5" t="str">
        <f t="shared" si="3"/>
        <v>&amp;lt;70 &amp;lt;80 &amp;lt;90</v>
      </c>
      <c r="Q53" s="4" t="s">
        <v>5958</v>
      </c>
      <c r="R53" s="4" t="s">
        <v>5959</v>
      </c>
      <c r="S53" s="5" t="str">
        <f t="shared" si="4"/>
        <v>2018</v>
      </c>
      <c r="T53" s="5" t="str">
        <f t="shared" si="5"/>
        <v>09</v>
      </c>
      <c r="U53" s="5" t="str">
        <f t="shared" si="6"/>
        <v>Sep</v>
      </c>
      <c r="V53" s="5" t="str">
        <f t="shared" si="7"/>
        <v>30</v>
      </c>
      <c r="W53" s="4" t="s">
        <v>5960</v>
      </c>
      <c r="X53" s="4" t="s">
        <v>5961</v>
      </c>
      <c r="Y53" s="6" t="str">
        <f t="shared" si="8"/>
        <v>AL__परीक्षित महाराज ने मृत्यु को खुशखबर माना, 30 Sep 2018, Sanchi, MP (India), CODE - 0413……….[ 60 min ] | Pariksit Maharaj Ne Mrityu Ko Khuskhabar Maana | yr:2018-09-30 | ct:AL | L:HIN | cty:Sanchi, MP (India) | &amp;lt;70 &amp;lt;80 &amp;lt;90 | @video | @unheard</v>
      </c>
      <c r="Z53" s="4" t="s">
        <v>5962</v>
      </c>
      <c r="AA53" s="4" t="s">
        <v>55</v>
      </c>
      <c r="AC53" s="4" t="s">
        <v>4125</v>
      </c>
      <c r="AD53" s="4" t="s">
        <v>5963</v>
      </c>
      <c r="AE53" s="7" t="s">
        <v>5964</v>
      </c>
      <c r="AF53" s="5" t="str">
        <f t="shared" si="9"/>
        <v>ok</v>
      </c>
      <c r="AG53" s="5" t="str">
        <f t="shared" si="10"/>
        <v>&lt;tr id="0413"&gt;&lt;td&gt;&lt;button onclick="playme(this)"&gt;▶&lt;/button&gt;&lt;/td&gt;&lt;td&gt;&lt;button onclick="heard(this)"&gt;Heard&lt;/button&gt;&lt;a href="http://archive.org/download/ssdbpl-01-AL/0622.00%20Sanchi%20Stupa%20Ki%20History,%202018-09-30,%20Sanchi,%20MP%20(India),%20CODE%20-%200413.mp3" class="nclk" onclick="playme(this)" id="nclk-0413"&gt;AL__परीक्षित महाराज ने मृत्यु को खुशखबर माना, 30 Sep 2018, Sanchi, MP (India), CODE - 0413……….[ 60 min ]&lt;/a&gt;…………&lt;a style="color: red; text-decoration: none;" target="_blank" href="https://www.youtube.com/watch?v=IteKtoFUJ6o"&gt;[▶YouTube]&lt;/a&gt;&lt;/td&gt;&lt;td&gt;60&lt;/td&gt;&lt;td&gt;2018-09-30&lt;/td&gt;&lt;td&gt;AL__परीक्षित महाराज ने मृत्यु को खुशखबर माना, 30 Sep 2018, Sanchi, MP (India), CODE - 0413……….[ 60 min ] | Pariksit Maharaj Ne Mrityu Ko Khuskhabar Maana | yr:2018-09-30 | ct:AL | L:HIN | cty:Sanchi, MP (India) | &amp;lt;70 &amp;lt;80 &amp;lt;90 | @video | @unheard&lt;/td&gt;&lt;td&gt;http://archive.org/download/ssdbpl-01-AL/0622.00%20Sanchi%20Stupa%20Ki%20History,%202018-09-30,%20Sanchi,%20MP%20(India),%20CODE%20-%200413.mp3&lt;/td&gt;&lt;td&gt;0413&lt;/td&gt;&lt;td&gt;04AL_|20180930_00|0622.00&lt;/td&gt;&lt;td&gt;https://www.youtube.com/watch?v=IteKtoFUJ6o&lt;/td&gt;&lt;td&gt;</v>
      </c>
    </row>
    <row r="54" ht="15.75" customHeight="1">
      <c r="A54" s="4" t="s">
        <v>5965</v>
      </c>
      <c r="B54" s="4" t="s">
        <v>5658</v>
      </c>
      <c r="C54" s="4"/>
      <c r="D54" s="5"/>
      <c r="E54" s="5"/>
      <c r="F54" s="5"/>
      <c r="G54" s="5"/>
      <c r="H54" s="5"/>
      <c r="I54" s="5"/>
      <c r="J54" s="4" t="s">
        <v>3255</v>
      </c>
      <c r="K54" s="4" t="s">
        <v>3256</v>
      </c>
      <c r="L54" s="5" t="str">
        <f t="shared" si="1"/>
        <v>AL__आधुनिक जीवन शैली की व्यर्थता, 01 Dec 2018, Bhopal, MP (India), CODE - 1002……….[ 51 min ]</v>
      </c>
      <c r="M54" s="4" t="s">
        <v>1758</v>
      </c>
      <c r="N54" s="5">
        <f t="shared" si="2"/>
        <v>51</v>
      </c>
      <c r="O54" s="4" t="s">
        <v>569</v>
      </c>
      <c r="P54" s="5" t="str">
        <f t="shared" si="3"/>
        <v>&amp;lt;60 &amp;lt;70 &amp;lt;80 &amp;lt;90</v>
      </c>
      <c r="Q54" s="4" t="s">
        <v>5966</v>
      </c>
      <c r="R54" s="4" t="s">
        <v>5967</v>
      </c>
      <c r="S54" s="5" t="str">
        <f t="shared" si="4"/>
        <v>2018</v>
      </c>
      <c r="T54" s="5" t="str">
        <f t="shared" si="5"/>
        <v>12</v>
      </c>
      <c r="U54" s="5" t="str">
        <f t="shared" si="6"/>
        <v>Dec</v>
      </c>
      <c r="V54" s="5" t="str">
        <f t="shared" si="7"/>
        <v>01</v>
      </c>
      <c r="W54" s="4" t="s">
        <v>52</v>
      </c>
      <c r="X54" s="4" t="s">
        <v>1762</v>
      </c>
      <c r="Y54" s="6" t="str">
        <f t="shared" si="8"/>
        <v>AL__आधुनिक जीवन शैली की व्यर्थता, 01 Dec 2018, Bhopal, MP (India), CODE - 1002……….[ 51 min ] | Adhunik Jivanshaili Ki Vyarthata | yr:2018-12-01 | ct:AL | L:HIN | cty:Bhopal, MP (India) | &amp;lt;60 &amp;lt;70 &amp;lt;80 &amp;lt;90 | @unheard</v>
      </c>
      <c r="Z54" s="4" t="s">
        <v>5968</v>
      </c>
      <c r="AA54" s="4" t="s">
        <v>55</v>
      </c>
      <c r="AC54" s="4" t="s">
        <v>5969</v>
      </c>
      <c r="AD54" s="4" t="s">
        <v>5970</v>
      </c>
      <c r="AF54" s="5" t="str">
        <f t="shared" si="9"/>
        <v>ok</v>
      </c>
      <c r="AG54" s="5" t="str">
        <f t="shared" si="10"/>
        <v>&lt;tr id="1002"&gt;&lt;td&gt;&lt;button onclick="playme(this)"&gt;▶&lt;/button&gt;&lt;/td&gt;&lt;td&gt;&lt;button onclick="heard(this)"&gt;Heard&lt;/button&gt;&lt;a href="http://archive.org/download/ssdbpl-01-AL/0623.00%20Karma%20Ka%20Siddhanta,%202018-12-01,%20Bhopal,%20MP%20(India),%20CODE%20-%201002.mp3" class="nclk" onclick="playme(this)" id="nclk-1002"&gt;AL__आधुनिक जीवन शैली की व्यर्थता, 01 Dec 2018, Bhopal, MP (India), CODE - 1002……….[ 51 min ]&lt;/a&gt;&lt;/td&gt;&lt;td&gt;51&lt;/td&gt;&lt;td&gt;2018-12-01&lt;/td&gt;&lt;td&gt;AL__आधुनिक जीवन शैली की व्यर्थता, 01 Dec 2018, Bhopal, MP (India), CODE - 1002……….[ 51 min ] | Adhunik Jivanshaili Ki Vyarthata | yr:2018-12-01 | ct:AL | L:HIN | cty:Bhopal, MP (India) | &amp;lt;60 &amp;lt;70 &amp;lt;80 &amp;lt;90 | @unheard&lt;/td&gt;&lt;td&gt;http://archive.org/download/ssdbpl-01-AL/0623.00%20Karma%20Ka%20Siddhanta,%202018-12-01,%20Bhopal,%20MP%20(India),%20CODE%20-%201002.mp3&lt;/td&gt;&lt;td&gt;1002&lt;/td&gt;&lt;td&gt;04AL_|20181201_00|0623.00&lt;/td&gt;&lt;td&gt;&lt;/td&gt;&lt;td&gt;</v>
      </c>
    </row>
    <row r="55" ht="15.75" customHeight="1">
      <c r="A55" s="4" t="s">
        <v>5971</v>
      </c>
      <c r="B55" s="4" t="s">
        <v>5658</v>
      </c>
      <c r="C55" s="4"/>
      <c r="D55" s="5"/>
      <c r="E55" s="5"/>
      <c r="F55" s="5"/>
      <c r="G55" s="5"/>
      <c r="H55" s="5"/>
      <c r="I55" s="5"/>
      <c r="J55" s="4" t="s">
        <v>3265</v>
      </c>
      <c r="K55" s="4" t="s">
        <v>3266</v>
      </c>
      <c r="L55" s="5" t="str">
        <f t="shared" si="1"/>
        <v>AL__झगड़े क्यों होते हैं?, 2019, CODE - 0452……….[ 52 min ]</v>
      </c>
      <c r="M55" s="4" t="s">
        <v>5972</v>
      </c>
      <c r="N55" s="5">
        <f t="shared" si="2"/>
        <v>52</v>
      </c>
      <c r="O55" s="4" t="s">
        <v>579</v>
      </c>
      <c r="P55" s="5" t="str">
        <f t="shared" si="3"/>
        <v>&amp;lt;60 &amp;lt;70 &amp;lt;80 &amp;lt;90</v>
      </c>
      <c r="Q55" s="4" t="s">
        <v>5973</v>
      </c>
      <c r="R55" s="4" t="s">
        <v>233</v>
      </c>
      <c r="S55" s="5" t="str">
        <f t="shared" si="4"/>
        <v>2019</v>
      </c>
      <c r="T55" s="5" t="str">
        <f t="shared" si="5"/>
        <v>00</v>
      </c>
      <c r="U55" s="5" t="str">
        <f t="shared" si="6"/>
        <v>___</v>
      </c>
      <c r="V55" s="5" t="str">
        <f t="shared" si="7"/>
        <v>00</v>
      </c>
      <c r="W55" s="4" t="s">
        <v>63</v>
      </c>
      <c r="X55" s="4" t="s">
        <v>64</v>
      </c>
      <c r="Y55" s="6" t="str">
        <f t="shared" si="8"/>
        <v>AL__झगड़े क्यों होते हैं?, 2019, CODE - 0452……….[ 52 min ] | Jhagade Kyon Hote Hai? | yr:2019-00-00 | ct:AL | L:HIN | cty:x | &amp;lt;60 &amp;lt;70 &amp;lt;80 &amp;lt;90 | @unheard</v>
      </c>
      <c r="Z55" s="4" t="s">
        <v>5974</v>
      </c>
      <c r="AA55" s="4" t="s">
        <v>55</v>
      </c>
      <c r="AB55" s="4" t="s">
        <v>5975</v>
      </c>
      <c r="AC55" s="4" t="s">
        <v>4518</v>
      </c>
      <c r="AD55" s="4" t="s">
        <v>5976</v>
      </c>
      <c r="AF55" s="5" t="str">
        <f t="shared" si="9"/>
        <v>ok</v>
      </c>
      <c r="AG55" s="5" t="str">
        <f t="shared" si="10"/>
        <v>&lt;tr id="0452"&gt;&lt;td&gt;&lt;button onclick="playme(this)"&gt;▶&lt;/button&gt;&lt;/td&gt;&lt;td&gt;&lt;button onclick="heard(this)"&gt;Heard&lt;/button&gt;&lt;a href="http://archive.org/download/ssdbpl-01-AL/0624.00%20Diksha,%202019-00-00,%20CODE%20-%200452.mp3" class="nclk" onclick="playme(this)" id="nclk-0452"&gt;AL__झगड़े क्यों होते हैं?, 2019, CODE - 0452……….[ 52 min ]&lt;/a&gt;&lt;/td&gt;&lt;td&gt;52&lt;/td&gt;&lt;td&gt;2019-00-00&lt;/td&gt;&lt;td&gt;AL__झगड़े क्यों होते हैं?, 2019, CODE - 0452……….[ 52 min ] | Jhagade Kyon Hote Hai? | yr:2019-00-00 | ct:AL | L:HIN | cty:x | &amp;lt;60 &amp;lt;70 &amp;lt;80 &amp;lt;90 | @unheard&lt;/td&gt;&lt;td&gt;http://archive.org/download/ssdbpl-01-AL/0624.00%20Diksha,%202019-00-00,%20CODE%20-%200452.mp3&lt;/td&gt;&lt;td&gt;0452&lt;/td&gt;&lt;td&gt;04AL_|20190000_00|0624.00&lt;/td&gt;&lt;td&gt;&lt;/td&gt;&lt;td&gt;</v>
      </c>
    </row>
    <row r="56" ht="15.75" customHeight="1">
      <c r="A56" s="4" t="s">
        <v>5977</v>
      </c>
      <c r="B56" s="4" t="s">
        <v>5658</v>
      </c>
      <c r="C56" s="4"/>
      <c r="D56" s="5"/>
      <c r="E56" s="5"/>
      <c r="F56" s="5"/>
      <c r="G56" s="5"/>
      <c r="H56" s="5"/>
      <c r="I56" s="5"/>
      <c r="J56" s="4" t="s">
        <v>3275</v>
      </c>
      <c r="K56" s="4" t="s">
        <v>3276</v>
      </c>
      <c r="L56" s="5" t="str">
        <f t="shared" si="1"/>
        <v>AL__सोशल मीडिया के दुष्प्रभाव और षडयंत्र, 2019, CODE - 0453……….[ 4 min ]</v>
      </c>
      <c r="M56" s="4" t="s">
        <v>5978</v>
      </c>
      <c r="N56" s="5">
        <f t="shared" si="2"/>
        <v>4</v>
      </c>
      <c r="O56" s="4" t="s">
        <v>591</v>
      </c>
      <c r="P56" s="5" t="str">
        <f t="shared" si="3"/>
        <v>&amp;lt;10 &amp;lt;20 &amp;lt;30 &amp;lt;40 &amp;lt;50 &amp;lt;60 &amp;lt;70 &amp;lt;80 &amp;lt;90</v>
      </c>
      <c r="Q56" s="4" t="s">
        <v>5979</v>
      </c>
      <c r="R56" s="4" t="s">
        <v>233</v>
      </c>
      <c r="S56" s="5" t="str">
        <f t="shared" si="4"/>
        <v>2019</v>
      </c>
      <c r="T56" s="5" t="str">
        <f t="shared" si="5"/>
        <v>00</v>
      </c>
      <c r="U56" s="5" t="str">
        <f t="shared" si="6"/>
        <v>___</v>
      </c>
      <c r="V56" s="5" t="str">
        <f t="shared" si="7"/>
        <v>00</v>
      </c>
      <c r="W56" s="4" t="s">
        <v>63</v>
      </c>
      <c r="X56" s="4" t="s">
        <v>2015</v>
      </c>
      <c r="Y56" s="6" t="str">
        <f t="shared" si="8"/>
        <v>AL__सोशल मीडिया के दुष्प्रभाव और षडयंत्र, 2019, CODE - 0453……….[ 4 min ] | Social Media Ke Dushprabhav Aur Shadyantra | yr:2019-00-00 | ct:AL | L:HIN | cty:x | &amp;lt;10 &amp;lt;20 &amp;lt;30 &amp;lt;40 &amp;lt;50 &amp;lt;60 &amp;lt;70 &amp;lt;80 &amp;lt;90 | @unheard</v>
      </c>
      <c r="Z56" s="4" t="s">
        <v>5980</v>
      </c>
      <c r="AA56" s="4" t="s">
        <v>55</v>
      </c>
      <c r="AB56" s="4" t="s">
        <v>5981</v>
      </c>
      <c r="AC56" s="4" t="s">
        <v>4529</v>
      </c>
      <c r="AD56" s="4" t="s">
        <v>5982</v>
      </c>
      <c r="AF56" s="5" t="str">
        <f t="shared" si="9"/>
        <v>ok</v>
      </c>
      <c r="AG56" s="5" t="str">
        <f t="shared" si="10"/>
        <v>&lt;tr id="0453"&gt;&lt;td&gt;&lt;button onclick="playme(this)"&gt;▶&lt;/button&gt;&lt;/td&gt;&lt;td&gt;&lt;button onclick="heard(this)"&gt;Heard&lt;/button&gt;&lt;a href="http://archive.org/download/ssdbpl-01-AL/0625.00%20Prashnottari,%202019-00-00,%20CODE%20-%200453.mp3" class="nclk" onclick="playme(this)" id="nclk-0453"&gt;AL__सोशल मीडिया के दुष्प्रभाव और षडयंत्र, 2019, CODE - 0453……….[ 4 min ]&lt;/a&gt;&lt;/td&gt;&lt;td&gt;4&lt;/td&gt;&lt;td&gt;2019-00-00&lt;/td&gt;&lt;td&gt;AL__सोशल मीडिया के दुष्प्रभाव और षडयंत्र, 2019, CODE - 0453……….[ 4 min ] | Social Media Ke Dushprabhav Aur Shadyantra | yr:2019-00-00 | ct:AL | L:HIN | cty:x | &amp;lt;10 &amp;lt;20 &amp;lt;30 &amp;lt;40 &amp;lt;50 &amp;lt;60 &amp;lt;70 &amp;lt;80 &amp;lt;90 | @unheard&lt;/td&gt;&lt;td&gt;http://archive.org/download/ssdbpl-01-AL/0625.00%20Prashnottari,%202019-00-00,%20CODE%20-%200453.mp3&lt;/td&gt;&lt;td&gt;0453&lt;/td&gt;&lt;td&gt;04AL_|20190000_00|0625.00&lt;/td&gt;&lt;td&gt;&lt;/td&gt;&lt;td&gt;</v>
      </c>
    </row>
    <row r="57" ht="15.75" customHeight="1">
      <c r="A57" s="4" t="s">
        <v>5983</v>
      </c>
      <c r="B57" s="4" t="s">
        <v>5658</v>
      </c>
      <c r="C57" s="4"/>
      <c r="D57" s="5"/>
      <c r="E57" s="5"/>
      <c r="F57" s="5"/>
      <c r="G57" s="5"/>
      <c r="H57" s="5"/>
      <c r="I57" s="5"/>
      <c r="J57" s="4" t="s">
        <v>3285</v>
      </c>
      <c r="K57" s="4" t="s">
        <v>3286</v>
      </c>
      <c r="L57" s="5" t="str">
        <f t="shared" si="1"/>
        <v>AL__आज एक आदमी अपने जीवन काल में 2500 पशु खा जाता है, 2019, CODE - 0454……….[ 48 min ]</v>
      </c>
      <c r="M57" s="4" t="s">
        <v>5984</v>
      </c>
      <c r="N57" s="5">
        <f t="shared" si="2"/>
        <v>48</v>
      </c>
      <c r="O57" s="4" t="s">
        <v>600</v>
      </c>
      <c r="P57" s="5" t="str">
        <f t="shared" si="3"/>
        <v>&amp;lt;50 &amp;lt;60 &amp;lt;70 &amp;lt;80 &amp;lt;90</v>
      </c>
      <c r="Q57" s="4" t="s">
        <v>5985</v>
      </c>
      <c r="R57" s="4" t="s">
        <v>233</v>
      </c>
      <c r="S57" s="5" t="str">
        <f t="shared" si="4"/>
        <v>2019</v>
      </c>
      <c r="T57" s="5" t="str">
        <f t="shared" si="5"/>
        <v>00</v>
      </c>
      <c r="U57" s="5" t="str">
        <f t="shared" si="6"/>
        <v>___</v>
      </c>
      <c r="V57" s="5" t="str">
        <f t="shared" si="7"/>
        <v>00</v>
      </c>
      <c r="W57" s="4" t="s">
        <v>63</v>
      </c>
      <c r="X57" s="4" t="s">
        <v>2015</v>
      </c>
      <c r="Y57" s="6" t="str">
        <f t="shared" si="8"/>
        <v>AL__आज एक आदमी अपने जीवन काल में 2500 पशु खा जाता है, 2019, CODE - 0454……….[ 48 min ] | Aaj Ek Aadmi Apne Jivan Kaal Me Ausatan 2500 Pashu Kha Jata Hai | yr:2019-00-00 | ct:AL | L:HIN | cty:x | &amp;lt;50 &amp;lt;60 &amp;lt;70 &amp;lt;80 &amp;lt;90 | @unheard</v>
      </c>
      <c r="Z57" s="4" t="s">
        <v>5986</v>
      </c>
      <c r="AA57" s="4" t="s">
        <v>55</v>
      </c>
      <c r="AB57" s="4" t="s">
        <v>5987</v>
      </c>
      <c r="AC57" s="4" t="s">
        <v>4540</v>
      </c>
      <c r="AD57" s="4" t="s">
        <v>5988</v>
      </c>
      <c r="AF57" s="5" t="str">
        <f t="shared" si="9"/>
        <v>ok</v>
      </c>
      <c r="AG57" s="5" t="str">
        <f t="shared" si="10"/>
        <v>&lt;tr id="0454"&gt;&lt;td&gt;&lt;button onclick="playme(this)"&gt;▶&lt;/button&gt;&lt;/td&gt;&lt;td&gt;&lt;button onclick="heard(this)"&gt;Heard&lt;/button&gt;&lt;a href="http://archive.org/download/ssdbpl-01-AL/0626.00%20Sadhana,%202019-00-00,%20CODE%20-%200454.mp3" class="nclk" onclick="playme(this)" id="nclk-0454"&gt;AL__आज एक आदमी अपने जीवन काल में 2500 पशु खा जाता है, 2019, CODE - 0454……….[ 48 min ]&lt;/a&gt;&lt;/td&gt;&lt;td&gt;48&lt;/td&gt;&lt;td&gt;2019-00-00&lt;/td&gt;&lt;td&gt;AL__आज एक आदमी अपने जीवन काल में 2500 पशु खा जाता है, 2019, CODE - 0454……….[ 48 min ] | Aaj Ek Aadmi Apne Jivan Kaal Me Ausatan 2500 Pashu Kha Jata Hai | yr:2019-00-00 | ct:AL | L:HIN | cty:x | &amp;lt;50 &amp;lt;60 &amp;lt;70 &amp;lt;80 &amp;lt;90 | @unheard&lt;/td&gt;&lt;td&gt;http://archive.org/download/ssdbpl-01-AL/0626.00%20Sadhana,%202019-00-00,%20CODE%20-%200454.mp3&lt;/td&gt;&lt;td&gt;0454&lt;/td&gt;&lt;td&gt;04AL_|20190000_00|0626.00&lt;/td&gt;&lt;td&gt;&lt;/td&gt;&lt;td&gt;</v>
      </c>
    </row>
    <row r="58" ht="15.75" customHeight="1">
      <c r="A58" s="4" t="s">
        <v>5989</v>
      </c>
      <c r="B58" s="4" t="s">
        <v>5658</v>
      </c>
      <c r="C58" s="4"/>
      <c r="D58" s="5"/>
      <c r="E58" s="5"/>
      <c r="F58" s="5"/>
      <c r="G58" s="5"/>
      <c r="H58" s="5"/>
      <c r="I58" s="5"/>
      <c r="J58" s="4" t="s">
        <v>3296</v>
      </c>
      <c r="K58" s="4" t="s">
        <v>3297</v>
      </c>
      <c r="L58" s="5" t="str">
        <f t="shared" si="1"/>
        <v>AL__एल.आई.सी. आपको नहीं बचाएगी, 2019, CODE - 0451……….[ 34 min ]</v>
      </c>
      <c r="M58" s="4" t="s">
        <v>5990</v>
      </c>
      <c r="N58" s="5">
        <f t="shared" si="2"/>
        <v>34</v>
      </c>
      <c r="O58" s="4" t="s">
        <v>610</v>
      </c>
      <c r="P58" s="5" t="str">
        <f t="shared" si="3"/>
        <v>&amp;lt;40 &amp;lt;50 &amp;lt;60 &amp;lt;70 &amp;lt;80 &amp;lt;90</v>
      </c>
      <c r="Q58" s="4" t="s">
        <v>5991</v>
      </c>
      <c r="R58" s="4" t="s">
        <v>233</v>
      </c>
      <c r="S58" s="5" t="str">
        <f t="shared" si="4"/>
        <v>2019</v>
      </c>
      <c r="T58" s="5" t="str">
        <f t="shared" si="5"/>
        <v>00</v>
      </c>
      <c r="U58" s="5" t="str">
        <f t="shared" si="6"/>
        <v>___</v>
      </c>
      <c r="V58" s="5" t="str">
        <f t="shared" si="7"/>
        <v>00</v>
      </c>
      <c r="W58" s="4" t="s">
        <v>63</v>
      </c>
      <c r="X58" s="4" t="s">
        <v>398</v>
      </c>
      <c r="Y58" s="6" t="str">
        <f t="shared" si="8"/>
        <v>AL__एल.आई.सी. आपको नहीं बचाएगी, 2019, CODE - 0451……….[ 34 min ] | LIC Apko Nahi Bachaayegi | yr:2019-00-00 | ct:AL | L:HIN | cty:x | &amp;lt;40 &amp;lt;50 &amp;lt;60 &amp;lt;70 &amp;lt;80 &amp;lt;90 | @unheard</v>
      </c>
      <c r="Z58" s="4" t="s">
        <v>5992</v>
      </c>
      <c r="AA58" s="4" t="s">
        <v>55</v>
      </c>
      <c r="AB58" s="4" t="s">
        <v>5993</v>
      </c>
      <c r="AC58" s="4" t="s">
        <v>4507</v>
      </c>
      <c r="AD58" s="4" t="s">
        <v>5994</v>
      </c>
      <c r="AF58" s="5" t="str">
        <f t="shared" si="9"/>
        <v>ok</v>
      </c>
      <c r="AG58" s="5" t="str">
        <f t="shared" si="10"/>
        <v>&lt;tr id="0451"&gt;&lt;td&gt;&lt;button onclick="playme(this)"&gt;▶&lt;/button&gt;&lt;/td&gt;&lt;td&gt;&lt;button onclick="heard(this)"&gt;Heard&lt;/button&gt;&lt;a href="http://archive.org/download/ssdbpl-01-AL/0627.00%20Utsaha%20Se%20Hum%20Hamare%20Mul%20Svabhav%20Me%20Sthapit%20Hone%20Chahiye,%202019-00-00,%20CODE%20-%200451.mp3" class="nclk" onclick="playme(this)" id="nclk-0451"&gt;AL__एल.आई.सी. आपको नहीं बचाएगी, 2019, CODE - 0451……….[ 34 min ]&lt;/a&gt;&lt;/td&gt;&lt;td&gt;34&lt;/td&gt;&lt;td&gt;2019-00-00&lt;/td&gt;&lt;td&gt;AL__एल.आई.सी. आपको नहीं बचाएगी, 2019, CODE - 0451……….[ 34 min ] | LIC Apko Nahi Bachaayegi | yr:2019-00-00 | ct:AL | L:HIN | cty:x | &amp;lt;40 &amp;lt;50 &amp;lt;60 &amp;lt;70 &amp;lt;80 &amp;lt;90 | @unheard&lt;/td&gt;&lt;td&gt;http://archive.org/download/ssdbpl-01-AL/0627.00%20Utsaha%20Se%20Hum%20Hamare%20Mul%20Svabhav%20Me%20Sthapit%20Hone%20Chahiye,%202019-00-00,%20CODE%20-%200451.mp3&lt;/td&gt;&lt;td&gt;0451&lt;/td&gt;&lt;td&gt;04AL_|20190000_00|0627.00&lt;/td&gt;&lt;td&gt;&lt;/td&gt;&lt;td&gt;</v>
      </c>
    </row>
    <row r="59" ht="15.75" customHeight="1">
      <c r="A59" s="4" t="s">
        <v>5995</v>
      </c>
      <c r="B59" s="4" t="s">
        <v>5658</v>
      </c>
      <c r="C59" s="4"/>
      <c r="D59" s="5"/>
      <c r="E59" s="5"/>
      <c r="F59" s="5"/>
      <c r="G59" s="5"/>
      <c r="H59" s="5"/>
      <c r="I59" s="5"/>
      <c r="J59" s="4" t="s">
        <v>3307</v>
      </c>
      <c r="K59" s="4" t="s">
        <v>3308</v>
      </c>
      <c r="L59" s="5" t="str">
        <f t="shared" si="1"/>
        <v>AL__हम सोचते हैं कि हम कम से कम अभी तो नहीं मरेंगे।, 13 Jan 2019, Bhopal, MP (India), CODE - 1003……….[ 56 min ]</v>
      </c>
      <c r="M59" s="4" t="s">
        <v>578</v>
      </c>
      <c r="N59" s="5">
        <f t="shared" si="2"/>
        <v>56</v>
      </c>
      <c r="O59" s="4" t="s">
        <v>622</v>
      </c>
      <c r="P59" s="5" t="str">
        <f t="shared" si="3"/>
        <v>&amp;lt;60 &amp;lt;70 &amp;lt;80 &amp;lt;90</v>
      </c>
      <c r="Q59" s="4" t="s">
        <v>5996</v>
      </c>
      <c r="R59" s="4" t="s">
        <v>5997</v>
      </c>
      <c r="S59" s="5" t="str">
        <f t="shared" si="4"/>
        <v>2019</v>
      </c>
      <c r="T59" s="5" t="str">
        <f t="shared" si="5"/>
        <v>01</v>
      </c>
      <c r="U59" s="5" t="str">
        <f t="shared" si="6"/>
        <v>Jan</v>
      </c>
      <c r="V59" s="5" t="str">
        <f t="shared" si="7"/>
        <v>13</v>
      </c>
      <c r="W59" s="4" t="s">
        <v>52</v>
      </c>
      <c r="X59" s="4" t="s">
        <v>1762</v>
      </c>
      <c r="Y59" s="6" t="str">
        <f t="shared" si="8"/>
        <v>AL__हम सोचते हैं कि हम कम से कम अभी तो नहीं मरेंगे।, 13 Jan 2019, Bhopal, MP (India), CODE - 1003……….[ 56 min ] | Hum Sochte Hai Ki Hum Kam Se Kam Abhi To Nahi Marenge. | yr:2019-01-13 | ct:AL | L:HIN | cty:Bhopal, MP (India) | &amp;lt;60 &amp;lt;70 &amp;lt;80 &amp;lt;90 | @video | @unheard</v>
      </c>
      <c r="Z59" s="4" t="s">
        <v>5998</v>
      </c>
      <c r="AA59" s="4" t="s">
        <v>55</v>
      </c>
      <c r="AC59" s="4" t="s">
        <v>5999</v>
      </c>
      <c r="AD59" s="4" t="s">
        <v>6000</v>
      </c>
      <c r="AE59" s="7" t="s">
        <v>6001</v>
      </c>
      <c r="AF59" s="5" t="str">
        <f t="shared" si="9"/>
        <v>ok</v>
      </c>
      <c r="AG59" s="5" t="str">
        <f t="shared" si="10"/>
        <v>&lt;tr id="1003"&gt;&lt;td&gt;&lt;button onclick="playme(this)"&gt;▶&lt;/button&gt;&lt;/td&gt;&lt;td&gt;&lt;button onclick="heard(this)"&gt;Heard&lt;/button&gt;&lt;a href="http://archive.org/download/ssdbpl-01-AL/0628.00%20Rahasya%20Agle%20Janma%20Ka,%202019-01-13,%20Bhopal,%20MP%20(India),%20CODE%20-%201003.mp3" class="nclk" onclick="playme(this)" id="nclk-1003"&gt;AL__हम सोचते हैं कि हम कम से कम अभी तो नहीं मरेंगे।, 13 Jan 2019, Bhopal, MP (India), CODE - 1003……….[ 56 min ]&lt;/a&gt;…………&lt;a style="color: red; text-decoration: none;" target="_blank" href="https://www.youtube.com/watch?v=QuHJwVzfqyI"&gt;[▶YouTube]&lt;/a&gt;&lt;/td&gt;&lt;td&gt;56&lt;/td&gt;&lt;td&gt;2019-01-13&lt;/td&gt;&lt;td&gt;AL__हम सोचते हैं कि हम कम से कम अभी तो नहीं मरेंगे।, 13 Jan 2019, Bhopal, MP (India), CODE - 1003……….[ 56 min ] | Hum Sochte Hai Ki Hum Kam Se Kam Abhi To Nahi Marenge. | yr:2019-01-13 | ct:AL | L:HIN | cty:Bhopal, MP (India) | &amp;lt;60 &amp;lt;70 &amp;lt;80 &amp;lt;90 | @video | @unheard&lt;/td&gt;&lt;td&gt;http://archive.org/download/ssdbpl-01-AL/0628.00%20Rahasya%20Agle%20Janma%20Ka,%202019-01-13,%20Bhopal,%20MP%20(India),%20CODE%20-%201003.mp3&lt;/td&gt;&lt;td&gt;1003&lt;/td&gt;&lt;td&gt;04AL_|20190113_00|0628.00&lt;/td&gt;&lt;td&gt;https://www.youtube.com/watch?v=QuHJwVzfqyI&lt;/td&gt;&lt;td&gt;</v>
      </c>
    </row>
    <row r="60" ht="15.75" customHeight="1">
      <c r="A60" s="4" t="s">
        <v>6002</v>
      </c>
      <c r="B60" s="4" t="s">
        <v>5658</v>
      </c>
      <c r="C60" s="4"/>
      <c r="D60" s="5"/>
      <c r="E60" s="5"/>
      <c r="F60" s="5"/>
      <c r="G60" s="5"/>
      <c r="H60" s="5"/>
      <c r="I60" s="5"/>
      <c r="J60" s="4" t="s">
        <v>3317</v>
      </c>
      <c r="K60" s="4" t="s">
        <v>3318</v>
      </c>
      <c r="L60" s="5" t="str">
        <f t="shared" si="1"/>
        <v>AL__कोरोना ने किया पर्दाफाश नकली सैनिकों का, 19 Jan 2019, Bhopal, MP (India), CODE - 1004……….[ 49 min ]</v>
      </c>
      <c r="M60" s="4" t="s">
        <v>1364</v>
      </c>
      <c r="N60" s="5">
        <f t="shared" si="2"/>
        <v>49</v>
      </c>
      <c r="O60" s="4" t="s">
        <v>633</v>
      </c>
      <c r="P60" s="5" t="str">
        <f t="shared" si="3"/>
        <v>&amp;lt;50 &amp;lt;60 &amp;lt;70 &amp;lt;80 &amp;lt;90</v>
      </c>
      <c r="Q60" s="4" t="s">
        <v>6003</v>
      </c>
      <c r="R60" s="4" t="s">
        <v>5526</v>
      </c>
      <c r="S60" s="5" t="str">
        <f t="shared" si="4"/>
        <v>2019</v>
      </c>
      <c r="T60" s="5" t="str">
        <f t="shared" si="5"/>
        <v>01</v>
      </c>
      <c r="U60" s="5" t="str">
        <f t="shared" si="6"/>
        <v>Jan</v>
      </c>
      <c r="V60" s="5" t="str">
        <f t="shared" si="7"/>
        <v>19</v>
      </c>
      <c r="W60" s="4" t="s">
        <v>52</v>
      </c>
      <c r="X60" s="4" t="s">
        <v>131</v>
      </c>
      <c r="Y60" s="6" t="str">
        <f t="shared" si="8"/>
        <v>AL__कोरोना ने किया पर्दाफाश नकली सैनिकों का, 19 Jan 2019, Bhopal, MP (India), CODE - 1004……….[ 49 min ] | Corona Ne Kiya Pardafash Nakali Sainiko Ka | yr:2019-01-19 | ct:AL | L:HIN | cty:Bhopal, MP (India) | &amp;lt;50 &amp;lt;60 &amp;lt;70 &amp;lt;80 &amp;lt;90 | @video | @unheard</v>
      </c>
      <c r="Z60" s="4" t="s">
        <v>6004</v>
      </c>
      <c r="AA60" s="4" t="s">
        <v>55</v>
      </c>
      <c r="AC60" s="4" t="s">
        <v>6005</v>
      </c>
      <c r="AD60" s="4" t="s">
        <v>6006</v>
      </c>
      <c r="AE60" s="7" t="s">
        <v>6007</v>
      </c>
      <c r="AF60" s="5" t="str">
        <f t="shared" si="9"/>
        <v>ok</v>
      </c>
      <c r="AG60" s="5" t="str">
        <f t="shared" si="10"/>
        <v>&lt;tr id="1004"&gt;&lt;td&gt;&lt;button onclick="playme(this)"&gt;▶&lt;/button&gt;&lt;/td&gt;&lt;td&gt;&lt;button onclick="heard(this)"&gt;Heard&lt;/button&gt;&lt;a href="http://archive.org/download/ssdbpl-01-AL/0629.00%20Bhagavad%20Gita%20Ke%20Paripeksh%20Se%20Persoanlity%20Development,%20Part-1,%202019-01-19,%20Bhopal,%20MP%20(India),%20CODE%20-%201004.mp3" class="nclk" onclick="playme(this)" id="nclk-1004"&gt;AL__कोरोना ने किया पर्दाफाश नकली सैनिकों का, 19 Jan 2019, Bhopal, MP (India), CODE - 1004……….[ 49 min ]&lt;/a&gt;…………&lt;a style="color: red; text-decoration: none;" target="_blank" href="https://www.youtube.com/watch?v=mMa0jTl8SSg"&gt;[▶YouTube]&lt;/a&gt;&lt;/td&gt;&lt;td&gt;49&lt;/td&gt;&lt;td&gt;2019-01-19&lt;/td&gt;&lt;td&gt;AL__कोरोना ने किया पर्दाफाश नकली सैनिकों का, 19 Jan 2019, Bhopal, MP (India), CODE - 1004……….[ 49 min ] | Corona Ne Kiya Pardafash Nakali Sainiko Ka | yr:2019-01-19 | ct:AL | L:HIN | cty:Bhopal, MP (India) | &amp;lt;50 &amp;lt;60 &amp;lt;70 &amp;lt;80 &amp;lt;90 | @video | @unheard&lt;/td&gt;&lt;td&gt;http://archive.org/download/ssdbpl-01-AL/0629.00%20Bhagavad%20Gita%20Ke%20Paripeksh%20Se%20Persoanlity%20Development,%20Part-1,%202019-01-19,%20Bhopal,%20MP%20(India),%20CODE%20-%201004.mp3&lt;/td&gt;&lt;td&gt;1004&lt;/td&gt;&lt;td&gt;04AL_|20190119_00|0629.00&lt;/td&gt;&lt;td&gt;https://www.youtube.com/watch?v=mMa0jTl8SSg&lt;/td&gt;&lt;td&gt;</v>
      </c>
    </row>
    <row r="61" ht="15.75" customHeight="1">
      <c r="A61" s="4" t="s">
        <v>6008</v>
      </c>
      <c r="B61" s="4" t="s">
        <v>5658</v>
      </c>
      <c r="C61" s="4"/>
      <c r="D61" s="5"/>
      <c r="E61" s="5"/>
      <c r="F61" s="5"/>
      <c r="G61" s="5"/>
      <c r="H61" s="5"/>
      <c r="I61" s="5"/>
      <c r="J61" s="4" t="s">
        <v>3327</v>
      </c>
      <c r="K61" s="4" t="s">
        <v>3328</v>
      </c>
      <c r="L61" s="5" t="str">
        <f t="shared" si="1"/>
        <v>AL__भौतिक प्रगति के लिए उत्साह का स्त्रोत, 19 Jan 2019, Bhopal, MP (India), CODE - 1005……….[ 52 min ]</v>
      </c>
      <c r="M61" s="4" t="s">
        <v>6009</v>
      </c>
      <c r="N61" s="5">
        <f t="shared" si="2"/>
        <v>52</v>
      </c>
      <c r="O61" s="4" t="s">
        <v>643</v>
      </c>
      <c r="P61" s="5" t="str">
        <f t="shared" si="3"/>
        <v>&amp;lt;60 &amp;lt;70 &amp;lt;80 &amp;lt;90</v>
      </c>
      <c r="Q61" s="4" t="s">
        <v>6010</v>
      </c>
      <c r="R61" s="4" t="s">
        <v>5526</v>
      </c>
      <c r="S61" s="5" t="str">
        <f t="shared" si="4"/>
        <v>2019</v>
      </c>
      <c r="T61" s="5" t="str">
        <f t="shared" si="5"/>
        <v>01</v>
      </c>
      <c r="U61" s="5" t="str">
        <f t="shared" si="6"/>
        <v>Jan</v>
      </c>
      <c r="V61" s="5" t="str">
        <f t="shared" si="7"/>
        <v>19</v>
      </c>
      <c r="W61" s="4" t="s">
        <v>52</v>
      </c>
      <c r="X61" s="4" t="s">
        <v>1762</v>
      </c>
      <c r="Y61" s="6" t="str">
        <f t="shared" si="8"/>
        <v>AL__भौतिक प्रगति के लिए उत्साह का स्त्रोत, 19 Jan 2019, Bhopal, MP (India), CODE - 1005……….[ 52 min ] | Bhautik Pragati Ke Liye Utsaha Ka Srot | yr:2019-01-19 | ct:AL | L:HIN | cty:Bhopal, MP (India) | &amp;lt;60 &amp;lt;70 &amp;lt;80 &amp;lt;90 | @video | @unheard</v>
      </c>
      <c r="Z61" s="4" t="s">
        <v>6011</v>
      </c>
      <c r="AA61" s="4" t="s">
        <v>55</v>
      </c>
      <c r="AC61" s="4" t="s">
        <v>6012</v>
      </c>
      <c r="AD61" s="4" t="s">
        <v>6013</v>
      </c>
      <c r="AE61" s="7" t="s">
        <v>6014</v>
      </c>
      <c r="AF61" s="5" t="str">
        <f t="shared" si="9"/>
        <v>ok</v>
      </c>
      <c r="AG61" s="5" t="str">
        <f t="shared" si="10"/>
        <v>&lt;tr id="1005"&gt;&lt;td&gt;&lt;button onclick="playme(this)"&gt;▶&lt;/button&gt;&lt;/td&gt;&lt;td&gt;&lt;button onclick="heard(this)"&gt;Heard&lt;/button&gt;&lt;a href="http://archive.org/download/ssdbpl-01-AL/0630.00%20Bhagavad%20Gita%20Ke%20Paripeksh%20Se%20Persoanlity%20Development,%20Part-2,%202019-01-19,%20Bhopal,%20MP%20(India),%20CODE%20-%201005.mp3" class="nclk" onclick="playme(this)" id="nclk-1005"&gt;AL__भौतिक प्रगति के लिए उत्साह का स्त्रोत, 19 Jan 2019, Bhopal, MP (India), CODE - 1005……….[ 52 min ]&lt;/a&gt;…………&lt;a style="color: red; text-decoration: none;" target="_blank" href="https://www.youtube.com/watch?v=ZsJA1WNHIfo"&gt;[▶YouTube]&lt;/a&gt;&lt;/td&gt;&lt;td&gt;52&lt;/td&gt;&lt;td&gt;2019-01-19&lt;/td&gt;&lt;td&gt;AL__भौतिक प्रगति के लिए उत्साह का स्त्रोत, 19 Jan 2019, Bhopal, MP (India), CODE - 1005……….[ 52 min ] | Bhautik Pragati Ke Liye Utsaha Ka Srot | yr:2019-01-19 | ct:AL | L:HIN | cty:Bhopal, MP (India) | &amp;lt;60 &amp;lt;70 &amp;lt;80 &amp;lt;90 | @video | @unheard&lt;/td&gt;&lt;td&gt;http://archive.org/download/ssdbpl-01-AL/0630.00%20Bhagavad%20Gita%20Ke%20Paripeksh%20Se%20Persoanlity%20Development,%20Part-2,%202019-01-19,%20Bhopal,%20MP%20(India),%20CODE%20-%201005.mp3&lt;/td&gt;&lt;td&gt;1005&lt;/td&gt;&lt;td&gt;04AL_|20190119_00|0630.00&lt;/td&gt;&lt;td&gt;https://www.youtube.com/watch?v=ZsJA1WNHIfo&lt;/td&gt;&lt;td&gt;</v>
      </c>
    </row>
    <row r="62" ht="15.75" customHeight="1">
      <c r="A62" s="4" t="s">
        <v>6015</v>
      </c>
      <c r="B62" s="4" t="s">
        <v>5658</v>
      </c>
      <c r="C62" s="4"/>
      <c r="D62" s="5"/>
      <c r="E62" s="5"/>
      <c r="F62" s="5"/>
      <c r="G62" s="5"/>
      <c r="H62" s="5"/>
      <c r="I62" s="5"/>
      <c r="J62" s="4" t="s">
        <v>3338</v>
      </c>
      <c r="K62" s="4" t="s">
        <v>3339</v>
      </c>
      <c r="L62" s="5" t="str">
        <f t="shared" si="1"/>
        <v>AL__भोग छोड़ो, सेवा में जुड़ो, कैसे?, 30 Mar 2019, Bhopal, MP (India), CODE - 0440……….[ 69 min ]</v>
      </c>
      <c r="M62" s="4" t="s">
        <v>6016</v>
      </c>
      <c r="N62" s="5">
        <f t="shared" si="2"/>
        <v>69</v>
      </c>
      <c r="O62" s="4" t="s">
        <v>655</v>
      </c>
      <c r="P62" s="5" t="str">
        <f t="shared" si="3"/>
        <v>&amp;lt;70 &amp;lt;80 &amp;lt;90</v>
      </c>
      <c r="Q62" s="4" t="s">
        <v>6017</v>
      </c>
      <c r="R62" s="4" t="s">
        <v>6018</v>
      </c>
      <c r="S62" s="5" t="str">
        <f t="shared" si="4"/>
        <v>2019</v>
      </c>
      <c r="T62" s="5" t="str">
        <f t="shared" si="5"/>
        <v>03</v>
      </c>
      <c r="U62" s="5" t="str">
        <f t="shared" si="6"/>
        <v>Mar</v>
      </c>
      <c r="V62" s="5" t="str">
        <f t="shared" si="7"/>
        <v>30</v>
      </c>
      <c r="W62" s="4" t="s">
        <v>52</v>
      </c>
      <c r="X62" s="4" t="s">
        <v>398</v>
      </c>
      <c r="Y62" s="6" t="str">
        <f t="shared" si="8"/>
        <v>AL__भोग छोड़ो, सेवा में जुड़ो, कैसे?, 30 Mar 2019, Bhopal, MP (India), CODE - 0440……….[ 69 min ] | Bhog Chodo, Seva Me Judo, Kaise? | yr:2019-03-30 | ct:AL | L:HIN | cty:Bhopal, MP (India) | &amp;lt;70 &amp;lt;80 &amp;lt;90 | @unheard</v>
      </c>
      <c r="Z62" s="4" t="s">
        <v>6019</v>
      </c>
      <c r="AA62" s="4" t="s">
        <v>55</v>
      </c>
      <c r="AB62" s="4" t="s">
        <v>6020</v>
      </c>
      <c r="AC62" s="4" t="s">
        <v>4398</v>
      </c>
      <c r="AD62" s="4" t="s">
        <v>6021</v>
      </c>
      <c r="AF62" s="5" t="str">
        <f t="shared" si="9"/>
        <v>ok</v>
      </c>
      <c r="AG62" s="5" t="str">
        <f t="shared" si="10"/>
        <v>&lt;tr id="0440"&gt;&lt;td&gt;&lt;button onclick="playme(this)"&gt;▶&lt;/button&gt;&lt;/td&gt;&lt;td&gt;&lt;button onclick="heard(this)"&gt;Heard&lt;/button&gt;&lt;a href="http://archive.org/download/ssdbpl-01-AL/0631.00%20Paap%20Karma%20Kya,%20Unka%20Parinam%20Kya,%20Kaise%20Bache,%202019-03-30,%20Bhopal,%20MP%20(India),%20CODE%20-%200440.mp3" class="nclk" onclick="playme(this)" id="nclk-0440"&gt;AL__भोग छोड़ो, सेवा में जुड़ो, कैसे?, 30 Mar 2019, Bhopal, MP (India), CODE - 0440……….[ 69 min ]&lt;/a&gt;&lt;/td&gt;&lt;td&gt;69&lt;/td&gt;&lt;td&gt;2019-03-30&lt;/td&gt;&lt;td&gt;AL__भोग छोड़ो, सेवा में जुड़ो, कैसे?, 30 Mar 2019, Bhopal, MP (India), CODE - 0440……….[ 69 min ] | Bhog Chodo, Seva Me Judo, Kaise? | yr:2019-03-30 | ct:AL | L:HIN | cty:Bhopal, MP (India) | &amp;lt;70 &amp;lt;80 &amp;lt;90 | @unheard&lt;/td&gt;&lt;td&gt;http://archive.org/download/ssdbpl-01-AL/0631.00%20Paap%20Karma%20Kya,%20Unka%20Parinam%20Kya,%20Kaise%20Bache,%202019-03-30,%20Bhopal,%20MP%20(India),%20CODE%20-%200440.mp3&lt;/td&gt;&lt;td&gt;0440&lt;/td&gt;&lt;td&gt;04AL_|20190330_00|0631.00&lt;/td&gt;&lt;td&gt;&lt;/td&gt;&lt;td&gt;</v>
      </c>
    </row>
    <row r="63" ht="15.75" customHeight="1">
      <c r="A63" s="4" t="s">
        <v>6022</v>
      </c>
      <c r="B63" s="4" t="s">
        <v>5658</v>
      </c>
      <c r="C63" s="4"/>
      <c r="D63" s="5"/>
      <c r="E63" s="5"/>
      <c r="F63" s="5"/>
      <c r="G63" s="5"/>
      <c r="H63" s="5"/>
      <c r="I63" s="5"/>
      <c r="J63" s="4" t="s">
        <v>3348</v>
      </c>
      <c r="K63" s="4" t="s">
        <v>3349</v>
      </c>
      <c r="L63" s="5" t="str">
        <f t="shared" si="1"/>
        <v>AL__भौतिक स्तर पर आध्यात्मिक जीवन की पद्धति, 07 Apr 2019, Bhopal, MP (India), CODE - 0441……….[ 70 min ]</v>
      </c>
      <c r="M63" s="4" t="s">
        <v>4751</v>
      </c>
      <c r="N63" s="5">
        <f t="shared" si="2"/>
        <v>70</v>
      </c>
      <c r="O63" s="4" t="s">
        <v>668</v>
      </c>
      <c r="P63" s="5" t="str">
        <f t="shared" si="3"/>
        <v>&amp;lt;80 &amp;lt;90</v>
      </c>
      <c r="Q63" s="4" t="s">
        <v>6023</v>
      </c>
      <c r="R63" s="4" t="s">
        <v>951</v>
      </c>
      <c r="S63" s="5" t="str">
        <f t="shared" si="4"/>
        <v>2019</v>
      </c>
      <c r="T63" s="5" t="str">
        <f t="shared" si="5"/>
        <v>04</v>
      </c>
      <c r="U63" s="5" t="str">
        <f t="shared" si="6"/>
        <v>Apr</v>
      </c>
      <c r="V63" s="5" t="str">
        <f t="shared" si="7"/>
        <v>07</v>
      </c>
      <c r="W63" s="4" t="s">
        <v>52</v>
      </c>
      <c r="X63" s="4" t="s">
        <v>2015</v>
      </c>
      <c r="Y63" s="6" t="str">
        <f t="shared" si="8"/>
        <v>AL__भौतिक स्तर पर आध्यात्मिक जीवन की पद्धति, 07 Apr 2019, Bhopal, MP (India), CODE - 0441……….[ 70 min ] | Bhautik Star Par Adhyatmik Jivan Ki Paddhati | yr:2019-04-07 | ct:AL | L:HIN | cty:Bhopal, MP (India) | &amp;lt;80 &amp;lt;90 | @unheard</v>
      </c>
      <c r="Z63" s="4" t="s">
        <v>6024</v>
      </c>
      <c r="AA63" s="4" t="s">
        <v>55</v>
      </c>
      <c r="AB63" s="4" t="s">
        <v>6025</v>
      </c>
      <c r="AC63" s="4" t="s">
        <v>4407</v>
      </c>
      <c r="AD63" s="4" t="s">
        <v>6026</v>
      </c>
      <c r="AF63" s="5" t="str">
        <f t="shared" si="9"/>
        <v>ok</v>
      </c>
      <c r="AG63" s="5" t="str">
        <f t="shared" si="10"/>
        <v>&lt;tr id="0441"&gt;&lt;td&gt;&lt;button onclick="playme(this)"&gt;▶&lt;/button&gt;&lt;/td&gt;&lt;td&gt;&lt;button onclick="heard(this)"&gt;Heard&lt;/button&gt;&lt;a href="http://archive.org/download/ssdbpl-01-AL/0632.00%20Bhagavad-gita%20Hai%20Sarvottama%20Vigyan,%202019-04-07,%20Bhopal,%20MP%20(India),%20CODE%20-%200441.mp3" class="nclk" onclick="playme(this)" id="nclk-0441"&gt;AL__भौतिक स्तर पर आध्यात्मिक जीवन की पद्धति, 07 Apr 2019, Bhopal, MP (India), CODE - 0441……….[ 70 min ]&lt;/a&gt;&lt;/td&gt;&lt;td&gt;70&lt;/td&gt;&lt;td&gt;2019-04-07&lt;/td&gt;&lt;td&gt;AL__भौतिक स्तर पर आध्यात्मिक जीवन की पद्धति, 07 Apr 2019, Bhopal, MP (India), CODE - 0441……….[ 70 min ] | Bhautik Star Par Adhyatmik Jivan Ki Paddhati | yr:2019-04-07 | ct:AL | L:HIN | cty:Bhopal, MP (India) | &amp;lt;80 &amp;lt;90 | @unheard&lt;/td&gt;&lt;td&gt;http://archive.org/download/ssdbpl-01-AL/0632.00%20Bhagavad-gita%20Hai%20Sarvottama%20Vigyan,%202019-04-07,%20Bhopal,%20MP%20(India),%20CODE%20-%200441.mp3&lt;/td&gt;&lt;td&gt;0441&lt;/td&gt;&lt;td&gt;04AL_|20190407_00|0632.00&lt;/td&gt;&lt;td&gt;&lt;/td&gt;&lt;td&gt;</v>
      </c>
    </row>
    <row r="64" ht="15.75" customHeight="1">
      <c r="A64" s="4" t="s">
        <v>6027</v>
      </c>
      <c r="B64" s="4" t="s">
        <v>5658</v>
      </c>
      <c r="C64" s="4"/>
      <c r="D64" s="5"/>
      <c r="E64" s="5"/>
      <c r="F64" s="5"/>
      <c r="G64" s="5"/>
      <c r="H64" s="5"/>
      <c r="I64" s="5"/>
      <c r="J64" s="4" t="s">
        <v>3356</v>
      </c>
      <c r="K64" s="4" t="s">
        <v>3357</v>
      </c>
      <c r="L64" s="5" t="str">
        <f t="shared" si="1"/>
        <v>AL__विद्वत्ता, नैतिकता, कर्मनिष्ठता बेकार है यदि..., 16 Apr 2019, Bhopal, MP (India), CODE - 0442……….[ 30 min ]</v>
      </c>
      <c r="M64" s="4" t="s">
        <v>6028</v>
      </c>
      <c r="N64" s="5">
        <f t="shared" si="2"/>
        <v>30</v>
      </c>
      <c r="O64" s="4" t="s">
        <v>679</v>
      </c>
      <c r="P64" s="5" t="str">
        <f t="shared" si="3"/>
        <v>&amp;lt;40 &amp;lt;50 &amp;lt;60 &amp;lt;70 &amp;lt;80 &amp;lt;90</v>
      </c>
      <c r="Q64" s="4" t="s">
        <v>6029</v>
      </c>
      <c r="R64" s="4" t="s">
        <v>6030</v>
      </c>
      <c r="S64" s="5" t="str">
        <f t="shared" si="4"/>
        <v>2019</v>
      </c>
      <c r="T64" s="5" t="str">
        <f t="shared" si="5"/>
        <v>04</v>
      </c>
      <c r="U64" s="5" t="str">
        <f t="shared" si="6"/>
        <v>Apr</v>
      </c>
      <c r="V64" s="5" t="str">
        <f t="shared" si="7"/>
        <v>16</v>
      </c>
      <c r="W64" s="4" t="s">
        <v>52</v>
      </c>
      <c r="X64" s="4" t="s">
        <v>2015</v>
      </c>
      <c r="Y64" s="6" t="str">
        <f t="shared" si="8"/>
        <v>AL__विद्वत्ता, नैतिकता, कर्मनिष्ठता बेकार है यदि..., 16 Apr 2019, Bhopal, MP (India), CODE - 0442……….[ 30 min ] | Vidvatta, Naitikta, Karmanishthataa Bekar Hai Yadi... | yr:2019-04-16 | ct:AL | L:HIN | cty:Bhopal, MP (India) | &amp;lt;40 &amp;lt;50 &amp;lt;60 &amp;lt;70 &amp;lt;80 &amp;lt;90 | @unheard</v>
      </c>
      <c r="Z64" s="4" t="s">
        <v>6031</v>
      </c>
      <c r="AA64" s="4" t="s">
        <v>55</v>
      </c>
      <c r="AB64" s="4" t="s">
        <v>6032</v>
      </c>
      <c r="AC64" s="4" t="s">
        <v>4417</v>
      </c>
      <c r="AD64" s="4" t="s">
        <v>6033</v>
      </c>
      <c r="AF64" s="5" t="str">
        <f t="shared" si="9"/>
        <v>ok</v>
      </c>
      <c r="AG64" s="5" t="str">
        <f t="shared" si="10"/>
        <v>&lt;tr id="0442"&gt;&lt;td&gt;&lt;button onclick="playme(this)"&gt;▶&lt;/button&gt;&lt;/td&gt;&lt;td&gt;&lt;button onclick="heard(this)"&gt;Heard&lt;/button&gt;&lt;a href="http://archive.org/download/ssdbpl-01-AL/0633.00%20Abhakti%20Sambandhit%20Asaktiyo%20Ki%20List%20Aur%20Inhe%20Kaise%20Chode,%202019-04-16,%20Bhopal,%20MP%20(India),%20CODE%20-%200442.mp3" class="nclk" onclick="playme(this)" id="nclk-0442"&gt;AL__विद्वत्ता, नैतिकता, कर्मनिष्ठता बेकार है यदि..., 16 Apr 2019, Bhopal, MP (India), CODE - 0442……….[ 30 min ]&lt;/a&gt;&lt;/td&gt;&lt;td&gt;30&lt;/td&gt;&lt;td&gt;2019-04-16&lt;/td&gt;&lt;td&gt;AL__विद्वत्ता, नैतिकता, कर्मनिष्ठता बेकार है यदि..., 16 Apr 2019, Bhopal, MP (India), CODE - 0442……….[ 30 min ] | Vidvatta, Naitikta, Karmanishthataa Bekar Hai Yadi... | yr:2019-04-16 | ct:AL | L:HIN | cty:Bhopal, MP (India) | &amp;lt;40 &amp;lt;50 &amp;lt;60 &amp;lt;70 &amp;lt;80 &amp;lt;90 | @unheard&lt;/td&gt;&lt;td&gt;http://archive.org/download/ssdbpl-01-AL/0633.00%20Abhakti%20Sambandhit%20Asaktiyo%20Ki%20List%20Aur%20Inhe%20Kaise%20Chode,%202019-04-16,%20Bhopal,%20MP%20(India),%20CODE%20-%200442.mp3&lt;/td&gt;&lt;td&gt;0442&lt;/td&gt;&lt;td&gt;04AL_|20190416_00|0633.00&lt;/td&gt;&lt;td&gt;&lt;/td&gt;&lt;td&gt;</v>
      </c>
    </row>
    <row r="65" ht="15.75" customHeight="1">
      <c r="A65" s="4" t="s">
        <v>6034</v>
      </c>
      <c r="B65" s="4" t="s">
        <v>5658</v>
      </c>
      <c r="C65" s="4"/>
      <c r="D65" s="5"/>
      <c r="E65" s="5"/>
      <c r="F65" s="5"/>
      <c r="G65" s="5"/>
      <c r="H65" s="5"/>
      <c r="I65" s="5"/>
      <c r="J65" s="4" t="s">
        <v>3367</v>
      </c>
      <c r="K65" s="4" t="s">
        <v>3368</v>
      </c>
      <c r="L65" s="5" t="str">
        <f t="shared" si="1"/>
        <v>AL__क्या निराकार का साक्षात्कार भक्ति से ऊपर है?, 17 Apr 2019, Bhopal, MP (India), CODE - 0443……….[ 19 min ]</v>
      </c>
      <c r="M65" s="4" t="s">
        <v>6035</v>
      </c>
      <c r="N65" s="5">
        <f t="shared" si="2"/>
        <v>19</v>
      </c>
      <c r="O65" s="4" t="s">
        <v>287</v>
      </c>
      <c r="P65" s="5" t="str">
        <f t="shared" si="3"/>
        <v>&amp;lt;20 &amp;lt;30 &amp;lt;40 &amp;lt;50 &amp;lt;60 &amp;lt;70 &amp;lt;80 &amp;lt;90</v>
      </c>
      <c r="Q65" s="4" t="s">
        <v>6036</v>
      </c>
      <c r="R65" s="4" t="s">
        <v>6037</v>
      </c>
      <c r="S65" s="5" t="str">
        <f t="shared" si="4"/>
        <v>2019</v>
      </c>
      <c r="T65" s="5" t="str">
        <f t="shared" si="5"/>
        <v>04</v>
      </c>
      <c r="U65" s="5" t="str">
        <f t="shared" si="6"/>
        <v>Apr</v>
      </c>
      <c r="V65" s="5" t="str">
        <f t="shared" si="7"/>
        <v>17</v>
      </c>
      <c r="W65" s="4" t="s">
        <v>52</v>
      </c>
      <c r="X65" s="4" t="s">
        <v>64</v>
      </c>
      <c r="Y65" s="6" t="str">
        <f t="shared" si="8"/>
        <v>AL__क्या निराकार का साक्षात्कार भक्ति से ऊपर है?, 17 Apr 2019, Bhopal, MP (India), CODE - 0443……….[ 19 min ] | Kya Nirakar Ka Sakshatkar Sakar Bhakti Se Upar Hai? | yr:2019-04-17 | ct:AL | L:HIN | cty:Bhopal, MP (India) | &amp;lt;20 &amp;lt;30 &amp;lt;40 &amp;lt;50 &amp;lt;60 &amp;lt;70 &amp;lt;80 &amp;lt;90 | @unheard</v>
      </c>
      <c r="Z65" s="4" t="s">
        <v>6038</v>
      </c>
      <c r="AA65" s="4" t="s">
        <v>55</v>
      </c>
      <c r="AB65" s="4" t="s">
        <v>6039</v>
      </c>
      <c r="AC65" s="4" t="s">
        <v>4427</v>
      </c>
      <c r="AD65" s="4" t="s">
        <v>6040</v>
      </c>
      <c r="AF65" s="5" t="str">
        <f t="shared" si="9"/>
        <v>ok</v>
      </c>
      <c r="AG65" s="5" t="str">
        <f t="shared" si="10"/>
        <v>&lt;tr id="0443"&gt;&lt;td&gt;&lt;button onclick="playme(this)"&gt;▶&lt;/button&gt;&lt;/td&gt;&lt;td&gt;&lt;button onclick="heard(this)"&gt;Heard&lt;/button&gt;&lt;a href="http://archive.org/download/ssdbpl-01-AL/0634.00%20Yukta%20Vairagya,%202019-04-17,%20Bhopal,%20MP%20(India),%20CODE%20-%200443.mp3" class="nclk" onclick="playme(this)" id="nclk-0443"&gt;AL__क्या निराकार का साक्षात्कार भक्ति से ऊपर है?, 17 Apr 2019, Bhopal, MP (India), CODE - 0443……….[ 19 min ]&lt;/a&gt;&lt;/td&gt;&lt;td&gt;19&lt;/td&gt;&lt;td&gt;2019-04-17&lt;/td&gt;&lt;td&gt;AL__क्या निराकार का साक्षात्कार भक्ति से ऊपर है?, 17 Apr 2019, Bhopal, MP (India), CODE - 0443……….[ 19 min ] | Kya Nirakar Ka Sakshatkar Sakar Bhakti Se Upar Hai? | yr:2019-04-17 | ct:AL | L:HIN | cty:Bhopal, MP (India) | &amp;lt;20 &amp;lt;30 &amp;lt;40 &amp;lt;50 &amp;lt;60 &amp;lt;70 &amp;lt;80 &amp;lt;90 | @unheard&lt;/td&gt;&lt;td&gt;http://archive.org/download/ssdbpl-01-AL/0634.00%20Yukta%20Vairagya,%202019-04-17,%20Bhopal,%20MP%20(India),%20CODE%20-%200443.mp3&lt;/td&gt;&lt;td&gt;0443&lt;/td&gt;&lt;td&gt;04AL_|20190417_00|0634.00&lt;/td&gt;&lt;td&gt;&lt;/td&gt;&lt;td&gt;</v>
      </c>
    </row>
    <row r="66" ht="15.75" customHeight="1">
      <c r="A66" s="4" t="s">
        <v>6041</v>
      </c>
      <c r="B66" s="4" t="s">
        <v>5658</v>
      </c>
      <c r="C66" s="4"/>
      <c r="D66" s="5"/>
      <c r="E66" s="5"/>
      <c r="F66" s="5"/>
      <c r="G66" s="5"/>
      <c r="H66" s="5"/>
      <c r="I66" s="5"/>
      <c r="J66" s="4" t="s">
        <v>3375</v>
      </c>
      <c r="K66" s="4" t="s">
        <v>3376</v>
      </c>
      <c r="L66" s="5" t="str">
        <f t="shared" si="1"/>
        <v>AL__सही पुजारी कैसे बने?, 26 Apr 2019, CODE - 0449……….[ 22 min ]</v>
      </c>
      <c r="M66" s="4" t="s">
        <v>4356</v>
      </c>
      <c r="N66" s="5">
        <f t="shared" si="2"/>
        <v>22</v>
      </c>
      <c r="O66" s="4" t="s">
        <v>699</v>
      </c>
      <c r="P66" s="5" t="str">
        <f t="shared" si="3"/>
        <v>&amp;lt;30 &amp;lt;40 &amp;lt;50 &amp;lt;60 &amp;lt;70 &amp;lt;80 &amp;lt;90</v>
      </c>
      <c r="Q66" s="4" t="s">
        <v>6042</v>
      </c>
      <c r="R66" s="4" t="s">
        <v>6043</v>
      </c>
      <c r="S66" s="5" t="str">
        <f t="shared" si="4"/>
        <v>2019</v>
      </c>
      <c r="T66" s="5" t="str">
        <f t="shared" si="5"/>
        <v>04</v>
      </c>
      <c r="U66" s="5" t="str">
        <f t="shared" si="6"/>
        <v>Apr</v>
      </c>
      <c r="V66" s="5" t="str">
        <f t="shared" si="7"/>
        <v>26</v>
      </c>
      <c r="W66" s="4" t="s">
        <v>63</v>
      </c>
      <c r="X66" s="4" t="s">
        <v>398</v>
      </c>
      <c r="Y66" s="6" t="str">
        <f t="shared" si="8"/>
        <v>AL__सही पुजारी कैसे बने?, 26 Apr 2019, CODE - 0449……….[ 22 min ] | Sahi Pujari Kaise Bane? | yr:2019-04-26 | ct:AL | L:HIN | cty:x | &amp;lt;30 &amp;lt;40 &amp;lt;50 &amp;lt;60 &amp;lt;70 &amp;lt;80 &amp;lt;90 | @unheard</v>
      </c>
      <c r="Z66" s="4" t="s">
        <v>6044</v>
      </c>
      <c r="AA66" s="4" t="s">
        <v>55</v>
      </c>
      <c r="AB66" s="4" t="s">
        <v>6045</v>
      </c>
      <c r="AC66" s="4" t="s">
        <v>4487</v>
      </c>
      <c r="AD66" s="4" t="s">
        <v>6046</v>
      </c>
      <c r="AF66" s="5" t="str">
        <f t="shared" si="9"/>
        <v>ok</v>
      </c>
      <c r="AG66" s="5" t="str">
        <f t="shared" si="10"/>
        <v>&lt;tr id="0449"&gt;&lt;td&gt;&lt;button onclick="playme(this)"&gt;▶&lt;/button&gt;&lt;/td&gt;&lt;td&gt;&lt;button onclick="heard(this)"&gt;Heard&lt;/button&gt;&lt;a href="http://archive.org/download/ssdbpl-01-AL/0635.00%20Bhagava%20Kapada%20Pehan%20Lene%20Se%20Brahmachari%20Nahi%20Ban%20Jate,%202019-04-26,%20CODE%20-%200449.mp3" class="nclk" onclick="playme(this)" id="nclk-0449"&gt;AL__सही पुजारी कैसे बने?, 26 Apr 2019, CODE - 0449……….[ 22 min ]&lt;/a&gt;&lt;/td&gt;&lt;td&gt;22&lt;/td&gt;&lt;td&gt;2019-04-26&lt;/td&gt;&lt;td&gt;AL__सही पुजारी कैसे बने?, 26 Apr 2019, CODE - 0449……….[ 22 min ] | Sahi Pujari Kaise Bane? | yr:2019-04-26 | ct:AL | L:HIN | cty:x | &amp;lt;30 &amp;lt;40 &amp;lt;50 &amp;lt;60 &amp;lt;70 &amp;lt;80 &amp;lt;90 | @unheard&lt;/td&gt;&lt;td&gt;http://archive.org/download/ssdbpl-01-AL/0635.00%20Bhagava%20Kapada%20Pehan%20Lene%20Se%20Brahmachari%20Nahi%20Ban%20Jate,%202019-04-26,%20CODE%20-%200449.mp3&lt;/td&gt;&lt;td&gt;0449&lt;/td&gt;&lt;td&gt;04AL_|20190426_00|0635.00&lt;/td&gt;&lt;td&gt;&lt;/td&gt;&lt;td&gt;</v>
      </c>
    </row>
    <row r="67" ht="15.75" customHeight="1">
      <c r="A67" s="4" t="s">
        <v>6047</v>
      </c>
      <c r="B67" s="4" t="s">
        <v>5658</v>
      </c>
      <c r="C67" s="4"/>
      <c r="D67" s="5"/>
      <c r="E67" s="5"/>
      <c r="F67" s="5"/>
      <c r="G67" s="5"/>
      <c r="H67" s="5"/>
      <c r="I67" s="5"/>
      <c r="J67" s="4" t="s">
        <v>3386</v>
      </c>
      <c r="K67" s="4" t="s">
        <v>3387</v>
      </c>
      <c r="L67" s="5" t="str">
        <f t="shared" si="1"/>
        <v>AL__भागवत कथा करने का कितना लोगे !, 30 Apr 2019, CODE - 0408……….[ 49 min ]</v>
      </c>
      <c r="M67" s="4" t="s">
        <v>6048</v>
      </c>
      <c r="N67" s="5">
        <f t="shared" si="2"/>
        <v>49</v>
      </c>
      <c r="O67" s="4" t="s">
        <v>710</v>
      </c>
      <c r="P67" s="5" t="str">
        <f t="shared" si="3"/>
        <v>&amp;lt;50 &amp;lt;60 &amp;lt;70 &amp;lt;80 &amp;lt;90</v>
      </c>
      <c r="Q67" s="4" t="s">
        <v>6049</v>
      </c>
      <c r="R67" s="4" t="s">
        <v>6050</v>
      </c>
      <c r="S67" s="5" t="str">
        <f t="shared" si="4"/>
        <v>2019</v>
      </c>
      <c r="T67" s="5" t="str">
        <f t="shared" si="5"/>
        <v>04</v>
      </c>
      <c r="U67" s="5" t="str">
        <f t="shared" si="6"/>
        <v>Apr</v>
      </c>
      <c r="V67" s="5" t="str">
        <f t="shared" si="7"/>
        <v>30</v>
      </c>
      <c r="W67" s="4" t="s">
        <v>63</v>
      </c>
      <c r="X67" s="4" t="s">
        <v>64</v>
      </c>
      <c r="Y67" s="6" t="str">
        <f t="shared" si="8"/>
        <v>AL__भागवत कथा करने का कितना लोगे !, 30 Apr 2019, CODE - 0408……….[ 49 min ] | Bhagavata Katha Karne Ka Kitna Loge ! | yr:2019-04-30 | ct:AL | L:HIN | cty:x | &amp;lt;50 &amp;lt;60 &amp;lt;70 &amp;lt;80 &amp;lt;90 | @unheard</v>
      </c>
      <c r="Z67" s="4" t="s">
        <v>6051</v>
      </c>
      <c r="AA67" s="4" t="s">
        <v>55</v>
      </c>
      <c r="AB67" s="4" t="s">
        <v>6052</v>
      </c>
      <c r="AC67" s="4" t="s">
        <v>4074</v>
      </c>
      <c r="AD67" s="4" t="s">
        <v>6053</v>
      </c>
      <c r="AF67" s="5" t="str">
        <f t="shared" si="9"/>
        <v>ok</v>
      </c>
      <c r="AG67" s="5" t="str">
        <f t="shared" si="10"/>
        <v>&lt;tr id="0408"&gt;&lt;td&gt;&lt;button onclick="playme(this)"&gt;▶&lt;/button&gt;&lt;/td&gt;&lt;td&gt;&lt;button onclick="heard(this)"&gt;Heard&lt;/button&gt;&lt;a href="http://archive.org/download/ssdbpl-01-AL/0636.00%20Grihastha%20Ashram,%202019-04-30,%20CODE%20-%200408.mp3" class="nclk" onclick="playme(this)" id="nclk-0408"&gt;AL__भागवत कथा करने का कितना लोगे !, 30 Apr 2019, CODE - 0408……….[ 49 min ]&lt;/a&gt;&lt;/td&gt;&lt;td&gt;49&lt;/td&gt;&lt;td&gt;2019-04-30&lt;/td&gt;&lt;td&gt;AL__भागवत कथा करने का कितना लोगे !, 30 Apr 2019, CODE - 0408……….[ 49 min ] | Bhagavata Katha Karne Ka Kitna Loge ! | yr:2019-04-30 | ct:AL | L:HIN | cty:x | &amp;lt;50 &amp;lt;60 &amp;lt;70 &amp;lt;80 &amp;lt;90 | @unheard&lt;/td&gt;&lt;td&gt;http://archive.org/download/ssdbpl-01-AL/0636.00%20Grihastha%20Ashram,%202019-04-30,%20CODE%20-%200408.mp3&lt;/td&gt;&lt;td&gt;0408&lt;/td&gt;&lt;td&gt;04AL_|20190430_00|0636.00&lt;/td&gt;&lt;td&gt;&lt;/td&gt;&lt;td&gt;</v>
      </c>
    </row>
    <row r="68" ht="15.75" customHeight="1">
      <c r="A68" s="4" t="s">
        <v>6054</v>
      </c>
      <c r="B68" s="4" t="s">
        <v>5658</v>
      </c>
      <c r="C68" s="4"/>
      <c r="D68" s="5"/>
      <c r="E68" s="5"/>
      <c r="F68" s="5"/>
      <c r="G68" s="5"/>
      <c r="H68" s="5"/>
      <c r="I68" s="5"/>
      <c r="J68" s="4" t="s">
        <v>3396</v>
      </c>
      <c r="K68" s="4" t="s">
        <v>3397</v>
      </c>
      <c r="L68" s="5" t="str">
        <f t="shared" si="1"/>
        <v>AL__मात्र भागवत या गीता पढ़ने से भगवान को नहीं जान सकते !, 13 Oct 2019, Bhopal, MP (India), CODE - 1006……….[ 67 min ]</v>
      </c>
      <c r="M68" s="4" t="s">
        <v>6055</v>
      </c>
      <c r="N68" s="5">
        <f t="shared" si="2"/>
        <v>67</v>
      </c>
      <c r="O68" s="4" t="s">
        <v>721</v>
      </c>
      <c r="P68" s="5" t="str">
        <f t="shared" si="3"/>
        <v>&amp;lt;70 &amp;lt;80 &amp;lt;90</v>
      </c>
      <c r="Q68" s="4" t="s">
        <v>6056</v>
      </c>
      <c r="R68" s="4" t="s">
        <v>6057</v>
      </c>
      <c r="S68" s="5" t="str">
        <f t="shared" si="4"/>
        <v>2019</v>
      </c>
      <c r="T68" s="5" t="str">
        <f t="shared" si="5"/>
        <v>10</v>
      </c>
      <c r="U68" s="5" t="str">
        <f t="shared" si="6"/>
        <v>Oct</v>
      </c>
      <c r="V68" s="5" t="str">
        <f t="shared" si="7"/>
        <v>13</v>
      </c>
      <c r="W68" s="4" t="s">
        <v>52</v>
      </c>
      <c r="X68" s="4" t="s">
        <v>131</v>
      </c>
      <c r="Y68" s="6" t="str">
        <f t="shared" si="8"/>
        <v>AL__मात्र भागवत या गीता पढ़ने से भगवान को नहीं जान सकते !, 13 Oct 2019, Bhopal, MP (India), CODE - 1006……….[ 67 min ] | Matra Bhagavat Ya Gita Padhne Se Bhagavan Ko Nahi Jaan Sakte ! | yr:2019-10-13 | ct:AL | L:HIN | cty:Bhopal, MP (India) | &amp;lt;70 &amp;lt;80 &amp;lt;90 | @video | @unheard</v>
      </c>
      <c r="Z68" s="4" t="s">
        <v>6058</v>
      </c>
      <c r="AA68" s="4" t="s">
        <v>55</v>
      </c>
      <c r="AC68" s="4" t="s">
        <v>6059</v>
      </c>
      <c r="AD68" s="4" t="s">
        <v>6060</v>
      </c>
      <c r="AE68" s="7" t="s">
        <v>6061</v>
      </c>
      <c r="AF68" s="5" t="str">
        <f t="shared" si="9"/>
        <v>ok</v>
      </c>
      <c r="AG68" s="5" t="str">
        <f t="shared" si="10"/>
        <v>&lt;tr id="1006"&gt;&lt;td&gt;&lt;button onclick="playme(this)"&gt;▶&lt;/button&gt;&lt;/td&gt;&lt;td&gt;&lt;button onclick="heard(this)"&gt;Heard&lt;/button&gt;&lt;a href="http://archive.org/download/ssdbpl-01-AL/0637.00%20Ab%20Hamari%20Bari%20Hai,%202019-10-13,%20Bhopal,%20MP%20(India),%20CODE%20-%201006.mp3" class="nclk" onclick="playme(this)" id="nclk-1006"&gt;AL__मात्र भागवत या गीता पढ़ने से भगवान को नहीं जान सकते !, 13 Oct 2019, Bhopal, MP (India), CODE - 1006……….[ 67 min ]&lt;/a&gt;…………&lt;a style="color: red; text-decoration: none;" target="_blank" href="https://www.youtube.com/watch?v=zgSXHABYVp0"&gt;[▶YouTube]&lt;/a&gt;&lt;/td&gt;&lt;td&gt;67&lt;/td&gt;&lt;td&gt;2019-10-13&lt;/td&gt;&lt;td&gt;AL__मात्र भागवत या गीता पढ़ने से भगवान को नहीं जान सकते !, 13 Oct 2019, Bhopal, MP (India), CODE - 1006……….[ 67 min ] | Matra Bhagavat Ya Gita Padhne Se Bhagavan Ko Nahi Jaan Sakte ! | yr:2019-10-13 | ct:AL | L:HIN | cty:Bhopal, MP (India) | &amp;lt;70 &amp;lt;80 &amp;lt;90 | @video | @unheard&lt;/td&gt;&lt;td&gt;http://archive.org/download/ssdbpl-01-AL/0637.00%20Ab%20Hamari%20Bari%20Hai,%202019-10-13,%20Bhopal,%20MP%20(India),%20CODE%20-%201006.mp3&lt;/td&gt;&lt;td&gt;1006&lt;/td&gt;&lt;td&gt;04AL_|20191013_00|0637.00&lt;/td&gt;&lt;td&gt;https://www.youtube.com/watch?v=zgSXHABYVp0&lt;/td&gt;&lt;td&gt;</v>
      </c>
    </row>
    <row r="69" ht="15.75" customHeight="1">
      <c r="A69" s="4" t="s">
        <v>6062</v>
      </c>
      <c r="B69" s="4" t="s">
        <v>5658</v>
      </c>
      <c r="C69" s="4"/>
      <c r="D69" s="5"/>
      <c r="E69" s="5"/>
      <c r="F69" s="5"/>
      <c r="G69" s="5"/>
      <c r="H69" s="5"/>
      <c r="I69" s="5"/>
      <c r="J69" s="4" t="s">
        <v>3406</v>
      </c>
      <c r="K69" s="4" t="s">
        <v>3407</v>
      </c>
      <c r="L69" s="5" t="str">
        <f t="shared" si="1"/>
        <v>AL__गुरु के प्रमुख लक्षण, 01 Nov 2019, Pushkar Tirth, Rajasthan (India), CODE - 1007……….[ 35 min ]</v>
      </c>
      <c r="M69" s="4" t="s">
        <v>6063</v>
      </c>
      <c r="N69" s="5">
        <f t="shared" si="2"/>
        <v>35</v>
      </c>
      <c r="O69" s="4" t="s">
        <v>73</v>
      </c>
      <c r="P69" s="5" t="str">
        <f t="shared" si="3"/>
        <v>&amp;lt;40 &amp;lt;50 &amp;lt;60 &amp;lt;70 &amp;lt;80 &amp;lt;90</v>
      </c>
      <c r="Q69" s="4" t="s">
        <v>6064</v>
      </c>
      <c r="R69" s="4" t="s">
        <v>6065</v>
      </c>
      <c r="S69" s="5" t="str">
        <f t="shared" si="4"/>
        <v>2019</v>
      </c>
      <c r="T69" s="5" t="str">
        <f t="shared" si="5"/>
        <v>11</v>
      </c>
      <c r="U69" s="5" t="str">
        <f t="shared" si="6"/>
        <v>Nov</v>
      </c>
      <c r="V69" s="5" t="str">
        <f t="shared" si="7"/>
        <v>01</v>
      </c>
      <c r="W69" s="4" t="s">
        <v>6066</v>
      </c>
      <c r="X69" s="4" t="s">
        <v>131</v>
      </c>
      <c r="Y69" s="6" t="str">
        <f t="shared" si="8"/>
        <v>AL__गुरु के प्रमुख लक्षण, 01 Nov 2019, Pushkar Tirth, Rajasthan (India), CODE - 1007……….[ 35 min ] | Guru Ke Pramukh Lakshan | yr:2019-11-01 | ct:AL | L:HIN | cty:Pushkar Tirth, Rajasthan (India) | &amp;lt;40 &amp;lt;50 &amp;lt;60 &amp;lt;70 &amp;lt;80 &amp;lt;90 | @video | @unheard</v>
      </c>
      <c r="Z69" s="4" t="s">
        <v>6067</v>
      </c>
      <c r="AA69" s="4" t="s">
        <v>55</v>
      </c>
      <c r="AC69" s="4" t="s">
        <v>6068</v>
      </c>
      <c r="AD69" s="4" t="s">
        <v>6069</v>
      </c>
      <c r="AE69" s="7" t="s">
        <v>6070</v>
      </c>
      <c r="AF69" s="5" t="str">
        <f t="shared" si="9"/>
        <v>ok</v>
      </c>
      <c r="AG69" s="5" t="str">
        <f t="shared" si="10"/>
        <v>&lt;tr id="1007"&gt;&lt;td&gt;&lt;button onclick="playme(this)"&gt;▶&lt;/button&gt;&lt;/td&gt;&lt;td&gt;&lt;button onclick="heard(this)"&gt;Heard&lt;/button&gt;&lt;a href="http://archive.org/download/ssdbpl-01-AL/0638.00%20Pushkar%20Mahatmya,%202019-11-01,%20Pushkar%20Tirth,%20Rajasthan%20(India),%20CODE%20-%201007.mp3" class="nclk" onclick="playme(this)" id="nclk-1007"&gt;AL__गुरु के प्रमुख लक्षण, 01 Nov 2019, Pushkar Tirth, Rajasthan (India), CODE - 1007……….[ 35 min ]&lt;/a&gt;…………&lt;a style="color: red; text-decoration: none;" target="_blank" href="https://www.youtube.com/watch?v=s0EOQ3DVXEw"&gt;[▶YouTube]&lt;/a&gt;&lt;/td&gt;&lt;td&gt;35&lt;/td&gt;&lt;td&gt;2019-11-01&lt;/td&gt;&lt;td&gt;AL__गुरु के प्रमुख लक्षण, 01 Nov 2019, Pushkar Tirth, Rajasthan (India), CODE - 1007……….[ 35 min ] | Guru Ke Pramukh Lakshan | yr:2019-11-01 | ct:AL | L:HIN | cty:Pushkar Tirth, Rajasthan (India) | &amp;lt;40 &amp;lt;50 &amp;lt;60 &amp;lt;70 &amp;lt;80 &amp;lt;90 | @video | @unheard&lt;/td&gt;&lt;td&gt;http://archive.org/download/ssdbpl-01-AL/0638.00%20Pushkar%20Mahatmya,%202019-11-01,%20Pushkar%20Tirth,%20Rajasthan%20(India),%20CODE%20-%201007.mp3&lt;/td&gt;&lt;td&gt;1007&lt;/td&gt;&lt;td&gt;04AL_|20191101_00|0638.00&lt;/td&gt;&lt;td&gt;https://www.youtube.com/watch?v=s0EOQ3DVXEw&lt;/td&gt;&lt;td&gt;</v>
      </c>
    </row>
    <row r="70" ht="15.75" customHeight="1">
      <c r="A70" s="4" t="s">
        <v>6071</v>
      </c>
      <c r="B70" s="4" t="s">
        <v>5658</v>
      </c>
      <c r="C70" s="4"/>
      <c r="D70" s="5"/>
      <c r="E70" s="5"/>
      <c r="F70" s="5"/>
      <c r="G70" s="5"/>
      <c r="H70" s="5"/>
      <c r="I70" s="5"/>
      <c r="J70" s="4" t="s">
        <v>3416</v>
      </c>
      <c r="K70" s="4" t="s">
        <v>3417</v>
      </c>
      <c r="L70" s="5" t="str">
        <f t="shared" si="1"/>
        <v>AL__क्या हम राधा कृष्ण और गोपी लीला सुन सकते हैं?, 25 Dec 2019, Bhopal, MP (India), CODE - 1008……….[ 74 min ]</v>
      </c>
      <c r="M70" s="4" t="s">
        <v>6072</v>
      </c>
      <c r="N70" s="5">
        <f t="shared" si="2"/>
        <v>74</v>
      </c>
      <c r="O70" s="4" t="s">
        <v>739</v>
      </c>
      <c r="P70" s="5" t="str">
        <f t="shared" si="3"/>
        <v>&amp;lt;80 &amp;lt;90</v>
      </c>
      <c r="Q70" s="4" t="s">
        <v>6073</v>
      </c>
      <c r="R70" s="4" t="s">
        <v>6074</v>
      </c>
      <c r="S70" s="5" t="str">
        <f t="shared" si="4"/>
        <v>2019</v>
      </c>
      <c r="T70" s="5" t="str">
        <f t="shared" si="5"/>
        <v>12</v>
      </c>
      <c r="U70" s="5" t="str">
        <f t="shared" si="6"/>
        <v>Dec</v>
      </c>
      <c r="V70" s="5" t="str">
        <f t="shared" si="7"/>
        <v>25</v>
      </c>
      <c r="W70" s="4" t="s">
        <v>52</v>
      </c>
      <c r="X70" s="4" t="s">
        <v>1762</v>
      </c>
      <c r="Y70" s="6" t="str">
        <f t="shared" si="8"/>
        <v>AL__क्या हम राधा कृष्ण और गोपी लीला सुन सकते हैं?, 25 Dec 2019, Bhopal, MP (India), CODE - 1008……….[ 74 min ] | Kya Hum Radha Krishna Aur Gopi Lila Sun Sakte Hai? | yr:2019-12-25 | ct:AL | L:HIN | cty:Bhopal, MP (India) | &amp;lt;80 &amp;lt;90 | @video | @unheard</v>
      </c>
      <c r="Z70" s="4" t="s">
        <v>6075</v>
      </c>
      <c r="AA70" s="4" t="s">
        <v>55</v>
      </c>
      <c r="AC70" s="4" t="s">
        <v>6076</v>
      </c>
      <c r="AD70" s="4" t="s">
        <v>6077</v>
      </c>
      <c r="AE70" s="7" t="s">
        <v>6078</v>
      </c>
      <c r="AF70" s="5" t="str">
        <f t="shared" si="9"/>
        <v>ok</v>
      </c>
      <c r="AG70" s="5" t="str">
        <f t="shared" si="10"/>
        <v>&lt;tr id="1008"&gt;&lt;td&gt;&lt;button onclick="playme(this)"&gt;▶&lt;/button&gt;&lt;/td&gt;&lt;td&gt;&lt;button onclick="heard(this)"&gt;Heard&lt;/button&gt;&lt;a href="http://archive.org/download/ssdbpl-01-AL/0639.00%20Gita%20Mahotsava,%202019-12-25,%20Bhopal,%20MP%20(India),%20CODE%20-%201008.mp3" class="nclk" onclick="playme(this)" id="nclk-1008"&gt;AL__क्या हम राधा कृष्ण और गोपी लीला सुन सकते हैं?, 25 Dec 2019, Bhopal, MP (India), CODE - 1008……….[ 74 min ]&lt;/a&gt;…………&lt;a style="color: red; text-decoration: none;" target="_blank" href="https://www.youtube.com/watch?v=ryjn85QRA4Y"&gt;[▶YouTube]&lt;/a&gt;&lt;/td&gt;&lt;td&gt;74&lt;/td&gt;&lt;td&gt;2019-12-25&lt;/td&gt;&lt;td&gt;AL__क्या हम राधा कृष्ण और गोपी लीला सुन सकते हैं?, 25 Dec 2019, Bhopal, MP (India), CODE - 1008……….[ 74 min ] | Kya Hum Radha Krishna Aur Gopi Lila Sun Sakte Hai? | yr:2019-12-25 | ct:AL | L:HIN | cty:Bhopal, MP (India) | &amp;lt;80 &amp;lt;90 | @video | @unheard&lt;/td&gt;&lt;td&gt;http://archive.org/download/ssdbpl-01-AL/0639.00%20Gita%20Mahotsava,%202019-12-25,%20Bhopal,%20MP%20(India),%20CODE%20-%201008.mp3&lt;/td&gt;&lt;td&gt;1008&lt;/td&gt;&lt;td&gt;04AL_|20191225_00|0639.00&lt;/td&gt;&lt;td&gt;https://www.youtube.com/watch?v=ryjn85QRA4Y&lt;/td&gt;&lt;td&gt;</v>
      </c>
    </row>
    <row r="71" ht="15.75" customHeight="1">
      <c r="A71" s="4" t="s">
        <v>6079</v>
      </c>
      <c r="B71" s="4" t="s">
        <v>5658</v>
      </c>
      <c r="C71" s="4"/>
      <c r="D71" s="5"/>
      <c r="E71" s="5"/>
      <c r="F71" s="5"/>
      <c r="G71" s="5"/>
      <c r="H71" s="5"/>
      <c r="I71" s="5"/>
      <c r="J71" s="4" t="s">
        <v>3427</v>
      </c>
      <c r="K71" s="4" t="s">
        <v>3428</v>
      </c>
      <c r="L71" s="5" t="str">
        <f t="shared" si="1"/>
        <v>AL__इच्छाओं की शुद्धि, 01 Feb 2020, Bhopal, MP (India), CODE - 1009……….[ 75 min ]</v>
      </c>
      <c r="M71" s="4" t="s">
        <v>6080</v>
      </c>
      <c r="N71" s="5">
        <f t="shared" si="2"/>
        <v>75</v>
      </c>
      <c r="O71" s="4" t="s">
        <v>748</v>
      </c>
      <c r="P71" s="5" t="str">
        <f t="shared" si="3"/>
        <v>&amp;lt;80 &amp;lt;90</v>
      </c>
      <c r="Q71" s="4" t="s">
        <v>6081</v>
      </c>
      <c r="R71" s="4" t="s">
        <v>6082</v>
      </c>
      <c r="S71" s="5" t="str">
        <f t="shared" si="4"/>
        <v>2020</v>
      </c>
      <c r="T71" s="5" t="str">
        <f t="shared" si="5"/>
        <v>02</v>
      </c>
      <c r="U71" s="5" t="str">
        <f t="shared" si="6"/>
        <v>Feb</v>
      </c>
      <c r="V71" s="5" t="str">
        <f t="shared" si="7"/>
        <v>01</v>
      </c>
      <c r="W71" s="4" t="s">
        <v>52</v>
      </c>
      <c r="X71" s="4" t="s">
        <v>131</v>
      </c>
      <c r="Y71" s="6" t="str">
        <f t="shared" si="8"/>
        <v>AL__इच्छाओं की शुद्धि, 01 Feb 2020, Bhopal, MP (India), CODE - 1009……….[ 75 min ] | Icchaaon Ki Shuddhi | yr:2020-02-01 | ct:AL | L:HIN | cty:Bhopal, MP (India) | &amp;lt;80 &amp;lt;90 | @video | @unheard</v>
      </c>
      <c r="Z71" s="4" t="s">
        <v>6083</v>
      </c>
      <c r="AA71" s="4" t="s">
        <v>55</v>
      </c>
      <c r="AC71" s="4" t="s">
        <v>6084</v>
      </c>
      <c r="AD71" s="4" t="s">
        <v>6085</v>
      </c>
      <c r="AE71" s="7" t="s">
        <v>6086</v>
      </c>
      <c r="AF71" s="5" t="str">
        <f t="shared" si="9"/>
        <v>ok</v>
      </c>
      <c r="AG71" s="5" t="str">
        <f t="shared" si="10"/>
        <v>&lt;tr id="1009"&gt;&lt;td&gt;&lt;button onclick="playme(this)"&gt;▶&lt;/button&gt;&lt;/td&gt;&lt;td&gt;&lt;button onclick="heard(this)"&gt;Heard&lt;/button&gt;&lt;a href="http://archive.org/download/ssdbpl-01-AL/0640.00%20Prachin%20Veda%20Aur%20Adhunik%20Bharat,%202020-02-01,%20Bhopal,%20MP%20(India),%20CODE%20-%201009.mp3" class="nclk" onclick="playme(this)" id="nclk-1009"&gt;AL__इच्छाओं की शुद्धि, 01 Feb 2020, Bhopal, MP (India), CODE - 1009……….[ 75 min ]&lt;/a&gt;…………&lt;a style="color: red; text-decoration: none;" target="_blank" href="https://www.youtube.com/watch?v=hFN7_m_b2ec"&gt;[▶YouTube]&lt;/a&gt;&lt;/td&gt;&lt;td&gt;75&lt;/td&gt;&lt;td&gt;2020-02-01&lt;/td&gt;&lt;td&gt;AL__इच्छाओं की शुद्धि, 01 Feb 2020, Bhopal, MP (India), CODE - 1009……….[ 75 min ] | Icchaaon Ki Shuddhi | yr:2020-02-01 | ct:AL | L:HIN | cty:Bhopal, MP (India) | &amp;lt;80 &amp;lt;90 | @video | @unheard&lt;/td&gt;&lt;td&gt;http://archive.org/download/ssdbpl-01-AL/0640.00%20Prachin%20Veda%20Aur%20Adhunik%20Bharat,%202020-02-01,%20Bhopal,%20MP%20(India),%20CODE%20-%201009.mp3&lt;/td&gt;&lt;td&gt;1009&lt;/td&gt;&lt;td&gt;04AL_|20200201_00|0640.00&lt;/td&gt;&lt;td&gt;https://www.youtube.com/watch?v=hFN7_m_b2ec&lt;/td&gt;&lt;td&gt;</v>
      </c>
    </row>
    <row r="72" ht="15.75" customHeight="1">
      <c r="A72" s="4" t="s">
        <v>6087</v>
      </c>
      <c r="B72" s="4" t="s">
        <v>5658</v>
      </c>
      <c r="C72" s="4"/>
      <c r="D72" s="5"/>
      <c r="E72" s="5"/>
      <c r="F72" s="5"/>
      <c r="G72" s="5"/>
      <c r="H72" s="5"/>
      <c r="I72" s="5"/>
      <c r="J72" s="4" t="s">
        <v>3437</v>
      </c>
      <c r="K72" s="4" t="s">
        <v>3438</v>
      </c>
      <c r="L72" s="5" t="str">
        <f t="shared" si="1"/>
        <v>AL__कम से कम 50 साल उमर में तो घंटी बज ही जानी चाहिए, 16 Feb 2020, Baroda, Gujarat (India), CODE - 1010……….[ 70 min ]</v>
      </c>
      <c r="M72" s="4" t="s">
        <v>6088</v>
      </c>
      <c r="N72" s="5">
        <f t="shared" si="2"/>
        <v>70</v>
      </c>
      <c r="O72" s="4" t="s">
        <v>759</v>
      </c>
      <c r="P72" s="5" t="str">
        <f t="shared" si="3"/>
        <v>&amp;lt;80 &amp;lt;90</v>
      </c>
      <c r="Q72" s="4" t="s">
        <v>6089</v>
      </c>
      <c r="R72" s="4" t="s">
        <v>6090</v>
      </c>
      <c r="S72" s="5" t="str">
        <f t="shared" si="4"/>
        <v>2020</v>
      </c>
      <c r="T72" s="5" t="str">
        <f t="shared" si="5"/>
        <v>02</v>
      </c>
      <c r="U72" s="5" t="str">
        <f t="shared" si="6"/>
        <v>Feb</v>
      </c>
      <c r="V72" s="5" t="str">
        <f t="shared" si="7"/>
        <v>16</v>
      </c>
      <c r="W72" s="4" t="s">
        <v>221</v>
      </c>
      <c r="X72" s="4" t="s">
        <v>1295</v>
      </c>
      <c r="Y72" s="6" t="str">
        <f t="shared" si="8"/>
        <v>AL__कम से कम 50 साल उमर में तो घंटी बज ही जानी चाहिए, 16 Feb 2020, Baroda, Gujarat (India), CODE - 1010……….[ 70 min ] | Kam Se Kam 50 Saal Umar Me To Ghanti Baj Hi Jani Chahiye | yr:2020-02-16 | ct:AL | L:HIN | cty:Baroda, Gujarat (India) | &amp;lt;80 &amp;lt;90 | @video | @unheard</v>
      </c>
      <c r="Z72" s="4" t="s">
        <v>6091</v>
      </c>
      <c r="AA72" s="4" t="s">
        <v>55</v>
      </c>
      <c r="AC72" s="4" t="s">
        <v>6092</v>
      </c>
      <c r="AD72" s="4" t="s">
        <v>6093</v>
      </c>
      <c r="AE72" s="7" t="s">
        <v>6094</v>
      </c>
      <c r="AF72" s="5" t="str">
        <f t="shared" si="9"/>
        <v>ok</v>
      </c>
      <c r="AG72" s="5" t="str">
        <f t="shared" si="10"/>
        <v>&lt;tr id="1010"&gt;&lt;td&gt;&lt;button onclick="playme(this)"&gt;▶&lt;/button&gt;&lt;/td&gt;&lt;td&gt;&lt;button onclick="heard(this)"&gt;Heard&lt;/button&gt;&lt;a href="http://archive.org/download/ssdbpl-01-AL/0641.00%20Jivan%20Ka%20Param%20Lakshya,%202020-02-16,%20Baroda,%20Gujarat%20(India),%20CODE%20-%201010.mp3" class="nclk" onclick="playme(this)" id="nclk-1010"&gt;AL__कम से कम 50 साल उमर में तो घंटी बज ही जानी चाहिए, 16 Feb 2020, Baroda, Gujarat (India), CODE - 1010……….[ 70 min ]&lt;/a&gt;…………&lt;a style="color: red; text-decoration: none;" target="_blank" href="https://www.youtube.com/watch?v=h9Abwd_Ny5g"&gt;[▶YouTube]&lt;/a&gt;&lt;/td&gt;&lt;td&gt;70&lt;/td&gt;&lt;td&gt;2020-02-16&lt;/td&gt;&lt;td&gt;AL__कम से कम 50 साल उमर में तो घंटी बज ही जानी चाहिए, 16 Feb 2020, Baroda, Gujarat (India), CODE - 1010……….[ 70 min ] | Kam Se Kam 50 Saal Umar Me To Ghanti Baj Hi Jani Chahiye | yr:2020-02-16 | ct:AL | L:HIN | cty:Baroda, Gujarat (India) | &amp;lt;80 &amp;lt;90 | @video | @unheard&lt;/td&gt;&lt;td&gt;http://archive.org/download/ssdbpl-01-AL/0641.00%20Jivan%20Ka%20Param%20Lakshya,%202020-02-16,%20Baroda,%20Gujarat%20(India),%20CODE%20-%201010.mp3&lt;/td&gt;&lt;td&gt;1010&lt;/td&gt;&lt;td&gt;04AL_|20200216_00|0641.00&lt;/td&gt;&lt;td&gt;https://www.youtube.com/watch?v=h9Abwd_Ny5g&lt;/td&gt;&lt;td&gt;</v>
      </c>
    </row>
    <row r="73" ht="15.75" customHeight="1">
      <c r="A73" s="4" t="s">
        <v>6095</v>
      </c>
      <c r="B73" s="4" t="s">
        <v>5658</v>
      </c>
      <c r="C73" s="4"/>
      <c r="D73" s="5"/>
      <c r="E73" s="5"/>
      <c r="F73" s="5"/>
      <c r="G73" s="5"/>
      <c r="H73" s="5"/>
      <c r="I73" s="5"/>
      <c r="J73" s="4" t="s">
        <v>3447</v>
      </c>
      <c r="K73" s="4" t="s">
        <v>3448</v>
      </c>
      <c r="L73" s="5" t="str">
        <f t="shared" si="1"/>
        <v>AL__मृत्यु की तैयारी के लिए मन का नियंत्रण अवश्यम्भावी, 08 Mar 2020, Hoshangabad (Narmadapuram), MP (India), CODE - 1011……….[ 68 min ]</v>
      </c>
      <c r="M73" s="4" t="s">
        <v>6096</v>
      </c>
      <c r="N73" s="5">
        <f t="shared" si="2"/>
        <v>68</v>
      </c>
      <c r="O73" s="4" t="s">
        <v>768</v>
      </c>
      <c r="P73" s="5" t="str">
        <f t="shared" si="3"/>
        <v>&amp;lt;70 &amp;lt;80 &amp;lt;90</v>
      </c>
      <c r="Q73" s="4" t="s">
        <v>6097</v>
      </c>
      <c r="R73" s="4" t="s">
        <v>6098</v>
      </c>
      <c r="S73" s="5" t="str">
        <f t="shared" si="4"/>
        <v>2020</v>
      </c>
      <c r="T73" s="5" t="str">
        <f t="shared" si="5"/>
        <v>03</v>
      </c>
      <c r="U73" s="5" t="str">
        <f t="shared" si="6"/>
        <v>Mar</v>
      </c>
      <c r="V73" s="5" t="str">
        <f t="shared" si="7"/>
        <v>08</v>
      </c>
      <c r="W73" s="4" t="s">
        <v>771</v>
      </c>
      <c r="X73" s="4" t="s">
        <v>131</v>
      </c>
      <c r="Y73" s="6" t="str">
        <f t="shared" si="8"/>
        <v>AL__मृत्यु की तैयारी के लिए मन का नियंत्रण अवश्यम्भावी, 08 Mar 2020, Hoshangabad (Narmadapuram), MP (India), CODE - 1011……….[ 68 min ] | Mrityu Ki Taiyari Ke Liye Mann Ka Niyantran Avashyambhavi | yr:2020-03-08 | ct:AL | L:HIN | cty:Hoshangabad (Narmadapuram), MP (India) | &amp;lt;70 &amp;lt;80 &amp;lt;90 | @video | @unheard</v>
      </c>
      <c r="Z73" s="4" t="s">
        <v>6099</v>
      </c>
      <c r="AA73" s="4" t="s">
        <v>55</v>
      </c>
      <c r="AC73" s="4" t="s">
        <v>6100</v>
      </c>
      <c r="AD73" s="4" t="s">
        <v>6101</v>
      </c>
      <c r="AE73" s="7" t="s">
        <v>6102</v>
      </c>
      <c r="AF73" s="5" t="str">
        <f t="shared" si="9"/>
        <v>ok</v>
      </c>
      <c r="AG73" s="5" t="str">
        <f t="shared" si="10"/>
        <v>&lt;tr id="1011"&gt;&lt;td&gt;&lt;button onclick="playme(this)"&gt;▶&lt;/button&gt;&lt;/td&gt;&lt;td&gt;&lt;button onclick="heard(this)"&gt;Heard&lt;/button&gt;&lt;a href="http://archive.org/download/ssdbpl-01-AL/0642.00%20Chaitanya%20Mahaprabhu%20Ka%20Shiksha%20Ashtakam,%202020-03-08,%20Hoshangabad%20(Narmadapuram),%20MP%20(India),%20CODE%20-%201011.mp3" class="nclk" onclick="playme(this)" id="nclk-1011"&gt;AL__मृत्यु की तैयारी के लिए मन का नियंत्रण अवश्यम्भावी, 08 Mar 2020, Hoshangabad (Narmadapuram), MP (India), CODE - 1011……….[ 68 min ]&lt;/a&gt;…………&lt;a style="color: red; text-decoration: none;" target="_blank" href="https://www.youtube.com/watch?v=cnXge0-HZAE"&gt;[▶YouTube]&lt;/a&gt;&lt;/td&gt;&lt;td&gt;68&lt;/td&gt;&lt;td&gt;2020-03-08&lt;/td&gt;&lt;td&gt;AL__मृत्यु की तैयारी के लिए मन का नियंत्रण अवश्यम्भावी, 08 Mar 2020, Hoshangabad (Narmadapuram), MP (India), CODE - 1011……….[ 68 min ] | Mrityu Ki Taiyari Ke Liye Mann Ka Niyantran Avashyambhavi | yr:2020-03-08 | ct:AL | L:HIN | cty:Hoshangabad (Narmadapuram), MP (India) | &amp;lt;70 &amp;lt;80 &amp;lt;90 | @video | @unheard&lt;/td&gt;&lt;td&gt;http://archive.org/download/ssdbpl-01-AL/0642.00%20Chaitanya%20Mahaprabhu%20Ka%20Shiksha%20Ashtakam,%202020-03-08,%20Hoshangabad%20(Narmadapuram),%20MP%20(India),%20CODE%20-%201011.mp3&lt;/td&gt;&lt;td&gt;1011&lt;/td&gt;&lt;td&gt;04AL_|20200308_00|0642.00&lt;/td&gt;&lt;td&gt;https://www.youtube.com/watch?v=cnXge0-HZAE&lt;/td&gt;&lt;td&gt;</v>
      </c>
    </row>
    <row r="74" ht="15.75" customHeight="1">
      <c r="A74" s="4" t="s">
        <v>6103</v>
      </c>
      <c r="B74" s="4" t="s">
        <v>5658</v>
      </c>
      <c r="C74" s="4"/>
      <c r="D74" s="5"/>
      <c r="E74" s="5"/>
      <c r="F74" s="5"/>
      <c r="G74" s="5"/>
      <c r="H74" s="5"/>
      <c r="I74" s="5"/>
      <c r="J74" s="4" t="s">
        <v>3457</v>
      </c>
      <c r="K74" s="4" t="s">
        <v>3458</v>
      </c>
      <c r="L74" s="5" t="str">
        <f t="shared" si="1"/>
        <v>AL__मन के नियंत्रण में बुद्धि की भूमिका, 18 Mar 2020, Dibrugarh, Assam (India), CODE - 1013……….[ 67 min ]</v>
      </c>
      <c r="M74" s="4" t="s">
        <v>6104</v>
      </c>
      <c r="N74" s="5">
        <f t="shared" si="2"/>
        <v>67</v>
      </c>
      <c r="O74" s="4" t="s">
        <v>780</v>
      </c>
      <c r="P74" s="5" t="str">
        <f t="shared" si="3"/>
        <v>&amp;lt;70 &amp;lt;80 &amp;lt;90</v>
      </c>
      <c r="Q74" s="4" t="s">
        <v>6105</v>
      </c>
      <c r="R74" s="4" t="s">
        <v>5484</v>
      </c>
      <c r="S74" s="5" t="str">
        <f t="shared" si="4"/>
        <v>2020</v>
      </c>
      <c r="T74" s="5" t="str">
        <f t="shared" si="5"/>
        <v>03</v>
      </c>
      <c r="U74" s="5" t="str">
        <f t="shared" si="6"/>
        <v>Mar</v>
      </c>
      <c r="V74" s="5" t="str">
        <f t="shared" si="7"/>
        <v>18</v>
      </c>
      <c r="W74" s="4" t="s">
        <v>153</v>
      </c>
      <c r="X74" s="4" t="s">
        <v>131</v>
      </c>
      <c r="Y74" s="6" t="str">
        <f t="shared" si="8"/>
        <v>AL__मन के नियंत्रण में बुद्धि की भूमिका, 18 Mar 2020, Dibrugarh, Assam (India), CODE - 1013……….[ 67 min ] | Mann Ke Niyantran Me Buddhi Ki Bhumika | yr:2020-03-18 | ct:AL | L:HIN | cty:Dibrugarh, Assam (India) | &amp;lt;70 &amp;lt;80 &amp;lt;90 | @video | @unheard</v>
      </c>
      <c r="Z74" s="4" t="s">
        <v>6106</v>
      </c>
      <c r="AA74" s="4" t="s">
        <v>55</v>
      </c>
      <c r="AC74" s="4" t="s">
        <v>6107</v>
      </c>
      <c r="AD74" s="4" t="s">
        <v>6108</v>
      </c>
      <c r="AE74" s="7" t="s">
        <v>6109</v>
      </c>
      <c r="AF74" s="5" t="str">
        <f t="shared" si="9"/>
        <v>ok</v>
      </c>
      <c r="AG74" s="5" t="str">
        <f t="shared" si="10"/>
        <v>&lt;tr id="1013"&gt;&lt;td&gt;&lt;button onclick="playme(this)"&gt;▶&lt;/button&gt;&lt;/td&gt;&lt;td&gt;&lt;button onclick="heard(this)"&gt;Heard&lt;/button&gt;&lt;a href="http://archive.org/download/ssdbpl-01-AL/0643.00%20Kaise%20Karen%20Dhyanpurvak%20Japa,%202020-03-18,%20Dibrugarh,%20Assam%20(India),%20CODE%20-%201013.mp3" class="nclk" onclick="playme(this)" id="nclk-1013"&gt;AL__मन के नियंत्रण में बुद्धि की भूमिका, 18 Mar 2020, Dibrugarh, Assam (India), CODE - 1013……….[ 67 min ]&lt;/a&gt;…………&lt;a style="color: red; text-decoration: none;" target="_blank" href="https://www.youtube.com/watch?v=OQpsMIoZwoU"&gt;[▶YouTube]&lt;/a&gt;&lt;/td&gt;&lt;td&gt;67&lt;/td&gt;&lt;td&gt;2020-03-18&lt;/td&gt;&lt;td&gt;AL__मन के नियंत्रण में बुद्धि की भूमिका, 18 Mar 2020, Dibrugarh, Assam (India), CODE - 1013……….[ 67 min ] | Mann Ke Niyantran Me Buddhi Ki Bhumika | yr:2020-03-18 | ct:AL | L:HIN | cty:Dibrugarh, Assam (India) | &amp;lt;70 &amp;lt;80 &amp;lt;90 | @video | @unheard&lt;/td&gt;&lt;td&gt;http://archive.org/download/ssdbpl-01-AL/0643.00%20Kaise%20Karen%20Dhyanpurvak%20Japa,%202020-03-18,%20Dibrugarh,%20Assam%20(India),%20CODE%20-%201013.mp3&lt;/td&gt;&lt;td&gt;1013&lt;/td&gt;&lt;td&gt;04AL_|20200318_00|0643.00&lt;/td&gt;&lt;td&gt;https://www.youtube.com/watch?v=OQpsMIoZwoU&lt;/td&gt;&lt;td&gt;</v>
      </c>
    </row>
    <row r="75" ht="15.75" customHeight="1">
      <c r="A75" s="4" t="s">
        <v>6110</v>
      </c>
      <c r="B75" s="4" t="s">
        <v>5658</v>
      </c>
      <c r="C75" s="4"/>
      <c r="D75" s="5"/>
      <c r="E75" s="5"/>
      <c r="F75" s="5"/>
      <c r="G75" s="5"/>
      <c r="H75" s="5"/>
      <c r="I75" s="5"/>
      <c r="J75" s="4" t="s">
        <v>3467</v>
      </c>
      <c r="K75" s="4" t="s">
        <v>3468</v>
      </c>
      <c r="L75" s="5" t="str">
        <f t="shared" si="1"/>
        <v>AL__भौतिक जगत से परे कुछ नहीं, 18 Mar 2020, Assam (India), CODE - 1012……….[ 82 min ]</v>
      </c>
      <c r="M75" s="4" t="s">
        <v>6111</v>
      </c>
      <c r="N75" s="5">
        <f t="shared" si="2"/>
        <v>82</v>
      </c>
      <c r="O75" s="4" t="s">
        <v>789</v>
      </c>
      <c r="P75" s="5" t="str">
        <f t="shared" si="3"/>
        <v>&amp;lt;90</v>
      </c>
      <c r="Q75" s="4" t="s">
        <v>6112</v>
      </c>
      <c r="R75" s="4" t="s">
        <v>5484</v>
      </c>
      <c r="S75" s="5" t="str">
        <f t="shared" si="4"/>
        <v>2020</v>
      </c>
      <c r="T75" s="5" t="str">
        <f t="shared" si="5"/>
        <v>03</v>
      </c>
      <c r="U75" s="5" t="str">
        <f t="shared" si="6"/>
        <v>Mar</v>
      </c>
      <c r="V75" s="5" t="str">
        <f t="shared" si="7"/>
        <v>18</v>
      </c>
      <c r="W75" s="4" t="s">
        <v>1850</v>
      </c>
      <c r="X75" s="4" t="s">
        <v>1295</v>
      </c>
      <c r="Y75" s="6" t="str">
        <f t="shared" si="8"/>
        <v>AL__भौतिक जगत से परे कुछ नहीं, 18 Mar 2020, Assam (India), CODE - 1012……….[ 82 min ] | Bhautik Jagat Se Pare Kuch Nahi | yr:2020-03-18 | ct:AL | L:HIN | cty:Assam (India) | &amp;lt;90 | @video | @unheard</v>
      </c>
      <c r="Z75" s="4" t="s">
        <v>6113</v>
      </c>
      <c r="AA75" s="4" t="s">
        <v>55</v>
      </c>
      <c r="AC75" s="4" t="s">
        <v>6114</v>
      </c>
      <c r="AD75" s="4" t="s">
        <v>6115</v>
      </c>
      <c r="AE75" s="7" t="s">
        <v>6116</v>
      </c>
      <c r="AF75" s="5" t="str">
        <f t="shared" si="9"/>
        <v>ok</v>
      </c>
      <c r="AG75" s="5" t="str">
        <f t="shared" si="10"/>
        <v>&lt;tr id="1012"&gt;&lt;td&gt;&lt;button onclick="playme(this)"&gt;▶&lt;/button&gt;&lt;/td&gt;&lt;td&gt;&lt;button onclick="heard(this)"&gt;Heard&lt;/button&gt;&lt;a href="http://archive.org/download/ssdbpl-01-AL/0644.00%20Sukh,%20Dukh,%20Aur%20Acche%20Bure%20Sapne,%202020-03-18,%20Assam%20(India),%20CODE%20-%201012.mp3" class="nclk" onclick="playme(this)" id="nclk-1012"&gt;AL__भौतिक जगत से परे कुछ नहीं, 18 Mar 2020, Assam (India), CODE - 1012……….[ 82 min ]&lt;/a&gt;…………&lt;a style="color: red; text-decoration: none;" target="_blank" href="https://www.youtube.com/watch?v=juQr7FMn4Dk"&gt;[▶YouTube]&lt;/a&gt;&lt;/td&gt;&lt;td&gt;82&lt;/td&gt;&lt;td&gt;2020-03-18&lt;/td&gt;&lt;td&gt;AL__भौतिक जगत से परे कुछ नहीं, 18 Mar 2020, Assam (India), CODE - 1012……….[ 82 min ] | Bhautik Jagat Se Pare Kuch Nahi | yr:2020-03-18 | ct:AL | L:HIN | cty:Assam (India) | &amp;lt;90 | @video | @unheard&lt;/td&gt;&lt;td&gt;http://archive.org/download/ssdbpl-01-AL/0644.00%20Sukh,%20Dukh,%20Aur%20Acche%20Bure%20Sapne,%202020-03-18,%20Assam%20(India),%20CODE%20-%201012.mp3&lt;/td&gt;&lt;td&gt;1012&lt;/td&gt;&lt;td&gt;04AL_|20200318_00|0644.00&lt;/td&gt;&lt;td&gt;https://www.youtube.com/watch?v=juQr7FMn4Dk&lt;/td&gt;&lt;td&gt;</v>
      </c>
    </row>
    <row r="76" ht="15.75" customHeight="1">
      <c r="A76" s="4" t="s">
        <v>6117</v>
      </c>
      <c r="B76" s="4" t="s">
        <v>5658</v>
      </c>
      <c r="C76" s="4"/>
      <c r="D76" s="5"/>
      <c r="E76" s="5"/>
      <c r="F76" s="5"/>
      <c r="G76" s="5"/>
      <c r="H76" s="5"/>
      <c r="I76" s="5"/>
      <c r="J76" s="4" t="s">
        <v>3476</v>
      </c>
      <c r="K76" s="4" t="s">
        <v>3477</v>
      </c>
      <c r="L76" s="5" t="str">
        <f t="shared" si="1"/>
        <v>AL__यदि तुम भगवान हो तो अपना विराट रूप दिखाओ !, 19 Mar 2020, Assam (India), CODE - 1014……….[ 64 min ]</v>
      </c>
      <c r="M76" s="4" t="s">
        <v>423</v>
      </c>
      <c r="N76" s="5">
        <f t="shared" si="2"/>
        <v>64</v>
      </c>
      <c r="O76" s="4" t="s">
        <v>797</v>
      </c>
      <c r="P76" s="5" t="str">
        <f t="shared" si="3"/>
        <v>&amp;lt;70 &amp;lt;80 &amp;lt;90</v>
      </c>
      <c r="Q76" s="4" t="s">
        <v>6118</v>
      </c>
      <c r="R76" s="4" t="s">
        <v>1849</v>
      </c>
      <c r="S76" s="5" t="str">
        <f t="shared" si="4"/>
        <v>2020</v>
      </c>
      <c r="T76" s="5" t="str">
        <f t="shared" si="5"/>
        <v>03</v>
      </c>
      <c r="U76" s="5" t="str">
        <f t="shared" si="6"/>
        <v>Mar</v>
      </c>
      <c r="V76" s="5" t="str">
        <f t="shared" si="7"/>
        <v>19</v>
      </c>
      <c r="W76" s="4" t="s">
        <v>1850</v>
      </c>
      <c r="X76" s="4" t="s">
        <v>131</v>
      </c>
      <c r="Y76" s="6" t="str">
        <f t="shared" si="8"/>
        <v>AL__यदि तुम भगवान हो तो अपना विराट रूप दिखाओ !, 19 Mar 2020, Assam (India), CODE - 1014……….[ 64 min ] | Yadi Tum Bhagavan Ho To Apna Virat Rup Dikhao ! | yr:2020-03-19 | ct:AL | L:HIN | cty:Assam (India) | &amp;lt;70 &amp;lt;80 &amp;lt;90 | @video | @unheard</v>
      </c>
      <c r="Z76" s="4" t="s">
        <v>6119</v>
      </c>
      <c r="AA76" s="4" t="s">
        <v>55</v>
      </c>
      <c r="AC76" s="4" t="s">
        <v>6120</v>
      </c>
      <c r="AD76" s="4" t="s">
        <v>6121</v>
      </c>
      <c r="AE76" s="7" t="s">
        <v>6122</v>
      </c>
      <c r="AF76" s="5" t="str">
        <f t="shared" si="9"/>
        <v>ok</v>
      </c>
      <c r="AG76" s="5" t="str">
        <f t="shared" si="10"/>
        <v>&lt;tr id="1014"&gt;&lt;td&gt;&lt;button onclick="playme(this)"&gt;▶&lt;/button&gt;&lt;/td&gt;&lt;td&gt;&lt;button onclick="heard(this)"&gt;Heard&lt;/button&gt;&lt;a href="http://archive.org/download/ssdbpl-01-AL/0645.00%20Kisaan%20Ka%20Beta%20Kyon%20Kisaan%20Na%20Bane,%202020-03-19,%20Assam%20(India),%20CODE%20-%201014.mp3" class="nclk" onclick="playme(this)" id="nclk-1014"&gt;AL__यदि तुम भगवान हो तो अपना विराट रूप दिखाओ !, 19 Mar 2020, Assam (India), CODE - 1014……….[ 64 min ]&lt;/a&gt;…………&lt;a style="color: red; text-decoration: none;" target="_blank" href="https://www.youtube.com/watch?v=8fQzBT2rqms"&gt;[▶YouTube]&lt;/a&gt;&lt;/td&gt;&lt;td&gt;64&lt;/td&gt;&lt;td&gt;2020-03-19&lt;/td&gt;&lt;td&gt;AL__यदि तुम भगवान हो तो अपना विराट रूप दिखाओ !, 19 Mar 2020, Assam (India), CODE - 1014……….[ 64 min ] | Yadi Tum Bhagavan Ho To Apna Virat Rup Dikhao ! | yr:2020-03-19 | ct:AL | L:HIN | cty:Assam (India) | &amp;lt;70 &amp;lt;80 &amp;lt;90 | @video | @unheard&lt;/td&gt;&lt;td&gt;http://archive.org/download/ssdbpl-01-AL/0645.00%20Kisaan%20Ka%20Beta%20Kyon%20Kisaan%20Na%20Bane,%202020-03-19,%20Assam%20(India),%20CODE%20-%201014.mp3&lt;/td&gt;&lt;td&gt;1014&lt;/td&gt;&lt;td&gt;04AL_|20200319_00|0645.00&lt;/td&gt;&lt;td&gt;https://www.youtube.com/watch?v=8fQzBT2rqms&lt;/td&gt;&lt;td&gt;</v>
      </c>
    </row>
    <row r="77" ht="15.75" customHeight="1">
      <c r="A77" s="4" t="s">
        <v>6123</v>
      </c>
      <c r="B77" s="4" t="s">
        <v>5658</v>
      </c>
      <c r="C77" s="4"/>
      <c r="D77" s="5"/>
      <c r="E77" s="5"/>
      <c r="F77" s="5"/>
      <c r="G77" s="5"/>
      <c r="H77" s="5"/>
      <c r="I77" s="5"/>
      <c r="J77" s="4" t="s">
        <v>3485</v>
      </c>
      <c r="K77" s="4" t="s">
        <v>3486</v>
      </c>
      <c r="L77" s="5" t="str">
        <f t="shared" si="1"/>
        <v>AL__अनर्थ में प्रवृत्ति की सभ्यता, 19 Mar 2020, Assam (India), CODE - 1015……….[ 90 min ]</v>
      </c>
      <c r="M77" s="4" t="s">
        <v>6124</v>
      </c>
      <c r="N77" s="5">
        <f t="shared" si="2"/>
        <v>90</v>
      </c>
      <c r="O77" s="4" t="s">
        <v>808</v>
      </c>
      <c r="P77" s="5" t="str">
        <f t="shared" si="3"/>
        <v>&amp;gt;90</v>
      </c>
      <c r="Q77" s="4" t="s">
        <v>6125</v>
      </c>
      <c r="R77" s="4" t="s">
        <v>1849</v>
      </c>
      <c r="S77" s="5" t="str">
        <f t="shared" si="4"/>
        <v>2020</v>
      </c>
      <c r="T77" s="5" t="str">
        <f t="shared" si="5"/>
        <v>03</v>
      </c>
      <c r="U77" s="5" t="str">
        <f t="shared" si="6"/>
        <v>Mar</v>
      </c>
      <c r="V77" s="5" t="str">
        <f t="shared" si="7"/>
        <v>19</v>
      </c>
      <c r="W77" s="4" t="s">
        <v>1850</v>
      </c>
      <c r="X77" s="4" t="s">
        <v>131</v>
      </c>
      <c r="Y77" s="6" t="str">
        <f t="shared" si="8"/>
        <v>AL__अनर्थ में प्रवृत्ति की सभ्यता, 19 Mar 2020, Assam (India), CODE - 1015……….[ 90 min ] | Anartha Me Pravritti Ki Sabhyata | yr:2020-03-19 | ct:AL | L:HIN | cty:Assam (India) | &amp;gt;90 | @video | @unheard</v>
      </c>
      <c r="Z77" s="4" t="s">
        <v>6126</v>
      </c>
      <c r="AA77" s="4" t="s">
        <v>55</v>
      </c>
      <c r="AC77" s="4" t="s">
        <v>6127</v>
      </c>
      <c r="AD77" s="4" t="s">
        <v>6128</v>
      </c>
      <c r="AE77" s="7" t="s">
        <v>6129</v>
      </c>
      <c r="AF77" s="5" t="str">
        <f t="shared" si="9"/>
        <v>ok</v>
      </c>
      <c r="AG77" s="5" t="str">
        <f t="shared" si="10"/>
        <v>&lt;tr id="1015"&gt;&lt;td&gt;&lt;button onclick="playme(this)"&gt;▶&lt;/button&gt;&lt;/td&gt;&lt;td&gt;&lt;button onclick="heard(this)"&gt;Heard&lt;/button&gt;&lt;a href="http://archive.org/download/ssdbpl-01-AL/0646.00%20Kya%20Veda%20Virodhabhasi%20Hai,%202020-03-19,%20Assam%20(India),%20CODE%20-%201015.mp3" class="nclk" onclick="playme(this)" id="nclk-1015"&gt;AL__अनर्थ में प्रवृत्ति की सभ्यता, 19 Mar 2020, Assam (India), CODE - 1015……….[ 90 min ]&lt;/a&gt;…………&lt;a style="color: red; text-decoration: none;" target="_blank" href="https://www.youtube.com/watch?v=7HCs6ctOzVY"&gt;[▶YouTube]&lt;/a&gt;&lt;/td&gt;&lt;td&gt;90&lt;/td&gt;&lt;td&gt;2020-03-19&lt;/td&gt;&lt;td&gt;AL__अनर्थ में प्रवृत्ति की सभ्यता, 19 Mar 2020, Assam (India), CODE - 1015……….[ 90 min ] | Anartha Me Pravritti Ki Sabhyata | yr:2020-03-19 | ct:AL | L:HIN | cty:Assam (India) | &amp;gt;90 | @video | @unheard&lt;/td&gt;&lt;td&gt;http://archive.org/download/ssdbpl-01-AL/0646.00%20Kya%20Veda%20Virodhabhasi%20Hai,%202020-03-19,%20Assam%20(India),%20CODE%20-%201015.mp3&lt;/td&gt;&lt;td&gt;1015&lt;/td&gt;&lt;td&gt;04AL_|20200319_00|0646.00&lt;/td&gt;&lt;td&gt;https://www.youtube.com/watch?v=7HCs6ctOzVY&lt;/td&gt;&lt;td&gt;</v>
      </c>
    </row>
    <row r="78" ht="15.75" customHeight="1">
      <c r="A78" s="4" t="s">
        <v>6130</v>
      </c>
      <c r="B78" s="4" t="s">
        <v>5658</v>
      </c>
      <c r="C78" s="4"/>
      <c r="D78" s="5"/>
      <c r="E78" s="5"/>
      <c r="F78" s="5"/>
      <c r="G78" s="5"/>
      <c r="H78" s="5"/>
      <c r="I78" s="5"/>
      <c r="J78" s="4" t="s">
        <v>3495</v>
      </c>
      <c r="K78" s="4" t="s">
        <v>3496</v>
      </c>
      <c r="L78" s="5" t="str">
        <f t="shared" si="1"/>
        <v>AL__कैसे निर्णय करें कि आवश्यकता से अधिक क्या है?, 13 May 2020, CODE - 0457……….[ 58 min ]</v>
      </c>
      <c r="M78" s="4" t="s">
        <v>6131</v>
      </c>
      <c r="N78" s="5">
        <f t="shared" si="2"/>
        <v>58</v>
      </c>
      <c r="O78" s="4" t="s">
        <v>818</v>
      </c>
      <c r="P78" s="5" t="str">
        <f t="shared" si="3"/>
        <v>&amp;lt;60 &amp;lt;70 &amp;lt;80 &amp;lt;90</v>
      </c>
      <c r="Q78" s="4" t="s">
        <v>6132</v>
      </c>
      <c r="R78" s="4" t="s">
        <v>6133</v>
      </c>
      <c r="S78" s="5" t="str">
        <f t="shared" si="4"/>
        <v>2020</v>
      </c>
      <c r="T78" s="5" t="str">
        <f t="shared" si="5"/>
        <v>05</v>
      </c>
      <c r="U78" s="5" t="str">
        <f t="shared" si="6"/>
        <v>May</v>
      </c>
      <c r="V78" s="5" t="str">
        <f t="shared" si="7"/>
        <v>13</v>
      </c>
      <c r="W78" s="4" t="s">
        <v>63</v>
      </c>
      <c r="X78" s="4" t="s">
        <v>142</v>
      </c>
      <c r="Y78" s="6" t="str">
        <f t="shared" si="8"/>
        <v>AL__कैसे निर्णय करें कि आवश्यकता से अधिक क्या है?, 13 May 2020, CODE - 0457……….[ 58 min ] | Kaise Nirnaya Kare Ki Avashyakata Se Adhik Kya Hai? | yr:2020-05-13 | ct:AL | L:HIN | cty:x | &amp;lt;60 &amp;lt;70 &amp;lt;80 &amp;lt;90 | @unheard</v>
      </c>
      <c r="Z78" s="4" t="s">
        <v>6134</v>
      </c>
      <c r="AA78" s="4" t="s">
        <v>55</v>
      </c>
      <c r="AB78" s="4" t="s">
        <v>6135</v>
      </c>
      <c r="AC78" s="4" t="s">
        <v>4572</v>
      </c>
      <c r="AD78" s="4" t="s">
        <v>6136</v>
      </c>
      <c r="AF78" s="5" t="str">
        <f t="shared" si="9"/>
        <v>ok</v>
      </c>
      <c r="AG78" s="5" t="str">
        <f t="shared" si="10"/>
        <v>&lt;tr id="0457"&gt;&lt;td&gt;&lt;button onclick="playme(this)"&gt;▶&lt;/button&gt;&lt;/td&gt;&lt;td&gt;&lt;button onclick="heard(this)"&gt;Heard&lt;/button&gt;&lt;a href="http://archive.org/download/ssdbpl-01-AL/0647.00%20Mukti%20Tattva,%202020-05-13,%20CODE%20-%200457.mp3" class="nclk" onclick="playme(this)" id="nclk-0457"&gt;AL__कैसे निर्णय करें कि आवश्यकता से अधिक क्या है?, 13 May 2020, CODE - 0457……….[ 58 min ]&lt;/a&gt;&lt;/td&gt;&lt;td&gt;58&lt;/td&gt;&lt;td&gt;2020-05-13&lt;/td&gt;&lt;td&gt;AL__कैसे निर्णय करें कि आवश्यकता से अधिक क्या है?, 13 May 2020, CODE - 0457……….[ 58 min ] | Kaise Nirnaya Kare Ki Avashyakata Se Adhik Kya Hai? | yr:2020-05-13 | ct:AL | L:HIN | cty:x | &amp;lt;60 &amp;lt;70 &amp;lt;80 &amp;lt;90 | @unheard&lt;/td&gt;&lt;td&gt;http://archive.org/download/ssdbpl-01-AL/0647.00%20Mukti%20Tattva,%202020-05-13,%20CODE%20-%200457.mp3&lt;/td&gt;&lt;td&gt;0457&lt;/td&gt;&lt;td&gt;04AL_|20200513_00|0647.00&lt;/td&gt;&lt;td&gt;&lt;/td&gt;&lt;td&gt;</v>
      </c>
    </row>
    <row r="79" ht="15.75" customHeight="1">
      <c r="A79" s="4" t="s">
        <v>6137</v>
      </c>
      <c r="B79" s="4" t="s">
        <v>5658</v>
      </c>
      <c r="C79" s="4"/>
      <c r="D79" s="5"/>
      <c r="E79" s="5"/>
      <c r="F79" s="5"/>
      <c r="G79" s="5"/>
      <c r="H79" s="5"/>
      <c r="I79" s="5"/>
      <c r="J79" s="4" t="s">
        <v>3505</v>
      </c>
      <c r="K79" s="4" t="s">
        <v>3506</v>
      </c>
      <c r="L79" s="5" t="str">
        <f t="shared" si="1"/>
        <v>AL__तीव्र भक्ति का अर्थ, 24 Dec 2020, CODE - 0461……….[ 56 min ]</v>
      </c>
      <c r="M79" s="4" t="s">
        <v>6138</v>
      </c>
      <c r="N79" s="5">
        <f t="shared" si="2"/>
        <v>56</v>
      </c>
      <c r="O79" s="4" t="s">
        <v>829</v>
      </c>
      <c r="P79" s="5" t="str">
        <f t="shared" si="3"/>
        <v>&amp;lt;60 &amp;lt;70 &amp;lt;80 &amp;lt;90</v>
      </c>
      <c r="Q79" s="4" t="s">
        <v>6139</v>
      </c>
      <c r="R79" s="4" t="s">
        <v>6140</v>
      </c>
      <c r="S79" s="5" t="str">
        <f t="shared" si="4"/>
        <v>2020</v>
      </c>
      <c r="T79" s="5" t="str">
        <f t="shared" si="5"/>
        <v>12</v>
      </c>
      <c r="U79" s="5" t="str">
        <f t="shared" si="6"/>
        <v>Dec</v>
      </c>
      <c r="V79" s="5" t="str">
        <f t="shared" si="7"/>
        <v>24</v>
      </c>
      <c r="W79" s="4" t="s">
        <v>63</v>
      </c>
      <c r="X79" s="4" t="s">
        <v>142</v>
      </c>
      <c r="Y79" s="6" t="str">
        <f t="shared" si="8"/>
        <v>AL__तीव्र भक्ति का अर्थ, 24 Dec 2020, CODE - 0461……….[ 56 min ] | Tivra Bhakti Ka Arth | yr:2020-12-24 | ct:AL | L:HIN | cty:x | &amp;lt;60 &amp;lt;70 &amp;lt;80 &amp;lt;90 | @unheard</v>
      </c>
      <c r="Z79" s="4" t="s">
        <v>6141</v>
      </c>
      <c r="AA79" s="4" t="s">
        <v>55</v>
      </c>
      <c r="AB79" s="4" t="s">
        <v>6142</v>
      </c>
      <c r="AC79" s="4" t="s">
        <v>4616</v>
      </c>
      <c r="AD79" s="4" t="s">
        <v>6143</v>
      </c>
      <c r="AF79" s="5" t="str">
        <f t="shared" si="9"/>
        <v>ok</v>
      </c>
      <c r="AG79" s="5" t="str">
        <f t="shared" si="10"/>
        <v>&lt;tr id="0461"&gt;&lt;td&gt;&lt;button onclick="playme(this)"&gt;▶&lt;/button&gt;&lt;/td&gt;&lt;td&gt;&lt;button onclick="heard(this)"&gt;Heard&lt;/button&gt;&lt;a href="http://archive.org/download/ssdbpl-01-AL/0648.00%20Grihastha%20Ashram%20Ki%20Jay%20!,%202020-12-24,%20CODE%20-%200461.mp3" class="nclk" onclick="playme(this)" id="nclk-0461"&gt;AL__तीव्र भक्ति का अर्थ, 24 Dec 2020, CODE - 0461……….[ 56 min ]&lt;/a&gt;&lt;/td&gt;&lt;td&gt;56&lt;/td&gt;&lt;td&gt;2020-12-24&lt;/td&gt;&lt;td&gt;AL__तीव्र भक्ति का अर्थ, 24 Dec 2020, CODE - 0461……….[ 56 min ] | Tivra Bhakti Ka Arth | yr:2020-12-24 | ct:AL | L:HIN | cty:x | &amp;lt;60 &amp;lt;70 &amp;lt;80 &amp;lt;90 | @unheard&lt;/td&gt;&lt;td&gt;http://archive.org/download/ssdbpl-01-AL/0648.00%20Grihastha%20Ashram%20Ki%20Jay%20!,%202020-12-24,%20CODE%20-%200461.mp3&lt;/td&gt;&lt;td&gt;0461&lt;/td&gt;&lt;td&gt;04AL_|20201224_00|0648.00&lt;/td&gt;&lt;td&gt;&lt;/td&gt;&lt;td&gt;</v>
      </c>
    </row>
    <row r="80" ht="15.75" customHeight="1">
      <c r="A80" s="4" t="s">
        <v>6144</v>
      </c>
      <c r="B80" s="4" t="s">
        <v>5658</v>
      </c>
      <c r="C80" s="4"/>
      <c r="D80" s="5"/>
      <c r="E80" s="5"/>
      <c r="F80" s="5"/>
      <c r="G80" s="5"/>
      <c r="H80" s="5"/>
      <c r="I80" s="5"/>
      <c r="J80" s="4" t="s">
        <v>3514</v>
      </c>
      <c r="K80" s="4" t="s">
        <v>3515</v>
      </c>
      <c r="L80" s="5" t="str">
        <f t="shared" si="1"/>
        <v>AL__मायावादियों के कान हैं सांप के बिल, और आवाज है मेंढक की, 03 Jan 2021, Bhopal, MP (India), CODE - 0463……….[ 67 min ]</v>
      </c>
      <c r="M80" s="4" t="s">
        <v>4107</v>
      </c>
      <c r="N80" s="5">
        <f t="shared" si="2"/>
        <v>67</v>
      </c>
      <c r="O80" s="4" t="s">
        <v>838</v>
      </c>
      <c r="P80" s="5" t="str">
        <f t="shared" si="3"/>
        <v>&amp;lt;70 &amp;lt;80 &amp;lt;90</v>
      </c>
      <c r="Q80" s="4" t="s">
        <v>6145</v>
      </c>
      <c r="R80" s="4" t="s">
        <v>6146</v>
      </c>
      <c r="S80" s="5" t="str">
        <f t="shared" si="4"/>
        <v>2021</v>
      </c>
      <c r="T80" s="5" t="str">
        <f t="shared" si="5"/>
        <v>01</v>
      </c>
      <c r="U80" s="5" t="str">
        <f t="shared" si="6"/>
        <v>Jan</v>
      </c>
      <c r="V80" s="5" t="str">
        <f t="shared" si="7"/>
        <v>03</v>
      </c>
      <c r="W80" s="4" t="s">
        <v>52</v>
      </c>
      <c r="X80" s="4" t="s">
        <v>723</v>
      </c>
      <c r="Y80" s="6" t="str">
        <f t="shared" si="8"/>
        <v>AL__मायावादियों के कान हैं सांप के बिल, और आवाज है मेंढक की, 03 Jan 2021, Bhopal, MP (India), CODE - 0463……….[ 67 min ] | Mayavadiyon Ke Kaan Hai Saap Ke Bil, Aur Avaz Hai Mendhak Ki | yr:2021-01-03 | ct:AL | L:HIN | cty:Bhopal, MP (India) | &amp;lt;70 &amp;lt;80 &amp;lt;90 | @unheard</v>
      </c>
      <c r="Z80" s="4" t="s">
        <v>6147</v>
      </c>
      <c r="AA80" s="4" t="s">
        <v>55</v>
      </c>
      <c r="AB80" s="4" t="s">
        <v>6148</v>
      </c>
      <c r="AC80" s="4" t="s">
        <v>4634</v>
      </c>
      <c r="AD80" s="4" t="s">
        <v>6149</v>
      </c>
      <c r="AF80" s="5" t="str">
        <f t="shared" si="9"/>
        <v>ok</v>
      </c>
      <c r="AG80" s="5" t="str">
        <f t="shared" si="10"/>
        <v>&lt;tr id="0463"&gt;&lt;td&gt;&lt;button onclick="playme(this)"&gt;▶&lt;/button&gt;&lt;/td&gt;&lt;td&gt;&lt;button onclick="heard(this)"&gt;Heard&lt;/button&gt;&lt;a href="http://archive.org/download/ssdbpl-01-AL/0649.00%20Yuvavastha%20Me%20Adhyatmik%20Jivan%20Ka%20Mahattva,%202021-01-03,%20Bhopal,%20MP%20(India),%20CODE%20-%200463.mp3" class="nclk" onclick="playme(this)" id="nclk-0463"&gt;AL__मायावादियों के कान हैं सांप के बिल, और आवाज है मेंढक की, 03 Jan 2021, Bhopal, MP (India), CODE - 0463……….[ 67 min ]&lt;/a&gt;&lt;/td&gt;&lt;td&gt;67&lt;/td&gt;&lt;td&gt;2021-01-03&lt;/td&gt;&lt;td&gt;AL__मायावादियों के कान हैं सांप के बिल, और आवाज है मेंढक की, 03 Jan 2021, Bhopal, MP (India), CODE - 0463……….[ 67 min ] | Mayavadiyon Ke Kaan Hai Saap Ke Bil, Aur Avaz Hai Mendhak Ki | yr:2021-01-03 | ct:AL | L:HIN | cty:Bhopal, MP (India) | &amp;lt;70 &amp;lt;80 &amp;lt;90 | @unheard&lt;/td&gt;&lt;td&gt;http://archive.org/download/ssdbpl-01-AL/0649.00%20Yuvavastha%20Me%20Adhyatmik%20Jivan%20Ka%20Mahattva,%202021-01-03,%20Bhopal,%20MP%20(India),%20CODE%20-%200463.mp3&lt;/td&gt;&lt;td&gt;0463&lt;/td&gt;&lt;td&gt;04AL_|20210103_00|0649.00&lt;/td&gt;&lt;td&gt;&lt;/td&gt;&lt;td&gt;</v>
      </c>
    </row>
    <row r="81" ht="15.75" customHeight="1">
      <c r="A81" s="4" t="s">
        <v>6150</v>
      </c>
      <c r="B81" s="4" t="s">
        <v>5658</v>
      </c>
      <c r="C81" s="4"/>
      <c r="D81" s="5"/>
      <c r="E81" s="5"/>
      <c r="F81" s="5"/>
      <c r="G81" s="5"/>
      <c r="H81" s="5"/>
      <c r="I81" s="5"/>
      <c r="J81" s="4" t="s">
        <v>3524</v>
      </c>
      <c r="K81" s="4" t="s">
        <v>3525</v>
      </c>
      <c r="L81" s="5" t="str">
        <f t="shared" si="1"/>
        <v>AL__अर्चा विग्रह पूजन का महात्त्व और पद्धति, 22 Mar 2021, CODE - 0465……….[ 35 min ]</v>
      </c>
      <c r="M81" s="4" t="s">
        <v>6151</v>
      </c>
      <c r="N81" s="5">
        <f t="shared" si="2"/>
        <v>35</v>
      </c>
      <c r="O81" s="4" t="s">
        <v>849</v>
      </c>
      <c r="P81" s="5" t="str">
        <f t="shared" si="3"/>
        <v>&amp;lt;40 &amp;lt;50 &amp;lt;60 &amp;lt;70 &amp;lt;80 &amp;lt;90</v>
      </c>
      <c r="Q81" s="4" t="s">
        <v>6152</v>
      </c>
      <c r="R81" s="4" t="s">
        <v>681</v>
      </c>
      <c r="S81" s="5" t="str">
        <f t="shared" si="4"/>
        <v>2021</v>
      </c>
      <c r="T81" s="5" t="str">
        <f t="shared" si="5"/>
        <v>03</v>
      </c>
      <c r="U81" s="5" t="str">
        <f t="shared" si="6"/>
        <v>Mar</v>
      </c>
      <c r="V81" s="5" t="str">
        <f t="shared" si="7"/>
        <v>22</v>
      </c>
      <c r="W81" s="4" t="s">
        <v>63</v>
      </c>
      <c r="X81" s="4" t="s">
        <v>142</v>
      </c>
      <c r="Y81" s="6" t="str">
        <f t="shared" si="8"/>
        <v>AL__अर्चा विग्रह पूजन का महात्त्व और पद्धति, 22 Mar 2021, CODE - 0465……….[ 35 min ] | Archa Vigraha Pujan Ka Mahattva Aur Paddhatti | yr:2021-03-22 | ct:AL | L:HIN | cty:x | &amp;lt;40 &amp;lt;50 &amp;lt;60 &amp;lt;70 &amp;lt;80 &amp;lt;90 | @unheard</v>
      </c>
      <c r="Z81" s="4" t="s">
        <v>6153</v>
      </c>
      <c r="AA81" s="4" t="s">
        <v>55</v>
      </c>
      <c r="AB81" s="4" t="s">
        <v>683</v>
      </c>
      <c r="AC81" s="4" t="s">
        <v>4656</v>
      </c>
      <c r="AD81" s="4" t="s">
        <v>6154</v>
      </c>
      <c r="AF81" s="5" t="str">
        <f t="shared" si="9"/>
        <v>ok</v>
      </c>
      <c r="AG81" s="5" t="str">
        <f t="shared" si="10"/>
        <v>&lt;tr id="0465"&gt;&lt;td&gt;&lt;button onclick="playme(this)"&gt;▶&lt;/button&gt;&lt;/td&gt;&lt;td&gt;&lt;button onclick="heard(this)"&gt;Heard&lt;/button&gt;&lt;a href="http://archive.org/download/ssdbpl-01-AL/0650.00%20Kam%20Vasana%20---%20Brahmachari%20Aur%20Grihastha%20Dono%20Ke%20Liye%20Chunauti,%202021-03-22,%20CODE%20-%200465.mp3" class="nclk" onclick="playme(this)" id="nclk-0465"&gt;AL__अर्चा विग्रह पूजन का महात्त्व और पद्धति, 22 Mar 2021, CODE - 0465……….[ 35 min ]&lt;/a&gt;&lt;/td&gt;&lt;td&gt;35&lt;/td&gt;&lt;td&gt;2021-03-22&lt;/td&gt;&lt;td&gt;AL__अर्चा विग्रह पूजन का महात्त्व और पद्धति, 22 Mar 2021, CODE - 0465……….[ 35 min ] | Archa Vigraha Pujan Ka Mahattva Aur Paddhatti | yr:2021-03-22 | ct:AL | L:HIN | cty:x | &amp;lt;40 &amp;lt;50 &amp;lt;60 &amp;lt;70 &amp;lt;80 &amp;lt;90 | @unheard&lt;/td&gt;&lt;td&gt;http://archive.org/download/ssdbpl-01-AL/0650.00%20Kam%20Vasana%20---%20Brahmachari%20Aur%20Grihastha%20Dono%20Ke%20Liye%20Chunauti,%202021-03-22,%20CODE%20-%200465.mp3&lt;/td&gt;&lt;td&gt;0465&lt;/td&gt;&lt;td&gt;04AL_|20210322_00|0650.00&lt;/td&gt;&lt;td&gt;&lt;/td&gt;&lt;td&gt;</v>
      </c>
    </row>
    <row r="82" ht="15.75" customHeight="1">
      <c r="A82" s="4" t="s">
        <v>6155</v>
      </c>
      <c r="B82" s="4" t="s">
        <v>5658</v>
      </c>
      <c r="C82" s="4"/>
      <c r="D82" s="5"/>
      <c r="E82" s="5"/>
      <c r="F82" s="5"/>
      <c r="G82" s="5"/>
      <c r="H82" s="5"/>
      <c r="I82" s="5"/>
      <c r="J82" s="4" t="s">
        <v>3534</v>
      </c>
      <c r="K82" s="4" t="s">
        <v>3535</v>
      </c>
      <c r="L82" s="5" t="str">
        <f t="shared" si="1"/>
        <v>AL__भगवान की अचिंत्य योग शक्ति, 30 Mar 2021, Bhopal, MP (India), CODE - 0468……….[ 61 min ]</v>
      </c>
      <c r="M82" s="4" t="s">
        <v>5151</v>
      </c>
      <c r="N82" s="5">
        <f t="shared" si="2"/>
        <v>61</v>
      </c>
      <c r="O82" s="4" t="s">
        <v>859</v>
      </c>
      <c r="P82" s="5" t="str">
        <f t="shared" si="3"/>
        <v>&amp;lt;70 &amp;lt;80 &amp;lt;90</v>
      </c>
      <c r="Q82" s="4" t="s">
        <v>6156</v>
      </c>
      <c r="R82" s="4" t="s">
        <v>6157</v>
      </c>
      <c r="S82" s="5" t="str">
        <f t="shared" si="4"/>
        <v>2021</v>
      </c>
      <c r="T82" s="5" t="str">
        <f t="shared" si="5"/>
        <v>03</v>
      </c>
      <c r="U82" s="5" t="str">
        <f t="shared" si="6"/>
        <v>Mar</v>
      </c>
      <c r="V82" s="5" t="str">
        <f t="shared" si="7"/>
        <v>30</v>
      </c>
      <c r="W82" s="4" t="s">
        <v>52</v>
      </c>
      <c r="X82" s="4" t="s">
        <v>646</v>
      </c>
      <c r="Y82" s="6" t="str">
        <f t="shared" si="8"/>
        <v>AL__भगवान की अचिंत्य योग शक्ति, 30 Mar 2021, Bhopal, MP (India), CODE - 0468……….[ 61 min ] | Bhagavan Ki Achintya Yog Shakti | yr:2021-03-30 | ct:AL | L:HIN | cty:Bhopal, MP (India) | &amp;lt;70 &amp;lt;80 &amp;lt;90 | @unheard</v>
      </c>
      <c r="Z82" s="4" t="s">
        <v>6158</v>
      </c>
      <c r="AA82" s="4" t="s">
        <v>55</v>
      </c>
      <c r="AC82" s="4" t="s">
        <v>4684</v>
      </c>
      <c r="AD82" s="4" t="s">
        <v>6159</v>
      </c>
      <c r="AF82" s="5" t="str">
        <f t="shared" si="9"/>
        <v>ok</v>
      </c>
      <c r="AG82" s="5" t="str">
        <f t="shared" si="10"/>
        <v>&lt;tr id="0468"&gt;&lt;td&gt;&lt;button onclick="playme(this)"&gt;▶&lt;/button&gt;&lt;/td&gt;&lt;td&gt;&lt;button onclick="heard(this)"&gt;Heard&lt;/button&gt;&lt;a href="http://archive.org/download/ssdbpl-01-AL/0651.00%20Kya%20Ek%20Shuddh%20Bhakta%20Bhi%20Maya%20Me%20Gir%20Sakta%20Hai,%202021-03-30,%20Bhopal,%20MP%20(India),%20CODE%20-%200468.mp3" class="nclk" onclick="playme(this)" id="nclk-0468"&gt;AL__भगवान की अचिंत्य योग शक्ति, 30 Mar 2021, Bhopal, MP (India), CODE - 0468……….[ 61 min ]&lt;/a&gt;&lt;/td&gt;&lt;td&gt;61&lt;/td&gt;&lt;td&gt;2021-03-30&lt;/td&gt;&lt;td&gt;AL__भगवान की अचिंत्य योग शक्ति, 30 Mar 2021, Bhopal, MP (India), CODE - 0468……….[ 61 min ] | Bhagavan Ki Achintya Yog Shakti | yr:2021-03-30 | ct:AL | L:HIN | cty:Bhopal, MP (India) | &amp;lt;70 &amp;lt;80 &amp;lt;90 | @unheard&lt;/td&gt;&lt;td&gt;http://archive.org/download/ssdbpl-01-AL/0651.00%20Kya%20Ek%20Shuddh%20Bhakta%20Bhi%20Maya%20Me%20Gir%20Sakta%20Hai,%202021-03-30,%20Bhopal,%20MP%20(India),%20CODE%20-%200468.mp3&lt;/td&gt;&lt;td&gt;0468&lt;/td&gt;&lt;td&gt;04AL_|20210330_00|0651.00&lt;/td&gt;&lt;td&gt;&lt;/td&gt;&lt;td&gt;</v>
      </c>
    </row>
    <row r="83" ht="15.75" customHeight="1">
      <c r="A83" s="4" t="s">
        <v>6160</v>
      </c>
      <c r="B83" s="4" t="s">
        <v>5658</v>
      </c>
      <c r="C83" s="4"/>
      <c r="D83" s="5"/>
      <c r="E83" s="5"/>
      <c r="F83" s="5"/>
      <c r="G83" s="5"/>
      <c r="H83" s="5"/>
      <c r="I83" s="5"/>
      <c r="J83" s="4" t="s">
        <v>3543</v>
      </c>
      <c r="K83" s="4" t="s">
        <v>3544</v>
      </c>
      <c r="L83" s="5" t="str">
        <f t="shared" si="1"/>
        <v>AL__सृष्टि क्रम, 23 May 2021, Bhaktigram Farm, MP (India), CODE - 0469……….[ 22 min ]</v>
      </c>
      <c r="M83" s="4" t="s">
        <v>4786</v>
      </c>
      <c r="N83" s="5">
        <f t="shared" si="2"/>
        <v>22</v>
      </c>
      <c r="O83" s="4" t="s">
        <v>868</v>
      </c>
      <c r="P83" s="5" t="str">
        <f t="shared" si="3"/>
        <v>&amp;lt;30 &amp;lt;40 &amp;lt;50 &amp;lt;60 &amp;lt;70 &amp;lt;80 &amp;lt;90</v>
      </c>
      <c r="Q83" s="4" t="s">
        <v>6161</v>
      </c>
      <c r="R83" s="4" t="s">
        <v>6162</v>
      </c>
      <c r="S83" s="5" t="str">
        <f t="shared" si="4"/>
        <v>2021</v>
      </c>
      <c r="T83" s="5" t="str">
        <f t="shared" si="5"/>
        <v>05</v>
      </c>
      <c r="U83" s="5" t="str">
        <f t="shared" si="6"/>
        <v>May</v>
      </c>
      <c r="V83" s="5" t="str">
        <f t="shared" si="7"/>
        <v>23</v>
      </c>
      <c r="W83" s="4" t="s">
        <v>2641</v>
      </c>
      <c r="X83" s="4" t="s">
        <v>6163</v>
      </c>
      <c r="Y83" s="6" t="str">
        <f t="shared" si="8"/>
        <v>AL__सृष्टि क्रम, 23 May 2021, Bhaktigram Farm, MP (India), CODE - 0469……….[ 22 min ] | Srishti Prakram | yr:2021-05-23 | ct:AL | L:HIN | cty:Bhaktigram Farm, MP (India) | &amp;lt;30 &amp;lt;40 &amp;lt;50 &amp;lt;60 &amp;lt;70 &amp;lt;80 &amp;lt;90 | @unheard</v>
      </c>
      <c r="Z83" s="4" t="s">
        <v>6164</v>
      </c>
      <c r="AA83" s="4" t="s">
        <v>55</v>
      </c>
      <c r="AC83" s="4" t="s">
        <v>4694</v>
      </c>
      <c r="AD83" s="4" t="s">
        <v>6165</v>
      </c>
      <c r="AF83" s="5" t="str">
        <f t="shared" si="9"/>
        <v>ok</v>
      </c>
      <c r="AG83" s="5" t="str">
        <f t="shared" si="10"/>
        <v>&lt;tr id="0469"&gt;&lt;td&gt;&lt;button onclick="playme(this)"&gt;▶&lt;/button&gt;&lt;/td&gt;&lt;td&gt;&lt;button onclick="heard(this)"&gt;Heard&lt;/button&gt;&lt;a href="http://archive.org/download/ssdbpl-01-AL/0652.00%20Nava%20Vivahita%20Dampatti%20Ko%20Updesh,%202021-05-23,%20Bhaktigram%20Farm,%20MP%20(India),%20CODE%20-%200469.mp3" class="nclk" onclick="playme(this)" id="nclk-0469"&gt;AL__सृष्टि क्रम, 23 May 2021, Bhaktigram Farm, MP (India), CODE - 0469……….[ 22 min ]&lt;/a&gt;&lt;/td&gt;&lt;td&gt;22&lt;/td&gt;&lt;td&gt;2021-05-23&lt;/td&gt;&lt;td&gt;AL__सृष्टि क्रम, 23 May 2021, Bhaktigram Farm, MP (India), CODE - 0469……….[ 22 min ] | Srishti Prakram | yr:2021-05-23 | ct:AL | L:HIN | cty:Bhaktigram Farm, MP (India) | &amp;lt;30 &amp;lt;40 &amp;lt;50 &amp;lt;60 &amp;lt;70 &amp;lt;80 &amp;lt;90 | @unheard&lt;/td&gt;&lt;td&gt;http://archive.org/download/ssdbpl-01-AL/0652.00%20Nava%20Vivahita%20Dampatti%20Ko%20Updesh,%202021-05-23,%20Bhaktigram%20Farm,%20MP%20(India),%20CODE%20-%200469.mp3&lt;/td&gt;&lt;td&gt;0469&lt;/td&gt;&lt;td&gt;04AL_|20210523_00|0652.00&lt;/td&gt;&lt;td&gt;&lt;/td&gt;&lt;td&gt;</v>
      </c>
    </row>
    <row r="84" ht="15.75" customHeight="1">
      <c r="A84" s="4" t="s">
        <v>6166</v>
      </c>
      <c r="B84" s="4" t="s">
        <v>5658</v>
      </c>
      <c r="C84" s="4"/>
      <c r="D84" s="5"/>
      <c r="E84" s="5"/>
      <c r="F84" s="5"/>
      <c r="G84" s="5"/>
      <c r="H84" s="5"/>
      <c r="I84" s="5"/>
      <c r="J84" s="4" t="s">
        <v>3551</v>
      </c>
      <c r="K84" s="4" t="s">
        <v>3552</v>
      </c>
      <c r="L84" s="5" t="str">
        <f t="shared" si="1"/>
        <v>AL__भक्ति का प्रभाव, 31 May 2021, Bhaktigram Farm, MP (India), CODE - 0470……….[ 39 min ]</v>
      </c>
      <c r="M84" s="4" t="s">
        <v>6167</v>
      </c>
      <c r="N84" s="5">
        <f t="shared" si="2"/>
        <v>39</v>
      </c>
      <c r="O84" s="4" t="s">
        <v>878</v>
      </c>
      <c r="P84" s="5" t="str">
        <f t="shared" si="3"/>
        <v>&amp;lt;40 &amp;lt;50 &amp;lt;60 &amp;lt;70 &amp;lt;80 &amp;lt;90</v>
      </c>
      <c r="Q84" s="4" t="s">
        <v>6168</v>
      </c>
      <c r="R84" s="4" t="s">
        <v>6169</v>
      </c>
      <c r="S84" s="5" t="str">
        <f t="shared" si="4"/>
        <v>2021</v>
      </c>
      <c r="T84" s="5" t="str">
        <f t="shared" si="5"/>
        <v>05</v>
      </c>
      <c r="U84" s="5" t="str">
        <f t="shared" si="6"/>
        <v>May</v>
      </c>
      <c r="V84" s="5" t="str">
        <f t="shared" si="7"/>
        <v>31</v>
      </c>
      <c r="W84" s="4" t="s">
        <v>2641</v>
      </c>
      <c r="X84" s="4" t="s">
        <v>723</v>
      </c>
      <c r="Y84" s="6" t="str">
        <f t="shared" si="8"/>
        <v>AL__भक्ति का प्रभाव, 31 May 2021, Bhaktigram Farm, MP (India), CODE - 0470……….[ 39 min ] | Bhakti Ka Prabhav | yr:2021-05-31 | ct:AL | L:HIN | cty:Bhaktigram Farm, MP (India) | &amp;lt;40 &amp;lt;50 &amp;lt;60 &amp;lt;70 &amp;lt;80 &amp;lt;90 | @unheard</v>
      </c>
      <c r="Z84" s="4" t="s">
        <v>6170</v>
      </c>
      <c r="AA84" s="4" t="s">
        <v>55</v>
      </c>
      <c r="AC84" s="4" t="s">
        <v>4704</v>
      </c>
      <c r="AD84" s="4" t="s">
        <v>6171</v>
      </c>
      <c r="AF84" s="5" t="str">
        <f t="shared" si="9"/>
        <v>ok</v>
      </c>
      <c r="AG84" s="5" t="str">
        <f t="shared" si="10"/>
        <v>&lt;tr id="0470"&gt;&lt;td&gt;&lt;button onclick="playme(this)"&gt;▶&lt;/button&gt;&lt;/td&gt;&lt;td&gt;&lt;button onclick="heard(this)"&gt;Heard&lt;/button&gt;&lt;a href="http://archive.org/download/ssdbpl-01-AL/0653.00%20Kheti%20Karna%20Bhi%20Bhakti%20Hai,%202021-05-31,%20Bhaktigram%20Farm,%20MP%20(India),%20CODE%20-%200470.mp3" class="nclk" onclick="playme(this)" id="nclk-0470"&gt;AL__भक्ति का प्रभाव, 31 May 2021, Bhaktigram Farm, MP (India), CODE - 0470……….[ 39 min ]&lt;/a&gt;&lt;/td&gt;&lt;td&gt;39&lt;/td&gt;&lt;td&gt;2021-05-31&lt;/td&gt;&lt;td&gt;AL__भक्ति का प्रभाव, 31 May 2021, Bhaktigram Farm, MP (India), CODE - 0470……….[ 39 min ] | Bhakti Ka Prabhav | yr:2021-05-31 | ct:AL | L:HIN | cty:Bhaktigram Farm, MP (India) | &amp;lt;40 &amp;lt;50 &amp;lt;60 &amp;lt;70 &amp;lt;80 &amp;lt;90 | @unheard&lt;/td&gt;&lt;td&gt;http://archive.org/download/ssdbpl-01-AL/0653.00%20Kheti%20Karna%20Bhi%20Bhakti%20Hai,%202021-05-31,%20Bhaktigram%20Farm,%20MP%20(India),%20CODE%20-%200470.mp3&lt;/td&gt;&lt;td&gt;0470&lt;/td&gt;&lt;td&gt;04AL_|20210531_00|0653.00&lt;/td&gt;&lt;td&gt;&lt;/td&gt;&lt;td&gt;</v>
      </c>
    </row>
    <row r="85" ht="15.75" customHeight="1">
      <c r="A85" s="4" t="s">
        <v>6172</v>
      </c>
      <c r="B85" s="4" t="s">
        <v>5658</v>
      </c>
      <c r="C85" s="4"/>
      <c r="D85" s="5"/>
      <c r="E85" s="5"/>
      <c r="F85" s="5"/>
      <c r="G85" s="5"/>
      <c r="H85" s="5"/>
      <c r="I85" s="5"/>
      <c r="J85" s="4" t="s">
        <v>3558</v>
      </c>
      <c r="K85" s="4" t="s">
        <v>3559</v>
      </c>
      <c r="L85" s="5" t="str">
        <f t="shared" si="1"/>
        <v>AL__ध्वनि की शक्ति, 24 Jun 2021, Bhopal, MP (India), CODE - 1016……….[ 84 min ]</v>
      </c>
      <c r="M85" s="4" t="s">
        <v>6173</v>
      </c>
      <c r="N85" s="5">
        <f t="shared" si="2"/>
        <v>84</v>
      </c>
      <c r="O85" s="4" t="s">
        <v>500</v>
      </c>
      <c r="P85" s="5" t="str">
        <f t="shared" si="3"/>
        <v>&amp;lt;90</v>
      </c>
      <c r="Q85" s="4" t="s">
        <v>6174</v>
      </c>
      <c r="R85" s="4" t="s">
        <v>6175</v>
      </c>
      <c r="S85" s="5" t="str">
        <f t="shared" si="4"/>
        <v>2021</v>
      </c>
      <c r="T85" s="5" t="str">
        <f t="shared" si="5"/>
        <v>06</v>
      </c>
      <c r="U85" s="5" t="str">
        <f t="shared" si="6"/>
        <v>Jun</v>
      </c>
      <c r="V85" s="5" t="str">
        <f t="shared" si="7"/>
        <v>24</v>
      </c>
      <c r="W85" s="4" t="s">
        <v>52</v>
      </c>
      <c r="X85" s="4" t="s">
        <v>131</v>
      </c>
      <c r="Y85" s="6" t="str">
        <f t="shared" si="8"/>
        <v>AL__ध्वनि की शक्ति, 24 Jun 2021, Bhopal, MP (India), CODE - 1016……….[ 84 min ] | Dhvani Ki Shakti | yr:2021-06-24 | ct:AL | L:HIN | cty:Bhopal, MP (India) | &amp;lt;90 | @video | @unheard</v>
      </c>
      <c r="Z85" s="4" t="s">
        <v>6176</v>
      </c>
      <c r="AA85" s="4" t="s">
        <v>55</v>
      </c>
      <c r="AC85" s="4" t="s">
        <v>6177</v>
      </c>
      <c r="AD85" s="4" t="s">
        <v>6178</v>
      </c>
      <c r="AE85" s="7" t="s">
        <v>6179</v>
      </c>
      <c r="AF85" s="5" t="str">
        <f t="shared" si="9"/>
        <v>ok</v>
      </c>
      <c r="AG85" s="5" t="str">
        <f t="shared" si="10"/>
        <v>&lt;tr id="1016"&gt;&lt;td&gt;&lt;button onclick="playme(this)"&gt;▶&lt;/button&gt;&lt;/td&gt;&lt;td&gt;&lt;button onclick="heard(this)"&gt;Heard&lt;/button&gt;&lt;a href="http://archive.org/download/ssdbpl-01-AL/0654.00%20Prashnottari,%202021,%202021-06-24,%20Bhopal,%20MP%20(India),%20CODE%20-%201016.mp3" class="nclk" onclick="playme(this)" id="nclk-1016"&gt;AL__ध्वनि की शक्ति, 24 Jun 2021, Bhopal, MP (India), CODE - 1016……….[ 84 min ]&lt;/a&gt;…………&lt;a style="color: red; text-decoration: none;" target="_blank" href="https://www.youtube.com/watch?v=xWyFsjXYCxo"&gt;[▶YouTube]&lt;/a&gt;&lt;/td&gt;&lt;td&gt;84&lt;/td&gt;&lt;td&gt;2021-06-24&lt;/td&gt;&lt;td&gt;AL__ध्वनि की शक्ति, 24 Jun 2021, Bhopal, MP (India), CODE - 1016……….[ 84 min ] | Dhvani Ki Shakti | yr:2021-06-24 | ct:AL | L:HIN | cty:Bhopal, MP (India) | &amp;lt;90 | @video | @unheard&lt;/td&gt;&lt;td&gt;http://archive.org/download/ssdbpl-01-AL/0654.00%20Prashnottari,%202021,%202021-06-24,%20Bhopal,%20MP%20(India),%20CODE%20-%201016.mp3&lt;/td&gt;&lt;td&gt;1016&lt;/td&gt;&lt;td&gt;04AL_|20210624_00|0654.00&lt;/td&gt;&lt;td&gt;https://www.youtube.com/watch?v=xWyFsjXYCxo&lt;/td&gt;&lt;td&gt;</v>
      </c>
    </row>
    <row r="86" ht="15.75" customHeight="1">
      <c r="A86" s="4" t="s">
        <v>6180</v>
      </c>
      <c r="B86" s="4" t="s">
        <v>5658</v>
      </c>
      <c r="C86" s="4"/>
      <c r="D86" s="5"/>
      <c r="E86" s="5"/>
      <c r="F86" s="5"/>
      <c r="G86" s="5"/>
      <c r="H86" s="5"/>
      <c r="I86" s="5"/>
      <c r="J86" s="4" t="s">
        <v>3568</v>
      </c>
      <c r="K86" s="4" t="s">
        <v>3569</v>
      </c>
      <c r="L86" s="5" t="str">
        <f t="shared" si="1"/>
        <v>AL__गुमराह हुए वैज्ञानिक दूसरो को भी गुमराह करते हैं, 11 Jul 2021, Bhaktigram Farm, MP (India), CODE - 0471……….[ 22 min ]</v>
      </c>
      <c r="M86" s="4" t="s">
        <v>4838</v>
      </c>
      <c r="N86" s="5">
        <f t="shared" si="2"/>
        <v>22</v>
      </c>
      <c r="O86" s="4" t="s">
        <v>897</v>
      </c>
      <c r="P86" s="5" t="str">
        <f t="shared" si="3"/>
        <v>&amp;lt;30 &amp;lt;40 &amp;lt;50 &amp;lt;60 &amp;lt;70 &amp;lt;80 &amp;lt;90</v>
      </c>
      <c r="Q86" s="4" t="s">
        <v>6181</v>
      </c>
      <c r="R86" s="4" t="s">
        <v>5060</v>
      </c>
      <c r="S86" s="5" t="str">
        <f t="shared" si="4"/>
        <v>2021</v>
      </c>
      <c r="T86" s="5" t="str">
        <f t="shared" si="5"/>
        <v>07</v>
      </c>
      <c r="U86" s="5" t="str">
        <f t="shared" si="6"/>
        <v>Jul</v>
      </c>
      <c r="V86" s="5" t="str">
        <f t="shared" si="7"/>
        <v>11</v>
      </c>
      <c r="W86" s="4" t="s">
        <v>2641</v>
      </c>
      <c r="X86" s="4" t="s">
        <v>142</v>
      </c>
      <c r="Y86" s="6" t="str">
        <f t="shared" si="8"/>
        <v>AL__गुमराह हुए वैज्ञानिक दूसरो को भी गुमराह करते हैं, 11 Jul 2021, Bhaktigram Farm, MP (India), CODE - 0471……….[ 22 min ] | Gumraah Hue Vaigyanik Dusro Ko Bhi Gumraah Karte Hai | yr:2021-07-11 | ct:AL | L:HIN | cty:Bhaktigram Farm, MP (India) | &amp;lt;30 &amp;lt;40 &amp;lt;50 &amp;lt;60 &amp;lt;70 &amp;lt;80 &amp;lt;90 | @unheard</v>
      </c>
      <c r="Z86" s="4" t="s">
        <v>6182</v>
      </c>
      <c r="AA86" s="4" t="s">
        <v>55</v>
      </c>
      <c r="AC86" s="4" t="s">
        <v>4715</v>
      </c>
      <c r="AD86" s="4" t="s">
        <v>6183</v>
      </c>
      <c r="AF86" s="5" t="str">
        <f t="shared" si="9"/>
        <v>ok</v>
      </c>
      <c r="AG86" s="5" t="str">
        <f t="shared" si="10"/>
        <v>&lt;tr id="0471"&gt;&lt;td&gt;&lt;button onclick="playme(this)"&gt;▶&lt;/button&gt;&lt;/td&gt;&lt;td&gt;&lt;button onclick="heard(this)"&gt;Heard&lt;/button&gt;&lt;a href="http://archive.org/download/ssdbpl-01-AL/0655.00%20Pumsavana%20Samskara%20Ke%20Vishay%20Me,%202021-07-11,%20Bhaktigram%20Farm,%20MP%20(India),%20CODE%20-%200471.mp3" class="nclk" onclick="playme(this)" id="nclk-0471"&gt;AL__गुमराह हुए वैज्ञानिक दूसरो को भी गुमराह करते हैं, 11 Jul 2021, Bhaktigram Farm, MP (India), CODE - 0471……….[ 22 min ]&lt;/a&gt;&lt;/td&gt;&lt;td&gt;22&lt;/td&gt;&lt;td&gt;2021-07-11&lt;/td&gt;&lt;td&gt;AL__गुमराह हुए वैज्ञानिक दूसरो को भी गुमराह करते हैं, 11 Jul 2021, Bhaktigram Farm, MP (India), CODE - 0471……….[ 22 min ] | Gumraah Hue Vaigyanik Dusro Ko Bhi Gumraah Karte Hai | yr:2021-07-11 | ct:AL | L:HIN | cty:Bhaktigram Farm, MP (India) | &amp;lt;30 &amp;lt;40 &amp;lt;50 &amp;lt;60 &amp;lt;70 &amp;lt;80 &amp;lt;90 | @unheard&lt;/td&gt;&lt;td&gt;http://archive.org/download/ssdbpl-01-AL/0655.00%20Pumsavana%20Samskara%20Ke%20Vishay%20Me,%202021-07-11,%20Bhaktigram%20Farm,%20MP%20(India),%20CODE%20-%200471.mp3&lt;/td&gt;&lt;td&gt;0471&lt;/td&gt;&lt;td&gt;04AL_|20210711_00|0655.00&lt;/td&gt;&lt;td&gt;&lt;/td&gt;&lt;td&gt;</v>
      </c>
    </row>
    <row r="87" ht="15.75" customHeight="1">
      <c r="A87" s="4" t="s">
        <v>6184</v>
      </c>
      <c r="B87" s="4" t="s">
        <v>5658</v>
      </c>
      <c r="C87" s="4"/>
      <c r="D87" s="5"/>
      <c r="E87" s="5"/>
      <c r="F87" s="5"/>
      <c r="G87" s="5"/>
      <c r="H87" s="5"/>
      <c r="I87" s="5"/>
      <c r="J87" s="4" t="s">
        <v>3576</v>
      </c>
      <c r="K87" s="4" t="s">
        <v>3577</v>
      </c>
      <c r="L87" s="5" t="str">
        <f t="shared" si="1"/>
        <v>AL__सृजनकर्ता कौन? -- एक आवश्यक प्रश्न, 12 Sep 2021, Ahmedabad, Gujarat (India), CODE - 0472……….[ 26 min ]</v>
      </c>
      <c r="M87" s="4" t="s">
        <v>6185</v>
      </c>
      <c r="N87" s="5">
        <f t="shared" si="2"/>
        <v>26</v>
      </c>
      <c r="O87" s="4" t="s">
        <v>128</v>
      </c>
      <c r="P87" s="5" t="str">
        <f t="shared" si="3"/>
        <v>&amp;lt;30 &amp;lt;40 &amp;lt;50 &amp;lt;60 &amp;lt;70 &amp;lt;80 &amp;lt;90</v>
      </c>
      <c r="Q87" s="4" t="s">
        <v>6186</v>
      </c>
      <c r="R87" s="4" t="s">
        <v>6187</v>
      </c>
      <c r="S87" s="5" t="str">
        <f t="shared" si="4"/>
        <v>2021</v>
      </c>
      <c r="T87" s="5" t="str">
        <f t="shared" si="5"/>
        <v>09</v>
      </c>
      <c r="U87" s="5" t="str">
        <f t="shared" si="6"/>
        <v>Sep</v>
      </c>
      <c r="V87" s="5" t="str">
        <f t="shared" si="7"/>
        <v>12</v>
      </c>
      <c r="W87" s="4" t="s">
        <v>549</v>
      </c>
      <c r="X87" s="4" t="s">
        <v>398</v>
      </c>
      <c r="Y87" s="6" t="str">
        <f t="shared" si="8"/>
        <v>AL__सृजनकर्ता कौन? -- एक आवश्यक प्रश्न, 12 Sep 2021, Ahmedabad, Gujarat (India), CODE - 0472……….[ 26 min ] | Srijankarta Kaun? -- Ek Avashyak Prashna | yr:2021-09-12 | ct:AL | L:HIN | cty:Ahmedabad, Gujarat (India) | &amp;lt;30 &amp;lt;40 &amp;lt;50 &amp;lt;60 &amp;lt;70 &amp;lt;80 &amp;lt;90 | @unheard</v>
      </c>
      <c r="Z87" s="4" t="s">
        <v>6188</v>
      </c>
      <c r="AA87" s="4" t="s">
        <v>55</v>
      </c>
      <c r="AC87" s="4" t="s">
        <v>4725</v>
      </c>
      <c r="AD87" s="4" t="s">
        <v>6189</v>
      </c>
      <c r="AF87" s="5" t="str">
        <f t="shared" si="9"/>
        <v>ok</v>
      </c>
      <c r="AG87" s="5" t="str">
        <f t="shared" si="10"/>
        <v>&lt;tr id="0472"&gt;&lt;td&gt;&lt;button onclick="playme(this)"&gt;▶&lt;/button&gt;&lt;/td&gt;&lt;td&gt;&lt;button onclick="heard(this)"&gt;Heard&lt;/button&gt;&lt;a href="http://archive.org/download/ssdbpl-01-AL/0656.00%20Anand%20Mahotsava,%202021-09-12,%20Ahmedabad,%20Gujarat%20(India),%20CODE%20-%200472.mp3" class="nclk" onclick="playme(this)" id="nclk-0472"&gt;AL__सृजनकर्ता कौन? -- एक आवश्यक प्रश्न, 12 Sep 2021, Ahmedabad, Gujarat (India), CODE - 0472……….[ 26 min ]&lt;/a&gt;&lt;/td&gt;&lt;td&gt;26&lt;/td&gt;&lt;td&gt;2021-09-12&lt;/td&gt;&lt;td&gt;AL__सृजनकर्ता कौन? -- एक आवश्यक प्रश्न, 12 Sep 2021, Ahmedabad, Gujarat (India), CODE - 0472……….[ 26 min ] | Srijankarta Kaun? -- Ek Avashyak Prashna | yr:2021-09-12 | ct:AL | L:HIN | cty:Ahmedabad, Gujarat (India) | &amp;lt;30 &amp;lt;40 &amp;lt;50 &amp;lt;60 &amp;lt;70 &amp;lt;80 &amp;lt;90 | @unheard&lt;/td&gt;&lt;td&gt;http://archive.org/download/ssdbpl-01-AL/0656.00%20Anand%20Mahotsava,%202021-09-12,%20Ahmedabad,%20Gujarat%20(India),%20CODE%20-%200472.mp3&lt;/td&gt;&lt;td&gt;0472&lt;/td&gt;&lt;td&gt;04AL_|20210912_00|0656.00&lt;/td&gt;&lt;td&gt;&lt;/td&gt;&lt;td&gt;</v>
      </c>
    </row>
    <row r="88" ht="15.75" customHeight="1">
      <c r="A88" s="4" t="s">
        <v>6190</v>
      </c>
      <c r="B88" s="4" t="s">
        <v>5658</v>
      </c>
      <c r="C88" s="4"/>
      <c r="D88" s="5"/>
      <c r="E88" s="5"/>
      <c r="F88" s="5"/>
      <c r="G88" s="5"/>
      <c r="H88" s="5"/>
      <c r="I88" s="5"/>
      <c r="J88" s="4" t="s">
        <v>3586</v>
      </c>
      <c r="K88" s="4" t="s">
        <v>3587</v>
      </c>
      <c r="L88" s="5" t="str">
        <f t="shared" si="1"/>
        <v>AL__जीव का पतन कैसे होता है?, 16 Sep 2021, Ahmedabad, Gujarat (India), CODE - 0473……….[ 34 min ]</v>
      </c>
      <c r="M88" s="4" t="s">
        <v>3781</v>
      </c>
      <c r="N88" s="5">
        <f t="shared" si="2"/>
        <v>34</v>
      </c>
      <c r="O88" s="4" t="s">
        <v>916</v>
      </c>
      <c r="P88" s="5" t="str">
        <f t="shared" si="3"/>
        <v>&amp;lt;40 &amp;lt;50 &amp;lt;60 &amp;lt;70 &amp;lt;80 &amp;lt;90</v>
      </c>
      <c r="Q88" s="4" t="s">
        <v>6191</v>
      </c>
      <c r="R88" s="4" t="s">
        <v>6192</v>
      </c>
      <c r="S88" s="5" t="str">
        <f t="shared" si="4"/>
        <v>2021</v>
      </c>
      <c r="T88" s="5" t="str">
        <f t="shared" si="5"/>
        <v>09</v>
      </c>
      <c r="U88" s="5" t="str">
        <f t="shared" si="6"/>
        <v>Sep</v>
      </c>
      <c r="V88" s="5" t="str">
        <f t="shared" si="7"/>
        <v>16</v>
      </c>
      <c r="W88" s="4" t="s">
        <v>549</v>
      </c>
      <c r="X88" s="4" t="s">
        <v>723</v>
      </c>
      <c r="Y88" s="6" t="str">
        <f t="shared" si="8"/>
        <v>AL__जीव का पतन कैसे होता है?, 16 Sep 2021, Ahmedabad, Gujarat (India), CODE - 0473……….[ 34 min ] | Jiv Ka Patan Kaise Hota Hai? | yr:2021-09-16 | ct:AL | L:HIN | cty:Ahmedabad, Gujarat (India) | &amp;lt;40 &amp;lt;50 &amp;lt;60 &amp;lt;70 &amp;lt;80 &amp;lt;90 | @unheard</v>
      </c>
      <c r="Z88" s="4" t="s">
        <v>6193</v>
      </c>
      <c r="AA88" s="4" t="s">
        <v>55</v>
      </c>
      <c r="AC88" s="4" t="s">
        <v>4736</v>
      </c>
      <c r="AD88" s="4" t="s">
        <v>6194</v>
      </c>
      <c r="AF88" s="5" t="str">
        <f t="shared" si="9"/>
        <v>ok</v>
      </c>
      <c r="AG88" s="5" t="str">
        <f t="shared" si="10"/>
        <v>&lt;tr id="0473"&gt;&lt;td&gt;&lt;button onclick="playme(this)"&gt;▶&lt;/button&gt;&lt;/td&gt;&lt;td&gt;&lt;button onclick="heard(this)"&gt;Heard&lt;/button&gt;&lt;a href="http://archive.org/download/ssdbpl-01-AL/0657.00%20Paramatma%20Sarvavyapi%20Hote%20Hue%20Bhi%20Rupvan%20Hai,%202021-09-16,%20Ahmedabad,%20Gujarat%20(India),%20CODE%20-%200473.mp3" class="nclk" onclick="playme(this)" id="nclk-0473"&gt;AL__जीव का पतन कैसे होता है?, 16 Sep 2021, Ahmedabad, Gujarat (India), CODE - 0473……….[ 34 min ]&lt;/a&gt;&lt;/td&gt;&lt;td&gt;34&lt;/td&gt;&lt;td&gt;2021-09-16&lt;/td&gt;&lt;td&gt;AL__जीव का पतन कैसे होता है?, 16 Sep 2021, Ahmedabad, Gujarat (India), CODE - 0473……….[ 34 min ] | Jiv Ka Patan Kaise Hota Hai? | yr:2021-09-16 | ct:AL | L:HIN | cty:Ahmedabad, Gujarat (India) | &amp;lt;40 &amp;lt;50 &amp;lt;60 &amp;lt;70 &amp;lt;80 &amp;lt;90 | @unheard&lt;/td&gt;&lt;td&gt;http://archive.org/download/ssdbpl-01-AL/0657.00%20Paramatma%20Sarvavyapi%20Hote%20Hue%20Bhi%20Rupvan%20Hai,%202021-09-16,%20Ahmedabad,%20Gujarat%20(India),%20CODE%20-%200473.mp3&lt;/td&gt;&lt;td&gt;0473&lt;/td&gt;&lt;td&gt;04AL_|20210916_00|0657.00&lt;/td&gt;&lt;td&gt;&lt;/td&gt;&lt;td&gt;</v>
      </c>
    </row>
    <row r="89" ht="15.75" customHeight="1">
      <c r="A89" s="4" t="s">
        <v>6195</v>
      </c>
      <c r="B89" s="4" t="s">
        <v>5658</v>
      </c>
      <c r="C89" s="4"/>
      <c r="D89" s="5"/>
      <c r="E89" s="5"/>
      <c r="F89" s="5"/>
      <c r="G89" s="5"/>
      <c r="H89" s="5"/>
      <c r="I89" s="5"/>
      <c r="J89" s="4" t="s">
        <v>3596</v>
      </c>
      <c r="K89" s="4" t="s">
        <v>3597</v>
      </c>
      <c r="L89" s="5" t="str">
        <f t="shared" si="1"/>
        <v>AL__परिणाम वाद क्या है? विवर्त वाद क्या है?, 16 Oct 2021, Gandhinagar, Gujarat (India), CODE - 1017……….[ 57 min ]</v>
      </c>
      <c r="M89" s="4" t="s">
        <v>5410</v>
      </c>
      <c r="N89" s="5">
        <f t="shared" si="2"/>
        <v>57</v>
      </c>
      <c r="O89" s="4" t="s">
        <v>927</v>
      </c>
      <c r="P89" s="5" t="str">
        <f t="shared" si="3"/>
        <v>&amp;lt;60 &amp;lt;70 &amp;lt;80 &amp;lt;90</v>
      </c>
      <c r="Q89" s="4" t="s">
        <v>6196</v>
      </c>
      <c r="R89" s="4" t="s">
        <v>6197</v>
      </c>
      <c r="S89" s="5" t="str">
        <f t="shared" si="4"/>
        <v>2021</v>
      </c>
      <c r="T89" s="5" t="str">
        <f t="shared" si="5"/>
        <v>10</v>
      </c>
      <c r="U89" s="5" t="str">
        <f t="shared" si="6"/>
        <v>Oct</v>
      </c>
      <c r="V89" s="5" t="str">
        <f t="shared" si="7"/>
        <v>16</v>
      </c>
      <c r="W89" s="4" t="s">
        <v>6198</v>
      </c>
      <c r="X89" s="4" t="s">
        <v>1762</v>
      </c>
      <c r="Y89" s="6" t="str">
        <f t="shared" si="8"/>
        <v>AL__परिणाम वाद क्या है? विवर्त वाद क्या है?, 16 Oct 2021, Gandhinagar, Gujarat (India), CODE - 1017……….[ 57 min ] | Parinam Vad Kya Hai? Vivarta Vad Kya Hai? | yr:2021-10-16 | ct:AL | L:HIN | cty:Gandhinagar, Gujarat (India) | &amp;lt;60 &amp;lt;70 &amp;lt;80 &amp;lt;90 | @video | @unheard</v>
      </c>
      <c r="Z89" s="4" t="s">
        <v>6199</v>
      </c>
      <c r="AA89" s="4" t="s">
        <v>55</v>
      </c>
      <c r="AC89" s="4" t="s">
        <v>6200</v>
      </c>
      <c r="AD89" s="4" t="s">
        <v>6201</v>
      </c>
      <c r="AE89" s="7" t="s">
        <v>6202</v>
      </c>
      <c r="AF89" s="5" t="str">
        <f t="shared" si="9"/>
        <v>ok</v>
      </c>
      <c r="AG89" s="5" t="str">
        <f t="shared" si="10"/>
        <v>&lt;tr id="1017"&gt;&lt;td&gt;&lt;button onclick="playme(this)"&gt;▶&lt;/button&gt;&lt;/td&gt;&lt;td&gt;&lt;button onclick="heard(this)"&gt;Heard&lt;/button&gt;&lt;a href="http://archive.org/download/ssdbpl-01-AL/0658.00%20Jivan%20Ka%20Lakshya%20(Gandhinagar%20Polytechnic%20College),%202021-10-16,%20Gandhinagar,%20Gujarat%20(India),%20CODE%20-%201017.mp3" class="nclk" onclick="playme(this)" id="nclk-1017"&gt;AL__परिणाम वाद क्या है? विवर्त वाद क्या है?, 16 Oct 2021, Gandhinagar, Gujarat (India), CODE - 1017……….[ 57 min ]&lt;/a&gt;…………&lt;a style="color: red; text-decoration: none;" target="_blank" href="https://www.youtube.com/watch?v=VZxTUKHQ6xs"&gt;[▶YouTube]&lt;/a&gt;&lt;/td&gt;&lt;td&gt;57&lt;/td&gt;&lt;td&gt;2021-10-16&lt;/td&gt;&lt;td&gt;AL__परिणाम वाद क्या है? विवर्त वाद क्या है?, 16 Oct 2021, Gandhinagar, Gujarat (India), CODE - 1017……….[ 57 min ] | Parinam Vad Kya Hai? Vivarta Vad Kya Hai? | yr:2021-10-16 | ct:AL | L:HIN | cty:Gandhinagar, Gujarat (India) | &amp;lt;60 &amp;lt;70 &amp;lt;80 &amp;lt;90 | @video | @unheard&lt;/td&gt;&lt;td&gt;http://archive.org/download/ssdbpl-01-AL/0658.00%20Jivan%20Ka%20Lakshya%20(Gandhinagar%20Polytechnic%20College),%202021-10-16,%20Gandhinagar,%20Gujarat%20(India),%20CODE%20-%201017.mp3&lt;/td&gt;&lt;td&gt;1017&lt;/td&gt;&lt;td&gt;04AL_|20211016_00|0658.00&lt;/td&gt;&lt;td&gt;https://www.youtube.com/watch?v=VZxTUKHQ6xs&lt;/td&gt;&lt;td&gt;</v>
      </c>
    </row>
    <row r="90" ht="15.75" customHeight="1">
      <c r="A90" s="4" t="s">
        <v>6203</v>
      </c>
      <c r="B90" s="4" t="s">
        <v>5658</v>
      </c>
      <c r="C90" s="4"/>
      <c r="D90" s="5"/>
      <c r="E90" s="5"/>
      <c r="F90" s="5"/>
      <c r="G90" s="5"/>
      <c r="H90" s="5"/>
      <c r="I90" s="5"/>
      <c r="J90" s="4" t="s">
        <v>3605</v>
      </c>
      <c r="K90" s="4" t="s">
        <v>3606</v>
      </c>
      <c r="L90" s="5" t="str">
        <f t="shared" si="1"/>
        <v>AL__विराट रूप और भगवद भक्ति, 05 Feb 2022, CODE - 1018……….[ 40 min ]</v>
      </c>
      <c r="M90" s="4" t="s">
        <v>6204</v>
      </c>
      <c r="N90" s="5">
        <f t="shared" si="2"/>
        <v>40</v>
      </c>
      <c r="O90" s="4" t="s">
        <v>938</v>
      </c>
      <c r="P90" s="5" t="str">
        <f t="shared" si="3"/>
        <v>&amp;lt;50 &amp;lt;60 &amp;lt;70 &amp;lt;80 &amp;lt;90</v>
      </c>
      <c r="Q90" s="4" t="s">
        <v>6205</v>
      </c>
      <c r="R90" s="4" t="s">
        <v>6206</v>
      </c>
      <c r="S90" s="5" t="str">
        <f t="shared" si="4"/>
        <v>2022</v>
      </c>
      <c r="T90" s="5" t="str">
        <f t="shared" si="5"/>
        <v>02</v>
      </c>
      <c r="U90" s="5" t="str">
        <f t="shared" si="6"/>
        <v>Feb</v>
      </c>
      <c r="V90" s="5" t="str">
        <f t="shared" si="7"/>
        <v>05</v>
      </c>
      <c r="W90" s="4" t="s">
        <v>63</v>
      </c>
      <c r="X90" s="4" t="s">
        <v>1762</v>
      </c>
      <c r="Y90" s="6" t="str">
        <f t="shared" si="8"/>
        <v>AL__विराट रूप और भगवद भक्ति, 05 Feb 2022, CODE - 1018……….[ 40 min ] | Virat Rup Aur Bhagavad Bhakti | yr:2022-02-05 | ct:AL | L:HIN | cty:x | &amp;lt;50 &amp;lt;60 &amp;lt;70 &amp;lt;80 &amp;lt;90 | @video | @unheard</v>
      </c>
      <c r="Z90" s="4" t="s">
        <v>6207</v>
      </c>
      <c r="AA90" s="4" t="s">
        <v>55</v>
      </c>
      <c r="AC90" s="4" t="s">
        <v>6208</v>
      </c>
      <c r="AD90" s="4" t="s">
        <v>6209</v>
      </c>
      <c r="AE90" s="7" t="s">
        <v>6210</v>
      </c>
      <c r="AF90" s="5" t="str">
        <f t="shared" si="9"/>
        <v>ok</v>
      </c>
      <c r="AG90" s="5" t="str">
        <f t="shared" si="10"/>
        <v>&lt;tr id="1018"&gt;&lt;td&gt;&lt;button onclick="playme(this)"&gt;▶&lt;/button&gt;&lt;/td&gt;&lt;td&gt;&lt;button onclick="heard(this)"&gt;Heard&lt;/button&gt;&lt;a href="http://archive.org/download/ssdbpl-01-AL/0659.00%20Mann%20Kare%20Ya%20Na%20Kare,%20Bhagavan%20Ki%20Seva%20Karo,%202022-02-05,%20CODE%20-%201018.mp3" class="nclk" onclick="playme(this)" id="nclk-1018"&gt;AL__विराट रूप और भगवद भक्ति, 05 Feb 2022, CODE - 1018……….[ 40 min ]&lt;/a&gt;…………&lt;a style="color: red; text-decoration: none;" target="_blank" href="https://www.youtube.com/watch?v=Akwdu7vdM9A"&gt;[▶YouTube]&lt;/a&gt;&lt;/td&gt;&lt;td&gt;40&lt;/td&gt;&lt;td&gt;2022-02-05&lt;/td&gt;&lt;td&gt;AL__विराट रूप और भगवद भक्ति, 05 Feb 2022, CODE - 1018……….[ 40 min ] | Virat Rup Aur Bhagavad Bhakti | yr:2022-02-05 | ct:AL | L:HIN | cty:x | &amp;lt;50 &amp;lt;60 &amp;lt;70 &amp;lt;80 &amp;lt;90 | @video | @unheard&lt;/td&gt;&lt;td&gt;http://archive.org/download/ssdbpl-01-AL/0659.00%20Mann%20Kare%20Ya%20Na%20Kare,%20Bhagavan%20Ki%20Seva%20Karo,%202022-02-05,%20CODE%20-%201018.mp3&lt;/td&gt;&lt;td&gt;1018&lt;/td&gt;&lt;td&gt;04AL_|20220205_00|0659.00&lt;/td&gt;&lt;td&gt;https://www.youtube.com/watch?v=Akwdu7vdM9A&lt;/td&gt;&lt;td&gt;</v>
      </c>
    </row>
    <row r="91" ht="15.75" customHeight="1">
      <c r="A91" s="4" t="s">
        <v>6211</v>
      </c>
      <c r="B91" s="4" t="s">
        <v>5658</v>
      </c>
      <c r="C91" s="4"/>
      <c r="D91" s="5"/>
      <c r="E91" s="5"/>
      <c r="F91" s="5"/>
      <c r="G91" s="5"/>
      <c r="H91" s="5"/>
      <c r="I91" s="5"/>
      <c r="J91" s="4" t="s">
        <v>3615</v>
      </c>
      <c r="K91" s="4" t="s">
        <v>3616</v>
      </c>
      <c r="L91" s="5" t="str">
        <f t="shared" si="1"/>
        <v>AL__शास्त्रो में भगवान के अवतार कथा का उद्देश्य क्या है?, 13 May 2023, Baroda, Gujarat (India), CODE - 1019……….[ 75 min ]</v>
      </c>
      <c r="M91" s="4" t="s">
        <v>6212</v>
      </c>
      <c r="N91" s="5">
        <f t="shared" si="2"/>
        <v>75</v>
      </c>
      <c r="O91" s="4" t="s">
        <v>949</v>
      </c>
      <c r="P91" s="5" t="str">
        <f t="shared" si="3"/>
        <v>&amp;lt;80 &amp;lt;90</v>
      </c>
      <c r="Q91" s="4" t="s">
        <v>6213</v>
      </c>
      <c r="R91" s="4" t="s">
        <v>6214</v>
      </c>
      <c r="S91" s="5" t="str">
        <f t="shared" si="4"/>
        <v>2023</v>
      </c>
      <c r="T91" s="5" t="str">
        <f t="shared" si="5"/>
        <v>05</v>
      </c>
      <c r="U91" s="5" t="str">
        <f t="shared" si="6"/>
        <v>May</v>
      </c>
      <c r="V91" s="5" t="str">
        <f t="shared" si="7"/>
        <v>13</v>
      </c>
      <c r="W91" s="4" t="s">
        <v>221</v>
      </c>
      <c r="X91" s="4" t="s">
        <v>131</v>
      </c>
      <c r="Y91" s="6" t="str">
        <f t="shared" si="8"/>
        <v>AL__शास्त्रो में भगवान के अवतार कथा का उद्देश्य क्या है?, 13 May 2023, Baroda, Gujarat (India), CODE - 1019……….[ 75 min ] | Sastro Me Bhagavan Ke Avatar Kathan Ka Uddeshya Kya Hai? | yr:2023-05-13 | ct:AL | L:HIN | cty:Baroda, Gujarat (India) | &amp;lt;80 &amp;lt;90 | @video | @unheard</v>
      </c>
      <c r="Z91" s="4" t="s">
        <v>6215</v>
      </c>
      <c r="AA91" s="4" t="s">
        <v>55</v>
      </c>
      <c r="AC91" s="4" t="s">
        <v>6216</v>
      </c>
      <c r="AD91" s="4" t="s">
        <v>6217</v>
      </c>
      <c r="AE91" s="7" t="s">
        <v>6218</v>
      </c>
      <c r="AF91" s="5" t="str">
        <f t="shared" si="9"/>
        <v>ok</v>
      </c>
      <c r="AG91" s="5" t="str">
        <f t="shared" si="10"/>
        <v>&lt;tr id="1019"&gt;&lt;td&gt;&lt;button onclick="playme(this)"&gt;▶&lt;/button&gt;&lt;/td&gt;&lt;td&gt;&lt;button onclick="heard(this)"&gt;Heard&lt;/button&gt;&lt;a href="http://archive.org/download/ssdbpl-01-AL/0660.00%20Kya%20Adhunik%20Vigyan%20Vastav%20Me%20Vaigyanik%20Paddhatti%20Ko%20Palan%20Karta%20Hai,%202023-05-13,%20Baroda,%20Gujarat%20(India),%20CODE%20-%201019.mp3" class="nclk" onclick="playme(this)" id="nclk-1019"&gt;AL__शास्त्रो में भगवान के अवतार कथा का उद्देश्य क्या है?, 13 May 2023, Baroda, Gujarat (India), CODE - 1019……….[ 75 min ]&lt;/a&gt;…………&lt;a style="color: red; text-decoration: none;" target="_blank" href="https://www.youtube.com/watch?v=xBYVDDbDqrs"&gt;[▶YouTube]&lt;/a&gt;&lt;/td&gt;&lt;td&gt;75&lt;/td&gt;&lt;td&gt;2023-05-13&lt;/td&gt;&lt;td&gt;AL__शास्त्रो में भगवान के अवतार कथा का उद्देश्य क्या है?, 13 May 2023, Baroda, Gujarat (India), CODE - 1019……….[ 75 min ] | Sastro Me Bhagavan Ke Avatar Kathan Ka Uddeshya Kya Hai? | yr:2023-05-13 | ct:AL | L:HIN | cty:Baroda, Gujarat (India) | &amp;lt;80 &amp;lt;90 | @video | @unheard&lt;/td&gt;&lt;td&gt;http://archive.org/download/ssdbpl-01-AL/0660.00%20Kya%20Adhunik%20Vigyan%20Vastav%20Me%20Vaigyanik%20Paddhatti%20Ko%20Palan%20Karta%20Hai,%202023-05-13,%20Baroda,%20Gujarat%20(India),%20CODE%20-%201019.mp3&lt;/td&gt;&lt;td&gt;1019&lt;/td&gt;&lt;td&gt;04AL_|20230513_00|0660.00&lt;/td&gt;&lt;td&gt;https://www.youtube.com/watch?v=xBYVDDbDqrs&lt;/td&gt;&lt;td&gt;</v>
      </c>
    </row>
    <row r="92" ht="15.75" customHeight="1">
      <c r="A92" s="4" t="s">
        <v>6219</v>
      </c>
      <c r="B92" s="4" t="s">
        <v>5658</v>
      </c>
      <c r="C92" s="4"/>
      <c r="D92" s="5"/>
      <c r="E92" s="5"/>
      <c r="F92" s="5"/>
      <c r="G92" s="5"/>
      <c r="H92" s="5"/>
      <c r="I92" s="5"/>
      <c r="J92" s="4" t="s">
        <v>3624</v>
      </c>
      <c r="K92" s="4" t="s">
        <v>3625</v>
      </c>
      <c r="L92" s="5" t="str">
        <f t="shared" si="1"/>
        <v>AL__स्त्री-पुरुष आकर्षण से कैसे बचें, 14 May 2023, Baroda, Gujarat (India), CODE - 1020……….[ 45 min ]</v>
      </c>
      <c r="M92" s="4" t="s">
        <v>6220</v>
      </c>
      <c r="N92" s="5">
        <f t="shared" si="2"/>
        <v>45</v>
      </c>
      <c r="O92" s="4" t="s">
        <v>960</v>
      </c>
      <c r="P92" s="5" t="str">
        <f t="shared" si="3"/>
        <v>&amp;lt;50 &amp;lt;60 &amp;lt;70 &amp;lt;80 &amp;lt;90</v>
      </c>
      <c r="Q92" s="4" t="s">
        <v>6221</v>
      </c>
      <c r="R92" s="4" t="s">
        <v>3052</v>
      </c>
      <c r="S92" s="5" t="str">
        <f t="shared" si="4"/>
        <v>2023</v>
      </c>
      <c r="T92" s="5" t="str">
        <f t="shared" si="5"/>
        <v>05</v>
      </c>
      <c r="U92" s="5" t="str">
        <f t="shared" si="6"/>
        <v>May</v>
      </c>
      <c r="V92" s="5" t="str">
        <f t="shared" si="7"/>
        <v>14</v>
      </c>
      <c r="W92" s="4" t="s">
        <v>221</v>
      </c>
      <c r="X92" s="4" t="s">
        <v>131</v>
      </c>
      <c r="Y92" s="6" t="str">
        <f t="shared" si="8"/>
        <v>AL__स्त्री-पुरुष आकर्षण से कैसे बचें, 14 May 2023, Baroda, Gujarat (India), CODE - 1020……….[ 45 min ] | Stri-purush Akarshan Se Kaise Bachen | yr:2023-05-14 | ct:AL | L:HIN | cty:Baroda, Gujarat (India) | &amp;lt;50 &amp;lt;60 &amp;lt;70 &amp;lt;80 &amp;lt;90 | @video | @unheard</v>
      </c>
      <c r="Z92" s="4" t="s">
        <v>6222</v>
      </c>
      <c r="AA92" s="4" t="s">
        <v>55</v>
      </c>
      <c r="AC92" s="4" t="s">
        <v>6223</v>
      </c>
      <c r="AD92" s="4" t="s">
        <v>6224</v>
      </c>
      <c r="AE92" s="7" t="s">
        <v>6225</v>
      </c>
      <c r="AF92" s="5" t="str">
        <f t="shared" si="9"/>
        <v>ok</v>
      </c>
      <c r="AG92" s="5" t="str">
        <f t="shared" si="10"/>
        <v>&lt;tr id="1020"&gt;&lt;td&gt;&lt;button onclick="playme(this)"&gt;▶&lt;/button&gt;&lt;/td&gt;&lt;td&gt;&lt;button onclick="heard(this)"&gt;Heard&lt;/button&gt;&lt;a href="http://archive.org/download/ssdbpl-01-AL/0661.00%20Adhunikaran%20Ke%20Lubhavne%20Mukhote%20Se%20Bache,%202023-05-14,%20Baroda,%20Gujarat%20(India),%20CODE%20-%201020.mp3" class="nclk" onclick="playme(this)" id="nclk-1020"&gt;AL__स्त्री-पुरुष आकर्षण से कैसे बचें, 14 May 2023, Baroda, Gujarat (India), CODE - 1020……….[ 45 min ]&lt;/a&gt;…………&lt;a style="color: red; text-decoration: none;" target="_blank" href="https://www.youtube.com/watch?v=jImMW8HUC00"&gt;[▶YouTube]&lt;/a&gt;&lt;/td&gt;&lt;td&gt;45&lt;/td&gt;&lt;td&gt;2023-05-14&lt;/td&gt;&lt;td&gt;AL__स्त्री-पुरुष आकर्षण से कैसे बचें, 14 May 2023, Baroda, Gujarat (India), CODE - 1020……….[ 45 min ] | Stri-purush Akarshan Se Kaise Bachen | yr:2023-05-14 | ct:AL | L:HIN | cty:Baroda, Gujarat (India) | &amp;lt;50 &amp;lt;60 &amp;lt;70 &amp;lt;80 &amp;lt;90 | @video | @unheard&lt;/td&gt;&lt;td&gt;http://archive.org/download/ssdbpl-01-AL/0661.00%20Adhunikaran%20Ke%20Lubhavne%20Mukhote%20Se%20Bache,%202023-05-14,%20Baroda,%20Gujarat%20(India),%20CODE%20-%201020.mp3&lt;/td&gt;&lt;td&gt;1020&lt;/td&gt;&lt;td&gt;04AL_|20230514_00|0661.00&lt;/td&gt;&lt;td&gt;https://www.youtube.com/watch?v=jImMW8HUC00&lt;/td&gt;&lt;td&gt;</v>
      </c>
    </row>
    <row r="93" ht="15.75" customHeight="1">
      <c r="A93" s="4" t="s">
        <v>6226</v>
      </c>
      <c r="B93" s="4" t="s">
        <v>5658</v>
      </c>
      <c r="C93" s="4"/>
      <c r="D93" s="5"/>
      <c r="E93" s="5"/>
      <c r="F93" s="5"/>
      <c r="G93" s="5"/>
      <c r="H93" s="5"/>
      <c r="I93" s="5"/>
      <c r="J93" s="4" t="s">
        <v>3633</v>
      </c>
      <c r="K93" s="4" t="s">
        <v>3634</v>
      </c>
      <c r="L93" s="5" t="str">
        <f t="shared" si="1"/>
        <v>AL__शुद्ध भक्ति --- सर्वोत्कृष्ट सौदागर, 18 Jun 2023, Bharuch, Gujarat (India), CODE - 1021……….[ 94 min ]</v>
      </c>
      <c r="M93" s="4" t="s">
        <v>6227</v>
      </c>
      <c r="N93" s="5">
        <f t="shared" si="2"/>
        <v>94</v>
      </c>
      <c r="O93" s="4" t="s">
        <v>971</v>
      </c>
      <c r="P93" s="5" t="str">
        <f t="shared" si="3"/>
        <v>&amp;gt;90</v>
      </c>
      <c r="Q93" s="4" t="s">
        <v>6228</v>
      </c>
      <c r="R93" s="4" t="s">
        <v>6229</v>
      </c>
      <c r="S93" s="5" t="str">
        <f t="shared" si="4"/>
        <v>2023</v>
      </c>
      <c r="T93" s="5" t="str">
        <f t="shared" si="5"/>
        <v>06</v>
      </c>
      <c r="U93" s="5" t="str">
        <f t="shared" si="6"/>
        <v>Jun</v>
      </c>
      <c r="V93" s="5" t="str">
        <f t="shared" si="7"/>
        <v>18</v>
      </c>
      <c r="W93" s="4" t="s">
        <v>820</v>
      </c>
      <c r="X93" s="4" t="s">
        <v>131</v>
      </c>
      <c r="Y93" s="6" t="str">
        <f t="shared" si="8"/>
        <v>AL__शुद्ध भक्ति --- सर्वोत्कृष्ट सौदागर, 18 Jun 2023, Bharuch, Gujarat (India), CODE - 1021……….[ 94 min ] | Shuddha Bhakti --- Sarvotkrishta Saudagar | yr:2023-06-18 | ct:AL | L:HIN | cty:Bharuch, Gujarat (India) | &amp;gt;90 | @video | @unheard</v>
      </c>
      <c r="Z93" s="4" t="s">
        <v>6230</v>
      </c>
      <c r="AA93" s="4" t="s">
        <v>55</v>
      </c>
      <c r="AC93" s="4" t="s">
        <v>6231</v>
      </c>
      <c r="AD93" s="4" t="s">
        <v>6232</v>
      </c>
      <c r="AE93" s="7" t="s">
        <v>6233</v>
      </c>
      <c r="AF93" s="5" t="str">
        <f t="shared" si="9"/>
        <v>ok</v>
      </c>
      <c r="AG93" s="5" t="str">
        <f t="shared" si="10"/>
        <v>&lt;tr id="1021"&gt;&lt;td&gt;&lt;button onclick="playme(this)"&gt;▶&lt;/button&gt;&lt;/td&gt;&lt;td&gt;&lt;button onclick="heard(this)"&gt;Heard&lt;/button&gt;&lt;a href="http://archive.org/download/ssdbpl-01-AL/0662.00%20Shashvat%20Sukh%20Aur%20Shanti%20Ki%20Talash%20Me,%202023-06-18,%20Bharuch,%20Gujarat%20(India),%20CODE%20-%201021.mp3" class="nclk" onclick="playme(this)" id="nclk-1021"&gt;AL__शुद्ध भक्ति --- सर्वोत्कृष्ट सौदागर, 18 Jun 2023, Bharuch, Gujarat (India), CODE - 1021……….[ 94 min ]&lt;/a&gt;…………&lt;a style="color: red; text-decoration: none;" target="_blank" href="https://www.youtube.com/watch?v=NQahs6qH3-w"&gt;[▶YouTube]&lt;/a&gt;&lt;/td&gt;&lt;td&gt;94&lt;/td&gt;&lt;td&gt;2023-06-18&lt;/td&gt;&lt;td&gt;AL__शुद्ध भक्ति --- सर्वोत्कृष्ट सौदागर, 18 Jun 2023, Bharuch, Gujarat (India), CODE - 1021……….[ 94 min ] | Shuddha Bhakti --- Sarvotkrishta Saudagar | yr:2023-06-18 | ct:AL | L:HIN | cty:Bharuch, Gujarat (India) | &amp;gt;90 | @video | @unheard&lt;/td&gt;&lt;td&gt;http://archive.org/download/ssdbpl-01-AL/0662.00%20Shashvat%20Sukh%20Aur%20Shanti%20Ki%20Talash%20Me,%202023-06-18,%20Bharuch,%20Gujarat%20(India),%20CODE%20-%201021.mp3&lt;/td&gt;&lt;td&gt;1021&lt;/td&gt;&lt;td&gt;04AL_|20230618_00|0662.00&lt;/td&gt;&lt;td&gt;https://www.youtube.com/watch?v=NQahs6qH3-w&lt;/td&gt;&lt;td&gt;</v>
      </c>
    </row>
    <row r="94" ht="15.75" customHeight="1">
      <c r="A94" s="4" t="s">
        <v>6234</v>
      </c>
      <c r="B94" s="4" t="s">
        <v>5658</v>
      </c>
      <c r="C94" s="4"/>
      <c r="D94" s="5"/>
      <c r="E94" s="5"/>
      <c r="F94" s="5"/>
      <c r="G94" s="5"/>
      <c r="H94" s="5"/>
      <c r="I94" s="5"/>
      <c r="J94" s="4" t="s">
        <v>3641</v>
      </c>
      <c r="K94" s="4" t="s">
        <v>3642</v>
      </c>
      <c r="L94" s="5" t="str">
        <f t="shared" si="1"/>
        <v>AL__भागवत श्रवण का लाभ, 07 Sep 2023, Bhopal, MP (India), CODE - 1022……….[ 45 min ]</v>
      </c>
      <c r="M94" s="4" t="s">
        <v>6235</v>
      </c>
      <c r="N94" s="5">
        <f t="shared" si="2"/>
        <v>45</v>
      </c>
      <c r="O94" s="4" t="s">
        <v>980</v>
      </c>
      <c r="P94" s="5" t="str">
        <f t="shared" si="3"/>
        <v>&amp;lt;50 &amp;lt;60 &amp;lt;70 &amp;lt;80 &amp;lt;90</v>
      </c>
      <c r="Q94" s="4" t="s">
        <v>6236</v>
      </c>
      <c r="R94" s="4" t="s">
        <v>6237</v>
      </c>
      <c r="S94" s="5" t="str">
        <f t="shared" si="4"/>
        <v>2023</v>
      </c>
      <c r="T94" s="5" t="str">
        <f t="shared" si="5"/>
        <v>09</v>
      </c>
      <c r="U94" s="5" t="str">
        <f t="shared" si="6"/>
        <v>Sep</v>
      </c>
      <c r="V94" s="5" t="str">
        <f t="shared" si="7"/>
        <v>07</v>
      </c>
      <c r="W94" s="4" t="s">
        <v>52</v>
      </c>
      <c r="X94" s="4" t="s">
        <v>1762</v>
      </c>
      <c r="Y94" s="6" t="str">
        <f t="shared" si="8"/>
        <v>AL__भागवत श्रवण का लाभ, 07 Sep 2023, Bhopal, MP (India), CODE - 1022……….[ 45 min ] | Bhagavata Shravan Ka Laabh | yr:2023-09-07 | ct:AL | L:HIN | cty:Bhopal, MP (India) | &amp;lt;50 &amp;lt;60 &amp;lt;70 &amp;lt;80 &amp;lt;90 | @video | @unheard</v>
      </c>
      <c r="Z94" s="4" t="s">
        <v>6238</v>
      </c>
      <c r="AA94" s="4" t="s">
        <v>55</v>
      </c>
      <c r="AC94" s="4" t="s">
        <v>6239</v>
      </c>
      <c r="AD94" s="4" t="s">
        <v>6240</v>
      </c>
      <c r="AE94" s="7" t="s">
        <v>6241</v>
      </c>
      <c r="AF94" s="5" t="str">
        <f t="shared" si="9"/>
        <v>ok</v>
      </c>
      <c r="AG94" s="5" t="str">
        <f t="shared" si="10"/>
        <v>&lt;tr id="1022"&gt;&lt;td&gt;&lt;button onclick="playme(this)"&gt;▶&lt;/button&gt;&lt;/td&gt;&lt;td&gt;&lt;button onclick="heard(this)"&gt;Heard&lt;/button&gt;&lt;a href="http://archive.org/download/ssdbpl-01-AL/0663.00%20Krishna%20Gun,%202023-09-07,%20Bhopal,%20MP%20(India),%20CODE%20-%201022.mp3" class="nclk" onclick="playme(this)" id="nclk-1022"&gt;AL__भागवत श्रवण का लाभ, 07 Sep 2023, Bhopal, MP (India), CODE - 1022……….[ 45 min ]&lt;/a&gt;…………&lt;a style="color: red; text-decoration: none;" target="_blank" href="https://www.youtube.com/watch?v=awazHyPiCao"&gt;[▶YouTube]&lt;/a&gt;&lt;/td&gt;&lt;td&gt;45&lt;/td&gt;&lt;td&gt;2023-09-07&lt;/td&gt;&lt;td&gt;AL__भागवत श्रवण का लाभ, 07 Sep 2023, Bhopal, MP (India), CODE - 1022……….[ 45 min ] | Bhagavata Shravan Ka Laabh | yr:2023-09-07 | ct:AL | L:HIN | cty:Bhopal, MP (India) | &amp;lt;50 &amp;lt;60 &amp;lt;70 &amp;lt;80 &amp;lt;90 | @video | @unheard&lt;/td&gt;&lt;td&gt;http://archive.org/download/ssdbpl-01-AL/0663.00%20Krishna%20Gun,%202023-09-07,%20Bhopal,%20MP%20(India),%20CODE%20-%201022.mp3&lt;/td&gt;&lt;td&gt;1022&lt;/td&gt;&lt;td&gt;04AL_|20230907_00|0663.00&lt;/td&gt;&lt;td&gt;https://www.youtube.com/watch?v=awazHyPiCao&lt;/td&gt;&lt;td&gt;</v>
      </c>
    </row>
    <row r="95" ht="15.75" customHeight="1">
      <c r="A95" s="4" t="s">
        <v>6242</v>
      </c>
      <c r="B95" s="4" t="s">
        <v>5658</v>
      </c>
      <c r="C95" s="4"/>
      <c r="D95" s="5"/>
      <c r="E95" s="5"/>
      <c r="F95" s="5"/>
      <c r="G95" s="5"/>
      <c r="H95" s="5"/>
      <c r="I95" s="5"/>
      <c r="J95" s="4" t="s">
        <v>3649</v>
      </c>
      <c r="K95" s="4" t="s">
        <v>3650</v>
      </c>
      <c r="L95" s="5" t="str">
        <f t="shared" si="1"/>
        <v>AL__स्वाध्याय का समय कैसे निकाले?, 07 Sep 2023, Bhopal, MP (India), CODE - 1023……….[ 57 min ]</v>
      </c>
      <c r="M95" s="4" t="s">
        <v>2238</v>
      </c>
      <c r="N95" s="5">
        <f t="shared" si="2"/>
        <v>57</v>
      </c>
      <c r="O95" s="4" t="s">
        <v>990</v>
      </c>
      <c r="P95" s="5" t="str">
        <f t="shared" si="3"/>
        <v>&amp;lt;60 &amp;lt;70 &amp;lt;80 &amp;lt;90</v>
      </c>
      <c r="Q95" s="4" t="s">
        <v>6243</v>
      </c>
      <c r="R95" s="4" t="s">
        <v>6237</v>
      </c>
      <c r="S95" s="5" t="str">
        <f t="shared" si="4"/>
        <v>2023</v>
      </c>
      <c r="T95" s="5" t="str">
        <f t="shared" si="5"/>
        <v>09</v>
      </c>
      <c r="U95" s="5" t="str">
        <f t="shared" si="6"/>
        <v>Sep</v>
      </c>
      <c r="V95" s="5" t="str">
        <f t="shared" si="7"/>
        <v>07</v>
      </c>
      <c r="W95" s="4" t="s">
        <v>52</v>
      </c>
      <c r="X95" s="4" t="s">
        <v>131</v>
      </c>
      <c r="Y95" s="6" t="str">
        <f t="shared" si="8"/>
        <v>AL__स्वाध्याय का समय कैसे निकाले?, 07 Sep 2023, Bhopal, MP (India), CODE - 1023……….[ 57 min ] | Svadhyay Ka Samay Kaise Nikale? | yr:2023-09-07 | ct:AL | L:HIN | cty:Bhopal, MP (India) | &amp;lt;60 &amp;lt;70 &amp;lt;80 &amp;lt;90 | @video | @unheard</v>
      </c>
      <c r="Z95" s="4" t="s">
        <v>6244</v>
      </c>
      <c r="AA95" s="4" t="s">
        <v>55</v>
      </c>
      <c r="AC95" s="4" t="s">
        <v>6245</v>
      </c>
      <c r="AD95" s="4" t="s">
        <v>6246</v>
      </c>
      <c r="AE95" s="7" t="s">
        <v>6247</v>
      </c>
      <c r="AF95" s="5" t="str">
        <f t="shared" si="9"/>
        <v>ok</v>
      </c>
      <c r="AG95" s="5" t="str">
        <f t="shared" si="10"/>
        <v>&lt;tr id="1023"&gt;&lt;td&gt;&lt;button onclick="playme(this)"&gt;▶&lt;/button&gt;&lt;/td&gt;&lt;td&gt;&lt;button onclick="heard(this)"&gt;Heard&lt;/button&gt;&lt;a href="http://archive.org/download/ssdbpl-01-AL/0664.00%20Krishna%20Seva,%202023-09-07,%20Bhopal,%20MP%20(India),%20CODE%20-%201023.mp3" class="nclk" onclick="playme(this)" id="nclk-1023"&gt;AL__स्वाध्याय का समय कैसे निकाले?, 07 Sep 2023, Bhopal, MP (India), CODE - 1023……….[ 57 min ]&lt;/a&gt;…………&lt;a style="color: red; text-decoration: none;" target="_blank" href="https://www.youtube.com/watch?v=FQhtNKyyHqw"&gt;[▶YouTube]&lt;/a&gt;&lt;/td&gt;&lt;td&gt;57&lt;/td&gt;&lt;td&gt;2023-09-07&lt;/td&gt;&lt;td&gt;AL__स्वाध्याय का समय कैसे निकाले?, 07 Sep 2023, Bhopal, MP (India), CODE - 1023……….[ 57 min ] | Svadhyay Ka Samay Kaise Nikale? | yr:2023-09-07 | ct:AL | L:HIN | cty:Bhopal, MP (India) | &amp;lt;60 &amp;lt;70 &amp;lt;80 &amp;lt;90 | @video | @unheard&lt;/td&gt;&lt;td&gt;http://archive.org/download/ssdbpl-01-AL/0664.00%20Krishna%20Seva,%202023-09-07,%20Bhopal,%20MP%20(India),%20CODE%20-%201023.mp3&lt;/td&gt;&lt;td&gt;1023&lt;/td&gt;&lt;td&gt;04AL_|20230907_00|0664.00&lt;/td&gt;&lt;td&gt;https://www.youtube.com/watch?v=FQhtNKyyHqw&lt;/td&gt;&lt;td&gt;</v>
      </c>
    </row>
    <row r="96" ht="15.75" customHeight="1">
      <c r="A96" s="4" t="s">
        <v>6248</v>
      </c>
      <c r="B96" s="4" t="s">
        <v>5658</v>
      </c>
      <c r="C96" s="4"/>
      <c r="D96" s="5"/>
      <c r="E96" s="5"/>
      <c r="F96" s="5"/>
      <c r="G96" s="5"/>
      <c r="H96" s="5"/>
      <c r="I96" s="5"/>
      <c r="J96" s="4" t="s">
        <v>3659</v>
      </c>
      <c r="K96" s="4" t="s">
        <v>3660</v>
      </c>
      <c r="L96" s="5" t="str">
        <f t="shared" si="1"/>
        <v>AL__आध्यात्मिक जीवन में विविधता है, 05 Nov 2023, Bharuch, Gujarat (India), CODE - 1024……….[ 30 min ]</v>
      </c>
      <c r="M96" s="4" t="s">
        <v>6249</v>
      </c>
      <c r="N96" s="5">
        <f t="shared" si="2"/>
        <v>30</v>
      </c>
      <c r="O96" s="4" t="s">
        <v>1000</v>
      </c>
      <c r="P96" s="5" t="str">
        <f t="shared" si="3"/>
        <v>&amp;lt;40 &amp;lt;50 &amp;lt;60 &amp;lt;70 &amp;lt;80 &amp;lt;90</v>
      </c>
      <c r="Q96" s="4" t="s">
        <v>6250</v>
      </c>
      <c r="R96" s="4" t="s">
        <v>6251</v>
      </c>
      <c r="S96" s="5" t="str">
        <f t="shared" si="4"/>
        <v>2023</v>
      </c>
      <c r="T96" s="5" t="str">
        <f t="shared" si="5"/>
        <v>11</v>
      </c>
      <c r="U96" s="5" t="str">
        <f t="shared" si="6"/>
        <v>Nov</v>
      </c>
      <c r="V96" s="5" t="str">
        <f t="shared" si="7"/>
        <v>05</v>
      </c>
      <c r="W96" s="4" t="s">
        <v>820</v>
      </c>
      <c r="X96" s="4" t="s">
        <v>131</v>
      </c>
      <c r="Y96" s="6" t="str">
        <f t="shared" si="8"/>
        <v>AL__आध्यात्मिक जीवन में विविधता है, 05 Nov 2023, Bharuch, Gujarat (India), CODE - 1024……….[ 30 min ] | Adhyatamik Jivan Me Vividhata Hai | yr:2023-11-05 | ct:AL | L:HIN | cty:Bharuch, Gujarat (India) | &amp;lt;40 &amp;lt;50 &amp;lt;60 &amp;lt;70 &amp;lt;80 &amp;lt;90 | @video | @unheard</v>
      </c>
      <c r="Z96" s="4" t="s">
        <v>6252</v>
      </c>
      <c r="AA96" s="4" t="s">
        <v>55</v>
      </c>
      <c r="AC96" s="4" t="s">
        <v>6253</v>
      </c>
      <c r="AD96" s="4" t="s">
        <v>6254</v>
      </c>
      <c r="AE96" s="7" t="s">
        <v>6255</v>
      </c>
      <c r="AF96" s="5" t="str">
        <f t="shared" si="9"/>
        <v>ok</v>
      </c>
      <c r="AG96" s="5" t="str">
        <f t="shared" si="10"/>
        <v>&lt;tr id="1024"&gt;&lt;td&gt;&lt;button onclick="playme(this)"&gt;▶&lt;/button&gt;&lt;/td&gt;&lt;td&gt;&lt;button onclick="heard(this)"&gt;Heard&lt;/button&gt;&lt;a href="http://archive.org/download/ssdbpl-01-AL/0665.00%20Diksha%20Ka%20Mahattva,%202023-11-05,%20Bharuch,%20Gujarat%20(India),%20CODE%20-%201024.mp3" class="nclk" onclick="playme(this)" id="nclk-1024"&gt;AL__आध्यात्मिक जीवन में विविधता है, 05 Nov 2023, Bharuch, Gujarat (India), CODE - 1024……….[ 30 min ]&lt;/a&gt;…………&lt;a style="color: red; text-decoration: none;" target="_blank" href="https://www.youtube.com/watch?v=37OMY8UnK64"&gt;[▶YouTube]&lt;/a&gt;&lt;/td&gt;&lt;td&gt;30&lt;/td&gt;&lt;td&gt;2023-11-05&lt;/td&gt;&lt;td&gt;AL__आध्यात्मिक जीवन में विविधता है, 05 Nov 2023, Bharuch, Gujarat (India), CODE - 1024……….[ 30 min ] | Adhyatamik Jivan Me Vividhata Hai | yr:2023-11-05 | ct:AL | L:HIN | cty:Bharuch, Gujarat (India) | &amp;lt;40 &amp;lt;50 &amp;lt;60 &amp;lt;70 &amp;lt;80 &amp;lt;90 | @video | @unheard&lt;/td&gt;&lt;td&gt;http://archive.org/download/ssdbpl-01-AL/0665.00%20Diksha%20Ka%20Mahattva,%202023-11-05,%20Bharuch,%20Gujarat%20(India),%20CODE%20-%201024.mp3&lt;/td&gt;&lt;td&gt;1024&lt;/td&gt;&lt;td&gt;04AL_|20231105_00|0665.00&lt;/td&gt;&lt;td&gt;https://www.youtube.com/watch?v=37OMY8UnK64&lt;/td&gt;&lt;td&gt;</v>
      </c>
    </row>
    <row r="97" ht="15.75" customHeight="1">
      <c r="A97" s="4"/>
      <c r="D97" s="5"/>
      <c r="E97" s="5"/>
      <c r="F97" s="5"/>
      <c r="G97" s="5"/>
      <c r="H97" s="5"/>
      <c r="I97" s="5"/>
      <c r="L97" s="5"/>
      <c r="N97" s="5"/>
      <c r="P97" s="5"/>
      <c r="S97" s="5"/>
      <c r="T97" s="5"/>
      <c r="U97" s="5"/>
      <c r="V97" s="5"/>
      <c r="Y97" s="6"/>
    </row>
    <row r="98" ht="15.75" customHeight="1">
      <c r="A98" s="4"/>
      <c r="D98" s="5"/>
      <c r="E98" s="5"/>
      <c r="F98" s="5"/>
      <c r="G98" s="5"/>
      <c r="H98" s="5"/>
      <c r="I98" s="5"/>
      <c r="L98" s="5"/>
      <c r="N98" s="5"/>
      <c r="P98" s="5"/>
      <c r="S98" s="5"/>
      <c r="T98" s="5"/>
      <c r="U98" s="5"/>
      <c r="V98" s="5"/>
      <c r="Y98" s="6"/>
    </row>
    <row r="99" ht="15.75" customHeight="1">
      <c r="A99" s="4"/>
      <c r="D99" s="5"/>
      <c r="E99" s="5"/>
      <c r="F99" s="5"/>
      <c r="G99" s="5"/>
      <c r="H99" s="5"/>
      <c r="I99" s="5"/>
      <c r="L99" s="5"/>
      <c r="N99" s="5"/>
      <c r="P99" s="5"/>
      <c r="S99" s="5"/>
      <c r="T99" s="5"/>
      <c r="U99" s="5"/>
      <c r="V99" s="5"/>
      <c r="Y99" s="6"/>
    </row>
    <row r="100" ht="15.75" customHeight="1">
      <c r="A100" s="4"/>
      <c r="D100" s="5"/>
      <c r="E100" s="5"/>
      <c r="F100" s="5"/>
      <c r="G100" s="5"/>
      <c r="H100" s="5"/>
      <c r="I100" s="5"/>
      <c r="L100" s="5"/>
      <c r="N100" s="5"/>
      <c r="P100" s="5"/>
      <c r="S100" s="5"/>
      <c r="T100" s="5"/>
      <c r="U100" s="5"/>
      <c r="V100" s="5"/>
      <c r="Y100" s="6"/>
    </row>
    <row r="101" ht="15.75" customHeight="1">
      <c r="A101" s="4"/>
      <c r="D101" s="5"/>
      <c r="E101" s="5"/>
      <c r="F101" s="5"/>
      <c r="G101" s="5"/>
      <c r="H101" s="5"/>
      <c r="I101" s="5"/>
      <c r="L101" s="5"/>
      <c r="N101" s="5"/>
      <c r="P101" s="5"/>
      <c r="S101" s="5"/>
      <c r="T101" s="5"/>
      <c r="U101" s="5"/>
      <c r="V101" s="5"/>
      <c r="Y101" s="6"/>
    </row>
    <row r="102" ht="15.75" customHeight="1">
      <c r="A102" s="4"/>
      <c r="D102" s="5"/>
      <c r="E102" s="5"/>
      <c r="F102" s="5"/>
      <c r="G102" s="5"/>
      <c r="H102" s="5"/>
      <c r="I102" s="5"/>
      <c r="L102" s="5"/>
      <c r="N102" s="5"/>
      <c r="P102" s="5"/>
      <c r="S102" s="5"/>
      <c r="T102" s="5"/>
      <c r="U102" s="5"/>
      <c r="V102" s="5"/>
      <c r="Y102" s="6"/>
    </row>
    <row r="103" ht="15.75" customHeight="1">
      <c r="A103" s="4"/>
      <c r="D103" s="5"/>
      <c r="E103" s="5"/>
      <c r="F103" s="5"/>
      <c r="G103" s="5"/>
      <c r="H103" s="5"/>
      <c r="I103" s="5"/>
      <c r="L103" s="5"/>
      <c r="N103" s="5"/>
      <c r="P103" s="5"/>
      <c r="S103" s="5"/>
      <c r="T103" s="5"/>
      <c r="U103" s="5"/>
      <c r="V103" s="5"/>
      <c r="Y103" s="6"/>
    </row>
    <row r="104" ht="15.75" customHeight="1">
      <c r="A104" s="4"/>
      <c r="D104" s="5"/>
      <c r="E104" s="5"/>
      <c r="F104" s="5"/>
      <c r="G104" s="5"/>
      <c r="H104" s="5"/>
      <c r="I104" s="5"/>
      <c r="L104" s="5"/>
      <c r="N104" s="5"/>
      <c r="P104" s="5"/>
      <c r="S104" s="5"/>
      <c r="T104" s="5"/>
      <c r="U104" s="5"/>
      <c r="V104" s="5"/>
      <c r="Y104" s="6"/>
    </row>
    <row r="105" ht="15.75" customHeight="1">
      <c r="A105" s="4"/>
      <c r="D105" s="5"/>
      <c r="E105" s="5"/>
      <c r="F105" s="5"/>
      <c r="G105" s="5"/>
      <c r="H105" s="5"/>
      <c r="I105" s="5"/>
      <c r="L105" s="5"/>
      <c r="N105" s="5"/>
      <c r="P105" s="5"/>
      <c r="S105" s="5"/>
      <c r="T105" s="5"/>
      <c r="U105" s="5"/>
      <c r="V105" s="5"/>
      <c r="Y105" s="6"/>
    </row>
    <row r="106" ht="15.75" customHeight="1">
      <c r="A106" s="4"/>
      <c r="D106" s="5"/>
      <c r="E106" s="5"/>
      <c r="F106" s="5"/>
      <c r="G106" s="5"/>
      <c r="H106" s="5"/>
      <c r="I106" s="5"/>
      <c r="L106" s="5"/>
      <c r="N106" s="5"/>
      <c r="P106" s="5"/>
      <c r="S106" s="5"/>
      <c r="T106" s="5"/>
      <c r="U106" s="5"/>
      <c r="V106" s="5"/>
      <c r="Y106" s="6"/>
    </row>
    <row r="107" ht="15.75" customHeight="1">
      <c r="A107" s="4"/>
      <c r="D107" s="5"/>
      <c r="E107" s="5"/>
      <c r="F107" s="5"/>
      <c r="G107" s="5"/>
      <c r="H107" s="5"/>
      <c r="I107" s="5"/>
      <c r="L107" s="5"/>
      <c r="N107" s="5"/>
      <c r="P107" s="5"/>
      <c r="S107" s="5"/>
      <c r="T107" s="5"/>
      <c r="U107" s="5"/>
      <c r="V107" s="5"/>
      <c r="Y107" s="6"/>
    </row>
    <row r="108" ht="15.75" customHeight="1">
      <c r="A108" s="4"/>
      <c r="D108" s="5"/>
      <c r="E108" s="5"/>
      <c r="F108" s="5"/>
      <c r="G108" s="5"/>
      <c r="H108" s="5"/>
      <c r="I108" s="5"/>
      <c r="L108" s="5"/>
      <c r="N108" s="5"/>
      <c r="P108" s="5"/>
      <c r="S108" s="5"/>
      <c r="T108" s="5"/>
      <c r="U108" s="5"/>
      <c r="V108" s="5"/>
      <c r="Y108" s="6"/>
    </row>
    <row r="109" ht="15.75" customHeight="1">
      <c r="A109" s="4"/>
      <c r="D109" s="5"/>
      <c r="E109" s="5"/>
      <c r="F109" s="5"/>
      <c r="G109" s="5"/>
      <c r="H109" s="5"/>
      <c r="I109" s="5"/>
      <c r="L109" s="5"/>
      <c r="N109" s="5"/>
      <c r="P109" s="5"/>
      <c r="S109" s="5"/>
      <c r="T109" s="5"/>
      <c r="U109" s="5"/>
      <c r="V109" s="5"/>
      <c r="Y109" s="6"/>
    </row>
    <row r="110" ht="15.75" customHeight="1">
      <c r="A110" s="4"/>
      <c r="D110" s="5"/>
      <c r="E110" s="5"/>
      <c r="F110" s="5"/>
      <c r="G110" s="5"/>
      <c r="H110" s="5"/>
      <c r="I110" s="5"/>
      <c r="L110" s="5"/>
      <c r="N110" s="5"/>
      <c r="P110" s="5"/>
      <c r="S110" s="5"/>
      <c r="T110" s="5"/>
      <c r="U110" s="5"/>
      <c r="V110" s="5"/>
      <c r="Y110" s="6"/>
    </row>
    <row r="111" ht="15.75" customHeight="1">
      <c r="A111" s="4"/>
      <c r="D111" s="5"/>
      <c r="E111" s="5"/>
      <c r="F111" s="5"/>
      <c r="G111" s="5"/>
      <c r="H111" s="5"/>
      <c r="I111" s="5"/>
      <c r="L111" s="5"/>
      <c r="N111" s="5"/>
      <c r="P111" s="5"/>
      <c r="S111" s="5"/>
      <c r="T111" s="5"/>
      <c r="U111" s="5"/>
      <c r="V111" s="5"/>
      <c r="Y111" s="6"/>
    </row>
    <row r="112" ht="15.75" customHeight="1">
      <c r="A112" s="4"/>
      <c r="D112" s="5"/>
      <c r="E112" s="5"/>
      <c r="F112" s="5"/>
      <c r="G112" s="5"/>
      <c r="H112" s="5"/>
      <c r="I112" s="5"/>
      <c r="L112" s="5"/>
      <c r="N112" s="5"/>
      <c r="P112" s="5"/>
      <c r="S112" s="5"/>
      <c r="T112" s="5"/>
      <c r="U112" s="5"/>
      <c r="V112" s="5"/>
      <c r="Y112" s="6"/>
    </row>
    <row r="113" ht="15.75" customHeight="1">
      <c r="A113" s="4"/>
      <c r="D113" s="5"/>
      <c r="E113" s="5"/>
      <c r="F113" s="5"/>
      <c r="G113" s="5"/>
      <c r="H113" s="5"/>
      <c r="I113" s="5"/>
      <c r="L113" s="5"/>
      <c r="N113" s="5"/>
      <c r="P113" s="5"/>
      <c r="S113" s="5"/>
      <c r="T113" s="5"/>
      <c r="U113" s="5"/>
      <c r="V113" s="5"/>
      <c r="Y113" s="6"/>
    </row>
    <row r="114" ht="15.75" customHeight="1">
      <c r="A114" s="4"/>
      <c r="D114" s="5"/>
      <c r="E114" s="5"/>
      <c r="F114" s="5"/>
      <c r="G114" s="5"/>
      <c r="H114" s="5"/>
      <c r="I114" s="5"/>
      <c r="L114" s="5"/>
      <c r="N114" s="5"/>
      <c r="P114" s="5"/>
      <c r="S114" s="5"/>
      <c r="T114" s="5"/>
      <c r="U114" s="5"/>
      <c r="V114" s="5"/>
      <c r="Y114" s="6"/>
    </row>
    <row r="115" ht="15.75" customHeight="1">
      <c r="A115" s="4"/>
      <c r="D115" s="5"/>
      <c r="E115" s="5"/>
      <c r="F115" s="5"/>
      <c r="G115" s="5"/>
      <c r="H115" s="5"/>
      <c r="I115" s="5"/>
      <c r="L115" s="5"/>
      <c r="N115" s="5"/>
      <c r="P115" s="5"/>
      <c r="S115" s="5"/>
      <c r="T115" s="5"/>
      <c r="U115" s="5"/>
      <c r="V115" s="5"/>
      <c r="Y115" s="6"/>
    </row>
    <row r="116" ht="15.75" customHeight="1">
      <c r="A116" s="4"/>
      <c r="D116" s="5"/>
      <c r="E116" s="5"/>
      <c r="F116" s="5"/>
      <c r="G116" s="5"/>
      <c r="H116" s="5"/>
      <c r="I116" s="5"/>
      <c r="L116" s="5"/>
      <c r="N116" s="5"/>
      <c r="P116" s="5"/>
      <c r="S116" s="5"/>
      <c r="T116" s="5"/>
      <c r="U116" s="5"/>
      <c r="V116" s="5"/>
      <c r="Y116" s="6"/>
    </row>
    <row r="117" ht="15.75" customHeight="1">
      <c r="A117" s="4"/>
      <c r="D117" s="5"/>
      <c r="E117" s="5"/>
      <c r="F117" s="5"/>
      <c r="G117" s="5"/>
      <c r="H117" s="5"/>
      <c r="I117" s="5"/>
      <c r="L117" s="5"/>
      <c r="N117" s="5"/>
      <c r="P117" s="5"/>
      <c r="S117" s="5"/>
      <c r="T117" s="5"/>
      <c r="U117" s="5"/>
      <c r="V117" s="5"/>
      <c r="Y117" s="6"/>
    </row>
    <row r="118" ht="15.75" customHeight="1">
      <c r="A118" s="4"/>
      <c r="D118" s="5"/>
      <c r="E118" s="5"/>
      <c r="F118" s="5"/>
      <c r="G118" s="5"/>
      <c r="H118" s="5"/>
      <c r="I118" s="5"/>
      <c r="L118" s="5"/>
      <c r="N118" s="5"/>
      <c r="P118" s="5"/>
      <c r="S118" s="5"/>
      <c r="T118" s="5"/>
      <c r="U118" s="5"/>
      <c r="V118" s="5"/>
      <c r="Y118" s="6"/>
    </row>
    <row r="119" ht="15.75" customHeight="1">
      <c r="A119" s="4"/>
      <c r="D119" s="5"/>
      <c r="E119" s="5"/>
      <c r="F119" s="5"/>
      <c r="G119" s="5"/>
      <c r="H119" s="5"/>
      <c r="I119" s="5"/>
      <c r="L119" s="5"/>
      <c r="N119" s="5"/>
      <c r="P119" s="5"/>
      <c r="S119" s="5"/>
      <c r="T119" s="5"/>
      <c r="U119" s="5"/>
      <c r="V119" s="5"/>
      <c r="Y119" s="6"/>
    </row>
    <row r="120" ht="15.75" customHeight="1">
      <c r="A120" s="4"/>
      <c r="D120" s="5"/>
      <c r="E120" s="5"/>
      <c r="F120" s="5"/>
      <c r="G120" s="5"/>
      <c r="H120" s="5"/>
      <c r="I120" s="5"/>
      <c r="L120" s="5"/>
      <c r="N120" s="5"/>
      <c r="P120" s="5"/>
      <c r="S120" s="5"/>
      <c r="T120" s="5"/>
      <c r="U120" s="5"/>
      <c r="V120" s="5"/>
      <c r="Y120" s="6"/>
    </row>
    <row r="121" ht="15.75" customHeight="1">
      <c r="A121" s="4"/>
      <c r="D121" s="5"/>
      <c r="E121" s="5"/>
      <c r="F121" s="5"/>
      <c r="G121" s="5"/>
      <c r="H121" s="5"/>
      <c r="I121" s="5"/>
      <c r="L121" s="5"/>
      <c r="N121" s="5"/>
      <c r="P121" s="5"/>
      <c r="S121" s="5"/>
      <c r="T121" s="5"/>
      <c r="U121" s="5"/>
      <c r="V121" s="5"/>
      <c r="Y121" s="6"/>
    </row>
    <row r="122" ht="15.75" customHeight="1">
      <c r="A122" s="4"/>
      <c r="D122" s="5"/>
      <c r="E122" s="5"/>
      <c r="F122" s="5"/>
      <c r="G122" s="5"/>
      <c r="H122" s="5"/>
      <c r="I122" s="5"/>
      <c r="L122" s="5"/>
      <c r="N122" s="5"/>
      <c r="P122" s="5"/>
      <c r="S122" s="5"/>
      <c r="T122" s="5"/>
      <c r="U122" s="5"/>
      <c r="V122" s="5"/>
      <c r="Y122" s="6"/>
    </row>
    <row r="123" ht="15.75" customHeight="1">
      <c r="A123" s="4"/>
      <c r="D123" s="5"/>
      <c r="E123" s="5"/>
      <c r="F123" s="5"/>
      <c r="G123" s="5"/>
      <c r="H123" s="5"/>
      <c r="I123" s="5"/>
      <c r="L123" s="5"/>
      <c r="N123" s="5"/>
      <c r="P123" s="5"/>
      <c r="S123" s="5"/>
      <c r="T123" s="5"/>
      <c r="U123" s="5"/>
      <c r="V123" s="5"/>
      <c r="Y123" s="6"/>
    </row>
    <row r="124" ht="15.75" customHeight="1">
      <c r="A124" s="4"/>
      <c r="D124" s="5"/>
      <c r="E124" s="5"/>
      <c r="F124" s="5"/>
      <c r="G124" s="5"/>
      <c r="H124" s="5"/>
      <c r="I124" s="5"/>
      <c r="L124" s="5"/>
      <c r="N124" s="5"/>
      <c r="P124" s="5"/>
      <c r="S124" s="5"/>
      <c r="T124" s="5"/>
      <c r="U124" s="5"/>
      <c r="V124" s="5"/>
      <c r="Y124" s="6"/>
    </row>
    <row r="125" ht="15.75" customHeight="1">
      <c r="A125" s="4"/>
      <c r="D125" s="5"/>
      <c r="E125" s="5"/>
      <c r="F125" s="5"/>
      <c r="G125" s="5"/>
      <c r="H125" s="5"/>
      <c r="I125" s="5"/>
      <c r="L125" s="5"/>
      <c r="N125" s="5"/>
      <c r="P125" s="5"/>
      <c r="S125" s="5"/>
      <c r="T125" s="5"/>
      <c r="U125" s="5"/>
      <c r="V125" s="5"/>
      <c r="Y125" s="6"/>
    </row>
    <row r="126" ht="15.75" customHeight="1">
      <c r="A126" s="4"/>
      <c r="D126" s="5"/>
      <c r="E126" s="5"/>
      <c r="F126" s="5"/>
      <c r="G126" s="5"/>
      <c r="H126" s="5"/>
      <c r="I126" s="5"/>
      <c r="L126" s="5"/>
      <c r="N126" s="5"/>
      <c r="P126" s="5"/>
      <c r="S126" s="5"/>
      <c r="T126" s="5"/>
      <c r="U126" s="5"/>
      <c r="V126" s="5"/>
      <c r="Y126" s="6"/>
    </row>
    <row r="127" ht="15.75" customHeight="1">
      <c r="A127" s="4"/>
      <c r="D127" s="5"/>
      <c r="E127" s="5"/>
      <c r="F127" s="5"/>
      <c r="G127" s="5"/>
      <c r="H127" s="5"/>
      <c r="I127" s="5"/>
      <c r="L127" s="5"/>
      <c r="N127" s="5"/>
      <c r="P127" s="5"/>
      <c r="S127" s="5"/>
      <c r="T127" s="5"/>
      <c r="U127" s="5"/>
      <c r="V127" s="5"/>
      <c r="Y127" s="6"/>
    </row>
    <row r="128" ht="15.75" customHeight="1">
      <c r="A128" s="4"/>
      <c r="D128" s="5"/>
      <c r="E128" s="5"/>
      <c r="F128" s="5"/>
      <c r="G128" s="5"/>
      <c r="H128" s="5"/>
      <c r="I128" s="5"/>
      <c r="L128" s="5"/>
      <c r="N128" s="5"/>
      <c r="P128" s="5"/>
      <c r="S128" s="5"/>
      <c r="T128" s="5"/>
      <c r="U128" s="5"/>
      <c r="V128" s="5"/>
      <c r="Y128" s="6"/>
    </row>
    <row r="129" ht="15.75" customHeight="1">
      <c r="A129" s="4"/>
      <c r="D129" s="5"/>
      <c r="E129" s="5"/>
      <c r="F129" s="5"/>
      <c r="G129" s="5"/>
      <c r="H129" s="5"/>
      <c r="I129" s="5"/>
      <c r="L129" s="5"/>
      <c r="N129" s="5"/>
      <c r="P129" s="5"/>
      <c r="S129" s="5"/>
      <c r="T129" s="5"/>
      <c r="U129" s="5"/>
      <c r="V129" s="5"/>
      <c r="Y129" s="6"/>
    </row>
    <row r="130" ht="15.75" customHeight="1">
      <c r="A130" s="4"/>
      <c r="D130" s="5"/>
      <c r="E130" s="5"/>
      <c r="F130" s="5"/>
      <c r="G130" s="5"/>
      <c r="H130" s="5"/>
      <c r="I130" s="5"/>
      <c r="L130" s="5"/>
      <c r="N130" s="5"/>
      <c r="P130" s="5"/>
      <c r="S130" s="5"/>
      <c r="T130" s="5"/>
      <c r="U130" s="5"/>
      <c r="V130" s="5"/>
      <c r="Y130" s="6"/>
    </row>
    <row r="131" ht="15.75" customHeight="1">
      <c r="A131" s="4"/>
      <c r="D131" s="5"/>
      <c r="E131" s="5"/>
      <c r="F131" s="5"/>
      <c r="G131" s="5"/>
      <c r="H131" s="5"/>
      <c r="I131" s="5"/>
      <c r="L131" s="5"/>
      <c r="N131" s="5"/>
      <c r="P131" s="5"/>
      <c r="S131" s="5"/>
      <c r="T131" s="5"/>
      <c r="U131" s="5"/>
      <c r="V131" s="5"/>
      <c r="Y131" s="6"/>
    </row>
    <row r="132" ht="15.75" customHeight="1">
      <c r="A132" s="4"/>
      <c r="D132" s="5"/>
      <c r="E132" s="5"/>
      <c r="F132" s="5"/>
      <c r="G132" s="5"/>
      <c r="H132" s="5"/>
      <c r="I132" s="5"/>
      <c r="L132" s="5"/>
      <c r="N132" s="5"/>
      <c r="P132" s="5"/>
      <c r="S132" s="5"/>
      <c r="T132" s="5"/>
      <c r="U132" s="5"/>
      <c r="V132" s="5"/>
      <c r="Y132" s="6"/>
    </row>
    <row r="133" ht="15.75" customHeight="1">
      <c r="A133" s="4"/>
      <c r="D133" s="5"/>
      <c r="E133" s="5"/>
      <c r="F133" s="5"/>
      <c r="G133" s="5"/>
      <c r="H133" s="5"/>
      <c r="I133" s="5"/>
      <c r="L133" s="5"/>
      <c r="N133" s="5"/>
      <c r="P133" s="5"/>
      <c r="S133" s="5"/>
      <c r="T133" s="5"/>
      <c r="U133" s="5"/>
      <c r="V133" s="5"/>
      <c r="Y133" s="6"/>
    </row>
    <row r="134" ht="15.75" customHeight="1">
      <c r="A134" s="4"/>
      <c r="D134" s="5"/>
      <c r="E134" s="5"/>
      <c r="F134" s="5"/>
      <c r="G134" s="5"/>
      <c r="H134" s="5"/>
      <c r="I134" s="5"/>
      <c r="L134" s="5"/>
      <c r="N134" s="5"/>
      <c r="P134" s="5"/>
      <c r="S134" s="5"/>
      <c r="T134" s="5"/>
      <c r="U134" s="5"/>
      <c r="V134" s="5"/>
      <c r="Y134" s="6"/>
    </row>
    <row r="135" ht="15.75" customHeight="1">
      <c r="A135" s="4"/>
      <c r="D135" s="5"/>
      <c r="E135" s="5"/>
      <c r="F135" s="5"/>
      <c r="G135" s="5"/>
      <c r="H135" s="5"/>
      <c r="I135" s="5"/>
      <c r="L135" s="5"/>
      <c r="N135" s="5"/>
      <c r="P135" s="5"/>
      <c r="S135" s="5"/>
      <c r="T135" s="5"/>
      <c r="U135" s="5"/>
      <c r="V135" s="5"/>
      <c r="Y135" s="6"/>
    </row>
    <row r="136" ht="15.75" customHeight="1">
      <c r="A136" s="4"/>
      <c r="D136" s="5"/>
      <c r="E136" s="5"/>
      <c r="F136" s="5"/>
      <c r="G136" s="5"/>
      <c r="H136" s="5"/>
      <c r="I136" s="5"/>
      <c r="L136" s="5"/>
      <c r="N136" s="5"/>
      <c r="P136" s="5"/>
      <c r="S136" s="5"/>
      <c r="T136" s="5"/>
      <c r="U136" s="5"/>
      <c r="V136" s="5"/>
      <c r="Y136" s="6"/>
    </row>
    <row r="137" ht="15.75" customHeight="1">
      <c r="A137" s="4"/>
      <c r="D137" s="5"/>
      <c r="E137" s="5"/>
      <c r="F137" s="5"/>
      <c r="G137" s="5"/>
      <c r="H137" s="5"/>
      <c r="I137" s="5"/>
      <c r="L137" s="5"/>
      <c r="N137" s="5"/>
      <c r="P137" s="5"/>
      <c r="S137" s="5"/>
      <c r="T137" s="5"/>
      <c r="U137" s="5"/>
      <c r="V137" s="5"/>
      <c r="Y137" s="6"/>
    </row>
    <row r="138" ht="15.75" customHeight="1">
      <c r="A138" s="4"/>
      <c r="D138" s="5"/>
      <c r="E138" s="5"/>
      <c r="F138" s="5"/>
      <c r="G138" s="5"/>
      <c r="H138" s="5"/>
      <c r="I138" s="5"/>
      <c r="L138" s="5"/>
      <c r="N138" s="5"/>
      <c r="P138" s="5"/>
      <c r="S138" s="5"/>
      <c r="T138" s="5"/>
      <c r="U138" s="5"/>
      <c r="V138" s="5"/>
      <c r="Y138" s="6"/>
    </row>
    <row r="139" ht="15.75" customHeight="1">
      <c r="A139" s="4"/>
      <c r="D139" s="5"/>
      <c r="E139" s="5"/>
      <c r="F139" s="5"/>
      <c r="G139" s="5"/>
      <c r="H139" s="5"/>
      <c r="I139" s="5"/>
      <c r="L139" s="5"/>
      <c r="N139" s="5"/>
      <c r="P139" s="5"/>
      <c r="S139" s="5"/>
      <c r="T139" s="5"/>
      <c r="U139" s="5"/>
      <c r="V139" s="5"/>
      <c r="Y139" s="6"/>
    </row>
    <row r="140" ht="15.75" customHeight="1">
      <c r="A140" s="4"/>
      <c r="D140" s="5"/>
      <c r="E140" s="5"/>
      <c r="F140" s="5"/>
      <c r="G140" s="5"/>
      <c r="H140" s="5"/>
      <c r="I140" s="5"/>
      <c r="L140" s="5"/>
      <c r="N140" s="5"/>
      <c r="P140" s="5"/>
      <c r="S140" s="5"/>
      <c r="T140" s="5"/>
      <c r="U140" s="5"/>
      <c r="V140" s="5"/>
      <c r="Y140" s="6"/>
    </row>
    <row r="141" ht="15.75" customHeight="1">
      <c r="A141" s="4"/>
      <c r="D141" s="5"/>
      <c r="E141" s="5"/>
      <c r="F141" s="5"/>
      <c r="G141" s="5"/>
      <c r="H141" s="5"/>
      <c r="I141" s="5"/>
      <c r="L141" s="5"/>
      <c r="N141" s="5"/>
      <c r="P141" s="5"/>
      <c r="S141" s="5"/>
      <c r="T141" s="5"/>
      <c r="U141" s="5"/>
      <c r="V141" s="5"/>
      <c r="Y141" s="6"/>
    </row>
    <row r="142" ht="15.75" customHeight="1">
      <c r="A142" s="4"/>
      <c r="D142" s="5"/>
      <c r="E142" s="5"/>
      <c r="F142" s="5"/>
      <c r="G142" s="5"/>
      <c r="H142" s="5"/>
      <c r="I142" s="5"/>
      <c r="L142" s="5"/>
      <c r="N142" s="5"/>
      <c r="P142" s="5"/>
      <c r="S142" s="5"/>
      <c r="T142" s="5"/>
      <c r="U142" s="5"/>
      <c r="V142" s="5"/>
      <c r="Y142" s="6"/>
    </row>
    <row r="143" ht="15.75" customHeight="1">
      <c r="A143" s="4"/>
      <c r="D143" s="5"/>
      <c r="E143" s="5"/>
      <c r="F143" s="5"/>
      <c r="G143" s="5"/>
      <c r="H143" s="5"/>
      <c r="I143" s="5"/>
      <c r="L143" s="5"/>
      <c r="N143" s="5"/>
      <c r="P143" s="5"/>
      <c r="S143" s="5"/>
      <c r="T143" s="5"/>
      <c r="U143" s="5"/>
      <c r="V143" s="5"/>
      <c r="Y143" s="6"/>
    </row>
    <row r="144" ht="15.75" customHeight="1">
      <c r="A144" s="4"/>
      <c r="D144" s="5"/>
      <c r="E144" s="5"/>
      <c r="F144" s="5"/>
      <c r="G144" s="5"/>
      <c r="H144" s="5"/>
      <c r="I144" s="5"/>
      <c r="L144" s="5"/>
      <c r="N144" s="5"/>
      <c r="P144" s="5"/>
      <c r="S144" s="5"/>
      <c r="T144" s="5"/>
      <c r="U144" s="5"/>
      <c r="V144" s="5"/>
      <c r="Y144" s="6"/>
    </row>
    <row r="145" ht="15.75" customHeight="1">
      <c r="A145" s="4"/>
      <c r="D145" s="5"/>
      <c r="E145" s="5"/>
      <c r="F145" s="5"/>
      <c r="G145" s="5"/>
      <c r="H145" s="5"/>
      <c r="I145" s="5"/>
      <c r="L145" s="5"/>
      <c r="N145" s="5"/>
      <c r="P145" s="5"/>
      <c r="S145" s="5"/>
      <c r="T145" s="5"/>
      <c r="U145" s="5"/>
      <c r="V145" s="5"/>
      <c r="Y145" s="6"/>
    </row>
    <row r="146" ht="15.75" customHeight="1">
      <c r="A146" s="4"/>
      <c r="D146" s="5"/>
      <c r="E146" s="5"/>
      <c r="F146" s="5"/>
      <c r="G146" s="5"/>
      <c r="H146" s="5"/>
      <c r="I146" s="5"/>
      <c r="L146" s="5"/>
      <c r="N146" s="5"/>
      <c r="P146" s="5"/>
      <c r="S146" s="5"/>
      <c r="T146" s="5"/>
      <c r="U146" s="5"/>
      <c r="V146" s="5"/>
      <c r="Y146" s="6"/>
    </row>
    <row r="147" ht="15.75" customHeight="1">
      <c r="A147" s="4"/>
      <c r="D147" s="5"/>
      <c r="E147" s="5"/>
      <c r="F147" s="5"/>
      <c r="G147" s="5"/>
      <c r="H147" s="5"/>
      <c r="I147" s="5"/>
      <c r="L147" s="5"/>
      <c r="N147" s="5"/>
      <c r="P147" s="5"/>
      <c r="S147" s="5"/>
      <c r="T147" s="5"/>
      <c r="U147" s="5"/>
      <c r="V147" s="5"/>
      <c r="Y147" s="6"/>
    </row>
    <row r="148" ht="15.75" customHeight="1">
      <c r="A148" s="4"/>
      <c r="D148" s="5"/>
      <c r="E148" s="5"/>
      <c r="F148" s="5"/>
      <c r="G148" s="5"/>
      <c r="H148" s="5"/>
      <c r="I148" s="5"/>
      <c r="L148" s="5"/>
      <c r="N148" s="5"/>
      <c r="P148" s="5"/>
      <c r="S148" s="5"/>
      <c r="T148" s="5"/>
      <c r="U148" s="5"/>
      <c r="V148" s="5"/>
      <c r="Y148" s="6"/>
    </row>
    <row r="149" ht="15.75" customHeight="1">
      <c r="A149" s="4"/>
      <c r="D149" s="5"/>
      <c r="E149" s="5"/>
      <c r="F149" s="5"/>
      <c r="G149" s="5"/>
      <c r="H149" s="5"/>
      <c r="I149" s="5"/>
      <c r="L149" s="5"/>
      <c r="N149" s="5"/>
      <c r="P149" s="5"/>
      <c r="S149" s="5"/>
      <c r="T149" s="5"/>
      <c r="U149" s="5"/>
      <c r="V149" s="5"/>
      <c r="Y149" s="6"/>
    </row>
    <row r="150" ht="15.75" customHeight="1">
      <c r="A150" s="4"/>
      <c r="D150" s="5"/>
      <c r="E150" s="5"/>
      <c r="F150" s="5"/>
      <c r="G150" s="5"/>
      <c r="H150" s="5"/>
      <c r="I150" s="5"/>
      <c r="L150" s="5"/>
      <c r="N150" s="5"/>
      <c r="P150" s="5"/>
      <c r="S150" s="5"/>
      <c r="T150" s="5"/>
      <c r="U150" s="5"/>
      <c r="V150" s="5"/>
      <c r="Y150" s="6"/>
    </row>
    <row r="151" ht="15.75" customHeight="1">
      <c r="A151" s="4"/>
      <c r="D151" s="5"/>
      <c r="E151" s="5"/>
      <c r="F151" s="5"/>
      <c r="G151" s="5"/>
      <c r="H151" s="5"/>
      <c r="I151" s="5"/>
      <c r="L151" s="5"/>
      <c r="N151" s="5"/>
      <c r="P151" s="5"/>
      <c r="S151" s="5"/>
      <c r="T151" s="5"/>
      <c r="U151" s="5"/>
      <c r="V151" s="5"/>
      <c r="Y151" s="6"/>
    </row>
    <row r="152" ht="15.75" customHeight="1">
      <c r="A152" s="4"/>
      <c r="D152" s="5"/>
      <c r="E152" s="5"/>
      <c r="F152" s="5"/>
      <c r="G152" s="5"/>
      <c r="H152" s="5"/>
      <c r="I152" s="5"/>
      <c r="L152" s="5"/>
      <c r="N152" s="5"/>
      <c r="P152" s="5"/>
      <c r="S152" s="5"/>
      <c r="T152" s="5"/>
      <c r="U152" s="5"/>
      <c r="V152" s="5"/>
      <c r="Y152" s="6"/>
    </row>
    <row r="153" ht="15.75" customHeight="1">
      <c r="A153" s="4"/>
      <c r="D153" s="5"/>
      <c r="E153" s="5"/>
      <c r="F153" s="5"/>
      <c r="G153" s="5"/>
      <c r="H153" s="5"/>
      <c r="I153" s="5"/>
      <c r="L153" s="5"/>
      <c r="N153" s="5"/>
      <c r="P153" s="5"/>
      <c r="S153" s="5"/>
      <c r="T153" s="5"/>
      <c r="U153" s="5"/>
      <c r="V153" s="5"/>
      <c r="Y153" s="6"/>
    </row>
    <row r="154" ht="15.75" customHeight="1">
      <c r="A154" s="4"/>
      <c r="D154" s="5"/>
      <c r="E154" s="5"/>
      <c r="F154" s="5"/>
      <c r="G154" s="5"/>
      <c r="H154" s="5"/>
      <c r="I154" s="5"/>
      <c r="L154" s="5"/>
      <c r="N154" s="5"/>
      <c r="P154" s="5"/>
      <c r="S154" s="5"/>
      <c r="T154" s="5"/>
      <c r="U154" s="5"/>
      <c r="V154" s="5"/>
      <c r="Y154" s="6"/>
    </row>
    <row r="155" ht="15.75" customHeight="1">
      <c r="A155" s="4"/>
      <c r="D155" s="5"/>
      <c r="E155" s="5"/>
      <c r="F155" s="5"/>
      <c r="G155" s="5"/>
      <c r="H155" s="5"/>
      <c r="I155" s="5"/>
      <c r="L155" s="5"/>
      <c r="N155" s="5"/>
      <c r="P155" s="5"/>
      <c r="S155" s="5"/>
      <c r="T155" s="5"/>
      <c r="U155" s="5"/>
      <c r="V155" s="5"/>
      <c r="Y155" s="6"/>
    </row>
    <row r="156" ht="15.75" customHeight="1">
      <c r="A156" s="4"/>
      <c r="D156" s="5"/>
      <c r="E156" s="5"/>
      <c r="F156" s="5"/>
      <c r="G156" s="5"/>
      <c r="H156" s="5"/>
      <c r="I156" s="5"/>
      <c r="L156" s="5"/>
      <c r="N156" s="5"/>
      <c r="P156" s="5"/>
      <c r="S156" s="5"/>
      <c r="T156" s="5"/>
      <c r="U156" s="5"/>
      <c r="V156" s="5"/>
      <c r="Y156" s="6"/>
    </row>
    <row r="157" ht="15.75" customHeight="1">
      <c r="A157" s="4"/>
      <c r="D157" s="5"/>
      <c r="E157" s="5"/>
      <c r="F157" s="5"/>
      <c r="G157" s="5"/>
      <c r="H157" s="5"/>
      <c r="I157" s="5"/>
      <c r="L157" s="5"/>
      <c r="N157" s="5"/>
      <c r="P157" s="5"/>
      <c r="S157" s="5"/>
      <c r="T157" s="5"/>
      <c r="U157" s="5"/>
      <c r="V157" s="5"/>
      <c r="Y157" s="6"/>
    </row>
    <row r="158" ht="15.75" customHeight="1">
      <c r="A158" s="4"/>
      <c r="D158" s="5"/>
      <c r="E158" s="5"/>
      <c r="F158" s="5"/>
      <c r="G158" s="5"/>
      <c r="H158" s="5"/>
      <c r="I158" s="5"/>
      <c r="L158" s="5"/>
      <c r="N158" s="5"/>
      <c r="P158" s="5"/>
      <c r="S158" s="5"/>
      <c r="T158" s="5"/>
      <c r="U158" s="5"/>
      <c r="V158" s="5"/>
      <c r="Y158" s="6"/>
    </row>
    <row r="159" ht="15.75" customHeight="1">
      <c r="A159" s="4"/>
      <c r="D159" s="5"/>
      <c r="E159" s="5"/>
      <c r="F159" s="5"/>
      <c r="G159" s="5"/>
      <c r="H159" s="5"/>
      <c r="I159" s="5"/>
      <c r="L159" s="5"/>
      <c r="N159" s="5"/>
      <c r="P159" s="5"/>
      <c r="S159" s="5"/>
      <c r="T159" s="5"/>
      <c r="U159" s="5"/>
      <c r="V159" s="5"/>
      <c r="Y159" s="6"/>
    </row>
    <row r="160" ht="15.75" customHeight="1">
      <c r="A160" s="4"/>
      <c r="D160" s="5"/>
      <c r="E160" s="5"/>
      <c r="F160" s="5"/>
      <c r="G160" s="5"/>
      <c r="H160" s="5"/>
      <c r="I160" s="5"/>
      <c r="L160" s="5"/>
      <c r="N160" s="5"/>
      <c r="P160" s="5"/>
      <c r="S160" s="5"/>
      <c r="T160" s="5"/>
      <c r="U160" s="5"/>
      <c r="V160" s="5"/>
      <c r="Y160" s="6"/>
    </row>
    <row r="161" ht="15.75" customHeight="1">
      <c r="A161" s="4"/>
      <c r="D161" s="5"/>
      <c r="E161" s="5"/>
      <c r="F161" s="5"/>
      <c r="G161" s="5"/>
      <c r="H161" s="5"/>
      <c r="I161" s="5"/>
      <c r="L161" s="5"/>
      <c r="N161" s="5"/>
      <c r="P161" s="5"/>
      <c r="S161" s="5"/>
      <c r="T161" s="5"/>
      <c r="U161" s="5"/>
      <c r="V161" s="5"/>
      <c r="Y161" s="6"/>
    </row>
    <row r="162" ht="15.75" customHeight="1">
      <c r="A162" s="4"/>
      <c r="D162" s="5"/>
      <c r="E162" s="5"/>
      <c r="F162" s="5"/>
      <c r="G162" s="5"/>
      <c r="H162" s="5"/>
      <c r="I162" s="5"/>
      <c r="L162" s="5"/>
      <c r="N162" s="5"/>
      <c r="P162" s="5"/>
      <c r="S162" s="5"/>
      <c r="T162" s="5"/>
      <c r="U162" s="5"/>
      <c r="V162" s="5"/>
      <c r="Y162" s="6"/>
    </row>
    <row r="163" ht="15.75" customHeight="1">
      <c r="A163" s="4"/>
      <c r="D163" s="5"/>
      <c r="E163" s="5"/>
      <c r="F163" s="5"/>
      <c r="G163" s="5"/>
      <c r="H163" s="5"/>
      <c r="I163" s="5"/>
      <c r="L163" s="5"/>
      <c r="N163" s="5"/>
      <c r="P163" s="5"/>
      <c r="S163" s="5"/>
      <c r="T163" s="5"/>
      <c r="U163" s="5"/>
      <c r="V163" s="5"/>
      <c r="Y163" s="6"/>
    </row>
    <row r="164" ht="15.75" customHeight="1">
      <c r="A164" s="4"/>
      <c r="D164" s="5"/>
      <c r="E164" s="5"/>
      <c r="F164" s="5"/>
      <c r="G164" s="5"/>
      <c r="H164" s="5"/>
      <c r="I164" s="5"/>
      <c r="L164" s="5"/>
      <c r="N164" s="5"/>
      <c r="P164" s="5"/>
      <c r="S164" s="5"/>
      <c r="T164" s="5"/>
      <c r="U164" s="5"/>
      <c r="V164" s="5"/>
      <c r="Y164" s="6"/>
    </row>
    <row r="165" ht="15.75" customHeight="1">
      <c r="A165" s="4"/>
      <c r="D165" s="5"/>
      <c r="E165" s="5"/>
      <c r="F165" s="5"/>
      <c r="G165" s="5"/>
      <c r="H165" s="5"/>
      <c r="I165" s="5"/>
      <c r="L165" s="5"/>
      <c r="N165" s="5"/>
      <c r="P165" s="5"/>
      <c r="S165" s="5"/>
      <c r="T165" s="5"/>
      <c r="U165" s="5"/>
      <c r="V165" s="5"/>
      <c r="Y165" s="6"/>
    </row>
    <row r="166" ht="15.75" customHeight="1">
      <c r="A166" s="4"/>
      <c r="D166" s="5"/>
      <c r="E166" s="5"/>
      <c r="F166" s="5"/>
      <c r="G166" s="5"/>
      <c r="H166" s="5"/>
      <c r="I166" s="5"/>
      <c r="L166" s="5"/>
      <c r="N166" s="5"/>
      <c r="P166" s="5"/>
      <c r="S166" s="5"/>
      <c r="T166" s="5"/>
      <c r="U166" s="5"/>
      <c r="V166" s="5"/>
      <c r="Y166" s="6"/>
    </row>
    <row r="167" ht="15.75" customHeight="1">
      <c r="A167" s="4"/>
      <c r="D167" s="5"/>
      <c r="E167" s="5"/>
      <c r="F167" s="5"/>
      <c r="G167" s="5"/>
      <c r="H167" s="5"/>
      <c r="I167" s="5"/>
      <c r="L167" s="5"/>
      <c r="N167" s="5"/>
      <c r="P167" s="5"/>
      <c r="S167" s="5"/>
      <c r="T167" s="5"/>
      <c r="U167" s="5"/>
      <c r="V167" s="5"/>
      <c r="Y167" s="6"/>
    </row>
    <row r="168" ht="15.75" customHeight="1">
      <c r="A168" s="4"/>
      <c r="D168" s="5"/>
      <c r="E168" s="5"/>
      <c r="F168" s="5"/>
      <c r="G168" s="5"/>
      <c r="H168" s="5"/>
      <c r="I168" s="5"/>
      <c r="L168" s="5"/>
      <c r="N168" s="5"/>
      <c r="P168" s="5"/>
      <c r="S168" s="5"/>
      <c r="T168" s="5"/>
      <c r="U168" s="5"/>
      <c r="V168" s="5"/>
      <c r="Y168" s="6"/>
    </row>
    <row r="169" ht="15.75" customHeight="1">
      <c r="A169" s="4"/>
      <c r="D169" s="5"/>
      <c r="E169" s="5"/>
      <c r="F169" s="5"/>
      <c r="G169" s="5"/>
      <c r="H169" s="5"/>
      <c r="I169" s="5"/>
      <c r="L169" s="5"/>
      <c r="N169" s="5"/>
      <c r="P169" s="5"/>
      <c r="S169" s="5"/>
      <c r="T169" s="5"/>
      <c r="U169" s="5"/>
      <c r="V169" s="5"/>
      <c r="Y169" s="6"/>
    </row>
    <row r="170" ht="15.75" customHeight="1">
      <c r="A170" s="4"/>
      <c r="D170" s="5"/>
      <c r="E170" s="5"/>
      <c r="F170" s="5"/>
      <c r="G170" s="5"/>
      <c r="H170" s="5"/>
      <c r="I170" s="5"/>
      <c r="L170" s="5"/>
      <c r="N170" s="5"/>
      <c r="P170" s="5"/>
      <c r="S170" s="5"/>
      <c r="T170" s="5"/>
      <c r="U170" s="5"/>
      <c r="V170" s="5"/>
      <c r="Y170" s="6"/>
    </row>
    <row r="171" ht="15.75" customHeight="1">
      <c r="A171" s="4"/>
      <c r="D171" s="5"/>
      <c r="E171" s="5"/>
      <c r="F171" s="5"/>
      <c r="G171" s="5"/>
      <c r="H171" s="5"/>
      <c r="I171" s="5"/>
      <c r="L171" s="5"/>
      <c r="N171" s="5"/>
      <c r="P171" s="5"/>
      <c r="S171" s="5"/>
      <c r="T171" s="5"/>
      <c r="U171" s="5"/>
      <c r="V171" s="5"/>
      <c r="Y171" s="6"/>
    </row>
    <row r="172" ht="15.75" customHeight="1">
      <c r="A172" s="4"/>
      <c r="D172" s="5"/>
      <c r="E172" s="5"/>
      <c r="F172" s="5"/>
      <c r="G172" s="5"/>
      <c r="H172" s="5"/>
      <c r="I172" s="5"/>
      <c r="L172" s="5"/>
      <c r="N172" s="5"/>
      <c r="P172" s="5"/>
      <c r="S172" s="5"/>
      <c r="T172" s="5"/>
      <c r="U172" s="5"/>
      <c r="V172" s="5"/>
      <c r="Y172" s="6"/>
    </row>
    <row r="173" ht="15.75" customHeight="1">
      <c r="A173" s="4"/>
      <c r="D173" s="5"/>
      <c r="E173" s="5"/>
      <c r="F173" s="5"/>
      <c r="G173" s="5"/>
      <c r="H173" s="5"/>
      <c r="I173" s="5"/>
      <c r="L173" s="5"/>
      <c r="N173" s="5"/>
      <c r="P173" s="5"/>
      <c r="S173" s="5"/>
      <c r="T173" s="5"/>
      <c r="U173" s="5"/>
      <c r="V173" s="5"/>
      <c r="Y173" s="6"/>
    </row>
    <row r="174" ht="15.75" customHeight="1">
      <c r="A174" s="4"/>
      <c r="D174" s="5"/>
      <c r="E174" s="5"/>
      <c r="F174" s="5"/>
      <c r="G174" s="5"/>
      <c r="H174" s="5"/>
      <c r="I174" s="5"/>
      <c r="L174" s="5"/>
      <c r="N174" s="5"/>
      <c r="P174" s="5"/>
      <c r="S174" s="5"/>
      <c r="T174" s="5"/>
      <c r="U174" s="5"/>
      <c r="V174" s="5"/>
      <c r="Y174" s="6"/>
    </row>
    <row r="175" ht="15.75" customHeight="1">
      <c r="A175" s="4"/>
      <c r="D175" s="5"/>
      <c r="E175" s="5"/>
      <c r="F175" s="5"/>
      <c r="G175" s="5"/>
      <c r="H175" s="5"/>
      <c r="I175" s="5"/>
      <c r="L175" s="5"/>
      <c r="N175" s="5"/>
      <c r="P175" s="5"/>
      <c r="S175" s="5"/>
      <c r="T175" s="5"/>
      <c r="U175" s="5"/>
      <c r="V175" s="5"/>
      <c r="Y175" s="6"/>
    </row>
    <row r="176" ht="15.75" customHeight="1">
      <c r="A176" s="4"/>
      <c r="D176" s="5"/>
      <c r="E176" s="5"/>
      <c r="F176" s="5"/>
      <c r="G176" s="5"/>
      <c r="H176" s="5"/>
      <c r="I176" s="5"/>
      <c r="L176" s="5"/>
      <c r="N176" s="5"/>
      <c r="P176" s="5"/>
      <c r="S176" s="5"/>
      <c r="T176" s="5"/>
      <c r="U176" s="5"/>
      <c r="V176" s="5"/>
      <c r="Y176" s="6"/>
    </row>
    <row r="177" ht="15.75" customHeight="1">
      <c r="A177" s="4"/>
      <c r="D177" s="5"/>
      <c r="E177" s="5"/>
      <c r="F177" s="5"/>
      <c r="G177" s="5"/>
      <c r="H177" s="5"/>
      <c r="I177" s="5"/>
      <c r="L177" s="5"/>
      <c r="N177" s="5"/>
      <c r="P177" s="5"/>
      <c r="S177" s="5"/>
      <c r="T177" s="5"/>
      <c r="U177" s="5"/>
      <c r="V177" s="5"/>
      <c r="Y177" s="6"/>
    </row>
    <row r="178" ht="15.75" customHeight="1">
      <c r="A178" s="4"/>
      <c r="D178" s="5"/>
      <c r="E178" s="5"/>
      <c r="F178" s="5"/>
      <c r="G178" s="5"/>
      <c r="H178" s="5"/>
      <c r="I178" s="5"/>
      <c r="L178" s="5"/>
      <c r="N178" s="5"/>
      <c r="P178" s="5"/>
      <c r="S178" s="5"/>
      <c r="T178" s="5"/>
      <c r="U178" s="5"/>
      <c r="V178" s="5"/>
      <c r="Y178" s="6"/>
    </row>
    <row r="179" ht="15.75" customHeight="1">
      <c r="A179" s="4"/>
      <c r="D179" s="5"/>
      <c r="E179" s="5"/>
      <c r="F179" s="5"/>
      <c r="G179" s="5"/>
      <c r="H179" s="5"/>
      <c r="I179" s="5"/>
      <c r="L179" s="5"/>
      <c r="N179" s="5"/>
      <c r="P179" s="5"/>
      <c r="S179" s="5"/>
      <c r="T179" s="5"/>
      <c r="U179" s="5"/>
      <c r="V179" s="5"/>
      <c r="Y179" s="6"/>
    </row>
    <row r="180" ht="15.75" customHeight="1">
      <c r="A180" s="4"/>
      <c r="D180" s="5"/>
      <c r="E180" s="5"/>
      <c r="F180" s="5"/>
      <c r="G180" s="5"/>
      <c r="H180" s="5"/>
      <c r="I180" s="5"/>
      <c r="L180" s="5"/>
      <c r="N180" s="5"/>
      <c r="P180" s="5"/>
      <c r="S180" s="5"/>
      <c r="T180" s="5"/>
      <c r="U180" s="5"/>
      <c r="V180" s="5"/>
      <c r="Y180" s="6"/>
    </row>
    <row r="181" ht="15.75" customHeight="1">
      <c r="A181" s="4"/>
      <c r="D181" s="5"/>
      <c r="E181" s="5"/>
      <c r="F181" s="5"/>
      <c r="G181" s="5"/>
      <c r="H181" s="5"/>
      <c r="I181" s="5"/>
      <c r="L181" s="5"/>
      <c r="N181" s="5"/>
      <c r="P181" s="5"/>
      <c r="S181" s="5"/>
      <c r="T181" s="5"/>
      <c r="U181" s="5"/>
      <c r="V181" s="5"/>
      <c r="Y181" s="6"/>
    </row>
    <row r="182" ht="15.75" customHeight="1">
      <c r="A182" s="4"/>
      <c r="D182" s="5"/>
      <c r="E182" s="5"/>
      <c r="F182" s="5"/>
      <c r="G182" s="5"/>
      <c r="H182" s="5"/>
      <c r="I182" s="5"/>
      <c r="L182" s="5"/>
      <c r="N182" s="5"/>
      <c r="P182" s="5"/>
      <c r="S182" s="5"/>
      <c r="T182" s="5"/>
      <c r="U182" s="5"/>
      <c r="V182" s="5"/>
      <c r="Y182" s="6"/>
    </row>
    <row r="183" ht="15.75" customHeight="1">
      <c r="A183" s="4"/>
      <c r="D183" s="5"/>
      <c r="E183" s="5"/>
      <c r="F183" s="5"/>
      <c r="G183" s="5"/>
      <c r="H183" s="5"/>
      <c r="I183" s="5"/>
      <c r="L183" s="5"/>
      <c r="N183" s="5"/>
      <c r="P183" s="5"/>
      <c r="S183" s="5"/>
      <c r="T183" s="5"/>
      <c r="U183" s="5"/>
      <c r="V183" s="5"/>
      <c r="Y183" s="6"/>
    </row>
    <row r="184" ht="15.75" customHeight="1">
      <c r="A184" s="4"/>
      <c r="D184" s="5"/>
      <c r="E184" s="5"/>
      <c r="F184" s="5"/>
      <c r="G184" s="5"/>
      <c r="H184" s="5"/>
      <c r="I184" s="5"/>
      <c r="L184" s="5"/>
      <c r="N184" s="5"/>
      <c r="P184" s="5"/>
      <c r="S184" s="5"/>
      <c r="T184" s="5"/>
      <c r="U184" s="5"/>
      <c r="V184" s="5"/>
      <c r="Y184" s="6"/>
    </row>
    <row r="185" ht="15.75" customHeight="1">
      <c r="A185" s="4"/>
      <c r="D185" s="5"/>
      <c r="E185" s="5"/>
      <c r="F185" s="5"/>
      <c r="G185" s="5"/>
      <c r="H185" s="5"/>
      <c r="I185" s="5"/>
      <c r="L185" s="5"/>
      <c r="N185" s="5"/>
      <c r="P185" s="5"/>
      <c r="S185" s="5"/>
      <c r="T185" s="5"/>
      <c r="U185" s="5"/>
      <c r="V185" s="5"/>
      <c r="Y185" s="6"/>
    </row>
    <row r="186" ht="15.75" customHeight="1">
      <c r="A186" s="4"/>
      <c r="D186" s="5"/>
      <c r="E186" s="5"/>
      <c r="F186" s="5"/>
      <c r="G186" s="5"/>
      <c r="H186" s="5"/>
      <c r="I186" s="5"/>
      <c r="L186" s="5"/>
      <c r="N186" s="5"/>
      <c r="P186" s="5"/>
      <c r="S186" s="5"/>
      <c r="T186" s="5"/>
      <c r="U186" s="5"/>
      <c r="V186" s="5"/>
      <c r="Y186" s="6"/>
    </row>
    <row r="187" ht="15.75" customHeight="1">
      <c r="A187" s="4"/>
      <c r="D187" s="5"/>
      <c r="E187" s="5"/>
      <c r="F187" s="5"/>
      <c r="G187" s="5"/>
      <c r="H187" s="5"/>
      <c r="I187" s="5"/>
      <c r="L187" s="5"/>
      <c r="N187" s="5"/>
      <c r="P187" s="5"/>
      <c r="S187" s="5"/>
      <c r="T187" s="5"/>
      <c r="U187" s="5"/>
      <c r="V187" s="5"/>
      <c r="Y187" s="6"/>
    </row>
    <row r="188" ht="15.75" customHeight="1">
      <c r="A188" s="4"/>
      <c r="D188" s="5"/>
      <c r="E188" s="5"/>
      <c r="F188" s="5"/>
      <c r="G188" s="5"/>
      <c r="H188" s="5"/>
      <c r="I188" s="5"/>
      <c r="L188" s="5"/>
      <c r="N188" s="5"/>
      <c r="P188" s="5"/>
      <c r="S188" s="5"/>
      <c r="T188" s="5"/>
      <c r="U188" s="5"/>
      <c r="V188" s="5"/>
      <c r="Y188" s="6"/>
    </row>
    <row r="189" ht="15.75" customHeight="1">
      <c r="A189" s="4"/>
      <c r="D189" s="5"/>
      <c r="E189" s="5"/>
      <c r="F189" s="5"/>
      <c r="G189" s="5"/>
      <c r="H189" s="5"/>
      <c r="I189" s="5"/>
      <c r="L189" s="5"/>
      <c r="N189" s="5"/>
      <c r="P189" s="5"/>
      <c r="S189" s="5"/>
      <c r="T189" s="5"/>
      <c r="U189" s="5"/>
      <c r="V189" s="5"/>
      <c r="Y189" s="6"/>
    </row>
    <row r="190" ht="15.75" customHeight="1">
      <c r="A190" s="4"/>
      <c r="D190" s="5"/>
      <c r="E190" s="5"/>
      <c r="F190" s="5"/>
      <c r="G190" s="5"/>
      <c r="H190" s="5"/>
      <c r="I190" s="5"/>
      <c r="L190" s="5"/>
      <c r="N190" s="5"/>
      <c r="P190" s="5"/>
      <c r="S190" s="5"/>
      <c r="T190" s="5"/>
      <c r="U190" s="5"/>
      <c r="V190" s="5"/>
      <c r="Y190" s="6"/>
    </row>
    <row r="191" ht="15.75" customHeight="1">
      <c r="A191" s="4"/>
      <c r="D191" s="5"/>
      <c r="E191" s="5"/>
      <c r="F191" s="5"/>
      <c r="G191" s="5"/>
      <c r="H191" s="5"/>
      <c r="I191" s="5"/>
      <c r="L191" s="5"/>
      <c r="N191" s="5"/>
      <c r="P191" s="5"/>
      <c r="S191" s="5"/>
      <c r="T191" s="5"/>
      <c r="U191" s="5"/>
      <c r="V191" s="5"/>
      <c r="Y191" s="6"/>
    </row>
    <row r="192" ht="15.75" customHeight="1">
      <c r="A192" s="4"/>
      <c r="D192" s="5"/>
      <c r="E192" s="5"/>
      <c r="F192" s="5"/>
      <c r="G192" s="5"/>
      <c r="H192" s="5"/>
      <c r="I192" s="5"/>
      <c r="L192" s="5"/>
      <c r="N192" s="5"/>
      <c r="P192" s="5"/>
      <c r="S192" s="5"/>
      <c r="T192" s="5"/>
      <c r="U192" s="5"/>
      <c r="V192" s="5"/>
      <c r="Y192" s="6"/>
    </row>
    <row r="193" ht="15.75" customHeight="1">
      <c r="A193" s="4"/>
      <c r="D193" s="5"/>
      <c r="E193" s="5"/>
      <c r="F193" s="5"/>
      <c r="G193" s="5"/>
      <c r="H193" s="5"/>
      <c r="I193" s="5"/>
      <c r="L193" s="5"/>
      <c r="N193" s="5"/>
      <c r="P193" s="5"/>
      <c r="S193" s="5"/>
      <c r="T193" s="5"/>
      <c r="U193" s="5"/>
      <c r="V193" s="5"/>
      <c r="Y193" s="6"/>
    </row>
    <row r="194" ht="15.75" customHeight="1">
      <c r="A194" s="4"/>
      <c r="D194" s="5"/>
      <c r="E194" s="5"/>
      <c r="F194" s="5"/>
      <c r="G194" s="5"/>
      <c r="H194" s="5"/>
      <c r="I194" s="5"/>
      <c r="L194" s="5"/>
      <c r="N194" s="5"/>
      <c r="P194" s="5"/>
      <c r="S194" s="5"/>
      <c r="T194" s="5"/>
      <c r="U194" s="5"/>
      <c r="V194" s="5"/>
      <c r="Y194" s="6"/>
    </row>
    <row r="195" ht="15.75" customHeight="1">
      <c r="A195" s="4"/>
      <c r="D195" s="5"/>
      <c r="E195" s="5"/>
      <c r="F195" s="5"/>
      <c r="G195" s="5"/>
      <c r="H195" s="5"/>
      <c r="I195" s="5"/>
      <c r="L195" s="5"/>
      <c r="N195" s="5"/>
      <c r="P195" s="5"/>
      <c r="S195" s="5"/>
      <c r="T195" s="5"/>
      <c r="U195" s="5"/>
      <c r="V195" s="5"/>
      <c r="Y195" s="6"/>
    </row>
    <row r="196" ht="15.75" customHeight="1">
      <c r="A196" s="4"/>
      <c r="D196" s="5"/>
      <c r="E196" s="5"/>
      <c r="F196" s="5"/>
      <c r="G196" s="5"/>
      <c r="H196" s="5"/>
      <c r="I196" s="5"/>
      <c r="L196" s="5"/>
      <c r="N196" s="5"/>
      <c r="P196" s="5"/>
      <c r="S196" s="5"/>
      <c r="T196" s="5"/>
      <c r="U196" s="5"/>
      <c r="V196" s="5"/>
      <c r="Y196" s="6"/>
    </row>
    <row r="197" ht="15.75" customHeight="1">
      <c r="A197" s="4"/>
      <c r="D197" s="5"/>
      <c r="E197" s="5"/>
      <c r="F197" s="5"/>
      <c r="G197" s="5"/>
      <c r="H197" s="5"/>
      <c r="I197" s="5"/>
      <c r="L197" s="5"/>
      <c r="N197" s="5"/>
      <c r="P197" s="5"/>
      <c r="S197" s="5"/>
      <c r="T197" s="5"/>
      <c r="U197" s="5"/>
      <c r="V197" s="5"/>
      <c r="Y197" s="6"/>
    </row>
    <row r="198" ht="15.75" customHeight="1">
      <c r="A198" s="4"/>
      <c r="D198" s="5"/>
      <c r="E198" s="5"/>
      <c r="F198" s="5"/>
      <c r="G198" s="5"/>
      <c r="H198" s="5"/>
      <c r="I198" s="5"/>
      <c r="L198" s="5"/>
      <c r="N198" s="5"/>
      <c r="P198" s="5"/>
      <c r="S198" s="5"/>
      <c r="T198" s="5"/>
      <c r="U198" s="5"/>
      <c r="V198" s="5"/>
      <c r="Y198" s="6"/>
    </row>
    <row r="199" ht="15.75" customHeight="1">
      <c r="A199" s="4"/>
      <c r="D199" s="5"/>
      <c r="E199" s="5"/>
      <c r="F199" s="5"/>
      <c r="G199" s="5"/>
      <c r="H199" s="5"/>
      <c r="I199" s="5"/>
      <c r="L199" s="5"/>
      <c r="N199" s="5"/>
      <c r="P199" s="5"/>
      <c r="S199" s="5"/>
      <c r="T199" s="5"/>
      <c r="U199" s="5"/>
      <c r="V199" s="5"/>
      <c r="Y199" s="6"/>
    </row>
    <row r="200" ht="15.75" customHeight="1">
      <c r="A200" s="4"/>
      <c r="D200" s="5"/>
      <c r="E200" s="5"/>
      <c r="F200" s="5"/>
      <c r="G200" s="5"/>
      <c r="H200" s="5"/>
      <c r="I200" s="5"/>
      <c r="L200" s="5"/>
      <c r="N200" s="5"/>
      <c r="P200" s="5"/>
      <c r="S200" s="5"/>
      <c r="T200" s="5"/>
      <c r="U200" s="5"/>
      <c r="V200" s="5"/>
      <c r="Y200" s="6"/>
    </row>
    <row r="201" ht="15.75" customHeight="1">
      <c r="A201" s="4"/>
      <c r="D201" s="5"/>
      <c r="E201" s="5"/>
      <c r="F201" s="5"/>
      <c r="G201" s="5"/>
      <c r="H201" s="5"/>
      <c r="I201" s="5"/>
      <c r="L201" s="5"/>
      <c r="N201" s="5"/>
      <c r="P201" s="5"/>
      <c r="S201" s="5"/>
      <c r="T201" s="5"/>
      <c r="U201" s="5"/>
      <c r="V201" s="5"/>
      <c r="Y201" s="6"/>
    </row>
    <row r="202" ht="15.75" customHeight="1">
      <c r="A202" s="4"/>
      <c r="D202" s="5"/>
      <c r="E202" s="5"/>
      <c r="F202" s="5"/>
      <c r="G202" s="5"/>
      <c r="H202" s="5"/>
      <c r="I202" s="5"/>
      <c r="L202" s="5"/>
      <c r="N202" s="5"/>
      <c r="P202" s="5"/>
      <c r="S202" s="5"/>
      <c r="T202" s="5"/>
      <c r="U202" s="5"/>
      <c r="V202" s="5"/>
      <c r="Y202" s="6"/>
    </row>
    <row r="203" ht="15.75" customHeight="1">
      <c r="A203" s="4"/>
      <c r="D203" s="5"/>
      <c r="E203" s="5"/>
      <c r="F203" s="5"/>
      <c r="G203" s="5"/>
      <c r="H203" s="5"/>
      <c r="I203" s="5"/>
      <c r="L203" s="5"/>
      <c r="N203" s="5"/>
      <c r="P203" s="5"/>
      <c r="S203" s="5"/>
      <c r="T203" s="5"/>
      <c r="U203" s="5"/>
      <c r="V203" s="5"/>
      <c r="Y203" s="6"/>
    </row>
    <row r="204" ht="15.75" customHeight="1">
      <c r="A204" s="4"/>
      <c r="D204" s="5"/>
      <c r="E204" s="5"/>
      <c r="F204" s="5"/>
      <c r="G204" s="5"/>
      <c r="H204" s="5"/>
      <c r="I204" s="5"/>
      <c r="L204" s="5"/>
      <c r="N204" s="5"/>
      <c r="P204" s="5"/>
      <c r="S204" s="5"/>
      <c r="T204" s="5"/>
      <c r="U204" s="5"/>
      <c r="V204" s="5"/>
      <c r="Y204" s="6"/>
    </row>
    <row r="205" ht="15.75" customHeight="1">
      <c r="A205" s="4"/>
      <c r="D205" s="5"/>
      <c r="E205" s="5"/>
      <c r="F205" s="5"/>
      <c r="G205" s="5"/>
      <c r="H205" s="5"/>
      <c r="I205" s="5"/>
      <c r="L205" s="5"/>
      <c r="N205" s="5"/>
      <c r="P205" s="5"/>
      <c r="S205" s="5"/>
      <c r="T205" s="5"/>
      <c r="U205" s="5"/>
      <c r="V205" s="5"/>
      <c r="Y205" s="6"/>
    </row>
    <row r="206" ht="15.75" customHeight="1">
      <c r="A206" s="4"/>
      <c r="D206" s="5"/>
      <c r="E206" s="5"/>
      <c r="F206" s="5"/>
      <c r="G206" s="5"/>
      <c r="H206" s="5"/>
      <c r="I206" s="5"/>
      <c r="L206" s="5"/>
      <c r="N206" s="5"/>
      <c r="P206" s="5"/>
      <c r="S206" s="5"/>
      <c r="T206" s="5"/>
      <c r="U206" s="5"/>
      <c r="V206" s="5"/>
      <c r="Y206" s="6"/>
    </row>
    <row r="207" ht="15.75" customHeight="1">
      <c r="A207" s="4"/>
      <c r="D207" s="5"/>
      <c r="E207" s="5"/>
      <c r="F207" s="5"/>
      <c r="G207" s="5"/>
      <c r="H207" s="5"/>
      <c r="I207" s="5"/>
      <c r="L207" s="5"/>
      <c r="N207" s="5"/>
      <c r="P207" s="5"/>
      <c r="S207" s="5"/>
      <c r="T207" s="5"/>
      <c r="U207" s="5"/>
      <c r="V207" s="5"/>
      <c r="Y207" s="6"/>
    </row>
    <row r="208" ht="15.75" customHeight="1">
      <c r="A208" s="4"/>
      <c r="D208" s="5"/>
      <c r="E208" s="5"/>
      <c r="F208" s="5"/>
      <c r="G208" s="5"/>
      <c r="H208" s="5"/>
      <c r="I208" s="5"/>
      <c r="L208" s="5"/>
      <c r="N208" s="5"/>
      <c r="P208" s="5"/>
      <c r="S208" s="5"/>
      <c r="T208" s="5"/>
      <c r="U208" s="5"/>
      <c r="V208" s="5"/>
      <c r="Y208" s="6"/>
    </row>
    <row r="209" ht="15.75" customHeight="1">
      <c r="A209" s="4"/>
      <c r="D209" s="5"/>
      <c r="E209" s="5"/>
      <c r="F209" s="5"/>
      <c r="G209" s="5"/>
      <c r="H209" s="5"/>
      <c r="I209" s="5"/>
      <c r="L209" s="5"/>
      <c r="N209" s="5"/>
      <c r="P209" s="5"/>
      <c r="S209" s="5"/>
      <c r="T209" s="5"/>
      <c r="U209" s="5"/>
      <c r="V209" s="5"/>
      <c r="Y209" s="6"/>
    </row>
    <row r="210" ht="15.75" customHeight="1">
      <c r="A210" s="4"/>
      <c r="D210" s="5"/>
      <c r="E210" s="5"/>
      <c r="F210" s="5"/>
      <c r="G210" s="5"/>
      <c r="H210" s="5"/>
      <c r="I210" s="5"/>
      <c r="L210" s="5"/>
      <c r="N210" s="5"/>
      <c r="P210" s="5"/>
      <c r="S210" s="5"/>
      <c r="T210" s="5"/>
      <c r="U210" s="5"/>
      <c r="V210" s="5"/>
      <c r="Y210" s="6"/>
    </row>
    <row r="211" ht="15.75" customHeight="1">
      <c r="A211" s="4"/>
      <c r="D211" s="5"/>
      <c r="E211" s="5"/>
      <c r="F211" s="5"/>
      <c r="G211" s="5"/>
      <c r="H211" s="5"/>
      <c r="I211" s="5"/>
      <c r="L211" s="5"/>
      <c r="N211" s="5"/>
      <c r="P211" s="5"/>
      <c r="S211" s="5"/>
      <c r="T211" s="5"/>
      <c r="U211" s="5"/>
      <c r="V211" s="5"/>
      <c r="Y211" s="6"/>
    </row>
    <row r="212" ht="15.75" customHeight="1">
      <c r="A212" s="4"/>
      <c r="D212" s="5"/>
      <c r="E212" s="5"/>
      <c r="F212" s="5"/>
      <c r="G212" s="5"/>
      <c r="H212" s="5"/>
      <c r="I212" s="5"/>
      <c r="L212" s="5"/>
      <c r="N212" s="5"/>
      <c r="P212" s="5"/>
      <c r="S212" s="5"/>
      <c r="T212" s="5"/>
      <c r="U212" s="5"/>
      <c r="V212" s="5"/>
      <c r="Y212" s="6"/>
    </row>
    <row r="213" ht="15.75" customHeight="1">
      <c r="A213" s="4"/>
      <c r="D213" s="5"/>
      <c r="E213" s="5"/>
      <c r="F213" s="5"/>
      <c r="G213" s="5"/>
      <c r="H213" s="5"/>
      <c r="I213" s="5"/>
      <c r="L213" s="5"/>
      <c r="N213" s="5"/>
      <c r="P213" s="5"/>
      <c r="S213" s="5"/>
      <c r="T213" s="5"/>
      <c r="U213" s="5"/>
      <c r="V213" s="5"/>
      <c r="Y213" s="6"/>
    </row>
    <row r="214" ht="15.75" customHeight="1">
      <c r="A214" s="4"/>
      <c r="D214" s="5"/>
      <c r="E214" s="5"/>
      <c r="F214" s="5"/>
      <c r="G214" s="5"/>
      <c r="H214" s="5"/>
      <c r="I214" s="5"/>
      <c r="L214" s="5"/>
      <c r="N214" s="5"/>
      <c r="P214" s="5"/>
      <c r="S214" s="5"/>
      <c r="T214" s="5"/>
      <c r="U214" s="5"/>
      <c r="V214" s="5"/>
      <c r="Y214" s="6"/>
    </row>
    <row r="215" ht="15.75" customHeight="1">
      <c r="A215" s="4"/>
      <c r="D215" s="5"/>
      <c r="E215" s="5"/>
      <c r="F215" s="5"/>
      <c r="G215" s="5"/>
      <c r="H215" s="5"/>
      <c r="I215" s="5"/>
      <c r="L215" s="5"/>
      <c r="N215" s="5"/>
      <c r="P215" s="5"/>
      <c r="S215" s="5"/>
      <c r="T215" s="5"/>
      <c r="U215" s="5"/>
      <c r="V215" s="5"/>
      <c r="Y215" s="6"/>
    </row>
    <row r="216" ht="15.75" customHeight="1">
      <c r="A216" s="4"/>
      <c r="D216" s="5"/>
      <c r="E216" s="5"/>
      <c r="F216" s="5"/>
      <c r="G216" s="5"/>
      <c r="H216" s="5"/>
      <c r="I216" s="5"/>
      <c r="L216" s="5"/>
      <c r="N216" s="5"/>
      <c r="P216" s="5"/>
      <c r="S216" s="5"/>
      <c r="T216" s="5"/>
      <c r="U216" s="5"/>
      <c r="V216" s="5"/>
      <c r="Y216" s="6"/>
    </row>
    <row r="217" ht="15.75" customHeight="1">
      <c r="A217" s="4"/>
      <c r="D217" s="5"/>
      <c r="E217" s="5"/>
      <c r="F217" s="5"/>
      <c r="G217" s="5"/>
      <c r="H217" s="5"/>
      <c r="I217" s="5"/>
      <c r="L217" s="5"/>
      <c r="N217" s="5"/>
      <c r="P217" s="5"/>
      <c r="S217" s="5"/>
      <c r="T217" s="5"/>
      <c r="U217" s="5"/>
      <c r="V217" s="5"/>
      <c r="Y217" s="6"/>
    </row>
    <row r="218" ht="15.75" customHeight="1">
      <c r="A218" s="4"/>
      <c r="D218" s="5"/>
      <c r="E218" s="5"/>
      <c r="F218" s="5"/>
      <c r="G218" s="5"/>
      <c r="H218" s="5"/>
      <c r="I218" s="5"/>
      <c r="L218" s="5"/>
      <c r="N218" s="5"/>
      <c r="P218" s="5"/>
      <c r="S218" s="5"/>
      <c r="T218" s="5"/>
      <c r="U218" s="5"/>
      <c r="V218" s="5"/>
      <c r="Y218" s="6"/>
    </row>
    <row r="219" ht="15.75" customHeight="1">
      <c r="A219" s="4"/>
      <c r="D219" s="5"/>
      <c r="E219" s="5"/>
      <c r="F219" s="5"/>
      <c r="G219" s="5"/>
      <c r="H219" s="5"/>
      <c r="I219" s="5"/>
      <c r="L219" s="5"/>
      <c r="N219" s="5"/>
      <c r="P219" s="5"/>
      <c r="S219" s="5"/>
      <c r="T219" s="5"/>
      <c r="U219" s="5"/>
      <c r="V219" s="5"/>
      <c r="Y219" s="6"/>
    </row>
    <row r="220" ht="15.75" customHeight="1">
      <c r="A220" s="4"/>
      <c r="D220" s="5"/>
      <c r="E220" s="5"/>
      <c r="F220" s="5"/>
      <c r="G220" s="5"/>
      <c r="H220" s="5"/>
      <c r="I220" s="5"/>
      <c r="L220" s="5"/>
      <c r="N220" s="5"/>
      <c r="P220" s="5"/>
      <c r="S220" s="5"/>
      <c r="T220" s="5"/>
      <c r="U220" s="5"/>
      <c r="V220" s="5"/>
      <c r="Y220" s="6"/>
    </row>
    <row r="221" ht="15.75" customHeight="1">
      <c r="A221" s="4"/>
      <c r="D221" s="5"/>
      <c r="E221" s="5"/>
      <c r="F221" s="5"/>
      <c r="G221" s="5"/>
      <c r="H221" s="5"/>
      <c r="I221" s="5"/>
      <c r="L221" s="5"/>
      <c r="N221" s="5"/>
      <c r="P221" s="5"/>
      <c r="S221" s="5"/>
      <c r="T221" s="5"/>
      <c r="U221" s="5"/>
      <c r="V221" s="5"/>
      <c r="Y221" s="6"/>
    </row>
    <row r="222" ht="15.75" customHeight="1">
      <c r="A222" s="4"/>
      <c r="D222" s="5"/>
      <c r="E222" s="5"/>
      <c r="F222" s="5"/>
      <c r="G222" s="5"/>
      <c r="H222" s="5"/>
      <c r="I222" s="5"/>
      <c r="L222" s="5"/>
      <c r="N222" s="5"/>
      <c r="P222" s="5"/>
      <c r="S222" s="5"/>
      <c r="T222" s="5"/>
      <c r="U222" s="5"/>
      <c r="V222" s="5"/>
      <c r="Y222" s="6"/>
    </row>
    <row r="223" ht="15.75" customHeight="1">
      <c r="A223" s="4"/>
      <c r="D223" s="5"/>
      <c r="E223" s="5"/>
      <c r="F223" s="5"/>
      <c r="G223" s="5"/>
      <c r="H223" s="5"/>
      <c r="I223" s="5"/>
      <c r="L223" s="5"/>
      <c r="N223" s="5"/>
      <c r="P223" s="5"/>
      <c r="S223" s="5"/>
      <c r="T223" s="5"/>
      <c r="U223" s="5"/>
      <c r="V223" s="5"/>
      <c r="Y223" s="6"/>
    </row>
    <row r="224" ht="15.75" customHeight="1">
      <c r="A224" s="4"/>
      <c r="D224" s="5"/>
      <c r="E224" s="5"/>
      <c r="F224" s="5"/>
      <c r="G224" s="5"/>
      <c r="H224" s="5"/>
      <c r="I224" s="5"/>
      <c r="L224" s="5"/>
      <c r="N224" s="5"/>
      <c r="P224" s="5"/>
      <c r="S224" s="5"/>
      <c r="T224" s="5"/>
      <c r="U224" s="5"/>
      <c r="V224" s="5"/>
      <c r="Y224" s="6"/>
    </row>
    <row r="225" ht="15.75" customHeight="1">
      <c r="A225" s="4"/>
      <c r="D225" s="5"/>
      <c r="E225" s="5"/>
      <c r="F225" s="5"/>
      <c r="G225" s="5"/>
      <c r="H225" s="5"/>
      <c r="I225" s="5"/>
      <c r="L225" s="5"/>
      <c r="N225" s="5"/>
      <c r="P225" s="5"/>
      <c r="S225" s="5"/>
      <c r="T225" s="5"/>
      <c r="U225" s="5"/>
      <c r="V225" s="5"/>
      <c r="Y225" s="6"/>
    </row>
    <row r="226" ht="15.75" customHeight="1">
      <c r="A226" s="4"/>
      <c r="D226" s="5"/>
      <c r="E226" s="5"/>
      <c r="F226" s="5"/>
      <c r="G226" s="5"/>
      <c r="H226" s="5"/>
      <c r="I226" s="5"/>
      <c r="L226" s="5"/>
      <c r="N226" s="5"/>
      <c r="P226" s="5"/>
      <c r="S226" s="5"/>
      <c r="T226" s="5"/>
      <c r="U226" s="5"/>
      <c r="V226" s="5"/>
      <c r="Y226" s="6"/>
    </row>
    <row r="227" ht="15.75" customHeight="1">
      <c r="A227" s="4"/>
      <c r="D227" s="5"/>
      <c r="E227" s="5"/>
      <c r="F227" s="5"/>
      <c r="G227" s="5"/>
      <c r="H227" s="5"/>
      <c r="I227" s="5"/>
      <c r="L227" s="5"/>
      <c r="N227" s="5"/>
      <c r="P227" s="5"/>
      <c r="S227" s="5"/>
      <c r="T227" s="5"/>
      <c r="U227" s="5"/>
      <c r="V227" s="5"/>
      <c r="Y227" s="6"/>
    </row>
    <row r="228" ht="15.75" customHeight="1">
      <c r="A228" s="4"/>
      <c r="D228" s="5"/>
      <c r="E228" s="5"/>
      <c r="F228" s="5"/>
      <c r="G228" s="5"/>
      <c r="H228" s="5"/>
      <c r="I228" s="5"/>
      <c r="L228" s="5"/>
      <c r="N228" s="5"/>
      <c r="P228" s="5"/>
      <c r="S228" s="5"/>
      <c r="T228" s="5"/>
      <c r="U228" s="5"/>
      <c r="V228" s="5"/>
      <c r="Y228" s="6"/>
    </row>
    <row r="229" ht="15.75" customHeight="1">
      <c r="A229" s="4"/>
      <c r="D229" s="5"/>
      <c r="E229" s="5"/>
      <c r="F229" s="5"/>
      <c r="G229" s="5"/>
      <c r="H229" s="5"/>
      <c r="I229" s="5"/>
      <c r="L229" s="5"/>
      <c r="N229" s="5"/>
      <c r="P229" s="5"/>
      <c r="S229" s="5"/>
      <c r="T229" s="5"/>
      <c r="U229" s="5"/>
      <c r="V229" s="5"/>
      <c r="Y229" s="6"/>
    </row>
    <row r="230" ht="15.75" customHeight="1">
      <c r="A230" s="4"/>
      <c r="D230" s="5"/>
      <c r="E230" s="5"/>
      <c r="F230" s="5"/>
      <c r="G230" s="5"/>
      <c r="H230" s="5"/>
      <c r="I230" s="5"/>
      <c r="L230" s="5"/>
      <c r="N230" s="5"/>
      <c r="P230" s="5"/>
      <c r="S230" s="5"/>
      <c r="T230" s="5"/>
      <c r="U230" s="5"/>
      <c r="V230" s="5"/>
      <c r="Y230" s="6"/>
    </row>
    <row r="231" ht="15.75" customHeight="1">
      <c r="A231" s="4"/>
      <c r="D231" s="5"/>
      <c r="E231" s="5"/>
      <c r="F231" s="5"/>
      <c r="G231" s="5"/>
      <c r="H231" s="5"/>
      <c r="I231" s="5"/>
      <c r="L231" s="5"/>
      <c r="N231" s="5"/>
      <c r="P231" s="5"/>
      <c r="S231" s="5"/>
      <c r="T231" s="5"/>
      <c r="U231" s="5"/>
      <c r="V231" s="5"/>
      <c r="Y231" s="6"/>
    </row>
    <row r="232" ht="15.75" customHeight="1">
      <c r="A232" s="4"/>
      <c r="D232" s="5"/>
      <c r="E232" s="5"/>
      <c r="F232" s="5"/>
      <c r="G232" s="5"/>
      <c r="H232" s="5"/>
      <c r="I232" s="5"/>
      <c r="L232" s="5"/>
      <c r="N232" s="5"/>
      <c r="P232" s="5"/>
      <c r="S232" s="5"/>
      <c r="T232" s="5"/>
      <c r="U232" s="5"/>
      <c r="V232" s="5"/>
      <c r="Y232" s="6"/>
    </row>
    <row r="233" ht="15.75" customHeight="1">
      <c r="A233" s="4"/>
      <c r="D233" s="5"/>
      <c r="E233" s="5"/>
      <c r="F233" s="5"/>
      <c r="G233" s="5"/>
      <c r="H233" s="5"/>
      <c r="I233" s="5"/>
      <c r="L233" s="5"/>
      <c r="N233" s="5"/>
      <c r="P233" s="5"/>
      <c r="S233" s="5"/>
      <c r="T233" s="5"/>
      <c r="U233" s="5"/>
      <c r="V233" s="5"/>
      <c r="Y233" s="6"/>
    </row>
    <row r="234" ht="15.75" customHeight="1">
      <c r="A234" s="4"/>
      <c r="D234" s="5"/>
      <c r="E234" s="5"/>
      <c r="F234" s="5"/>
      <c r="G234" s="5"/>
      <c r="H234" s="5"/>
      <c r="I234" s="5"/>
      <c r="L234" s="5"/>
      <c r="N234" s="5"/>
      <c r="P234" s="5"/>
      <c r="S234" s="5"/>
      <c r="T234" s="5"/>
      <c r="U234" s="5"/>
      <c r="V234" s="5"/>
      <c r="Y234" s="6"/>
    </row>
    <row r="235" ht="15.75" customHeight="1">
      <c r="A235" s="4"/>
      <c r="D235" s="5"/>
      <c r="E235" s="5"/>
      <c r="F235" s="5"/>
      <c r="G235" s="5"/>
      <c r="H235" s="5"/>
      <c r="I235" s="5"/>
      <c r="L235" s="5"/>
      <c r="N235" s="5"/>
      <c r="P235" s="5"/>
      <c r="S235" s="5"/>
      <c r="T235" s="5"/>
      <c r="U235" s="5"/>
      <c r="V235" s="5"/>
      <c r="Y235" s="6"/>
    </row>
    <row r="236" ht="15.75" customHeight="1">
      <c r="A236" s="4"/>
      <c r="D236" s="5"/>
      <c r="E236" s="5"/>
      <c r="F236" s="5"/>
      <c r="G236" s="5"/>
      <c r="H236" s="5"/>
      <c r="I236" s="5"/>
      <c r="L236" s="5"/>
      <c r="N236" s="5"/>
      <c r="P236" s="5"/>
      <c r="S236" s="5"/>
      <c r="T236" s="5"/>
      <c r="U236" s="5"/>
      <c r="V236" s="5"/>
      <c r="Y236" s="6"/>
    </row>
    <row r="237" ht="15.75" customHeight="1">
      <c r="A237" s="4"/>
      <c r="D237" s="5"/>
      <c r="E237" s="5"/>
      <c r="F237" s="5"/>
      <c r="G237" s="5"/>
      <c r="H237" s="5"/>
      <c r="I237" s="5"/>
      <c r="L237" s="5"/>
      <c r="N237" s="5"/>
      <c r="P237" s="5"/>
      <c r="S237" s="5"/>
      <c r="T237" s="5"/>
      <c r="U237" s="5"/>
      <c r="V237" s="5"/>
      <c r="Y237" s="6"/>
    </row>
    <row r="238" ht="15.75" customHeight="1">
      <c r="A238" s="4"/>
      <c r="D238" s="5"/>
      <c r="E238" s="5"/>
      <c r="F238" s="5"/>
      <c r="G238" s="5"/>
      <c r="H238" s="5"/>
      <c r="I238" s="5"/>
      <c r="L238" s="5"/>
      <c r="N238" s="5"/>
      <c r="P238" s="5"/>
      <c r="S238" s="5"/>
      <c r="T238" s="5"/>
      <c r="U238" s="5"/>
      <c r="V238" s="5"/>
      <c r="Y238" s="6"/>
    </row>
    <row r="239" ht="15.75" customHeight="1">
      <c r="A239" s="4"/>
      <c r="D239" s="5"/>
      <c r="E239" s="5"/>
      <c r="F239" s="5"/>
      <c r="G239" s="5"/>
      <c r="H239" s="5"/>
      <c r="I239" s="5"/>
      <c r="L239" s="5"/>
      <c r="N239" s="5"/>
      <c r="P239" s="5"/>
      <c r="S239" s="5"/>
      <c r="T239" s="5"/>
      <c r="U239" s="5"/>
      <c r="V239" s="5"/>
      <c r="Y239" s="6"/>
    </row>
    <row r="240" ht="15.75" customHeight="1">
      <c r="A240" s="4"/>
      <c r="D240" s="5"/>
      <c r="E240" s="5"/>
      <c r="F240" s="5"/>
      <c r="G240" s="5"/>
      <c r="H240" s="5"/>
      <c r="I240" s="5"/>
      <c r="L240" s="5"/>
      <c r="N240" s="5"/>
      <c r="P240" s="5"/>
      <c r="S240" s="5"/>
      <c r="T240" s="5"/>
      <c r="U240" s="5"/>
      <c r="V240" s="5"/>
      <c r="Y240" s="6"/>
    </row>
    <row r="241" ht="15.75" customHeight="1">
      <c r="A241" s="4"/>
      <c r="D241" s="5"/>
      <c r="E241" s="5"/>
      <c r="F241" s="5"/>
      <c r="G241" s="5"/>
      <c r="H241" s="5"/>
      <c r="I241" s="5"/>
      <c r="L241" s="5"/>
      <c r="N241" s="5"/>
      <c r="P241" s="5"/>
      <c r="S241" s="5"/>
      <c r="T241" s="5"/>
      <c r="U241" s="5"/>
      <c r="V241" s="5"/>
      <c r="Y241" s="6"/>
    </row>
    <row r="242" ht="15.75" customHeight="1">
      <c r="A242" s="4"/>
      <c r="D242" s="5"/>
      <c r="E242" s="5"/>
      <c r="F242" s="5"/>
      <c r="G242" s="5"/>
      <c r="H242" s="5"/>
      <c r="I242" s="5"/>
      <c r="L242" s="5"/>
      <c r="N242" s="5"/>
      <c r="P242" s="5"/>
      <c r="S242" s="5"/>
      <c r="T242" s="5"/>
      <c r="U242" s="5"/>
      <c r="V242" s="5"/>
      <c r="Y242" s="6"/>
    </row>
    <row r="243" ht="15.75" customHeight="1">
      <c r="A243" s="4"/>
      <c r="D243" s="5"/>
      <c r="E243" s="5"/>
      <c r="F243" s="5"/>
      <c r="G243" s="5"/>
      <c r="H243" s="5"/>
      <c r="I243" s="5"/>
      <c r="L243" s="5"/>
      <c r="N243" s="5"/>
      <c r="P243" s="5"/>
      <c r="S243" s="5"/>
      <c r="T243" s="5"/>
      <c r="U243" s="5"/>
      <c r="V243" s="5"/>
      <c r="Y243" s="6"/>
    </row>
    <row r="244" ht="15.75" customHeight="1">
      <c r="A244" s="4"/>
      <c r="D244" s="5"/>
      <c r="E244" s="5"/>
      <c r="F244" s="5"/>
      <c r="G244" s="5"/>
      <c r="H244" s="5"/>
      <c r="I244" s="5"/>
      <c r="L244" s="5"/>
      <c r="N244" s="5"/>
      <c r="P244" s="5"/>
      <c r="S244" s="5"/>
      <c r="T244" s="5"/>
      <c r="U244" s="5"/>
      <c r="V244" s="5"/>
      <c r="Y244" s="6"/>
    </row>
    <row r="245" ht="15.75" customHeight="1">
      <c r="A245" s="4"/>
      <c r="D245" s="5"/>
      <c r="E245" s="5"/>
      <c r="F245" s="5"/>
      <c r="G245" s="5"/>
      <c r="H245" s="5"/>
      <c r="I245" s="5"/>
      <c r="L245" s="5"/>
      <c r="N245" s="5"/>
      <c r="P245" s="5"/>
      <c r="S245" s="5"/>
      <c r="T245" s="5"/>
      <c r="U245" s="5"/>
      <c r="V245" s="5"/>
      <c r="Y245" s="6"/>
    </row>
    <row r="246" ht="15.75" customHeight="1">
      <c r="A246" s="4"/>
      <c r="D246" s="5"/>
      <c r="E246" s="5"/>
      <c r="F246" s="5"/>
      <c r="G246" s="5"/>
      <c r="H246" s="5"/>
      <c r="I246" s="5"/>
      <c r="L246" s="5"/>
      <c r="N246" s="5"/>
      <c r="P246" s="5"/>
      <c r="S246" s="5"/>
      <c r="T246" s="5"/>
      <c r="U246" s="5"/>
      <c r="V246" s="5"/>
      <c r="Y246" s="6"/>
    </row>
    <row r="247" ht="15.75" customHeight="1">
      <c r="A247" s="4"/>
      <c r="D247" s="5"/>
      <c r="E247" s="5"/>
      <c r="F247" s="5"/>
      <c r="G247" s="5"/>
      <c r="H247" s="5"/>
      <c r="I247" s="5"/>
      <c r="L247" s="5"/>
      <c r="N247" s="5"/>
      <c r="P247" s="5"/>
      <c r="S247" s="5"/>
      <c r="T247" s="5"/>
      <c r="U247" s="5"/>
      <c r="V247" s="5"/>
      <c r="Y247" s="6"/>
    </row>
    <row r="248" ht="15.75" customHeight="1">
      <c r="A248" s="4"/>
      <c r="D248" s="5"/>
      <c r="E248" s="5"/>
      <c r="F248" s="5"/>
      <c r="G248" s="5"/>
      <c r="H248" s="5"/>
      <c r="I248" s="5"/>
      <c r="L248" s="5"/>
      <c r="N248" s="5"/>
      <c r="P248" s="5"/>
      <c r="S248" s="5"/>
      <c r="T248" s="5"/>
      <c r="U248" s="5"/>
      <c r="V248" s="5"/>
      <c r="Y248" s="6"/>
    </row>
    <row r="249" ht="15.75" customHeight="1">
      <c r="A249" s="4"/>
      <c r="D249" s="5"/>
      <c r="E249" s="5"/>
      <c r="F249" s="5"/>
      <c r="G249" s="5"/>
      <c r="H249" s="5"/>
      <c r="I249" s="5"/>
      <c r="L249" s="5"/>
      <c r="N249" s="5"/>
      <c r="P249" s="5"/>
      <c r="S249" s="5"/>
      <c r="T249" s="5"/>
      <c r="U249" s="5"/>
      <c r="V249" s="5"/>
      <c r="Y249" s="6"/>
    </row>
    <row r="250" ht="15.75" customHeight="1">
      <c r="A250" s="4"/>
      <c r="D250" s="5"/>
      <c r="E250" s="5"/>
      <c r="F250" s="5"/>
      <c r="G250" s="5"/>
      <c r="H250" s="5"/>
      <c r="I250" s="5"/>
      <c r="L250" s="5"/>
      <c r="N250" s="5"/>
      <c r="P250" s="5"/>
      <c r="S250" s="5"/>
      <c r="T250" s="5"/>
      <c r="U250" s="5"/>
      <c r="V250" s="5"/>
      <c r="Y250" s="6"/>
    </row>
    <row r="251" ht="15.75" customHeight="1">
      <c r="A251" s="4"/>
      <c r="D251" s="5"/>
      <c r="E251" s="5"/>
      <c r="F251" s="5"/>
      <c r="G251" s="5"/>
      <c r="H251" s="5"/>
      <c r="I251" s="5"/>
      <c r="L251" s="5"/>
      <c r="N251" s="5"/>
      <c r="P251" s="5"/>
      <c r="S251" s="5"/>
      <c r="T251" s="5"/>
      <c r="U251" s="5"/>
      <c r="V251" s="5"/>
      <c r="Y251" s="6"/>
    </row>
    <row r="252" ht="15.75" customHeight="1">
      <c r="A252" s="4"/>
      <c r="D252" s="5"/>
      <c r="E252" s="5"/>
      <c r="F252" s="5"/>
      <c r="G252" s="5"/>
      <c r="H252" s="5"/>
      <c r="I252" s="5"/>
      <c r="L252" s="5"/>
      <c r="N252" s="5"/>
      <c r="P252" s="5"/>
      <c r="S252" s="5"/>
      <c r="T252" s="5"/>
      <c r="U252" s="5"/>
      <c r="V252" s="5"/>
      <c r="Y252" s="6"/>
    </row>
    <row r="253" ht="15.75" customHeight="1">
      <c r="A253" s="4"/>
      <c r="D253" s="5"/>
      <c r="E253" s="5"/>
      <c r="F253" s="5"/>
      <c r="G253" s="5"/>
      <c r="H253" s="5"/>
      <c r="I253" s="5"/>
      <c r="L253" s="5"/>
      <c r="N253" s="5"/>
      <c r="P253" s="5"/>
      <c r="S253" s="5"/>
      <c r="T253" s="5"/>
      <c r="U253" s="5"/>
      <c r="V253" s="5"/>
      <c r="Y253" s="6"/>
    </row>
    <row r="254" ht="15.75" customHeight="1">
      <c r="A254" s="4"/>
      <c r="D254" s="5"/>
      <c r="E254" s="5"/>
      <c r="F254" s="5"/>
      <c r="G254" s="5"/>
      <c r="H254" s="5"/>
      <c r="I254" s="5"/>
      <c r="L254" s="5"/>
      <c r="N254" s="5"/>
      <c r="P254" s="5"/>
      <c r="S254" s="5"/>
      <c r="T254" s="5"/>
      <c r="U254" s="5"/>
      <c r="V254" s="5"/>
      <c r="Y254" s="6"/>
    </row>
    <row r="255" ht="15.75" customHeight="1">
      <c r="A255" s="4"/>
      <c r="D255" s="5"/>
      <c r="E255" s="5"/>
      <c r="F255" s="5"/>
      <c r="G255" s="5"/>
      <c r="H255" s="5"/>
      <c r="I255" s="5"/>
      <c r="L255" s="5"/>
      <c r="N255" s="5"/>
      <c r="P255" s="5"/>
      <c r="S255" s="5"/>
      <c r="T255" s="5"/>
      <c r="U255" s="5"/>
      <c r="V255" s="5"/>
      <c r="Y255" s="6"/>
    </row>
    <row r="256" ht="15.75" customHeight="1">
      <c r="A256" s="4"/>
      <c r="D256" s="5"/>
      <c r="E256" s="5"/>
      <c r="F256" s="5"/>
      <c r="G256" s="5"/>
      <c r="H256" s="5"/>
      <c r="I256" s="5"/>
      <c r="L256" s="5"/>
      <c r="N256" s="5"/>
      <c r="P256" s="5"/>
      <c r="S256" s="5"/>
      <c r="T256" s="5"/>
      <c r="U256" s="5"/>
      <c r="V256" s="5"/>
      <c r="Y256" s="6"/>
    </row>
    <row r="257" ht="15.75" customHeight="1">
      <c r="A257" s="4"/>
      <c r="D257" s="5"/>
      <c r="E257" s="5"/>
      <c r="F257" s="5"/>
      <c r="G257" s="5"/>
      <c r="H257" s="5"/>
      <c r="I257" s="5"/>
      <c r="L257" s="5"/>
      <c r="N257" s="5"/>
      <c r="P257" s="5"/>
      <c r="S257" s="5"/>
      <c r="T257" s="5"/>
      <c r="U257" s="5"/>
      <c r="V257" s="5"/>
      <c r="Y257" s="6"/>
    </row>
    <row r="258" ht="15.75" customHeight="1">
      <c r="A258" s="4"/>
      <c r="D258" s="5"/>
      <c r="E258" s="5"/>
      <c r="F258" s="5"/>
      <c r="G258" s="5"/>
      <c r="H258" s="5"/>
      <c r="I258" s="5"/>
      <c r="L258" s="5"/>
      <c r="N258" s="5"/>
      <c r="P258" s="5"/>
      <c r="S258" s="5"/>
      <c r="T258" s="5"/>
      <c r="U258" s="5"/>
      <c r="V258" s="5"/>
      <c r="Y258" s="6"/>
    </row>
    <row r="259" ht="15.75" customHeight="1">
      <c r="A259" s="4"/>
      <c r="D259" s="5"/>
      <c r="E259" s="5"/>
      <c r="F259" s="5"/>
      <c r="G259" s="5"/>
      <c r="H259" s="5"/>
      <c r="I259" s="5"/>
      <c r="L259" s="5"/>
      <c r="N259" s="5"/>
      <c r="P259" s="5"/>
      <c r="S259" s="5"/>
      <c r="T259" s="5"/>
      <c r="U259" s="5"/>
      <c r="V259" s="5"/>
      <c r="Y259" s="6"/>
    </row>
    <row r="260" ht="15.75" customHeight="1">
      <c r="A260" s="4"/>
      <c r="D260" s="5"/>
      <c r="E260" s="5"/>
      <c r="F260" s="5"/>
      <c r="G260" s="5"/>
      <c r="H260" s="5"/>
      <c r="I260" s="5"/>
      <c r="L260" s="5"/>
      <c r="N260" s="5"/>
      <c r="P260" s="5"/>
      <c r="S260" s="5"/>
      <c r="T260" s="5"/>
      <c r="U260" s="5"/>
      <c r="V260" s="5"/>
      <c r="Y260" s="6"/>
    </row>
    <row r="261" ht="15.75" customHeight="1">
      <c r="A261" s="4"/>
      <c r="D261" s="5"/>
      <c r="E261" s="5"/>
      <c r="F261" s="5"/>
      <c r="G261" s="5"/>
      <c r="H261" s="5"/>
      <c r="I261" s="5"/>
      <c r="L261" s="5"/>
      <c r="N261" s="5"/>
      <c r="P261" s="5"/>
      <c r="S261" s="5"/>
      <c r="T261" s="5"/>
      <c r="U261" s="5"/>
      <c r="V261" s="5"/>
      <c r="Y261" s="6"/>
    </row>
    <row r="262" ht="15.75" customHeight="1">
      <c r="A262" s="4"/>
      <c r="D262" s="5"/>
      <c r="E262" s="5"/>
      <c r="F262" s="5"/>
      <c r="G262" s="5"/>
      <c r="H262" s="5"/>
      <c r="I262" s="5"/>
      <c r="L262" s="5"/>
      <c r="N262" s="5"/>
      <c r="P262" s="5"/>
      <c r="S262" s="5"/>
      <c r="T262" s="5"/>
      <c r="U262" s="5"/>
      <c r="V262" s="5"/>
      <c r="Y262" s="6"/>
    </row>
    <row r="263" ht="15.75" customHeight="1">
      <c r="A263" s="4"/>
      <c r="D263" s="5"/>
      <c r="E263" s="5"/>
      <c r="F263" s="5"/>
      <c r="G263" s="5"/>
      <c r="H263" s="5"/>
      <c r="I263" s="5"/>
      <c r="L263" s="5"/>
      <c r="N263" s="5"/>
      <c r="P263" s="5"/>
      <c r="S263" s="5"/>
      <c r="T263" s="5"/>
      <c r="U263" s="5"/>
      <c r="V263" s="5"/>
      <c r="Y263" s="6"/>
    </row>
    <row r="264" ht="15.75" customHeight="1">
      <c r="A264" s="4"/>
      <c r="D264" s="5"/>
      <c r="E264" s="5"/>
      <c r="F264" s="5"/>
      <c r="G264" s="5"/>
      <c r="H264" s="5"/>
      <c r="I264" s="5"/>
      <c r="L264" s="5"/>
      <c r="N264" s="5"/>
      <c r="P264" s="5"/>
      <c r="S264" s="5"/>
      <c r="T264" s="5"/>
      <c r="U264" s="5"/>
      <c r="V264" s="5"/>
      <c r="Y264" s="6"/>
    </row>
    <row r="265" ht="15.75" customHeight="1">
      <c r="A265" s="4"/>
      <c r="D265" s="5"/>
      <c r="E265" s="5"/>
      <c r="F265" s="5"/>
      <c r="G265" s="5"/>
      <c r="H265" s="5"/>
      <c r="I265" s="5"/>
      <c r="L265" s="5"/>
      <c r="N265" s="5"/>
      <c r="P265" s="5"/>
      <c r="S265" s="5"/>
      <c r="T265" s="5"/>
      <c r="U265" s="5"/>
      <c r="V265" s="5"/>
      <c r="Y265" s="6"/>
    </row>
    <row r="266" ht="15.75" customHeight="1">
      <c r="A266" s="4"/>
      <c r="D266" s="5"/>
      <c r="E266" s="5"/>
      <c r="F266" s="5"/>
      <c r="G266" s="5"/>
      <c r="H266" s="5"/>
      <c r="I266" s="5"/>
      <c r="L266" s="5"/>
      <c r="N266" s="5"/>
      <c r="P266" s="5"/>
      <c r="S266" s="5"/>
      <c r="T266" s="5"/>
      <c r="U266" s="5"/>
      <c r="V266" s="5"/>
      <c r="Y266" s="6"/>
    </row>
    <row r="267" ht="15.75" customHeight="1">
      <c r="A267" s="4"/>
      <c r="D267" s="5"/>
      <c r="E267" s="5"/>
      <c r="F267" s="5"/>
      <c r="G267" s="5"/>
      <c r="H267" s="5"/>
      <c r="I267" s="5"/>
      <c r="L267" s="5"/>
      <c r="N267" s="5"/>
      <c r="P267" s="5"/>
      <c r="S267" s="5"/>
      <c r="T267" s="5"/>
      <c r="U267" s="5"/>
      <c r="V267" s="5"/>
      <c r="Y267" s="6"/>
    </row>
    <row r="268" ht="15.75" customHeight="1">
      <c r="A268" s="4"/>
      <c r="D268" s="5"/>
      <c r="E268" s="5"/>
      <c r="F268" s="5"/>
      <c r="G268" s="5"/>
      <c r="H268" s="5"/>
      <c r="I268" s="5"/>
      <c r="L268" s="5"/>
      <c r="N268" s="5"/>
      <c r="P268" s="5"/>
      <c r="S268" s="5"/>
      <c r="T268" s="5"/>
      <c r="U268" s="5"/>
      <c r="V268" s="5"/>
      <c r="Y268" s="6"/>
    </row>
    <row r="269" ht="15.75" customHeight="1">
      <c r="A269" s="4"/>
      <c r="D269" s="5"/>
      <c r="E269" s="5"/>
      <c r="F269" s="5"/>
      <c r="G269" s="5"/>
      <c r="H269" s="5"/>
      <c r="I269" s="5"/>
      <c r="L269" s="5"/>
      <c r="N269" s="5"/>
      <c r="P269" s="5"/>
      <c r="S269" s="5"/>
      <c r="T269" s="5"/>
      <c r="U269" s="5"/>
      <c r="V269" s="5"/>
      <c r="Y269" s="6"/>
    </row>
    <row r="270" ht="15.75" customHeight="1">
      <c r="A270" s="4"/>
      <c r="D270" s="5"/>
      <c r="E270" s="5"/>
      <c r="F270" s="5"/>
      <c r="G270" s="5"/>
      <c r="H270" s="5"/>
      <c r="I270" s="5"/>
      <c r="L270" s="5"/>
      <c r="N270" s="5"/>
      <c r="P270" s="5"/>
      <c r="S270" s="5"/>
      <c r="T270" s="5"/>
      <c r="U270" s="5"/>
      <c r="V270" s="5"/>
      <c r="Y270" s="6"/>
    </row>
    <row r="271" ht="15.75" customHeight="1">
      <c r="A271" s="4"/>
      <c r="D271" s="5"/>
      <c r="E271" s="5"/>
      <c r="F271" s="5"/>
      <c r="G271" s="5"/>
      <c r="H271" s="5"/>
      <c r="I271" s="5"/>
      <c r="L271" s="5"/>
      <c r="N271" s="5"/>
      <c r="P271" s="5"/>
      <c r="S271" s="5"/>
      <c r="T271" s="5"/>
      <c r="U271" s="5"/>
      <c r="V271" s="5"/>
      <c r="Y271" s="6"/>
    </row>
    <row r="272" ht="15.75" customHeight="1">
      <c r="A272" s="4"/>
      <c r="D272" s="5"/>
      <c r="E272" s="5"/>
      <c r="F272" s="5"/>
      <c r="G272" s="5"/>
      <c r="H272" s="5"/>
      <c r="I272" s="5"/>
      <c r="L272" s="5"/>
      <c r="N272" s="5"/>
      <c r="P272" s="5"/>
      <c r="S272" s="5"/>
      <c r="T272" s="5"/>
      <c r="U272" s="5"/>
      <c r="V272" s="5"/>
      <c r="Y272" s="6"/>
    </row>
    <row r="273" ht="15.75" customHeight="1">
      <c r="A273" s="4"/>
      <c r="D273" s="5"/>
      <c r="E273" s="5"/>
      <c r="F273" s="5"/>
      <c r="G273" s="5"/>
      <c r="H273" s="5"/>
      <c r="I273" s="5"/>
      <c r="L273" s="5"/>
      <c r="N273" s="5"/>
      <c r="P273" s="5"/>
      <c r="S273" s="5"/>
      <c r="T273" s="5"/>
      <c r="U273" s="5"/>
      <c r="V273" s="5"/>
      <c r="Y273" s="6"/>
    </row>
    <row r="274" ht="15.75" customHeight="1">
      <c r="A274" s="4"/>
      <c r="D274" s="5"/>
      <c r="E274" s="5"/>
      <c r="F274" s="5"/>
      <c r="G274" s="5"/>
      <c r="H274" s="5"/>
      <c r="I274" s="5"/>
      <c r="L274" s="5"/>
      <c r="N274" s="5"/>
      <c r="P274" s="5"/>
      <c r="S274" s="5"/>
      <c r="T274" s="5"/>
      <c r="U274" s="5"/>
      <c r="V274" s="5"/>
      <c r="Y274" s="6"/>
    </row>
    <row r="275" ht="15.75" customHeight="1">
      <c r="A275" s="4"/>
      <c r="D275" s="5"/>
      <c r="E275" s="5"/>
      <c r="F275" s="5"/>
      <c r="G275" s="5"/>
      <c r="H275" s="5"/>
      <c r="I275" s="5"/>
      <c r="L275" s="5"/>
      <c r="N275" s="5"/>
      <c r="P275" s="5"/>
      <c r="S275" s="5"/>
      <c r="T275" s="5"/>
      <c r="U275" s="5"/>
      <c r="V275" s="5"/>
      <c r="Y275" s="6"/>
    </row>
    <row r="276" ht="15.75" customHeight="1">
      <c r="A276" s="4"/>
      <c r="D276" s="5"/>
      <c r="E276" s="5"/>
      <c r="F276" s="5"/>
      <c r="G276" s="5"/>
      <c r="H276" s="5"/>
      <c r="I276" s="5"/>
      <c r="L276" s="5"/>
      <c r="N276" s="5"/>
      <c r="P276" s="5"/>
      <c r="S276" s="5"/>
      <c r="T276" s="5"/>
      <c r="U276" s="5"/>
      <c r="V276" s="5"/>
      <c r="Y276" s="6"/>
    </row>
    <row r="277" ht="15.75" customHeight="1">
      <c r="A277" s="4"/>
      <c r="D277" s="5"/>
      <c r="E277" s="5"/>
      <c r="F277" s="5"/>
      <c r="G277" s="5"/>
      <c r="H277" s="5"/>
      <c r="I277" s="5"/>
      <c r="L277" s="5"/>
      <c r="N277" s="5"/>
      <c r="P277" s="5"/>
      <c r="S277" s="5"/>
      <c r="T277" s="5"/>
      <c r="U277" s="5"/>
      <c r="V277" s="5"/>
      <c r="Y277" s="6"/>
    </row>
    <row r="278" ht="15.75" customHeight="1">
      <c r="A278" s="4"/>
      <c r="D278" s="5"/>
      <c r="E278" s="5"/>
      <c r="F278" s="5"/>
      <c r="G278" s="5"/>
      <c r="H278" s="5"/>
      <c r="I278" s="5"/>
      <c r="L278" s="5"/>
      <c r="N278" s="5"/>
      <c r="P278" s="5"/>
      <c r="S278" s="5"/>
      <c r="T278" s="5"/>
      <c r="U278" s="5"/>
      <c r="V278" s="5"/>
      <c r="Y278" s="6"/>
    </row>
    <row r="279" ht="15.75" customHeight="1">
      <c r="A279" s="4"/>
      <c r="D279" s="5"/>
      <c r="E279" s="5"/>
      <c r="F279" s="5"/>
      <c r="G279" s="5"/>
      <c r="H279" s="5"/>
      <c r="I279" s="5"/>
      <c r="L279" s="5"/>
      <c r="N279" s="5"/>
      <c r="P279" s="5"/>
      <c r="S279" s="5"/>
      <c r="T279" s="5"/>
      <c r="U279" s="5"/>
      <c r="V279" s="5"/>
      <c r="Y279" s="6"/>
    </row>
    <row r="280" ht="15.75" customHeight="1">
      <c r="A280" s="4"/>
      <c r="D280" s="5"/>
      <c r="E280" s="5"/>
      <c r="F280" s="5"/>
      <c r="G280" s="5"/>
      <c r="H280" s="5"/>
      <c r="I280" s="5"/>
      <c r="L280" s="5"/>
      <c r="N280" s="5"/>
      <c r="P280" s="5"/>
      <c r="S280" s="5"/>
      <c r="T280" s="5"/>
      <c r="U280" s="5"/>
      <c r="V280" s="5"/>
      <c r="Y280" s="6"/>
    </row>
    <row r="281" ht="15.75" customHeight="1">
      <c r="A281" s="4"/>
      <c r="D281" s="5"/>
      <c r="E281" s="5"/>
      <c r="F281" s="5"/>
      <c r="G281" s="5"/>
      <c r="H281" s="5"/>
      <c r="I281" s="5"/>
      <c r="L281" s="5"/>
      <c r="N281" s="5"/>
      <c r="P281" s="5"/>
      <c r="S281" s="5"/>
      <c r="T281" s="5"/>
      <c r="U281" s="5"/>
      <c r="V281" s="5"/>
      <c r="Y281" s="6"/>
    </row>
    <row r="282" ht="15.75" customHeight="1">
      <c r="A282" s="4"/>
      <c r="D282" s="5"/>
      <c r="E282" s="5"/>
      <c r="F282" s="5"/>
      <c r="G282" s="5"/>
      <c r="H282" s="5"/>
      <c r="I282" s="5"/>
      <c r="L282" s="5"/>
      <c r="N282" s="5"/>
      <c r="P282" s="5"/>
      <c r="S282" s="5"/>
      <c r="T282" s="5"/>
      <c r="U282" s="5"/>
      <c r="V282" s="5"/>
      <c r="Y282" s="6"/>
    </row>
    <row r="283" ht="15.75" customHeight="1">
      <c r="A283" s="4"/>
      <c r="D283" s="5"/>
      <c r="E283" s="5"/>
      <c r="F283" s="5"/>
      <c r="G283" s="5"/>
      <c r="H283" s="5"/>
      <c r="I283" s="5"/>
      <c r="L283" s="5"/>
      <c r="N283" s="5"/>
      <c r="P283" s="5"/>
      <c r="S283" s="5"/>
      <c r="T283" s="5"/>
      <c r="U283" s="5"/>
      <c r="V283" s="5"/>
      <c r="Y283" s="6"/>
    </row>
    <row r="284" ht="15.75" customHeight="1">
      <c r="A284" s="4"/>
      <c r="D284" s="5"/>
      <c r="E284" s="5"/>
      <c r="F284" s="5"/>
      <c r="G284" s="5"/>
      <c r="H284" s="5"/>
      <c r="I284" s="5"/>
      <c r="L284" s="5"/>
      <c r="N284" s="5"/>
      <c r="P284" s="5"/>
      <c r="S284" s="5"/>
      <c r="T284" s="5"/>
      <c r="U284" s="5"/>
      <c r="V284" s="5"/>
      <c r="Y284" s="6"/>
    </row>
    <row r="285" ht="15.75" customHeight="1">
      <c r="A285" s="4"/>
      <c r="D285" s="5"/>
      <c r="E285" s="5"/>
      <c r="F285" s="5"/>
      <c r="G285" s="5"/>
      <c r="H285" s="5"/>
      <c r="I285" s="5"/>
      <c r="L285" s="5"/>
      <c r="N285" s="5"/>
      <c r="P285" s="5"/>
      <c r="S285" s="5"/>
      <c r="T285" s="5"/>
      <c r="U285" s="5"/>
      <c r="V285" s="5"/>
      <c r="Y285" s="6"/>
    </row>
    <row r="286" ht="15.75" customHeight="1">
      <c r="A286" s="4"/>
      <c r="D286" s="5"/>
      <c r="E286" s="5"/>
      <c r="F286" s="5"/>
      <c r="G286" s="5"/>
      <c r="H286" s="5"/>
      <c r="I286" s="5"/>
      <c r="L286" s="5"/>
      <c r="N286" s="5"/>
      <c r="P286" s="5"/>
      <c r="S286" s="5"/>
      <c r="T286" s="5"/>
      <c r="U286" s="5"/>
      <c r="V286" s="5"/>
      <c r="Y286" s="6"/>
    </row>
    <row r="287" ht="15.75" customHeight="1">
      <c r="A287" s="4"/>
      <c r="D287" s="5"/>
      <c r="E287" s="5"/>
      <c r="F287" s="5"/>
      <c r="G287" s="5"/>
      <c r="H287" s="5"/>
      <c r="I287" s="5"/>
      <c r="L287" s="5"/>
      <c r="N287" s="5"/>
      <c r="P287" s="5"/>
      <c r="S287" s="5"/>
      <c r="T287" s="5"/>
      <c r="U287" s="5"/>
      <c r="V287" s="5"/>
      <c r="Y287" s="6"/>
    </row>
    <row r="288" ht="15.75" customHeight="1">
      <c r="A288" s="4"/>
      <c r="D288" s="5"/>
      <c r="E288" s="5"/>
      <c r="F288" s="5"/>
      <c r="G288" s="5"/>
      <c r="H288" s="5"/>
      <c r="I288" s="5"/>
      <c r="L288" s="5"/>
      <c r="N288" s="5"/>
      <c r="P288" s="5"/>
      <c r="S288" s="5"/>
      <c r="T288" s="5"/>
      <c r="U288" s="5"/>
      <c r="V288" s="5"/>
      <c r="Y288" s="6"/>
    </row>
    <row r="289" ht="15.75" customHeight="1">
      <c r="A289" s="4"/>
      <c r="D289" s="5"/>
      <c r="E289" s="5"/>
      <c r="F289" s="5"/>
      <c r="G289" s="5"/>
      <c r="H289" s="5"/>
      <c r="I289" s="5"/>
      <c r="L289" s="5"/>
      <c r="N289" s="5"/>
      <c r="P289" s="5"/>
      <c r="S289" s="5"/>
      <c r="T289" s="5"/>
      <c r="U289" s="5"/>
      <c r="V289" s="5"/>
      <c r="Y289" s="6"/>
    </row>
    <row r="290" ht="15.75" customHeight="1">
      <c r="A290" s="4"/>
      <c r="D290" s="5"/>
      <c r="E290" s="5"/>
      <c r="F290" s="5"/>
      <c r="G290" s="5"/>
      <c r="H290" s="5"/>
      <c r="I290" s="5"/>
      <c r="L290" s="5"/>
      <c r="N290" s="5"/>
      <c r="P290" s="5"/>
      <c r="S290" s="5"/>
      <c r="T290" s="5"/>
      <c r="U290" s="5"/>
      <c r="V290" s="5"/>
      <c r="Y290" s="6"/>
    </row>
    <row r="291" ht="15.75" customHeight="1">
      <c r="A291" s="4"/>
      <c r="D291" s="5"/>
      <c r="E291" s="5"/>
      <c r="F291" s="5"/>
      <c r="G291" s="5"/>
      <c r="H291" s="5"/>
      <c r="I291" s="5"/>
      <c r="L291" s="5"/>
      <c r="N291" s="5"/>
      <c r="P291" s="5"/>
      <c r="S291" s="5"/>
      <c r="T291" s="5"/>
      <c r="U291" s="5"/>
      <c r="V291" s="5"/>
      <c r="Y291" s="6"/>
    </row>
    <row r="292" ht="15.75" customHeight="1">
      <c r="A292" s="4"/>
      <c r="D292" s="5"/>
      <c r="E292" s="5"/>
      <c r="F292" s="5"/>
      <c r="G292" s="5"/>
      <c r="H292" s="5"/>
      <c r="I292" s="5"/>
      <c r="L292" s="5"/>
      <c r="N292" s="5"/>
      <c r="P292" s="5"/>
      <c r="S292" s="5"/>
      <c r="T292" s="5"/>
      <c r="U292" s="5"/>
      <c r="V292" s="5"/>
      <c r="Y292" s="6"/>
    </row>
    <row r="293" ht="15.75" customHeight="1">
      <c r="A293" s="4"/>
      <c r="D293" s="5"/>
      <c r="E293" s="5"/>
      <c r="F293" s="5"/>
      <c r="G293" s="5"/>
      <c r="H293" s="5"/>
      <c r="I293" s="5"/>
      <c r="L293" s="5"/>
      <c r="N293" s="5"/>
      <c r="P293" s="5"/>
      <c r="S293" s="5"/>
      <c r="T293" s="5"/>
      <c r="U293" s="5"/>
      <c r="V293" s="5"/>
      <c r="Y293" s="6"/>
    </row>
    <row r="294" ht="15.75" customHeight="1">
      <c r="A294" s="4"/>
      <c r="D294" s="5"/>
      <c r="E294" s="5"/>
      <c r="F294" s="5"/>
      <c r="G294" s="5"/>
      <c r="H294" s="5"/>
      <c r="I294" s="5"/>
      <c r="L294" s="5"/>
      <c r="N294" s="5"/>
      <c r="P294" s="5"/>
      <c r="S294" s="5"/>
      <c r="T294" s="5"/>
      <c r="U294" s="5"/>
      <c r="V294" s="5"/>
      <c r="Y294" s="6"/>
    </row>
    <row r="295" ht="15.75" customHeight="1">
      <c r="A295" s="4"/>
      <c r="D295" s="5"/>
      <c r="E295" s="5"/>
      <c r="F295" s="5"/>
      <c r="G295" s="5"/>
      <c r="H295" s="5"/>
      <c r="I295" s="5"/>
      <c r="L295" s="5"/>
      <c r="N295" s="5"/>
      <c r="P295" s="5"/>
      <c r="S295" s="5"/>
      <c r="T295" s="5"/>
      <c r="U295" s="5"/>
      <c r="V295" s="5"/>
      <c r="Y295" s="6"/>
    </row>
    <row r="296" ht="15.75" customHeight="1">
      <c r="A296" s="4"/>
      <c r="D296" s="5"/>
      <c r="E296" s="5"/>
      <c r="F296" s="5"/>
      <c r="G296" s="5"/>
      <c r="H296" s="5"/>
      <c r="I296" s="5"/>
      <c r="L296" s="5"/>
      <c r="N296" s="5"/>
      <c r="P296" s="5"/>
      <c r="S296" s="5"/>
      <c r="T296" s="5"/>
      <c r="U296" s="5"/>
      <c r="V296" s="5"/>
      <c r="Y296" s="6"/>
    </row>
    <row r="297" ht="15.75" customHeight="1">
      <c r="A297" s="4"/>
      <c r="D297" s="5"/>
      <c r="E297" s="5"/>
      <c r="F297" s="5"/>
      <c r="G297" s="5"/>
      <c r="H297" s="5"/>
      <c r="I297" s="5"/>
      <c r="L297" s="5"/>
      <c r="N297" s="5"/>
      <c r="P297" s="5"/>
      <c r="S297" s="5"/>
      <c r="T297" s="5"/>
      <c r="U297" s="5"/>
      <c r="V297" s="5"/>
      <c r="Y297" s="6"/>
    </row>
    <row r="298" ht="15.75" customHeight="1">
      <c r="A298" s="4"/>
      <c r="D298" s="5"/>
      <c r="E298" s="5"/>
      <c r="F298" s="5"/>
      <c r="G298" s="5"/>
      <c r="H298" s="5"/>
      <c r="I298" s="5"/>
      <c r="L298" s="5"/>
      <c r="N298" s="5"/>
      <c r="P298" s="5"/>
      <c r="S298" s="5"/>
      <c r="T298" s="5"/>
      <c r="U298" s="5"/>
      <c r="V298" s="5"/>
      <c r="Y298" s="6"/>
    </row>
    <row r="299" ht="15.75" customHeight="1">
      <c r="A299" s="4"/>
      <c r="D299" s="5"/>
      <c r="E299" s="5"/>
      <c r="F299" s="5"/>
      <c r="G299" s="5"/>
      <c r="H299" s="5"/>
      <c r="I299" s="5"/>
      <c r="L299" s="5"/>
      <c r="N299" s="5"/>
      <c r="P299" s="5"/>
      <c r="S299" s="5"/>
      <c r="T299" s="5"/>
      <c r="U299" s="5"/>
      <c r="V299" s="5"/>
      <c r="Y299" s="6"/>
    </row>
    <row r="300" ht="15.75" customHeight="1">
      <c r="A300" s="4"/>
      <c r="D300" s="5"/>
      <c r="E300" s="5"/>
      <c r="F300" s="5"/>
      <c r="G300" s="5"/>
      <c r="H300" s="5"/>
      <c r="I300" s="5"/>
      <c r="L300" s="5"/>
      <c r="N300" s="5"/>
      <c r="P300" s="5"/>
      <c r="S300" s="5"/>
      <c r="T300" s="5"/>
      <c r="U300" s="5"/>
      <c r="V300" s="5"/>
      <c r="Y300" s="6"/>
    </row>
    <row r="301" ht="15.75" customHeight="1">
      <c r="A301" s="4"/>
      <c r="D301" s="5"/>
      <c r="E301" s="5"/>
      <c r="F301" s="5"/>
      <c r="G301" s="5"/>
      <c r="H301" s="5"/>
      <c r="I301" s="5"/>
      <c r="L301" s="5"/>
      <c r="N301" s="5"/>
      <c r="P301" s="5"/>
      <c r="S301" s="5"/>
      <c r="T301" s="5"/>
      <c r="U301" s="5"/>
      <c r="V301" s="5"/>
      <c r="Y301" s="6"/>
    </row>
    <row r="302" ht="15.75" customHeight="1">
      <c r="A302" s="4"/>
      <c r="D302" s="5"/>
      <c r="E302" s="5"/>
      <c r="F302" s="5"/>
      <c r="G302" s="5"/>
      <c r="H302" s="5"/>
      <c r="I302" s="5"/>
      <c r="L302" s="5"/>
      <c r="N302" s="5"/>
      <c r="P302" s="5"/>
      <c r="S302" s="5"/>
      <c r="T302" s="5"/>
      <c r="U302" s="5"/>
      <c r="V302" s="5"/>
      <c r="Y302" s="6"/>
    </row>
    <row r="303" ht="15.75" customHeight="1">
      <c r="A303" s="4"/>
      <c r="D303" s="5"/>
      <c r="E303" s="5"/>
      <c r="F303" s="5"/>
      <c r="G303" s="5"/>
      <c r="H303" s="5"/>
      <c r="I303" s="5"/>
      <c r="L303" s="5"/>
      <c r="N303" s="5"/>
      <c r="P303" s="5"/>
      <c r="S303" s="5"/>
      <c r="T303" s="5"/>
      <c r="U303" s="5"/>
      <c r="V303" s="5"/>
      <c r="Y303" s="6"/>
    </row>
    <row r="304" ht="15.75" customHeight="1">
      <c r="A304" s="4"/>
      <c r="D304" s="5"/>
      <c r="E304" s="5"/>
      <c r="F304" s="5"/>
      <c r="G304" s="5"/>
      <c r="H304" s="5"/>
      <c r="I304" s="5"/>
      <c r="L304" s="5"/>
      <c r="N304" s="5"/>
      <c r="P304" s="5"/>
      <c r="S304" s="5"/>
      <c r="T304" s="5"/>
      <c r="U304" s="5"/>
      <c r="V304" s="5"/>
      <c r="Y304" s="6"/>
    </row>
    <row r="305" ht="15.75" customHeight="1">
      <c r="A305" s="4"/>
      <c r="D305" s="5"/>
      <c r="E305" s="5"/>
      <c r="F305" s="5"/>
      <c r="G305" s="5"/>
      <c r="H305" s="5"/>
      <c r="I305" s="5"/>
      <c r="L305" s="5"/>
      <c r="N305" s="5"/>
      <c r="P305" s="5"/>
      <c r="S305" s="5"/>
      <c r="T305" s="5"/>
      <c r="U305" s="5"/>
      <c r="V305" s="5"/>
      <c r="Y305" s="6"/>
    </row>
    <row r="306" ht="15.75" customHeight="1">
      <c r="A306" s="4"/>
      <c r="D306" s="5"/>
      <c r="E306" s="5"/>
      <c r="F306" s="5"/>
      <c r="G306" s="5"/>
      <c r="H306" s="5"/>
      <c r="I306" s="5"/>
      <c r="L306" s="5"/>
      <c r="N306" s="5"/>
      <c r="P306" s="5"/>
      <c r="S306" s="5"/>
      <c r="T306" s="5"/>
      <c r="U306" s="5"/>
      <c r="V306" s="5"/>
      <c r="Y306" s="6"/>
    </row>
    <row r="307" ht="15.75" customHeight="1">
      <c r="A307" s="4"/>
      <c r="D307" s="5"/>
      <c r="E307" s="5"/>
      <c r="F307" s="5"/>
      <c r="G307" s="5"/>
      <c r="H307" s="5"/>
      <c r="I307" s="5"/>
      <c r="L307" s="5"/>
      <c r="N307" s="5"/>
      <c r="P307" s="5"/>
      <c r="S307" s="5"/>
      <c r="T307" s="5"/>
      <c r="U307" s="5"/>
      <c r="V307" s="5"/>
      <c r="Y307" s="6"/>
    </row>
    <row r="308" ht="15.75" customHeight="1">
      <c r="A308" s="4"/>
      <c r="D308" s="5"/>
      <c r="E308" s="5"/>
      <c r="F308" s="5"/>
      <c r="G308" s="5"/>
      <c r="H308" s="5"/>
      <c r="I308" s="5"/>
      <c r="L308" s="5"/>
      <c r="N308" s="5"/>
      <c r="P308" s="5"/>
      <c r="S308" s="5"/>
      <c r="T308" s="5"/>
      <c r="U308" s="5"/>
      <c r="V308" s="5"/>
      <c r="Y308" s="6"/>
    </row>
    <row r="309" ht="15.75" customHeight="1">
      <c r="A309" s="4"/>
      <c r="D309" s="5"/>
      <c r="E309" s="5"/>
      <c r="F309" s="5"/>
      <c r="G309" s="5"/>
      <c r="H309" s="5"/>
      <c r="I309" s="5"/>
      <c r="L309" s="5"/>
      <c r="N309" s="5"/>
      <c r="P309" s="5"/>
      <c r="S309" s="5"/>
      <c r="T309" s="5"/>
      <c r="U309" s="5"/>
      <c r="V309" s="5"/>
      <c r="Y309" s="6"/>
    </row>
    <row r="310" ht="15.75" customHeight="1">
      <c r="A310" s="4"/>
      <c r="D310" s="5"/>
      <c r="E310" s="5"/>
      <c r="F310" s="5"/>
      <c r="G310" s="5"/>
      <c r="H310" s="5"/>
      <c r="I310" s="5"/>
      <c r="L310" s="5"/>
      <c r="N310" s="5"/>
      <c r="P310" s="5"/>
      <c r="S310" s="5"/>
      <c r="T310" s="5"/>
      <c r="U310" s="5"/>
      <c r="V310" s="5"/>
      <c r="Y310" s="6"/>
    </row>
    <row r="311" ht="15.75" customHeight="1">
      <c r="A311" s="4"/>
      <c r="D311" s="5"/>
      <c r="E311" s="5"/>
      <c r="F311" s="5"/>
      <c r="G311" s="5"/>
      <c r="H311" s="5"/>
      <c r="I311" s="5"/>
      <c r="L311" s="5"/>
      <c r="N311" s="5"/>
      <c r="P311" s="5"/>
      <c r="S311" s="5"/>
      <c r="T311" s="5"/>
      <c r="U311" s="5"/>
      <c r="V311" s="5"/>
      <c r="Y311" s="6"/>
    </row>
    <row r="312" ht="15.75" customHeight="1">
      <c r="A312" s="4"/>
      <c r="D312" s="5"/>
      <c r="E312" s="5"/>
      <c r="F312" s="5"/>
      <c r="G312" s="5"/>
      <c r="H312" s="5"/>
      <c r="I312" s="5"/>
      <c r="L312" s="5"/>
      <c r="N312" s="5"/>
      <c r="P312" s="5"/>
      <c r="S312" s="5"/>
      <c r="T312" s="5"/>
      <c r="U312" s="5"/>
      <c r="V312" s="5"/>
      <c r="Y312" s="6"/>
    </row>
    <row r="313" ht="15.75" customHeight="1">
      <c r="A313" s="4"/>
      <c r="D313" s="5"/>
      <c r="E313" s="5"/>
      <c r="F313" s="5"/>
      <c r="G313" s="5"/>
      <c r="H313" s="5"/>
      <c r="I313" s="5"/>
      <c r="L313" s="5"/>
      <c r="N313" s="5"/>
      <c r="P313" s="5"/>
      <c r="S313" s="5"/>
      <c r="T313" s="5"/>
      <c r="U313" s="5"/>
      <c r="V313" s="5"/>
      <c r="Y313" s="6"/>
    </row>
    <row r="314" ht="15.75" customHeight="1">
      <c r="A314" s="4"/>
      <c r="D314" s="5"/>
      <c r="E314" s="5"/>
      <c r="F314" s="5"/>
      <c r="G314" s="5"/>
      <c r="H314" s="5"/>
      <c r="I314" s="5"/>
      <c r="L314" s="5"/>
      <c r="N314" s="5"/>
      <c r="P314" s="5"/>
      <c r="S314" s="5"/>
      <c r="T314" s="5"/>
      <c r="U314" s="5"/>
      <c r="V314" s="5"/>
      <c r="Y314" s="6"/>
    </row>
    <row r="315" ht="15.75" customHeight="1">
      <c r="A315" s="4"/>
      <c r="D315" s="5"/>
      <c r="E315" s="5"/>
      <c r="F315" s="5"/>
      <c r="G315" s="5"/>
      <c r="H315" s="5"/>
      <c r="I315" s="5"/>
      <c r="L315" s="5"/>
      <c r="N315" s="5"/>
      <c r="P315" s="5"/>
      <c r="S315" s="5"/>
      <c r="T315" s="5"/>
      <c r="U315" s="5"/>
      <c r="V315" s="5"/>
      <c r="Y315" s="6"/>
    </row>
    <row r="316" ht="15.75" customHeight="1">
      <c r="A316" s="4"/>
      <c r="D316" s="5"/>
      <c r="E316" s="5"/>
      <c r="F316" s="5"/>
      <c r="G316" s="5"/>
      <c r="H316" s="5"/>
      <c r="I316" s="5"/>
      <c r="L316" s="5"/>
      <c r="N316" s="5"/>
      <c r="P316" s="5"/>
      <c r="S316" s="5"/>
      <c r="T316" s="5"/>
      <c r="U316" s="5"/>
      <c r="V316" s="5"/>
      <c r="Y316" s="6"/>
    </row>
    <row r="317" ht="15.75" customHeight="1">
      <c r="A317" s="4"/>
      <c r="D317" s="5"/>
      <c r="E317" s="5"/>
      <c r="F317" s="5"/>
      <c r="G317" s="5"/>
      <c r="H317" s="5"/>
      <c r="I317" s="5"/>
      <c r="L317" s="5"/>
      <c r="N317" s="5"/>
      <c r="P317" s="5"/>
      <c r="S317" s="5"/>
      <c r="T317" s="5"/>
      <c r="U317" s="5"/>
      <c r="V317" s="5"/>
      <c r="Y317" s="6"/>
    </row>
    <row r="318" ht="15.75" customHeight="1">
      <c r="A318" s="4"/>
      <c r="D318" s="5"/>
      <c r="E318" s="5"/>
      <c r="F318" s="5"/>
      <c r="G318" s="5"/>
      <c r="H318" s="5"/>
      <c r="I318" s="5"/>
      <c r="L318" s="5"/>
      <c r="N318" s="5"/>
      <c r="P318" s="5"/>
      <c r="S318" s="5"/>
      <c r="T318" s="5"/>
      <c r="U318" s="5"/>
      <c r="V318" s="5"/>
      <c r="Y318" s="6"/>
    </row>
    <row r="319" ht="15.75" customHeight="1">
      <c r="A319" s="4"/>
      <c r="D319" s="5"/>
      <c r="E319" s="5"/>
      <c r="F319" s="5"/>
      <c r="G319" s="5"/>
      <c r="H319" s="5"/>
      <c r="I319" s="5"/>
      <c r="L319" s="5"/>
      <c r="N319" s="5"/>
      <c r="P319" s="5"/>
      <c r="S319" s="5"/>
      <c r="T319" s="5"/>
      <c r="U319" s="5"/>
      <c r="V319" s="5"/>
      <c r="Y319" s="6"/>
    </row>
    <row r="320" ht="15.75" customHeight="1">
      <c r="A320" s="4"/>
      <c r="D320" s="5"/>
      <c r="E320" s="5"/>
      <c r="F320" s="5"/>
      <c r="G320" s="5"/>
      <c r="H320" s="5"/>
      <c r="I320" s="5"/>
      <c r="L320" s="5"/>
      <c r="N320" s="5"/>
      <c r="P320" s="5"/>
      <c r="S320" s="5"/>
      <c r="T320" s="5"/>
      <c r="U320" s="5"/>
      <c r="V320" s="5"/>
      <c r="Y320" s="6"/>
    </row>
    <row r="321" ht="15.75" customHeight="1">
      <c r="A321" s="4"/>
      <c r="D321" s="5"/>
      <c r="E321" s="5"/>
      <c r="F321" s="5"/>
      <c r="G321" s="5"/>
      <c r="H321" s="5"/>
      <c r="I321" s="5"/>
      <c r="L321" s="5"/>
      <c r="N321" s="5"/>
      <c r="P321" s="5"/>
      <c r="S321" s="5"/>
      <c r="T321" s="5"/>
      <c r="U321" s="5"/>
      <c r="V321" s="5"/>
      <c r="Y321" s="6"/>
    </row>
    <row r="322" ht="15.75" customHeight="1">
      <c r="A322" s="4"/>
      <c r="D322" s="5"/>
      <c r="E322" s="5"/>
      <c r="F322" s="5"/>
      <c r="G322" s="5"/>
      <c r="H322" s="5"/>
      <c r="I322" s="5"/>
      <c r="L322" s="5"/>
      <c r="N322" s="5"/>
      <c r="P322" s="5"/>
      <c r="S322" s="5"/>
      <c r="T322" s="5"/>
      <c r="U322" s="5"/>
      <c r="V322" s="5"/>
      <c r="Y322" s="6"/>
    </row>
    <row r="323" ht="15.75" customHeight="1">
      <c r="A323" s="4"/>
      <c r="D323" s="5"/>
      <c r="E323" s="5"/>
      <c r="F323" s="5"/>
      <c r="G323" s="5"/>
      <c r="H323" s="5"/>
      <c r="I323" s="5"/>
      <c r="L323" s="5"/>
      <c r="N323" s="5"/>
      <c r="P323" s="5"/>
      <c r="S323" s="5"/>
      <c r="T323" s="5"/>
      <c r="U323" s="5"/>
      <c r="V323" s="5"/>
      <c r="Y323" s="6"/>
    </row>
    <row r="324" ht="15.75" customHeight="1">
      <c r="A324" s="4"/>
      <c r="D324" s="5"/>
      <c r="E324" s="5"/>
      <c r="F324" s="5"/>
      <c r="G324" s="5"/>
      <c r="H324" s="5"/>
      <c r="I324" s="5"/>
      <c r="L324" s="5"/>
      <c r="N324" s="5"/>
      <c r="P324" s="5"/>
      <c r="S324" s="5"/>
      <c r="T324" s="5"/>
      <c r="U324" s="5"/>
      <c r="V324" s="5"/>
      <c r="Y324" s="6"/>
    </row>
    <row r="325" ht="15.75" customHeight="1">
      <c r="A325" s="4"/>
      <c r="D325" s="5"/>
      <c r="E325" s="5"/>
      <c r="F325" s="5"/>
      <c r="G325" s="5"/>
      <c r="H325" s="5"/>
      <c r="I325" s="5"/>
      <c r="L325" s="5"/>
      <c r="N325" s="5"/>
      <c r="P325" s="5"/>
      <c r="S325" s="5"/>
      <c r="T325" s="5"/>
      <c r="U325" s="5"/>
      <c r="V325" s="5"/>
      <c r="Y325" s="6"/>
    </row>
    <row r="326" ht="15.75" customHeight="1">
      <c r="A326" s="4"/>
      <c r="D326" s="5"/>
      <c r="E326" s="5"/>
      <c r="F326" s="5"/>
      <c r="G326" s="5"/>
      <c r="H326" s="5"/>
      <c r="I326" s="5"/>
      <c r="L326" s="5"/>
      <c r="N326" s="5"/>
      <c r="P326" s="5"/>
      <c r="S326" s="5"/>
      <c r="T326" s="5"/>
      <c r="U326" s="5"/>
      <c r="V326" s="5"/>
      <c r="Y326" s="6"/>
    </row>
    <row r="327" ht="15.75" customHeight="1">
      <c r="A327" s="4"/>
      <c r="D327" s="5"/>
      <c r="E327" s="5"/>
      <c r="F327" s="5"/>
      <c r="G327" s="5"/>
      <c r="H327" s="5"/>
      <c r="I327" s="5"/>
      <c r="L327" s="5"/>
      <c r="N327" s="5"/>
      <c r="P327" s="5"/>
      <c r="S327" s="5"/>
      <c r="T327" s="5"/>
      <c r="U327" s="5"/>
      <c r="V327" s="5"/>
      <c r="Y327" s="6"/>
    </row>
    <row r="328" ht="15.75" customHeight="1">
      <c r="A328" s="4"/>
      <c r="D328" s="5"/>
      <c r="E328" s="5"/>
      <c r="F328" s="5"/>
      <c r="G328" s="5"/>
      <c r="H328" s="5"/>
      <c r="I328" s="5"/>
      <c r="L328" s="5"/>
      <c r="N328" s="5"/>
      <c r="P328" s="5"/>
      <c r="S328" s="5"/>
      <c r="T328" s="5"/>
      <c r="U328" s="5"/>
      <c r="V328" s="5"/>
      <c r="Y328" s="6"/>
    </row>
    <row r="329" ht="15.75" customHeight="1">
      <c r="A329" s="4"/>
      <c r="D329" s="5"/>
      <c r="E329" s="5"/>
      <c r="F329" s="5"/>
      <c r="G329" s="5"/>
      <c r="H329" s="5"/>
      <c r="I329" s="5"/>
      <c r="L329" s="5"/>
      <c r="N329" s="5"/>
      <c r="P329" s="5"/>
      <c r="S329" s="5"/>
      <c r="T329" s="5"/>
      <c r="U329" s="5"/>
      <c r="V329" s="5"/>
      <c r="Y329" s="6"/>
    </row>
    <row r="330" ht="15.75" customHeight="1">
      <c r="A330" s="4"/>
      <c r="D330" s="5"/>
      <c r="E330" s="5"/>
      <c r="F330" s="5"/>
      <c r="G330" s="5"/>
      <c r="H330" s="5"/>
      <c r="I330" s="5"/>
      <c r="L330" s="5"/>
      <c r="N330" s="5"/>
      <c r="P330" s="5"/>
      <c r="S330" s="5"/>
      <c r="T330" s="5"/>
      <c r="U330" s="5"/>
      <c r="V330" s="5"/>
      <c r="Y330" s="6"/>
    </row>
    <row r="331" ht="15.75" customHeight="1">
      <c r="A331" s="4"/>
      <c r="D331" s="5"/>
      <c r="E331" s="5"/>
      <c r="F331" s="5"/>
      <c r="G331" s="5"/>
      <c r="H331" s="5"/>
      <c r="I331" s="5"/>
      <c r="L331" s="5"/>
      <c r="N331" s="5"/>
      <c r="P331" s="5"/>
      <c r="S331" s="5"/>
      <c r="T331" s="5"/>
      <c r="U331" s="5"/>
      <c r="V331" s="5"/>
      <c r="Y331" s="6"/>
    </row>
    <row r="332" ht="15.75" customHeight="1">
      <c r="A332" s="4"/>
      <c r="D332" s="5"/>
      <c r="E332" s="5"/>
      <c r="F332" s="5"/>
      <c r="G332" s="5"/>
      <c r="H332" s="5"/>
      <c r="I332" s="5"/>
      <c r="L332" s="5"/>
      <c r="N332" s="5"/>
      <c r="P332" s="5"/>
      <c r="S332" s="5"/>
      <c r="T332" s="5"/>
      <c r="U332" s="5"/>
      <c r="V332" s="5"/>
      <c r="Y332" s="6"/>
    </row>
    <row r="333" ht="15.75" customHeight="1">
      <c r="A333" s="4"/>
      <c r="D333" s="5"/>
      <c r="E333" s="5"/>
      <c r="F333" s="5"/>
      <c r="G333" s="5"/>
      <c r="H333" s="5"/>
      <c r="I333" s="5"/>
      <c r="L333" s="5"/>
      <c r="N333" s="5"/>
      <c r="P333" s="5"/>
      <c r="S333" s="5"/>
      <c r="T333" s="5"/>
      <c r="U333" s="5"/>
      <c r="V333" s="5"/>
      <c r="Y333" s="6"/>
    </row>
    <row r="334" ht="15.75" customHeight="1">
      <c r="A334" s="4"/>
      <c r="D334" s="5"/>
      <c r="E334" s="5"/>
      <c r="F334" s="5"/>
      <c r="G334" s="5"/>
      <c r="H334" s="5"/>
      <c r="I334" s="5"/>
      <c r="L334" s="5"/>
      <c r="N334" s="5"/>
      <c r="P334" s="5"/>
      <c r="S334" s="5"/>
      <c r="T334" s="5"/>
      <c r="U334" s="5"/>
      <c r="V334" s="5"/>
      <c r="Y334" s="6"/>
    </row>
    <row r="335" ht="15.75" customHeight="1">
      <c r="A335" s="4"/>
      <c r="D335" s="5"/>
      <c r="E335" s="5"/>
      <c r="F335" s="5"/>
      <c r="G335" s="5"/>
      <c r="H335" s="5"/>
      <c r="I335" s="5"/>
      <c r="L335" s="5"/>
      <c r="N335" s="5"/>
      <c r="P335" s="5"/>
      <c r="S335" s="5"/>
      <c r="T335" s="5"/>
      <c r="U335" s="5"/>
      <c r="V335" s="5"/>
      <c r="Y335" s="6"/>
    </row>
    <row r="336" ht="15.75" customHeight="1">
      <c r="A336" s="4"/>
      <c r="D336" s="5"/>
      <c r="E336" s="5"/>
      <c r="F336" s="5"/>
      <c r="G336" s="5"/>
      <c r="H336" s="5"/>
      <c r="I336" s="5"/>
      <c r="L336" s="5"/>
      <c r="N336" s="5"/>
      <c r="P336" s="5"/>
      <c r="S336" s="5"/>
      <c r="T336" s="5"/>
      <c r="U336" s="5"/>
      <c r="V336" s="5"/>
      <c r="Y336" s="6"/>
    </row>
    <row r="337" ht="15.75" customHeight="1">
      <c r="A337" s="4"/>
      <c r="D337" s="5"/>
      <c r="E337" s="5"/>
      <c r="F337" s="5"/>
      <c r="G337" s="5"/>
      <c r="H337" s="5"/>
      <c r="I337" s="5"/>
      <c r="L337" s="5"/>
      <c r="N337" s="5"/>
      <c r="P337" s="5"/>
      <c r="S337" s="5"/>
      <c r="T337" s="5"/>
      <c r="U337" s="5"/>
      <c r="V337" s="5"/>
      <c r="Y337" s="6"/>
    </row>
    <row r="338" ht="15.75" customHeight="1">
      <c r="A338" s="4"/>
      <c r="D338" s="5"/>
      <c r="E338" s="5"/>
      <c r="F338" s="5"/>
      <c r="G338" s="5"/>
      <c r="H338" s="5"/>
      <c r="I338" s="5"/>
      <c r="L338" s="5"/>
      <c r="N338" s="5"/>
      <c r="P338" s="5"/>
      <c r="S338" s="5"/>
      <c r="T338" s="5"/>
      <c r="U338" s="5"/>
      <c r="V338" s="5"/>
      <c r="Y338" s="6"/>
    </row>
    <row r="339" ht="15.75" customHeight="1">
      <c r="A339" s="4"/>
      <c r="D339" s="5"/>
      <c r="E339" s="5"/>
      <c r="F339" s="5"/>
      <c r="G339" s="5"/>
      <c r="H339" s="5"/>
      <c r="I339" s="5"/>
      <c r="L339" s="5"/>
      <c r="N339" s="5"/>
      <c r="P339" s="5"/>
      <c r="S339" s="5"/>
      <c r="T339" s="5"/>
      <c r="U339" s="5"/>
      <c r="V339" s="5"/>
      <c r="Y339" s="6"/>
    </row>
    <row r="340" ht="15.75" customHeight="1">
      <c r="A340" s="4"/>
      <c r="D340" s="5"/>
      <c r="E340" s="5"/>
      <c r="F340" s="5"/>
      <c r="G340" s="5"/>
      <c r="H340" s="5"/>
      <c r="I340" s="5"/>
      <c r="L340" s="5"/>
      <c r="N340" s="5"/>
      <c r="P340" s="5"/>
      <c r="S340" s="5"/>
      <c r="T340" s="5"/>
      <c r="U340" s="5"/>
      <c r="V340" s="5"/>
      <c r="Y340" s="6"/>
    </row>
    <row r="341" ht="15.75" customHeight="1">
      <c r="A341" s="4"/>
      <c r="D341" s="5"/>
      <c r="E341" s="5"/>
      <c r="F341" s="5"/>
      <c r="G341" s="5"/>
      <c r="H341" s="5"/>
      <c r="I341" s="5"/>
      <c r="L341" s="5"/>
      <c r="N341" s="5"/>
      <c r="P341" s="5"/>
      <c r="S341" s="5"/>
      <c r="T341" s="5"/>
      <c r="U341" s="5"/>
      <c r="V341" s="5"/>
      <c r="Y341" s="6"/>
    </row>
    <row r="342" ht="15.75" customHeight="1">
      <c r="A342" s="4"/>
      <c r="D342" s="5"/>
      <c r="E342" s="5"/>
      <c r="F342" s="5"/>
      <c r="G342" s="5"/>
      <c r="H342" s="5"/>
      <c r="I342" s="5"/>
      <c r="L342" s="5"/>
      <c r="N342" s="5"/>
      <c r="P342" s="5"/>
      <c r="S342" s="5"/>
      <c r="T342" s="5"/>
      <c r="U342" s="5"/>
      <c r="V342" s="5"/>
      <c r="Y342" s="6"/>
    </row>
    <row r="343" ht="15.75" customHeight="1">
      <c r="A343" s="4"/>
      <c r="D343" s="5"/>
      <c r="E343" s="5"/>
      <c r="F343" s="5"/>
      <c r="G343" s="5"/>
      <c r="H343" s="5"/>
      <c r="I343" s="5"/>
      <c r="L343" s="5"/>
      <c r="N343" s="5"/>
      <c r="P343" s="5"/>
      <c r="S343" s="5"/>
      <c r="T343" s="5"/>
      <c r="U343" s="5"/>
      <c r="V343" s="5"/>
      <c r="Y343" s="6"/>
    </row>
    <row r="344" ht="15.75" customHeight="1">
      <c r="A344" s="4"/>
      <c r="D344" s="5"/>
      <c r="E344" s="5"/>
      <c r="F344" s="5"/>
      <c r="G344" s="5"/>
      <c r="H344" s="5"/>
      <c r="I344" s="5"/>
      <c r="L344" s="5"/>
      <c r="N344" s="5"/>
      <c r="P344" s="5"/>
      <c r="S344" s="5"/>
      <c r="T344" s="5"/>
      <c r="U344" s="5"/>
      <c r="V344" s="5"/>
      <c r="Y344" s="6"/>
    </row>
    <row r="345" ht="15.75" customHeight="1">
      <c r="A345" s="4"/>
      <c r="D345" s="5"/>
      <c r="E345" s="5"/>
      <c r="F345" s="5"/>
      <c r="G345" s="5"/>
      <c r="H345" s="5"/>
      <c r="I345" s="5"/>
      <c r="L345" s="5"/>
      <c r="N345" s="5"/>
      <c r="P345" s="5"/>
      <c r="S345" s="5"/>
      <c r="T345" s="5"/>
      <c r="U345" s="5"/>
      <c r="V345" s="5"/>
      <c r="Y345" s="6"/>
    </row>
    <row r="346" ht="15.75" customHeight="1">
      <c r="A346" s="4"/>
      <c r="D346" s="5"/>
      <c r="E346" s="5"/>
      <c r="F346" s="5"/>
      <c r="G346" s="5"/>
      <c r="H346" s="5"/>
      <c r="I346" s="5"/>
      <c r="L346" s="5"/>
      <c r="N346" s="5"/>
      <c r="P346" s="5"/>
      <c r="S346" s="5"/>
      <c r="T346" s="5"/>
      <c r="U346" s="5"/>
      <c r="V346" s="5"/>
      <c r="Y346" s="6"/>
    </row>
    <row r="347" ht="15.75" customHeight="1">
      <c r="A347" s="4"/>
      <c r="D347" s="5"/>
      <c r="E347" s="5"/>
      <c r="F347" s="5"/>
      <c r="G347" s="5"/>
      <c r="H347" s="5"/>
      <c r="I347" s="5"/>
      <c r="L347" s="5"/>
      <c r="N347" s="5"/>
      <c r="P347" s="5"/>
      <c r="S347" s="5"/>
      <c r="T347" s="5"/>
      <c r="U347" s="5"/>
      <c r="V347" s="5"/>
      <c r="Y347" s="6"/>
    </row>
    <row r="348" ht="15.75" customHeight="1">
      <c r="A348" s="4"/>
      <c r="D348" s="5"/>
      <c r="E348" s="5"/>
      <c r="F348" s="5"/>
      <c r="G348" s="5"/>
      <c r="H348" s="5"/>
      <c r="I348" s="5"/>
      <c r="L348" s="5"/>
      <c r="N348" s="5"/>
      <c r="P348" s="5"/>
      <c r="S348" s="5"/>
      <c r="T348" s="5"/>
      <c r="U348" s="5"/>
      <c r="V348" s="5"/>
      <c r="Y348" s="6"/>
    </row>
    <row r="349" ht="15.75" customHeight="1">
      <c r="A349" s="4"/>
      <c r="D349" s="5"/>
      <c r="E349" s="5"/>
      <c r="F349" s="5"/>
      <c r="G349" s="5"/>
      <c r="H349" s="5"/>
      <c r="I349" s="5"/>
      <c r="L349" s="5"/>
      <c r="N349" s="5"/>
      <c r="P349" s="5"/>
      <c r="S349" s="5"/>
      <c r="T349" s="5"/>
      <c r="U349" s="5"/>
      <c r="V349" s="5"/>
      <c r="Y349" s="6"/>
    </row>
    <row r="350" ht="15.75" customHeight="1">
      <c r="A350" s="4"/>
      <c r="D350" s="5"/>
      <c r="E350" s="5"/>
      <c r="F350" s="5"/>
      <c r="G350" s="5"/>
      <c r="H350" s="5"/>
      <c r="I350" s="5"/>
      <c r="L350" s="5"/>
      <c r="N350" s="5"/>
      <c r="P350" s="5"/>
      <c r="S350" s="5"/>
      <c r="T350" s="5"/>
      <c r="U350" s="5"/>
      <c r="V350" s="5"/>
      <c r="Y350" s="6"/>
    </row>
    <row r="351" ht="15.75" customHeight="1">
      <c r="A351" s="4"/>
      <c r="D351" s="5"/>
      <c r="E351" s="5"/>
      <c r="F351" s="5"/>
      <c r="G351" s="5"/>
      <c r="H351" s="5"/>
      <c r="I351" s="5"/>
      <c r="L351" s="5"/>
      <c r="N351" s="5"/>
      <c r="P351" s="5"/>
      <c r="S351" s="5"/>
      <c r="T351" s="5"/>
      <c r="U351" s="5"/>
      <c r="V351" s="5"/>
      <c r="Y351" s="6"/>
    </row>
    <row r="352" ht="15.75" customHeight="1">
      <c r="A352" s="4"/>
      <c r="D352" s="5"/>
      <c r="E352" s="5"/>
      <c r="F352" s="5"/>
      <c r="G352" s="5"/>
      <c r="H352" s="5"/>
      <c r="I352" s="5"/>
      <c r="L352" s="5"/>
      <c r="N352" s="5"/>
      <c r="P352" s="5"/>
      <c r="S352" s="5"/>
      <c r="T352" s="5"/>
      <c r="U352" s="5"/>
      <c r="V352" s="5"/>
      <c r="Y352" s="6"/>
    </row>
    <row r="353" ht="15.75" customHeight="1">
      <c r="A353" s="4"/>
      <c r="D353" s="5"/>
      <c r="E353" s="5"/>
      <c r="F353" s="5"/>
      <c r="G353" s="5"/>
      <c r="H353" s="5"/>
      <c r="I353" s="5"/>
      <c r="L353" s="5"/>
      <c r="N353" s="5"/>
      <c r="P353" s="5"/>
      <c r="S353" s="5"/>
      <c r="T353" s="5"/>
      <c r="U353" s="5"/>
      <c r="V353" s="5"/>
      <c r="Y353" s="6"/>
    </row>
    <row r="354" ht="15.75" customHeight="1">
      <c r="A354" s="4"/>
      <c r="D354" s="5"/>
      <c r="E354" s="5"/>
      <c r="F354" s="5"/>
      <c r="G354" s="5"/>
      <c r="H354" s="5"/>
      <c r="I354" s="5"/>
      <c r="L354" s="5"/>
      <c r="N354" s="5"/>
      <c r="P354" s="5"/>
      <c r="S354" s="5"/>
      <c r="T354" s="5"/>
      <c r="U354" s="5"/>
      <c r="V354" s="5"/>
      <c r="Y354" s="6"/>
    </row>
    <row r="355" ht="15.75" customHeight="1">
      <c r="A355" s="4"/>
      <c r="D355" s="5"/>
      <c r="E355" s="5"/>
      <c r="F355" s="5"/>
      <c r="G355" s="5"/>
      <c r="H355" s="5"/>
      <c r="I355" s="5"/>
      <c r="L355" s="5"/>
      <c r="N355" s="5"/>
      <c r="P355" s="5"/>
      <c r="S355" s="5"/>
      <c r="T355" s="5"/>
      <c r="U355" s="5"/>
      <c r="V355" s="5"/>
      <c r="Y355" s="6"/>
    </row>
    <row r="356" ht="15.75" customHeight="1">
      <c r="A356" s="4"/>
      <c r="D356" s="5"/>
      <c r="E356" s="5"/>
      <c r="F356" s="5"/>
      <c r="G356" s="5"/>
      <c r="H356" s="5"/>
      <c r="I356" s="5"/>
      <c r="L356" s="5"/>
      <c r="N356" s="5"/>
      <c r="P356" s="5"/>
      <c r="S356" s="5"/>
      <c r="T356" s="5"/>
      <c r="U356" s="5"/>
      <c r="V356" s="5"/>
      <c r="Y356" s="6"/>
    </row>
    <row r="357" ht="15.75" customHeight="1">
      <c r="A357" s="4"/>
      <c r="D357" s="5"/>
      <c r="E357" s="5"/>
      <c r="F357" s="5"/>
      <c r="G357" s="5"/>
      <c r="H357" s="5"/>
      <c r="I357" s="5"/>
      <c r="L357" s="5"/>
      <c r="N357" s="5"/>
      <c r="P357" s="5"/>
      <c r="S357" s="5"/>
      <c r="T357" s="5"/>
      <c r="U357" s="5"/>
      <c r="V357" s="5"/>
      <c r="Y357" s="6"/>
    </row>
    <row r="358" ht="15.75" customHeight="1">
      <c r="A358" s="4"/>
      <c r="D358" s="5"/>
      <c r="E358" s="5"/>
      <c r="F358" s="5"/>
      <c r="G358" s="5"/>
      <c r="H358" s="5"/>
      <c r="I358" s="5"/>
      <c r="L358" s="5"/>
      <c r="N358" s="5"/>
      <c r="P358" s="5"/>
      <c r="S358" s="5"/>
      <c r="T358" s="5"/>
      <c r="U358" s="5"/>
      <c r="V358" s="5"/>
      <c r="Y358" s="6"/>
    </row>
    <row r="359" ht="15.75" customHeight="1">
      <c r="A359" s="4"/>
      <c r="D359" s="5"/>
      <c r="E359" s="5"/>
      <c r="F359" s="5"/>
      <c r="G359" s="5"/>
      <c r="H359" s="5"/>
      <c r="I359" s="5"/>
      <c r="L359" s="5"/>
      <c r="N359" s="5"/>
      <c r="P359" s="5"/>
      <c r="S359" s="5"/>
      <c r="T359" s="5"/>
      <c r="U359" s="5"/>
      <c r="V359" s="5"/>
      <c r="Y359" s="6"/>
    </row>
    <row r="360" ht="15.75" customHeight="1">
      <c r="A360" s="4"/>
      <c r="D360" s="5"/>
      <c r="E360" s="5"/>
      <c r="F360" s="5"/>
      <c r="G360" s="5"/>
      <c r="H360" s="5"/>
      <c r="I360" s="5"/>
      <c r="L360" s="5"/>
      <c r="N360" s="5"/>
      <c r="P360" s="5"/>
      <c r="S360" s="5"/>
      <c r="T360" s="5"/>
      <c r="U360" s="5"/>
      <c r="V360" s="5"/>
      <c r="Y360" s="6"/>
    </row>
    <row r="361" ht="15.75" customHeight="1">
      <c r="A361" s="4"/>
      <c r="D361" s="5"/>
      <c r="E361" s="5"/>
      <c r="F361" s="5"/>
      <c r="G361" s="5"/>
      <c r="H361" s="5"/>
      <c r="I361" s="5"/>
      <c r="L361" s="5"/>
      <c r="N361" s="5"/>
      <c r="P361" s="5"/>
      <c r="S361" s="5"/>
      <c r="T361" s="5"/>
      <c r="U361" s="5"/>
      <c r="V361" s="5"/>
      <c r="Y361" s="6"/>
    </row>
    <row r="362" ht="15.75" customHeight="1">
      <c r="A362" s="4"/>
      <c r="D362" s="5"/>
      <c r="E362" s="5"/>
      <c r="F362" s="5"/>
      <c r="G362" s="5"/>
      <c r="H362" s="5"/>
      <c r="I362" s="5"/>
      <c r="L362" s="5"/>
      <c r="N362" s="5"/>
      <c r="P362" s="5"/>
      <c r="S362" s="5"/>
      <c r="T362" s="5"/>
      <c r="U362" s="5"/>
      <c r="V362" s="5"/>
      <c r="Y362" s="6"/>
    </row>
    <row r="363" ht="15.75" customHeight="1">
      <c r="A363" s="4"/>
      <c r="D363" s="5"/>
      <c r="E363" s="5"/>
      <c r="F363" s="5"/>
      <c r="G363" s="5"/>
      <c r="H363" s="5"/>
      <c r="I363" s="5"/>
      <c r="L363" s="5"/>
      <c r="N363" s="5"/>
      <c r="P363" s="5"/>
      <c r="S363" s="5"/>
      <c r="T363" s="5"/>
      <c r="U363" s="5"/>
      <c r="V363" s="5"/>
      <c r="Y363" s="6"/>
    </row>
    <row r="364" ht="15.75" customHeight="1">
      <c r="A364" s="4"/>
      <c r="D364" s="5"/>
      <c r="E364" s="5"/>
      <c r="F364" s="5"/>
      <c r="G364" s="5"/>
      <c r="H364" s="5"/>
      <c r="I364" s="5"/>
      <c r="L364" s="5"/>
      <c r="N364" s="5"/>
      <c r="P364" s="5"/>
      <c r="S364" s="5"/>
      <c r="T364" s="5"/>
      <c r="U364" s="5"/>
      <c r="V364" s="5"/>
      <c r="Y364" s="6"/>
    </row>
    <row r="365" ht="15.75" customHeight="1">
      <c r="A365" s="4"/>
      <c r="D365" s="5"/>
      <c r="E365" s="5"/>
      <c r="F365" s="5"/>
      <c r="G365" s="5"/>
      <c r="H365" s="5"/>
      <c r="I365" s="5"/>
      <c r="L365" s="5"/>
      <c r="N365" s="5"/>
      <c r="P365" s="5"/>
      <c r="S365" s="5"/>
      <c r="T365" s="5"/>
      <c r="U365" s="5"/>
      <c r="V365" s="5"/>
      <c r="Y365" s="6"/>
    </row>
    <row r="366" ht="15.75" customHeight="1">
      <c r="A366" s="4"/>
      <c r="D366" s="5"/>
      <c r="E366" s="5"/>
      <c r="F366" s="5"/>
      <c r="G366" s="5"/>
      <c r="H366" s="5"/>
      <c r="I366" s="5"/>
      <c r="L366" s="5"/>
      <c r="N366" s="5"/>
      <c r="P366" s="5"/>
      <c r="S366" s="5"/>
      <c r="T366" s="5"/>
      <c r="U366" s="5"/>
      <c r="V366" s="5"/>
      <c r="Y366" s="6"/>
    </row>
    <row r="367" ht="15.75" customHeight="1">
      <c r="A367" s="4"/>
      <c r="D367" s="5"/>
      <c r="E367" s="5"/>
      <c r="F367" s="5"/>
      <c r="G367" s="5"/>
      <c r="H367" s="5"/>
      <c r="I367" s="5"/>
      <c r="L367" s="5"/>
      <c r="N367" s="5"/>
      <c r="P367" s="5"/>
      <c r="S367" s="5"/>
      <c r="T367" s="5"/>
      <c r="U367" s="5"/>
      <c r="V367" s="5"/>
      <c r="Y367" s="6"/>
    </row>
    <row r="368" ht="15.75" customHeight="1">
      <c r="A368" s="4"/>
      <c r="D368" s="5"/>
      <c r="E368" s="5"/>
      <c r="F368" s="5"/>
      <c r="G368" s="5"/>
      <c r="H368" s="5"/>
      <c r="I368" s="5"/>
      <c r="L368" s="5"/>
      <c r="N368" s="5"/>
      <c r="P368" s="5"/>
      <c r="S368" s="5"/>
      <c r="T368" s="5"/>
      <c r="U368" s="5"/>
      <c r="V368" s="5"/>
      <c r="Y368" s="6"/>
    </row>
    <row r="369" ht="15.75" customHeight="1">
      <c r="A369" s="4"/>
      <c r="D369" s="5"/>
      <c r="E369" s="5"/>
      <c r="F369" s="5"/>
      <c r="G369" s="5"/>
      <c r="H369" s="5"/>
      <c r="I369" s="5"/>
      <c r="L369" s="5"/>
      <c r="N369" s="5"/>
      <c r="P369" s="5"/>
      <c r="S369" s="5"/>
      <c r="T369" s="5"/>
      <c r="U369" s="5"/>
      <c r="V369" s="5"/>
      <c r="Y369" s="6"/>
    </row>
    <row r="370" ht="15.75" customHeight="1">
      <c r="A370" s="4"/>
      <c r="D370" s="5"/>
      <c r="E370" s="5"/>
      <c r="F370" s="5"/>
      <c r="G370" s="5"/>
      <c r="H370" s="5"/>
      <c r="I370" s="5"/>
      <c r="L370" s="5"/>
      <c r="N370" s="5"/>
      <c r="P370" s="5"/>
      <c r="S370" s="5"/>
      <c r="T370" s="5"/>
      <c r="U370" s="5"/>
      <c r="V370" s="5"/>
      <c r="Y370" s="6"/>
    </row>
    <row r="371" ht="15.75" customHeight="1">
      <c r="A371" s="4"/>
      <c r="D371" s="5"/>
      <c r="E371" s="5"/>
      <c r="F371" s="5"/>
      <c r="G371" s="5"/>
      <c r="H371" s="5"/>
      <c r="I371" s="5"/>
      <c r="L371" s="5"/>
      <c r="N371" s="5"/>
      <c r="P371" s="5"/>
      <c r="S371" s="5"/>
      <c r="T371" s="5"/>
      <c r="U371" s="5"/>
      <c r="V371" s="5"/>
      <c r="Y371" s="6"/>
    </row>
    <row r="372" ht="15.75" customHeight="1">
      <c r="A372" s="4"/>
      <c r="D372" s="5"/>
      <c r="E372" s="5"/>
      <c r="F372" s="5"/>
      <c r="G372" s="5"/>
      <c r="H372" s="5"/>
      <c r="I372" s="5"/>
      <c r="L372" s="5"/>
      <c r="N372" s="5"/>
      <c r="P372" s="5"/>
      <c r="S372" s="5"/>
      <c r="T372" s="5"/>
      <c r="U372" s="5"/>
      <c r="V372" s="5"/>
      <c r="Y372" s="6"/>
    </row>
    <row r="373" ht="15.75" customHeight="1">
      <c r="A373" s="4"/>
      <c r="D373" s="5"/>
      <c r="E373" s="5"/>
      <c r="F373" s="5"/>
      <c r="G373" s="5"/>
      <c r="H373" s="5"/>
      <c r="I373" s="5"/>
      <c r="L373" s="5"/>
      <c r="N373" s="5"/>
      <c r="P373" s="5"/>
      <c r="S373" s="5"/>
      <c r="T373" s="5"/>
      <c r="U373" s="5"/>
      <c r="V373" s="5"/>
      <c r="Y373" s="6"/>
    </row>
    <row r="374" ht="15.75" customHeight="1">
      <c r="A374" s="4"/>
      <c r="D374" s="5"/>
      <c r="E374" s="5"/>
      <c r="F374" s="5"/>
      <c r="G374" s="5"/>
      <c r="H374" s="5"/>
      <c r="I374" s="5"/>
      <c r="L374" s="5"/>
      <c r="N374" s="5"/>
      <c r="P374" s="5"/>
      <c r="S374" s="5"/>
      <c r="T374" s="5"/>
      <c r="U374" s="5"/>
      <c r="V374" s="5"/>
      <c r="Y374" s="6"/>
    </row>
    <row r="375" ht="15.75" customHeight="1">
      <c r="A375" s="4"/>
      <c r="D375" s="5"/>
      <c r="E375" s="5"/>
      <c r="F375" s="5"/>
      <c r="G375" s="5"/>
      <c r="H375" s="5"/>
      <c r="I375" s="5"/>
      <c r="L375" s="5"/>
      <c r="N375" s="5"/>
      <c r="P375" s="5"/>
      <c r="S375" s="5"/>
      <c r="T375" s="5"/>
      <c r="U375" s="5"/>
      <c r="V375" s="5"/>
      <c r="Y375" s="6"/>
    </row>
    <row r="376" ht="15.75" customHeight="1">
      <c r="A376" s="4"/>
      <c r="D376" s="5"/>
      <c r="E376" s="5"/>
      <c r="F376" s="5"/>
      <c r="G376" s="5"/>
      <c r="H376" s="5"/>
      <c r="I376" s="5"/>
      <c r="L376" s="5"/>
      <c r="N376" s="5"/>
      <c r="P376" s="5"/>
      <c r="S376" s="5"/>
      <c r="T376" s="5"/>
      <c r="U376" s="5"/>
      <c r="V376" s="5"/>
      <c r="Y376" s="6"/>
    </row>
    <row r="377" ht="15.75" customHeight="1">
      <c r="A377" s="4"/>
      <c r="D377" s="5"/>
      <c r="E377" s="5"/>
      <c r="F377" s="5"/>
      <c r="G377" s="5"/>
      <c r="H377" s="5"/>
      <c r="I377" s="5"/>
      <c r="L377" s="5"/>
      <c r="N377" s="5"/>
      <c r="P377" s="5"/>
      <c r="S377" s="5"/>
      <c r="T377" s="5"/>
      <c r="U377" s="5"/>
      <c r="V377" s="5"/>
      <c r="Y377" s="6"/>
    </row>
    <row r="378" ht="15.75" customHeight="1">
      <c r="A378" s="4"/>
      <c r="D378" s="5"/>
      <c r="E378" s="5"/>
      <c r="F378" s="5"/>
      <c r="G378" s="5"/>
      <c r="H378" s="5"/>
      <c r="I378" s="5"/>
      <c r="L378" s="5"/>
      <c r="N378" s="5"/>
      <c r="P378" s="5"/>
      <c r="S378" s="5"/>
      <c r="T378" s="5"/>
      <c r="U378" s="5"/>
      <c r="V378" s="5"/>
      <c r="Y378" s="6"/>
    </row>
    <row r="379" ht="15.75" customHeight="1">
      <c r="A379" s="4"/>
      <c r="D379" s="5"/>
      <c r="E379" s="5"/>
      <c r="F379" s="5"/>
      <c r="G379" s="5"/>
      <c r="H379" s="5"/>
      <c r="I379" s="5"/>
      <c r="L379" s="5"/>
      <c r="N379" s="5"/>
      <c r="P379" s="5"/>
      <c r="S379" s="5"/>
      <c r="T379" s="5"/>
      <c r="U379" s="5"/>
      <c r="V379" s="5"/>
      <c r="Y379" s="6"/>
    </row>
    <row r="380" ht="15.75" customHeight="1">
      <c r="A380" s="4"/>
      <c r="D380" s="5"/>
      <c r="E380" s="5"/>
      <c r="F380" s="5"/>
      <c r="G380" s="5"/>
      <c r="H380" s="5"/>
      <c r="I380" s="5"/>
      <c r="L380" s="5"/>
      <c r="N380" s="5"/>
      <c r="P380" s="5"/>
      <c r="S380" s="5"/>
      <c r="T380" s="5"/>
      <c r="U380" s="5"/>
      <c r="V380" s="5"/>
      <c r="Y380" s="6"/>
    </row>
    <row r="381" ht="15.75" customHeight="1">
      <c r="A381" s="4"/>
      <c r="D381" s="5"/>
      <c r="E381" s="5"/>
      <c r="F381" s="5"/>
      <c r="G381" s="5"/>
      <c r="H381" s="5"/>
      <c r="I381" s="5"/>
      <c r="L381" s="5"/>
      <c r="N381" s="5"/>
      <c r="P381" s="5"/>
      <c r="S381" s="5"/>
      <c r="T381" s="5"/>
      <c r="U381" s="5"/>
      <c r="V381" s="5"/>
      <c r="Y381" s="6"/>
    </row>
    <row r="382" ht="15.75" customHeight="1">
      <c r="A382" s="4"/>
      <c r="D382" s="5"/>
      <c r="E382" s="5"/>
      <c r="F382" s="5"/>
      <c r="G382" s="5"/>
      <c r="H382" s="5"/>
      <c r="I382" s="5"/>
      <c r="L382" s="5"/>
      <c r="N382" s="5"/>
      <c r="P382" s="5"/>
      <c r="S382" s="5"/>
      <c r="T382" s="5"/>
      <c r="U382" s="5"/>
      <c r="V382" s="5"/>
      <c r="Y382" s="6"/>
    </row>
    <row r="383" ht="15.75" customHeight="1">
      <c r="A383" s="4"/>
      <c r="D383" s="5"/>
      <c r="E383" s="5"/>
      <c r="F383" s="5"/>
      <c r="G383" s="5"/>
      <c r="H383" s="5"/>
      <c r="I383" s="5"/>
      <c r="L383" s="5"/>
      <c r="N383" s="5"/>
      <c r="P383" s="5"/>
      <c r="S383" s="5"/>
      <c r="T383" s="5"/>
      <c r="U383" s="5"/>
      <c r="V383" s="5"/>
      <c r="Y383" s="6"/>
    </row>
    <row r="384" ht="15.75" customHeight="1">
      <c r="A384" s="4"/>
      <c r="D384" s="5"/>
      <c r="E384" s="5"/>
      <c r="F384" s="5"/>
      <c r="G384" s="5"/>
      <c r="H384" s="5"/>
      <c r="I384" s="5"/>
      <c r="L384" s="5"/>
      <c r="N384" s="5"/>
      <c r="P384" s="5"/>
      <c r="S384" s="5"/>
      <c r="T384" s="5"/>
      <c r="U384" s="5"/>
      <c r="V384" s="5"/>
      <c r="Y384" s="6"/>
    </row>
    <row r="385" ht="15.75" customHeight="1">
      <c r="A385" s="4"/>
      <c r="D385" s="5"/>
      <c r="E385" s="5"/>
      <c r="F385" s="5"/>
      <c r="G385" s="5"/>
      <c r="H385" s="5"/>
      <c r="I385" s="5"/>
      <c r="L385" s="5"/>
      <c r="N385" s="5"/>
      <c r="P385" s="5"/>
      <c r="S385" s="5"/>
      <c r="T385" s="5"/>
      <c r="U385" s="5"/>
      <c r="V385" s="5"/>
      <c r="Y385" s="6"/>
    </row>
    <row r="386" ht="15.75" customHeight="1">
      <c r="A386" s="4"/>
      <c r="D386" s="5"/>
      <c r="E386" s="5"/>
      <c r="F386" s="5"/>
      <c r="G386" s="5"/>
      <c r="H386" s="5"/>
      <c r="I386" s="5"/>
      <c r="L386" s="5"/>
      <c r="N386" s="5"/>
      <c r="P386" s="5"/>
      <c r="S386" s="5"/>
      <c r="T386" s="5"/>
      <c r="U386" s="5"/>
      <c r="V386" s="5"/>
      <c r="Y386" s="6"/>
    </row>
    <row r="387" ht="15.75" customHeight="1">
      <c r="A387" s="4"/>
      <c r="D387" s="5"/>
      <c r="E387" s="5"/>
      <c r="F387" s="5"/>
      <c r="G387" s="5"/>
      <c r="H387" s="5"/>
      <c r="I387" s="5"/>
      <c r="L387" s="5"/>
      <c r="N387" s="5"/>
      <c r="P387" s="5"/>
      <c r="S387" s="5"/>
      <c r="T387" s="5"/>
      <c r="U387" s="5"/>
      <c r="V387" s="5"/>
      <c r="Y387" s="6"/>
    </row>
    <row r="388" ht="15.75" customHeight="1">
      <c r="A388" s="4"/>
      <c r="D388" s="5"/>
      <c r="E388" s="5"/>
      <c r="F388" s="5"/>
      <c r="G388" s="5"/>
      <c r="H388" s="5"/>
      <c r="I388" s="5"/>
      <c r="L388" s="5"/>
      <c r="N388" s="5"/>
      <c r="P388" s="5"/>
      <c r="S388" s="5"/>
      <c r="T388" s="5"/>
      <c r="U388" s="5"/>
      <c r="V388" s="5"/>
      <c r="Y388" s="6"/>
    </row>
    <row r="389" ht="15.75" customHeight="1">
      <c r="A389" s="4"/>
      <c r="D389" s="5"/>
      <c r="E389" s="5"/>
      <c r="F389" s="5"/>
      <c r="G389" s="5"/>
      <c r="H389" s="5"/>
      <c r="I389" s="5"/>
      <c r="L389" s="5"/>
      <c r="N389" s="5"/>
      <c r="P389" s="5"/>
      <c r="S389" s="5"/>
      <c r="T389" s="5"/>
      <c r="U389" s="5"/>
      <c r="V389" s="5"/>
      <c r="Y389" s="6"/>
    </row>
    <row r="390" ht="15.75" customHeight="1">
      <c r="A390" s="4"/>
      <c r="D390" s="5"/>
      <c r="E390" s="5"/>
      <c r="F390" s="5"/>
      <c r="G390" s="5"/>
      <c r="H390" s="5"/>
      <c r="I390" s="5"/>
      <c r="L390" s="5"/>
      <c r="N390" s="5"/>
      <c r="P390" s="5"/>
      <c r="S390" s="5"/>
      <c r="T390" s="5"/>
      <c r="U390" s="5"/>
      <c r="V390" s="5"/>
      <c r="Y390" s="6"/>
    </row>
    <row r="391" ht="15.75" customHeight="1">
      <c r="A391" s="4"/>
      <c r="D391" s="5"/>
      <c r="E391" s="5"/>
      <c r="F391" s="5"/>
      <c r="G391" s="5"/>
      <c r="H391" s="5"/>
      <c r="I391" s="5"/>
      <c r="L391" s="5"/>
      <c r="N391" s="5"/>
      <c r="P391" s="5"/>
      <c r="S391" s="5"/>
      <c r="T391" s="5"/>
      <c r="U391" s="5"/>
      <c r="V391" s="5"/>
      <c r="Y391" s="6"/>
    </row>
    <row r="392" ht="15.75" customHeight="1">
      <c r="A392" s="4"/>
      <c r="D392" s="5"/>
      <c r="E392" s="5"/>
      <c r="F392" s="5"/>
      <c r="G392" s="5"/>
      <c r="H392" s="5"/>
      <c r="I392" s="5"/>
      <c r="L392" s="5"/>
      <c r="N392" s="5"/>
      <c r="P392" s="5"/>
      <c r="S392" s="5"/>
      <c r="T392" s="5"/>
      <c r="U392" s="5"/>
      <c r="V392" s="5"/>
      <c r="Y392" s="6"/>
    </row>
    <row r="393" ht="15.75" customHeight="1">
      <c r="A393" s="4"/>
      <c r="D393" s="5"/>
      <c r="E393" s="5"/>
      <c r="F393" s="5"/>
      <c r="G393" s="5"/>
      <c r="H393" s="5"/>
      <c r="I393" s="5"/>
      <c r="L393" s="5"/>
      <c r="N393" s="5"/>
      <c r="P393" s="5"/>
      <c r="S393" s="5"/>
      <c r="T393" s="5"/>
      <c r="U393" s="5"/>
      <c r="V393" s="5"/>
      <c r="Y393" s="6"/>
    </row>
    <row r="394" ht="15.75" customHeight="1">
      <c r="A394" s="4"/>
      <c r="D394" s="5"/>
      <c r="E394" s="5"/>
      <c r="F394" s="5"/>
      <c r="G394" s="5"/>
      <c r="H394" s="5"/>
      <c r="I394" s="5"/>
      <c r="L394" s="5"/>
      <c r="N394" s="5"/>
      <c r="P394" s="5"/>
      <c r="S394" s="5"/>
      <c r="T394" s="5"/>
      <c r="U394" s="5"/>
      <c r="V394" s="5"/>
      <c r="Y394" s="6"/>
    </row>
    <row r="395" ht="15.75" customHeight="1">
      <c r="A395" s="4"/>
      <c r="D395" s="5"/>
      <c r="E395" s="5"/>
      <c r="F395" s="5"/>
      <c r="G395" s="5"/>
      <c r="H395" s="5"/>
      <c r="I395" s="5"/>
      <c r="L395" s="5"/>
      <c r="N395" s="5"/>
      <c r="P395" s="5"/>
      <c r="S395" s="5"/>
      <c r="T395" s="5"/>
      <c r="U395" s="5"/>
      <c r="V395" s="5"/>
      <c r="Y395" s="6"/>
    </row>
    <row r="396" ht="15.75" customHeight="1">
      <c r="A396" s="4"/>
      <c r="D396" s="5"/>
      <c r="E396" s="5"/>
      <c r="F396" s="5"/>
      <c r="G396" s="5"/>
      <c r="H396" s="5"/>
      <c r="I396" s="5"/>
      <c r="L396" s="5"/>
      <c r="N396" s="5"/>
      <c r="P396" s="5"/>
      <c r="S396" s="5"/>
      <c r="T396" s="5"/>
      <c r="U396" s="5"/>
      <c r="V396" s="5"/>
      <c r="Y396" s="6"/>
    </row>
    <row r="397" ht="15.75" customHeight="1">
      <c r="A397" s="4"/>
      <c r="D397" s="5"/>
      <c r="E397" s="5"/>
      <c r="F397" s="5"/>
      <c r="G397" s="5"/>
      <c r="H397" s="5"/>
      <c r="I397" s="5"/>
      <c r="L397" s="5"/>
      <c r="N397" s="5"/>
      <c r="P397" s="5"/>
      <c r="S397" s="5"/>
      <c r="T397" s="5"/>
      <c r="U397" s="5"/>
      <c r="V397" s="5"/>
      <c r="Y397" s="6"/>
    </row>
    <row r="398" ht="15.75" customHeight="1">
      <c r="A398" s="4"/>
      <c r="D398" s="5"/>
      <c r="E398" s="5"/>
      <c r="F398" s="5"/>
      <c r="G398" s="5"/>
      <c r="H398" s="5"/>
      <c r="I398" s="5"/>
      <c r="L398" s="5"/>
      <c r="N398" s="5"/>
      <c r="P398" s="5"/>
      <c r="S398" s="5"/>
      <c r="T398" s="5"/>
      <c r="U398" s="5"/>
      <c r="V398" s="5"/>
      <c r="Y398" s="6"/>
    </row>
    <row r="399" ht="15.75" customHeight="1">
      <c r="A399" s="4"/>
      <c r="D399" s="5"/>
      <c r="E399" s="5"/>
      <c r="F399" s="5"/>
      <c r="G399" s="5"/>
      <c r="H399" s="5"/>
      <c r="I399" s="5"/>
      <c r="L399" s="5"/>
      <c r="N399" s="5"/>
      <c r="P399" s="5"/>
      <c r="S399" s="5"/>
      <c r="T399" s="5"/>
      <c r="U399" s="5"/>
      <c r="V399" s="5"/>
      <c r="Y399" s="6"/>
    </row>
    <row r="400" ht="15.75" customHeight="1">
      <c r="A400" s="4"/>
      <c r="D400" s="5"/>
      <c r="E400" s="5"/>
      <c r="F400" s="5"/>
      <c r="G400" s="5"/>
      <c r="H400" s="5"/>
      <c r="I400" s="5"/>
      <c r="L400" s="5"/>
      <c r="N400" s="5"/>
      <c r="P400" s="5"/>
      <c r="S400" s="5"/>
      <c r="T400" s="5"/>
      <c r="U400" s="5"/>
      <c r="V400" s="5"/>
      <c r="Y400" s="6"/>
    </row>
    <row r="401" ht="15.75" customHeight="1">
      <c r="A401" s="4"/>
      <c r="D401" s="5"/>
      <c r="E401" s="5"/>
      <c r="F401" s="5"/>
      <c r="G401" s="5"/>
      <c r="H401" s="5"/>
      <c r="I401" s="5"/>
      <c r="L401" s="5"/>
      <c r="N401" s="5"/>
      <c r="P401" s="5"/>
      <c r="S401" s="5"/>
      <c r="T401" s="5"/>
      <c r="U401" s="5"/>
      <c r="V401" s="5"/>
      <c r="Y401" s="6"/>
    </row>
    <row r="402" ht="15.75" customHeight="1">
      <c r="A402" s="4"/>
      <c r="D402" s="5"/>
      <c r="E402" s="5"/>
      <c r="F402" s="5"/>
      <c r="G402" s="5"/>
      <c r="H402" s="5"/>
      <c r="I402" s="5"/>
      <c r="L402" s="5"/>
      <c r="N402" s="5"/>
      <c r="P402" s="5"/>
      <c r="S402" s="5"/>
      <c r="T402" s="5"/>
      <c r="U402" s="5"/>
      <c r="V402" s="5"/>
      <c r="Y402" s="6"/>
    </row>
    <row r="403" ht="15.75" customHeight="1">
      <c r="A403" s="4"/>
      <c r="D403" s="5"/>
      <c r="E403" s="5"/>
      <c r="F403" s="5"/>
      <c r="G403" s="5"/>
      <c r="H403" s="5"/>
      <c r="I403" s="5"/>
      <c r="L403" s="5"/>
      <c r="N403" s="5"/>
      <c r="P403" s="5"/>
      <c r="S403" s="5"/>
      <c r="T403" s="5"/>
      <c r="U403" s="5"/>
      <c r="V403" s="5"/>
      <c r="Y403" s="6"/>
    </row>
    <row r="404" ht="15.75" customHeight="1">
      <c r="A404" s="4"/>
      <c r="D404" s="5"/>
      <c r="E404" s="5"/>
      <c r="F404" s="5"/>
      <c r="G404" s="5"/>
      <c r="H404" s="5"/>
      <c r="I404" s="5"/>
      <c r="L404" s="5"/>
      <c r="N404" s="5"/>
      <c r="P404" s="5"/>
      <c r="S404" s="5"/>
      <c r="T404" s="5"/>
      <c r="U404" s="5"/>
      <c r="V404" s="5"/>
      <c r="Y404" s="6"/>
    </row>
    <row r="405" ht="15.75" customHeight="1">
      <c r="A405" s="4"/>
      <c r="D405" s="5"/>
      <c r="E405" s="5"/>
      <c r="F405" s="5"/>
      <c r="G405" s="5"/>
      <c r="H405" s="5"/>
      <c r="I405" s="5"/>
      <c r="L405" s="5"/>
      <c r="N405" s="5"/>
      <c r="P405" s="5"/>
      <c r="S405" s="5"/>
      <c r="T405" s="5"/>
      <c r="U405" s="5"/>
      <c r="V405" s="5"/>
      <c r="Y405" s="6"/>
    </row>
    <row r="406" ht="15.75" customHeight="1">
      <c r="A406" s="4"/>
      <c r="D406" s="5"/>
      <c r="E406" s="5"/>
      <c r="F406" s="5"/>
      <c r="G406" s="5"/>
      <c r="H406" s="5"/>
      <c r="I406" s="5"/>
      <c r="L406" s="5"/>
      <c r="N406" s="5"/>
      <c r="P406" s="5"/>
      <c r="S406" s="5"/>
      <c r="T406" s="5"/>
      <c r="U406" s="5"/>
      <c r="V406" s="5"/>
      <c r="Y406" s="6"/>
    </row>
    <row r="407" ht="15.75" customHeight="1">
      <c r="A407" s="4"/>
      <c r="D407" s="5"/>
      <c r="E407" s="5"/>
      <c r="F407" s="5"/>
      <c r="G407" s="5"/>
      <c r="H407" s="5"/>
      <c r="I407" s="5"/>
      <c r="L407" s="5"/>
      <c r="N407" s="5"/>
      <c r="P407" s="5"/>
      <c r="S407" s="5"/>
      <c r="T407" s="5"/>
      <c r="U407" s="5"/>
      <c r="V407" s="5"/>
      <c r="Y407" s="6"/>
    </row>
    <row r="408" ht="15.75" customHeight="1">
      <c r="A408" s="4"/>
      <c r="D408" s="5"/>
      <c r="E408" s="5"/>
      <c r="F408" s="5"/>
      <c r="G408" s="5"/>
      <c r="H408" s="5"/>
      <c r="I408" s="5"/>
      <c r="L408" s="5"/>
      <c r="N408" s="5"/>
      <c r="P408" s="5"/>
      <c r="S408" s="5"/>
      <c r="T408" s="5"/>
      <c r="U408" s="5"/>
      <c r="V408" s="5"/>
      <c r="Y408" s="6"/>
    </row>
    <row r="409" ht="15.75" customHeight="1">
      <c r="A409" s="4"/>
      <c r="D409" s="5"/>
      <c r="E409" s="5"/>
      <c r="F409" s="5"/>
      <c r="G409" s="5"/>
      <c r="H409" s="5"/>
      <c r="I409" s="5"/>
      <c r="L409" s="5"/>
      <c r="N409" s="5"/>
      <c r="P409" s="5"/>
      <c r="S409" s="5"/>
      <c r="T409" s="5"/>
      <c r="U409" s="5"/>
      <c r="V409" s="5"/>
      <c r="Y409" s="6"/>
    </row>
    <row r="410" ht="15.75" customHeight="1">
      <c r="A410" s="4"/>
      <c r="D410" s="5"/>
      <c r="E410" s="5"/>
      <c r="F410" s="5"/>
      <c r="G410" s="5"/>
      <c r="H410" s="5"/>
      <c r="I410" s="5"/>
      <c r="L410" s="5"/>
      <c r="N410" s="5"/>
      <c r="P410" s="5"/>
      <c r="S410" s="5"/>
      <c r="T410" s="5"/>
      <c r="U410" s="5"/>
      <c r="V410" s="5"/>
      <c r="Y410" s="6"/>
    </row>
    <row r="411" ht="15.75" customHeight="1">
      <c r="A411" s="4"/>
      <c r="D411" s="5"/>
      <c r="E411" s="5"/>
      <c r="F411" s="5"/>
      <c r="G411" s="5"/>
      <c r="H411" s="5"/>
      <c r="I411" s="5"/>
      <c r="L411" s="5"/>
      <c r="N411" s="5"/>
      <c r="P411" s="5"/>
      <c r="S411" s="5"/>
      <c r="T411" s="5"/>
      <c r="U411" s="5"/>
      <c r="V411" s="5"/>
      <c r="Y411" s="6"/>
    </row>
    <row r="412" ht="15.75" customHeight="1">
      <c r="A412" s="4"/>
      <c r="D412" s="5"/>
      <c r="E412" s="5"/>
      <c r="F412" s="5"/>
      <c r="G412" s="5"/>
      <c r="H412" s="5"/>
      <c r="I412" s="5"/>
      <c r="L412" s="5"/>
      <c r="N412" s="5"/>
      <c r="P412" s="5"/>
      <c r="S412" s="5"/>
      <c r="T412" s="5"/>
      <c r="U412" s="5"/>
      <c r="V412" s="5"/>
      <c r="Y412" s="6"/>
    </row>
    <row r="413" ht="15.75" customHeight="1">
      <c r="A413" s="4"/>
      <c r="D413" s="5"/>
      <c r="E413" s="5"/>
      <c r="F413" s="5"/>
      <c r="G413" s="5"/>
      <c r="H413" s="5"/>
      <c r="I413" s="5"/>
      <c r="L413" s="5"/>
      <c r="N413" s="5"/>
      <c r="P413" s="5"/>
      <c r="S413" s="5"/>
      <c r="T413" s="5"/>
      <c r="U413" s="5"/>
      <c r="V413" s="5"/>
      <c r="Y413" s="6"/>
    </row>
    <row r="414" ht="15.75" customHeight="1">
      <c r="A414" s="4"/>
      <c r="D414" s="5"/>
      <c r="E414" s="5"/>
      <c r="F414" s="5"/>
      <c r="G414" s="5"/>
      <c r="H414" s="5"/>
      <c r="I414" s="5"/>
      <c r="L414" s="5"/>
      <c r="N414" s="5"/>
      <c r="P414" s="5"/>
      <c r="S414" s="5"/>
      <c r="T414" s="5"/>
      <c r="U414" s="5"/>
      <c r="V414" s="5"/>
      <c r="Y414" s="6"/>
    </row>
    <row r="415" ht="15.75" customHeight="1">
      <c r="A415" s="4"/>
      <c r="D415" s="5"/>
      <c r="E415" s="5"/>
      <c r="F415" s="5"/>
      <c r="G415" s="5"/>
      <c r="H415" s="5"/>
      <c r="I415" s="5"/>
      <c r="L415" s="5"/>
      <c r="N415" s="5"/>
      <c r="P415" s="5"/>
      <c r="S415" s="5"/>
      <c r="T415" s="5"/>
      <c r="U415" s="5"/>
      <c r="V415" s="5"/>
      <c r="Y415" s="6"/>
    </row>
    <row r="416" ht="15.75" customHeight="1">
      <c r="A416" s="4"/>
      <c r="D416" s="5"/>
      <c r="E416" s="5"/>
      <c r="F416" s="5"/>
      <c r="G416" s="5"/>
      <c r="H416" s="5"/>
      <c r="I416" s="5"/>
      <c r="L416" s="5"/>
      <c r="N416" s="5"/>
      <c r="P416" s="5"/>
      <c r="S416" s="5"/>
      <c r="T416" s="5"/>
      <c r="U416" s="5"/>
      <c r="V416" s="5"/>
      <c r="Y416" s="6"/>
    </row>
    <row r="417" ht="15.75" customHeight="1">
      <c r="A417" s="4"/>
      <c r="D417" s="5"/>
      <c r="E417" s="5"/>
      <c r="F417" s="5"/>
      <c r="G417" s="5"/>
      <c r="H417" s="5"/>
      <c r="I417" s="5"/>
      <c r="L417" s="5"/>
      <c r="N417" s="5"/>
      <c r="P417" s="5"/>
      <c r="S417" s="5"/>
      <c r="T417" s="5"/>
      <c r="U417" s="5"/>
      <c r="V417" s="5"/>
      <c r="Y417" s="6"/>
    </row>
    <row r="418" ht="15.75" customHeight="1">
      <c r="A418" s="4"/>
      <c r="D418" s="5"/>
      <c r="E418" s="5"/>
      <c r="F418" s="5"/>
      <c r="G418" s="5"/>
      <c r="H418" s="5"/>
      <c r="I418" s="5"/>
      <c r="L418" s="5"/>
      <c r="N418" s="5"/>
      <c r="P418" s="5"/>
      <c r="S418" s="5"/>
      <c r="T418" s="5"/>
      <c r="U418" s="5"/>
      <c r="V418" s="5"/>
      <c r="Y418" s="6"/>
    </row>
    <row r="419" ht="15.75" customHeight="1">
      <c r="A419" s="4"/>
      <c r="D419" s="5"/>
      <c r="E419" s="5"/>
      <c r="F419" s="5"/>
      <c r="G419" s="5"/>
      <c r="H419" s="5"/>
      <c r="I419" s="5"/>
      <c r="L419" s="5"/>
      <c r="N419" s="5"/>
      <c r="P419" s="5"/>
      <c r="S419" s="5"/>
      <c r="T419" s="5"/>
      <c r="U419" s="5"/>
      <c r="V419" s="5"/>
      <c r="Y419" s="6"/>
    </row>
    <row r="420" ht="15.75" customHeight="1">
      <c r="A420" s="4"/>
      <c r="D420" s="5"/>
      <c r="E420" s="5"/>
      <c r="F420" s="5"/>
      <c r="G420" s="5"/>
      <c r="H420" s="5"/>
      <c r="I420" s="5"/>
      <c r="L420" s="5"/>
      <c r="N420" s="5"/>
      <c r="P420" s="5"/>
      <c r="S420" s="5"/>
      <c r="T420" s="5"/>
      <c r="U420" s="5"/>
      <c r="V420" s="5"/>
      <c r="Y420" s="6"/>
    </row>
    <row r="421" ht="15.75" customHeight="1">
      <c r="A421" s="4"/>
      <c r="D421" s="5"/>
      <c r="E421" s="5"/>
      <c r="F421" s="5"/>
      <c r="G421" s="5"/>
      <c r="H421" s="5"/>
      <c r="I421" s="5"/>
      <c r="L421" s="5"/>
      <c r="N421" s="5"/>
      <c r="P421" s="5"/>
      <c r="S421" s="5"/>
      <c r="T421" s="5"/>
      <c r="U421" s="5"/>
      <c r="V421" s="5"/>
      <c r="Y421" s="6"/>
    </row>
    <row r="422" ht="15.75" customHeight="1">
      <c r="A422" s="4"/>
      <c r="D422" s="5"/>
      <c r="E422" s="5"/>
      <c r="F422" s="5"/>
      <c r="G422" s="5"/>
      <c r="H422" s="5"/>
      <c r="I422" s="5"/>
      <c r="L422" s="5"/>
      <c r="N422" s="5"/>
      <c r="P422" s="5"/>
      <c r="S422" s="5"/>
      <c r="T422" s="5"/>
      <c r="U422" s="5"/>
      <c r="V422" s="5"/>
      <c r="Y422" s="6"/>
    </row>
    <row r="423" ht="15.75" customHeight="1">
      <c r="A423" s="4"/>
      <c r="D423" s="5"/>
      <c r="E423" s="5"/>
      <c r="F423" s="5"/>
      <c r="G423" s="5"/>
      <c r="H423" s="5"/>
      <c r="I423" s="5"/>
      <c r="L423" s="5"/>
      <c r="N423" s="5"/>
      <c r="P423" s="5"/>
      <c r="S423" s="5"/>
      <c r="T423" s="5"/>
      <c r="U423" s="5"/>
      <c r="V423" s="5"/>
      <c r="Y423" s="6"/>
    </row>
    <row r="424" ht="15.75" customHeight="1">
      <c r="A424" s="4"/>
      <c r="D424" s="5"/>
      <c r="E424" s="5"/>
      <c r="F424" s="5"/>
      <c r="G424" s="5"/>
      <c r="H424" s="5"/>
      <c r="I424" s="5"/>
      <c r="L424" s="5"/>
      <c r="N424" s="5"/>
      <c r="P424" s="5"/>
      <c r="S424" s="5"/>
      <c r="T424" s="5"/>
      <c r="U424" s="5"/>
      <c r="V424" s="5"/>
      <c r="Y424" s="6"/>
    </row>
    <row r="425" ht="15.75" customHeight="1">
      <c r="A425" s="4"/>
      <c r="D425" s="5"/>
      <c r="E425" s="5"/>
      <c r="F425" s="5"/>
      <c r="G425" s="5"/>
      <c r="H425" s="5"/>
      <c r="I425" s="5"/>
      <c r="L425" s="5"/>
      <c r="N425" s="5"/>
      <c r="P425" s="5"/>
      <c r="S425" s="5"/>
      <c r="T425" s="5"/>
      <c r="U425" s="5"/>
      <c r="V425" s="5"/>
      <c r="Y425" s="6"/>
    </row>
    <row r="426" ht="15.75" customHeight="1">
      <c r="A426" s="4"/>
      <c r="D426" s="5"/>
      <c r="E426" s="5"/>
      <c r="F426" s="5"/>
      <c r="G426" s="5"/>
      <c r="H426" s="5"/>
      <c r="I426" s="5"/>
      <c r="L426" s="5"/>
      <c r="N426" s="5"/>
      <c r="P426" s="5"/>
      <c r="S426" s="5"/>
      <c r="T426" s="5"/>
      <c r="U426" s="5"/>
      <c r="V426" s="5"/>
      <c r="Y426" s="6"/>
    </row>
    <row r="427" ht="15.75" customHeight="1">
      <c r="A427" s="4"/>
      <c r="D427" s="5"/>
      <c r="E427" s="5"/>
      <c r="F427" s="5"/>
      <c r="G427" s="5"/>
      <c r="H427" s="5"/>
      <c r="I427" s="5"/>
      <c r="L427" s="5"/>
      <c r="N427" s="5"/>
      <c r="P427" s="5"/>
      <c r="S427" s="5"/>
      <c r="T427" s="5"/>
      <c r="U427" s="5"/>
      <c r="V427" s="5"/>
      <c r="Y427" s="6"/>
    </row>
    <row r="428" ht="15.75" customHeight="1">
      <c r="A428" s="4"/>
      <c r="D428" s="5"/>
      <c r="E428" s="5"/>
      <c r="F428" s="5"/>
      <c r="G428" s="5"/>
      <c r="H428" s="5"/>
      <c r="I428" s="5"/>
      <c r="L428" s="5"/>
      <c r="N428" s="5"/>
      <c r="P428" s="5"/>
      <c r="S428" s="5"/>
      <c r="T428" s="5"/>
      <c r="U428" s="5"/>
      <c r="V428" s="5"/>
      <c r="Y428" s="6"/>
    </row>
    <row r="429" ht="15.75" customHeight="1">
      <c r="A429" s="4"/>
      <c r="D429" s="5"/>
      <c r="E429" s="5"/>
      <c r="F429" s="5"/>
      <c r="G429" s="5"/>
      <c r="H429" s="5"/>
      <c r="I429" s="5"/>
      <c r="L429" s="5"/>
      <c r="N429" s="5"/>
      <c r="P429" s="5"/>
      <c r="S429" s="5"/>
      <c r="T429" s="5"/>
      <c r="U429" s="5"/>
      <c r="V429" s="5"/>
      <c r="Y429" s="6"/>
    </row>
    <row r="430" ht="15.75" customHeight="1">
      <c r="A430" s="4"/>
      <c r="D430" s="5"/>
      <c r="E430" s="5"/>
      <c r="F430" s="5"/>
      <c r="G430" s="5"/>
      <c r="H430" s="5"/>
      <c r="I430" s="5"/>
      <c r="L430" s="5"/>
      <c r="N430" s="5"/>
      <c r="P430" s="5"/>
      <c r="S430" s="5"/>
      <c r="T430" s="5"/>
      <c r="U430" s="5"/>
      <c r="V430" s="5"/>
      <c r="Y430" s="6"/>
    </row>
    <row r="431" ht="15.75" customHeight="1">
      <c r="A431" s="4"/>
      <c r="D431" s="5"/>
      <c r="E431" s="5"/>
      <c r="F431" s="5"/>
      <c r="G431" s="5"/>
      <c r="H431" s="5"/>
      <c r="I431" s="5"/>
      <c r="L431" s="5"/>
      <c r="N431" s="5"/>
      <c r="P431" s="5"/>
      <c r="S431" s="5"/>
      <c r="T431" s="5"/>
      <c r="U431" s="5"/>
      <c r="V431" s="5"/>
      <c r="Y431" s="6"/>
    </row>
    <row r="432" ht="15.75" customHeight="1">
      <c r="A432" s="4"/>
      <c r="D432" s="5"/>
      <c r="E432" s="5"/>
      <c r="F432" s="5"/>
      <c r="G432" s="5"/>
      <c r="H432" s="5"/>
      <c r="I432" s="5"/>
      <c r="L432" s="5"/>
      <c r="N432" s="5"/>
      <c r="P432" s="5"/>
      <c r="S432" s="5"/>
      <c r="T432" s="5"/>
      <c r="U432" s="5"/>
      <c r="V432" s="5"/>
      <c r="Y432" s="6"/>
    </row>
    <row r="433" ht="15.75" customHeight="1">
      <c r="A433" s="4"/>
      <c r="D433" s="5"/>
      <c r="E433" s="5"/>
      <c r="F433" s="5"/>
      <c r="G433" s="5"/>
      <c r="H433" s="5"/>
      <c r="I433" s="5"/>
      <c r="L433" s="5"/>
      <c r="N433" s="5"/>
      <c r="P433" s="5"/>
      <c r="S433" s="5"/>
      <c r="T433" s="5"/>
      <c r="U433" s="5"/>
      <c r="V433" s="5"/>
      <c r="Y433" s="6"/>
    </row>
    <row r="434" ht="15.75" customHeight="1">
      <c r="A434" s="4"/>
      <c r="D434" s="5"/>
      <c r="E434" s="5"/>
      <c r="F434" s="5"/>
      <c r="G434" s="5"/>
      <c r="H434" s="5"/>
      <c r="I434" s="5"/>
      <c r="L434" s="5"/>
      <c r="N434" s="5"/>
      <c r="P434" s="5"/>
      <c r="S434" s="5"/>
      <c r="T434" s="5"/>
      <c r="U434" s="5"/>
      <c r="V434" s="5"/>
      <c r="Y434" s="6"/>
    </row>
    <row r="435" ht="15.75" customHeight="1">
      <c r="A435" s="4"/>
      <c r="D435" s="5"/>
      <c r="E435" s="5"/>
      <c r="F435" s="5"/>
      <c r="G435" s="5"/>
      <c r="H435" s="5"/>
      <c r="I435" s="5"/>
      <c r="L435" s="5"/>
      <c r="N435" s="5"/>
      <c r="P435" s="5"/>
      <c r="S435" s="5"/>
      <c r="T435" s="5"/>
      <c r="U435" s="5"/>
      <c r="V435" s="5"/>
      <c r="Y435" s="6"/>
    </row>
    <row r="436" ht="15.75" customHeight="1">
      <c r="A436" s="4"/>
      <c r="D436" s="5"/>
      <c r="E436" s="5"/>
      <c r="F436" s="5"/>
      <c r="G436" s="5"/>
      <c r="H436" s="5"/>
      <c r="I436" s="5"/>
      <c r="L436" s="5"/>
      <c r="N436" s="5"/>
      <c r="P436" s="5"/>
      <c r="S436" s="5"/>
      <c r="T436" s="5"/>
      <c r="U436" s="5"/>
      <c r="V436" s="5"/>
      <c r="Y436" s="6"/>
    </row>
    <row r="437" ht="15.75" customHeight="1">
      <c r="A437" s="4"/>
      <c r="D437" s="5"/>
      <c r="E437" s="5"/>
      <c r="F437" s="5"/>
      <c r="G437" s="5"/>
      <c r="H437" s="5"/>
      <c r="I437" s="5"/>
      <c r="L437" s="5"/>
      <c r="N437" s="5"/>
      <c r="P437" s="5"/>
      <c r="S437" s="5"/>
      <c r="T437" s="5"/>
      <c r="U437" s="5"/>
      <c r="V437" s="5"/>
      <c r="Y437" s="6"/>
    </row>
    <row r="438" ht="15.75" customHeight="1">
      <c r="A438" s="4"/>
      <c r="D438" s="5"/>
      <c r="E438" s="5"/>
      <c r="F438" s="5"/>
      <c r="G438" s="5"/>
      <c r="H438" s="5"/>
      <c r="I438" s="5"/>
      <c r="L438" s="5"/>
      <c r="N438" s="5"/>
      <c r="P438" s="5"/>
      <c r="S438" s="5"/>
      <c r="T438" s="5"/>
      <c r="U438" s="5"/>
      <c r="V438" s="5"/>
      <c r="Y438" s="6"/>
    </row>
    <row r="439" ht="15.75" customHeight="1">
      <c r="A439" s="4"/>
      <c r="D439" s="5"/>
      <c r="E439" s="5"/>
      <c r="F439" s="5"/>
      <c r="G439" s="5"/>
      <c r="H439" s="5"/>
      <c r="I439" s="5"/>
      <c r="L439" s="5"/>
      <c r="N439" s="5"/>
      <c r="P439" s="5"/>
      <c r="S439" s="5"/>
      <c r="T439" s="5"/>
      <c r="U439" s="5"/>
      <c r="V439" s="5"/>
      <c r="Y439" s="6"/>
    </row>
    <row r="440" ht="15.75" customHeight="1">
      <c r="A440" s="4"/>
      <c r="D440" s="5"/>
      <c r="E440" s="5"/>
      <c r="F440" s="5"/>
      <c r="G440" s="5"/>
      <c r="H440" s="5"/>
      <c r="I440" s="5"/>
      <c r="L440" s="5"/>
      <c r="N440" s="5"/>
      <c r="P440" s="5"/>
      <c r="S440" s="5"/>
      <c r="T440" s="5"/>
      <c r="U440" s="5"/>
      <c r="V440" s="5"/>
      <c r="Y440" s="6"/>
    </row>
    <row r="441" ht="15.75" customHeight="1">
      <c r="A441" s="4"/>
      <c r="D441" s="5"/>
      <c r="E441" s="5"/>
      <c r="F441" s="5"/>
      <c r="G441" s="5"/>
      <c r="H441" s="5"/>
      <c r="I441" s="5"/>
      <c r="L441" s="5"/>
      <c r="N441" s="5"/>
      <c r="P441" s="5"/>
      <c r="S441" s="5"/>
      <c r="T441" s="5"/>
      <c r="U441" s="5"/>
      <c r="V441" s="5"/>
      <c r="Y441" s="6"/>
    </row>
    <row r="442" ht="15.75" customHeight="1">
      <c r="A442" s="4"/>
      <c r="D442" s="5"/>
      <c r="E442" s="5"/>
      <c r="F442" s="5"/>
      <c r="G442" s="5"/>
      <c r="H442" s="5"/>
      <c r="I442" s="5"/>
      <c r="L442" s="5"/>
      <c r="N442" s="5"/>
      <c r="P442" s="5"/>
      <c r="S442" s="5"/>
      <c r="T442" s="5"/>
      <c r="U442" s="5"/>
      <c r="V442" s="5"/>
      <c r="Y442" s="6"/>
    </row>
    <row r="443" ht="15.75" customHeight="1">
      <c r="A443" s="4"/>
      <c r="D443" s="5"/>
      <c r="E443" s="5"/>
      <c r="F443" s="5"/>
      <c r="G443" s="5"/>
      <c r="H443" s="5"/>
      <c r="I443" s="5"/>
      <c r="L443" s="5"/>
      <c r="N443" s="5"/>
      <c r="P443" s="5"/>
      <c r="S443" s="5"/>
      <c r="T443" s="5"/>
      <c r="U443" s="5"/>
      <c r="V443" s="5"/>
      <c r="Y443" s="6"/>
    </row>
    <row r="444" ht="15.75" customHeight="1">
      <c r="A444" s="4"/>
      <c r="D444" s="5"/>
      <c r="E444" s="5"/>
      <c r="F444" s="5"/>
      <c r="G444" s="5"/>
      <c r="H444" s="5"/>
      <c r="I444" s="5"/>
      <c r="L444" s="5"/>
      <c r="N444" s="5"/>
      <c r="P444" s="5"/>
      <c r="S444" s="5"/>
      <c r="T444" s="5"/>
      <c r="U444" s="5"/>
      <c r="V444" s="5"/>
      <c r="Y444" s="6"/>
    </row>
    <row r="445" ht="15.75" customHeight="1">
      <c r="A445" s="4"/>
      <c r="D445" s="5"/>
      <c r="E445" s="5"/>
      <c r="F445" s="5"/>
      <c r="G445" s="5"/>
      <c r="H445" s="5"/>
      <c r="I445" s="5"/>
      <c r="L445" s="5"/>
      <c r="N445" s="5"/>
      <c r="P445" s="5"/>
      <c r="S445" s="5"/>
      <c r="T445" s="5"/>
      <c r="U445" s="5"/>
      <c r="V445" s="5"/>
      <c r="Y445" s="6"/>
    </row>
    <row r="446" ht="15.75" customHeight="1">
      <c r="A446" s="4"/>
      <c r="D446" s="5"/>
      <c r="E446" s="5"/>
      <c r="F446" s="5"/>
      <c r="G446" s="5"/>
      <c r="H446" s="5"/>
      <c r="I446" s="5"/>
      <c r="L446" s="5"/>
      <c r="N446" s="5"/>
      <c r="P446" s="5"/>
      <c r="S446" s="5"/>
      <c r="T446" s="5"/>
      <c r="U446" s="5"/>
      <c r="V446" s="5"/>
      <c r="Y446" s="6"/>
    </row>
    <row r="447" ht="15.75" customHeight="1">
      <c r="A447" s="4"/>
      <c r="D447" s="5"/>
      <c r="E447" s="5"/>
      <c r="F447" s="5"/>
      <c r="G447" s="5"/>
      <c r="H447" s="5"/>
      <c r="I447" s="5"/>
      <c r="L447" s="5"/>
      <c r="N447" s="5"/>
      <c r="P447" s="5"/>
      <c r="S447" s="5"/>
      <c r="T447" s="5"/>
      <c r="U447" s="5"/>
      <c r="V447" s="5"/>
      <c r="Y447" s="6"/>
    </row>
    <row r="448" ht="15.75" customHeight="1">
      <c r="A448" s="4"/>
      <c r="D448" s="5"/>
      <c r="E448" s="5"/>
      <c r="F448" s="5"/>
      <c r="G448" s="5"/>
      <c r="H448" s="5"/>
      <c r="I448" s="5"/>
      <c r="L448" s="5"/>
      <c r="N448" s="5"/>
      <c r="P448" s="5"/>
      <c r="S448" s="5"/>
      <c r="T448" s="5"/>
      <c r="U448" s="5"/>
      <c r="V448" s="5"/>
      <c r="Y448" s="6"/>
    </row>
    <row r="449" ht="15.75" customHeight="1">
      <c r="A449" s="4"/>
      <c r="D449" s="5"/>
      <c r="E449" s="5"/>
      <c r="F449" s="5"/>
      <c r="G449" s="5"/>
      <c r="H449" s="5"/>
      <c r="I449" s="5"/>
      <c r="L449" s="5"/>
      <c r="N449" s="5"/>
      <c r="P449" s="5"/>
      <c r="S449" s="5"/>
      <c r="T449" s="5"/>
      <c r="U449" s="5"/>
      <c r="V449" s="5"/>
      <c r="Y449" s="6"/>
    </row>
    <row r="450" ht="15.75" customHeight="1">
      <c r="A450" s="4"/>
      <c r="D450" s="5"/>
      <c r="E450" s="5"/>
      <c r="F450" s="5"/>
      <c r="G450" s="5"/>
      <c r="H450" s="5"/>
      <c r="I450" s="5"/>
      <c r="L450" s="5"/>
      <c r="N450" s="5"/>
      <c r="P450" s="5"/>
      <c r="S450" s="5"/>
      <c r="T450" s="5"/>
      <c r="U450" s="5"/>
      <c r="V450" s="5"/>
      <c r="Y450" s="6"/>
    </row>
    <row r="451" ht="15.75" customHeight="1">
      <c r="A451" s="4"/>
      <c r="D451" s="5"/>
      <c r="E451" s="5"/>
      <c r="F451" s="5"/>
      <c r="G451" s="5"/>
      <c r="H451" s="5"/>
      <c r="I451" s="5"/>
      <c r="L451" s="5"/>
      <c r="N451" s="5"/>
      <c r="P451" s="5"/>
      <c r="S451" s="5"/>
      <c r="T451" s="5"/>
      <c r="U451" s="5"/>
      <c r="V451" s="5"/>
      <c r="Y451" s="6"/>
    </row>
    <row r="452" ht="15.75" customHeight="1">
      <c r="A452" s="4"/>
      <c r="D452" s="5"/>
      <c r="E452" s="5"/>
      <c r="F452" s="5"/>
      <c r="G452" s="5"/>
      <c r="H452" s="5"/>
      <c r="I452" s="5"/>
      <c r="L452" s="5"/>
      <c r="N452" s="5"/>
      <c r="P452" s="5"/>
      <c r="S452" s="5"/>
      <c r="T452" s="5"/>
      <c r="U452" s="5"/>
      <c r="V452" s="5"/>
      <c r="Y452" s="6"/>
    </row>
    <row r="453" ht="15.75" customHeight="1">
      <c r="A453" s="4"/>
      <c r="D453" s="5"/>
      <c r="E453" s="5"/>
      <c r="F453" s="5"/>
      <c r="G453" s="5"/>
      <c r="H453" s="5"/>
      <c r="I453" s="5"/>
      <c r="L453" s="5"/>
      <c r="N453" s="5"/>
      <c r="P453" s="5"/>
      <c r="S453" s="5"/>
      <c r="T453" s="5"/>
      <c r="U453" s="5"/>
      <c r="V453" s="5"/>
      <c r="Y453" s="6"/>
    </row>
    <row r="454" ht="15.75" customHeight="1">
      <c r="A454" s="4"/>
      <c r="D454" s="5"/>
      <c r="E454" s="5"/>
      <c r="F454" s="5"/>
      <c r="G454" s="5"/>
      <c r="H454" s="5"/>
      <c r="I454" s="5"/>
      <c r="L454" s="5"/>
      <c r="N454" s="5"/>
      <c r="P454" s="5"/>
      <c r="S454" s="5"/>
      <c r="T454" s="5"/>
      <c r="U454" s="5"/>
      <c r="V454" s="5"/>
      <c r="Y454" s="6"/>
    </row>
    <row r="455" ht="15.75" customHeight="1">
      <c r="A455" s="4"/>
      <c r="D455" s="5"/>
      <c r="E455" s="5"/>
      <c r="F455" s="5"/>
      <c r="G455" s="5"/>
      <c r="H455" s="5"/>
      <c r="I455" s="5"/>
      <c r="L455" s="5"/>
      <c r="N455" s="5"/>
      <c r="P455" s="5"/>
      <c r="S455" s="5"/>
      <c r="T455" s="5"/>
      <c r="U455" s="5"/>
      <c r="V455" s="5"/>
      <c r="Y455" s="6"/>
    </row>
    <row r="456" ht="15.75" customHeight="1">
      <c r="A456" s="4"/>
      <c r="D456" s="5"/>
      <c r="E456" s="5"/>
      <c r="F456" s="5"/>
      <c r="G456" s="5"/>
      <c r="H456" s="5"/>
      <c r="I456" s="5"/>
      <c r="L456" s="5"/>
      <c r="N456" s="5"/>
      <c r="P456" s="5"/>
      <c r="S456" s="5"/>
      <c r="T456" s="5"/>
      <c r="U456" s="5"/>
      <c r="V456" s="5"/>
      <c r="Y456" s="6"/>
    </row>
    <row r="457" ht="15.75" customHeight="1">
      <c r="A457" s="4"/>
      <c r="D457" s="5"/>
      <c r="E457" s="5"/>
      <c r="F457" s="5"/>
      <c r="G457" s="5"/>
      <c r="H457" s="5"/>
      <c r="I457" s="5"/>
      <c r="L457" s="5"/>
      <c r="N457" s="5"/>
      <c r="P457" s="5"/>
      <c r="S457" s="5"/>
      <c r="T457" s="5"/>
      <c r="U457" s="5"/>
      <c r="V457" s="5"/>
      <c r="Y457" s="6"/>
    </row>
    <row r="458" ht="15.75" customHeight="1">
      <c r="A458" s="4"/>
      <c r="D458" s="5"/>
      <c r="E458" s="5"/>
      <c r="F458" s="5"/>
      <c r="G458" s="5"/>
      <c r="H458" s="5"/>
      <c r="I458" s="5"/>
      <c r="L458" s="5"/>
      <c r="N458" s="5"/>
      <c r="P458" s="5"/>
      <c r="S458" s="5"/>
      <c r="T458" s="5"/>
      <c r="U458" s="5"/>
      <c r="V458" s="5"/>
      <c r="Y458" s="6"/>
    </row>
    <row r="459" ht="15.75" customHeight="1">
      <c r="A459" s="4"/>
      <c r="D459" s="5"/>
      <c r="E459" s="5"/>
      <c r="F459" s="5"/>
      <c r="G459" s="5"/>
      <c r="H459" s="5"/>
      <c r="I459" s="5"/>
      <c r="L459" s="5"/>
      <c r="N459" s="5"/>
      <c r="P459" s="5"/>
      <c r="S459" s="5"/>
      <c r="T459" s="5"/>
      <c r="U459" s="5"/>
      <c r="V459" s="5"/>
      <c r="Y459" s="6"/>
    </row>
    <row r="460" ht="15.75" customHeight="1">
      <c r="A460" s="4"/>
      <c r="D460" s="5"/>
      <c r="E460" s="5"/>
      <c r="F460" s="5"/>
      <c r="G460" s="5"/>
      <c r="H460" s="5"/>
      <c r="I460" s="5"/>
      <c r="L460" s="5"/>
      <c r="N460" s="5"/>
      <c r="P460" s="5"/>
      <c r="S460" s="5"/>
      <c r="T460" s="5"/>
      <c r="U460" s="5"/>
      <c r="V460" s="5"/>
      <c r="Y460" s="6"/>
    </row>
    <row r="461" ht="15.75" customHeight="1">
      <c r="A461" s="4"/>
      <c r="D461" s="5"/>
      <c r="E461" s="5"/>
      <c r="F461" s="5"/>
      <c r="G461" s="5"/>
      <c r="H461" s="5"/>
      <c r="I461" s="5"/>
      <c r="L461" s="5"/>
      <c r="N461" s="5"/>
      <c r="P461" s="5"/>
      <c r="S461" s="5"/>
      <c r="T461" s="5"/>
      <c r="U461" s="5"/>
      <c r="V461" s="5"/>
      <c r="Y461" s="6"/>
    </row>
    <row r="462" ht="15.75" customHeight="1">
      <c r="A462" s="4"/>
      <c r="D462" s="5"/>
      <c r="E462" s="5"/>
      <c r="F462" s="5"/>
      <c r="G462" s="5"/>
      <c r="H462" s="5"/>
      <c r="I462" s="5"/>
      <c r="L462" s="5"/>
      <c r="N462" s="5"/>
      <c r="P462" s="5"/>
      <c r="S462" s="5"/>
      <c r="T462" s="5"/>
      <c r="U462" s="5"/>
      <c r="V462" s="5"/>
      <c r="Y462" s="6"/>
    </row>
    <row r="463" ht="15.75" customHeight="1">
      <c r="A463" s="4"/>
      <c r="D463" s="5"/>
      <c r="E463" s="5"/>
      <c r="F463" s="5"/>
      <c r="G463" s="5"/>
      <c r="H463" s="5"/>
      <c r="I463" s="5"/>
      <c r="L463" s="5"/>
      <c r="N463" s="5"/>
      <c r="P463" s="5"/>
      <c r="S463" s="5"/>
      <c r="T463" s="5"/>
      <c r="U463" s="5"/>
      <c r="V463" s="5"/>
      <c r="Y463" s="6"/>
    </row>
    <row r="464" ht="15.75" customHeight="1">
      <c r="A464" s="4"/>
      <c r="D464" s="5"/>
      <c r="E464" s="5"/>
      <c r="F464" s="5"/>
      <c r="G464" s="5"/>
      <c r="H464" s="5"/>
      <c r="I464" s="5"/>
      <c r="L464" s="5"/>
      <c r="N464" s="5"/>
      <c r="P464" s="5"/>
      <c r="S464" s="5"/>
      <c r="T464" s="5"/>
      <c r="U464" s="5"/>
      <c r="V464" s="5"/>
      <c r="Y464" s="6"/>
    </row>
    <row r="465" ht="15.75" customHeight="1">
      <c r="A465" s="4"/>
      <c r="D465" s="5"/>
      <c r="E465" s="5"/>
      <c r="F465" s="5"/>
      <c r="G465" s="5"/>
      <c r="H465" s="5"/>
      <c r="I465" s="5"/>
      <c r="L465" s="5"/>
      <c r="N465" s="5"/>
      <c r="P465" s="5"/>
      <c r="S465" s="5"/>
      <c r="T465" s="5"/>
      <c r="U465" s="5"/>
      <c r="V465" s="5"/>
      <c r="Y465" s="6"/>
    </row>
    <row r="466" ht="15.75" customHeight="1">
      <c r="A466" s="4"/>
      <c r="D466" s="5"/>
      <c r="E466" s="5"/>
      <c r="F466" s="5"/>
      <c r="G466" s="5"/>
      <c r="H466" s="5"/>
      <c r="I466" s="5"/>
      <c r="L466" s="5"/>
      <c r="N466" s="5"/>
      <c r="P466" s="5"/>
      <c r="S466" s="5"/>
      <c r="T466" s="5"/>
      <c r="U466" s="5"/>
      <c r="V466" s="5"/>
      <c r="Y466" s="6"/>
    </row>
    <row r="467" ht="15.75" customHeight="1">
      <c r="A467" s="4"/>
      <c r="D467" s="5"/>
      <c r="E467" s="5"/>
      <c r="F467" s="5"/>
      <c r="G467" s="5"/>
      <c r="H467" s="5"/>
      <c r="I467" s="5"/>
      <c r="L467" s="5"/>
      <c r="N467" s="5"/>
      <c r="P467" s="5"/>
      <c r="S467" s="5"/>
      <c r="T467" s="5"/>
      <c r="U467" s="5"/>
      <c r="V467" s="5"/>
      <c r="Y467" s="6"/>
    </row>
    <row r="468" ht="15.75" customHeight="1">
      <c r="A468" s="4"/>
      <c r="D468" s="5"/>
      <c r="E468" s="5"/>
      <c r="F468" s="5"/>
      <c r="G468" s="5"/>
      <c r="H468" s="5"/>
      <c r="I468" s="5"/>
      <c r="L468" s="5"/>
      <c r="N468" s="5"/>
      <c r="P468" s="5"/>
      <c r="S468" s="5"/>
      <c r="T468" s="5"/>
      <c r="U468" s="5"/>
      <c r="V468" s="5"/>
      <c r="Y468" s="6"/>
    </row>
    <row r="469" ht="15.75" customHeight="1">
      <c r="A469" s="4"/>
      <c r="D469" s="5"/>
      <c r="E469" s="5"/>
      <c r="F469" s="5"/>
      <c r="G469" s="5"/>
      <c r="H469" s="5"/>
      <c r="I469" s="5"/>
      <c r="L469" s="5"/>
      <c r="N469" s="5"/>
      <c r="P469" s="5"/>
      <c r="S469" s="5"/>
      <c r="T469" s="5"/>
      <c r="U469" s="5"/>
      <c r="V469" s="5"/>
      <c r="Y469" s="6"/>
    </row>
    <row r="470" ht="15.75" customHeight="1">
      <c r="A470" s="4"/>
      <c r="D470" s="5"/>
      <c r="E470" s="5"/>
      <c r="F470" s="5"/>
      <c r="G470" s="5"/>
      <c r="H470" s="5"/>
      <c r="I470" s="5"/>
      <c r="L470" s="5"/>
      <c r="N470" s="5"/>
      <c r="P470" s="5"/>
      <c r="S470" s="5"/>
      <c r="T470" s="5"/>
      <c r="U470" s="5"/>
      <c r="V470" s="5"/>
      <c r="Y470" s="6"/>
    </row>
    <row r="471" ht="15.75" customHeight="1">
      <c r="A471" s="4"/>
      <c r="D471" s="5"/>
      <c r="E471" s="5"/>
      <c r="F471" s="5"/>
      <c r="G471" s="5"/>
      <c r="H471" s="5"/>
      <c r="I471" s="5"/>
      <c r="L471" s="5"/>
      <c r="N471" s="5"/>
      <c r="P471" s="5"/>
      <c r="S471" s="5"/>
      <c r="T471" s="5"/>
      <c r="U471" s="5"/>
      <c r="V471" s="5"/>
      <c r="Y471" s="6"/>
    </row>
    <row r="472" ht="15.75" customHeight="1">
      <c r="A472" s="4"/>
      <c r="D472" s="5"/>
      <c r="E472" s="5"/>
      <c r="F472" s="5"/>
      <c r="G472" s="5"/>
      <c r="H472" s="5"/>
      <c r="I472" s="5"/>
      <c r="L472" s="5"/>
      <c r="N472" s="5"/>
      <c r="P472" s="5"/>
      <c r="S472" s="5"/>
      <c r="T472" s="5"/>
      <c r="U472" s="5"/>
      <c r="V472" s="5"/>
      <c r="Y472" s="6"/>
    </row>
    <row r="473" ht="15.75" customHeight="1">
      <c r="A473" s="4"/>
      <c r="D473" s="5"/>
      <c r="E473" s="5"/>
      <c r="F473" s="5"/>
      <c r="G473" s="5"/>
      <c r="H473" s="5"/>
      <c r="I473" s="5"/>
      <c r="L473" s="5"/>
      <c r="N473" s="5"/>
      <c r="P473" s="5"/>
      <c r="S473" s="5"/>
      <c r="T473" s="5"/>
      <c r="U473" s="5"/>
      <c r="V473" s="5"/>
      <c r="Y473" s="6"/>
    </row>
    <row r="474" ht="15.75" customHeight="1">
      <c r="A474" s="4"/>
      <c r="D474" s="5"/>
      <c r="E474" s="5"/>
      <c r="F474" s="5"/>
      <c r="G474" s="5"/>
      <c r="H474" s="5"/>
      <c r="I474" s="5"/>
      <c r="L474" s="5"/>
      <c r="N474" s="5"/>
      <c r="P474" s="5"/>
      <c r="S474" s="5"/>
      <c r="T474" s="5"/>
      <c r="U474" s="5"/>
      <c r="V474" s="5"/>
      <c r="Y474" s="6"/>
    </row>
    <row r="475" ht="15.75" customHeight="1">
      <c r="A475" s="4"/>
      <c r="D475" s="5"/>
      <c r="E475" s="5"/>
      <c r="F475" s="5"/>
      <c r="G475" s="5"/>
      <c r="H475" s="5"/>
      <c r="I475" s="5"/>
      <c r="L475" s="5"/>
      <c r="N475" s="5"/>
      <c r="P475" s="5"/>
      <c r="S475" s="5"/>
      <c r="T475" s="5"/>
      <c r="U475" s="5"/>
      <c r="V475" s="5"/>
      <c r="Y475" s="6"/>
    </row>
    <row r="476" ht="15.75" customHeight="1">
      <c r="A476" s="4"/>
      <c r="D476" s="5"/>
      <c r="E476" s="5"/>
      <c r="F476" s="5"/>
      <c r="G476" s="5"/>
      <c r="H476" s="5"/>
      <c r="I476" s="5"/>
      <c r="L476" s="5"/>
      <c r="N476" s="5"/>
      <c r="P476" s="5"/>
      <c r="S476" s="5"/>
      <c r="T476" s="5"/>
      <c r="U476" s="5"/>
      <c r="V476" s="5"/>
      <c r="Y476" s="6"/>
    </row>
    <row r="477" ht="15.75" customHeight="1">
      <c r="A477" s="4"/>
      <c r="D477" s="5"/>
      <c r="E477" s="5"/>
      <c r="F477" s="5"/>
      <c r="G477" s="5"/>
      <c r="H477" s="5"/>
      <c r="I477" s="5"/>
      <c r="L477" s="5"/>
      <c r="N477" s="5"/>
      <c r="P477" s="5"/>
      <c r="S477" s="5"/>
      <c r="T477" s="5"/>
      <c r="U477" s="5"/>
      <c r="V477" s="5"/>
      <c r="Y477" s="6"/>
    </row>
    <row r="478" ht="15.75" customHeight="1">
      <c r="A478" s="4"/>
      <c r="D478" s="5"/>
      <c r="E478" s="5"/>
      <c r="F478" s="5"/>
      <c r="G478" s="5"/>
      <c r="H478" s="5"/>
      <c r="I478" s="5"/>
      <c r="L478" s="5"/>
      <c r="N478" s="5"/>
      <c r="P478" s="5"/>
      <c r="S478" s="5"/>
      <c r="T478" s="5"/>
      <c r="U478" s="5"/>
      <c r="V478" s="5"/>
      <c r="Y478" s="6"/>
    </row>
    <row r="479" ht="15.75" customHeight="1">
      <c r="A479" s="4"/>
      <c r="D479" s="5"/>
      <c r="E479" s="5"/>
      <c r="F479" s="5"/>
      <c r="G479" s="5"/>
      <c r="H479" s="5"/>
      <c r="I479" s="5"/>
      <c r="L479" s="5"/>
      <c r="N479" s="5"/>
      <c r="P479" s="5"/>
      <c r="S479" s="5"/>
      <c r="T479" s="5"/>
      <c r="U479" s="5"/>
      <c r="V479" s="5"/>
      <c r="Y479" s="6"/>
    </row>
    <row r="480" ht="15.75" customHeight="1">
      <c r="A480" s="4"/>
      <c r="D480" s="5"/>
      <c r="E480" s="5"/>
      <c r="F480" s="5"/>
      <c r="G480" s="5"/>
      <c r="H480" s="5"/>
      <c r="I480" s="5"/>
      <c r="L480" s="5"/>
      <c r="N480" s="5"/>
      <c r="P480" s="5"/>
      <c r="S480" s="5"/>
      <c r="T480" s="5"/>
      <c r="U480" s="5"/>
      <c r="V480" s="5"/>
      <c r="Y480" s="6"/>
    </row>
    <row r="481" ht="15.75" customHeight="1">
      <c r="A481" s="4"/>
      <c r="D481" s="5"/>
      <c r="E481" s="5"/>
      <c r="F481" s="5"/>
      <c r="G481" s="5"/>
      <c r="H481" s="5"/>
      <c r="I481" s="5"/>
      <c r="L481" s="5"/>
      <c r="N481" s="5"/>
      <c r="P481" s="5"/>
      <c r="S481" s="5"/>
      <c r="T481" s="5"/>
      <c r="U481" s="5"/>
      <c r="V481" s="5"/>
      <c r="Y481" s="6"/>
    </row>
    <row r="482" ht="15.75" customHeight="1">
      <c r="A482" s="4"/>
      <c r="D482" s="5"/>
      <c r="E482" s="5"/>
      <c r="F482" s="5"/>
      <c r="G482" s="5"/>
      <c r="H482" s="5"/>
      <c r="I482" s="5"/>
      <c r="L482" s="5"/>
      <c r="N482" s="5"/>
      <c r="P482" s="5"/>
      <c r="S482" s="5"/>
      <c r="T482" s="5"/>
      <c r="U482" s="5"/>
      <c r="V482" s="5"/>
      <c r="Y482" s="6"/>
    </row>
    <row r="483" ht="15.75" customHeight="1">
      <c r="A483" s="4"/>
      <c r="D483" s="5"/>
      <c r="E483" s="5"/>
      <c r="F483" s="5"/>
      <c r="G483" s="5"/>
      <c r="H483" s="5"/>
      <c r="I483" s="5"/>
      <c r="L483" s="5"/>
      <c r="N483" s="5"/>
      <c r="P483" s="5"/>
      <c r="S483" s="5"/>
      <c r="T483" s="5"/>
      <c r="U483" s="5"/>
      <c r="V483" s="5"/>
      <c r="Y483" s="6"/>
    </row>
    <row r="484" ht="15.75" customHeight="1">
      <c r="A484" s="4"/>
      <c r="D484" s="5"/>
      <c r="E484" s="5"/>
      <c r="F484" s="5"/>
      <c r="G484" s="5"/>
      <c r="H484" s="5"/>
      <c r="I484" s="5"/>
      <c r="L484" s="5"/>
      <c r="N484" s="5"/>
      <c r="P484" s="5"/>
      <c r="S484" s="5"/>
      <c r="T484" s="5"/>
      <c r="U484" s="5"/>
      <c r="V484" s="5"/>
      <c r="Y484" s="6"/>
    </row>
    <row r="485" ht="15.75" customHeight="1">
      <c r="A485" s="4"/>
      <c r="D485" s="5"/>
      <c r="E485" s="5"/>
      <c r="F485" s="5"/>
      <c r="G485" s="5"/>
      <c r="H485" s="5"/>
      <c r="I485" s="5"/>
      <c r="L485" s="5"/>
      <c r="N485" s="5"/>
      <c r="P485" s="5"/>
      <c r="S485" s="5"/>
      <c r="T485" s="5"/>
      <c r="U485" s="5"/>
      <c r="V485" s="5"/>
      <c r="Y485" s="6"/>
    </row>
    <row r="486" ht="15.75" customHeight="1">
      <c r="A486" s="4"/>
      <c r="D486" s="5"/>
      <c r="E486" s="5"/>
      <c r="F486" s="5"/>
      <c r="G486" s="5"/>
      <c r="H486" s="5"/>
      <c r="I486" s="5"/>
      <c r="L486" s="5"/>
      <c r="N486" s="5"/>
      <c r="P486" s="5"/>
      <c r="S486" s="5"/>
      <c r="T486" s="5"/>
      <c r="U486" s="5"/>
      <c r="V486" s="5"/>
      <c r="Y486" s="6"/>
    </row>
    <row r="487" ht="15.75" customHeight="1">
      <c r="A487" s="4"/>
      <c r="D487" s="5"/>
      <c r="E487" s="5"/>
      <c r="F487" s="5"/>
      <c r="G487" s="5"/>
      <c r="H487" s="5"/>
      <c r="I487" s="5"/>
      <c r="L487" s="5"/>
      <c r="N487" s="5"/>
      <c r="P487" s="5"/>
      <c r="S487" s="5"/>
      <c r="T487" s="5"/>
      <c r="U487" s="5"/>
      <c r="V487" s="5"/>
      <c r="Y487" s="6"/>
    </row>
    <row r="488" ht="15.75" customHeight="1">
      <c r="A488" s="4"/>
      <c r="D488" s="5"/>
      <c r="E488" s="5"/>
      <c r="F488" s="5"/>
      <c r="G488" s="5"/>
      <c r="H488" s="5"/>
      <c r="I488" s="5"/>
      <c r="L488" s="5"/>
      <c r="N488" s="5"/>
      <c r="P488" s="5"/>
      <c r="S488" s="5"/>
      <c r="T488" s="5"/>
      <c r="U488" s="5"/>
      <c r="V488" s="5"/>
      <c r="Y488" s="6"/>
    </row>
    <row r="489" ht="15.75" customHeight="1">
      <c r="A489" s="4"/>
      <c r="D489" s="5"/>
      <c r="E489" s="5"/>
      <c r="F489" s="5"/>
      <c r="G489" s="5"/>
      <c r="H489" s="5"/>
      <c r="I489" s="5"/>
      <c r="L489" s="5"/>
      <c r="N489" s="5"/>
      <c r="P489" s="5"/>
      <c r="S489" s="5"/>
      <c r="T489" s="5"/>
      <c r="U489" s="5"/>
      <c r="V489" s="5"/>
      <c r="Y489" s="6"/>
    </row>
    <row r="490" ht="15.75" customHeight="1">
      <c r="A490" s="4"/>
      <c r="D490" s="5"/>
      <c r="E490" s="5"/>
      <c r="F490" s="5"/>
      <c r="G490" s="5"/>
      <c r="H490" s="5"/>
      <c r="I490" s="5"/>
      <c r="L490" s="5"/>
      <c r="N490" s="5"/>
      <c r="P490" s="5"/>
      <c r="S490" s="5"/>
      <c r="T490" s="5"/>
      <c r="U490" s="5"/>
      <c r="V490" s="5"/>
      <c r="Y490" s="6"/>
    </row>
    <row r="491" ht="15.75" customHeight="1">
      <c r="A491" s="4"/>
      <c r="D491" s="5"/>
      <c r="E491" s="5"/>
      <c r="F491" s="5"/>
      <c r="G491" s="5"/>
      <c r="H491" s="5"/>
      <c r="I491" s="5"/>
      <c r="L491" s="5"/>
      <c r="N491" s="5"/>
      <c r="P491" s="5"/>
      <c r="S491" s="5"/>
      <c r="T491" s="5"/>
      <c r="U491" s="5"/>
      <c r="V491" s="5"/>
      <c r="Y491" s="6"/>
    </row>
    <row r="492" ht="15.75" customHeight="1">
      <c r="A492" s="4"/>
      <c r="D492" s="5"/>
      <c r="E492" s="5"/>
      <c r="F492" s="5"/>
      <c r="G492" s="5"/>
      <c r="H492" s="5"/>
      <c r="I492" s="5"/>
      <c r="L492" s="5"/>
      <c r="N492" s="5"/>
      <c r="P492" s="5"/>
      <c r="S492" s="5"/>
      <c r="T492" s="5"/>
      <c r="U492" s="5"/>
      <c r="V492" s="5"/>
      <c r="Y492" s="6"/>
    </row>
    <row r="493" ht="15.75" customHeight="1">
      <c r="A493" s="4"/>
      <c r="D493" s="5"/>
      <c r="E493" s="5"/>
      <c r="F493" s="5"/>
      <c r="G493" s="5"/>
      <c r="H493" s="5"/>
      <c r="I493" s="5"/>
      <c r="L493" s="5"/>
      <c r="N493" s="5"/>
      <c r="P493" s="5"/>
      <c r="S493" s="5"/>
      <c r="T493" s="5"/>
      <c r="U493" s="5"/>
      <c r="V493" s="5"/>
      <c r="Y493" s="6"/>
    </row>
    <row r="494" ht="15.75" customHeight="1">
      <c r="A494" s="4"/>
      <c r="D494" s="5"/>
      <c r="E494" s="5"/>
      <c r="F494" s="5"/>
      <c r="G494" s="5"/>
      <c r="H494" s="5"/>
      <c r="I494" s="5"/>
      <c r="L494" s="5"/>
      <c r="N494" s="5"/>
      <c r="P494" s="5"/>
      <c r="S494" s="5"/>
      <c r="T494" s="5"/>
      <c r="U494" s="5"/>
      <c r="V494" s="5"/>
      <c r="Y494" s="6"/>
    </row>
    <row r="495" ht="15.75" customHeight="1">
      <c r="A495" s="4"/>
      <c r="D495" s="5"/>
      <c r="E495" s="5"/>
      <c r="F495" s="5"/>
      <c r="G495" s="5"/>
      <c r="H495" s="5"/>
      <c r="I495" s="5"/>
      <c r="L495" s="5"/>
      <c r="N495" s="5"/>
      <c r="P495" s="5"/>
      <c r="S495" s="5"/>
      <c r="T495" s="5"/>
      <c r="U495" s="5"/>
      <c r="V495" s="5"/>
      <c r="Y495" s="6"/>
    </row>
    <row r="496" ht="15.75" customHeight="1">
      <c r="A496" s="4"/>
      <c r="D496" s="5"/>
      <c r="E496" s="5"/>
      <c r="F496" s="5"/>
      <c r="G496" s="5"/>
      <c r="H496" s="5"/>
      <c r="I496" s="5"/>
      <c r="L496" s="5"/>
      <c r="N496" s="5"/>
      <c r="P496" s="5"/>
      <c r="S496" s="5"/>
      <c r="T496" s="5"/>
      <c r="U496" s="5"/>
      <c r="V496" s="5"/>
      <c r="Y496" s="6"/>
    </row>
    <row r="497" ht="15.75" customHeight="1">
      <c r="A497" s="4"/>
      <c r="D497" s="5"/>
      <c r="E497" s="5"/>
      <c r="F497" s="5"/>
      <c r="G497" s="5"/>
      <c r="H497" s="5"/>
      <c r="I497" s="5"/>
      <c r="L497" s="5"/>
      <c r="N497" s="5"/>
      <c r="P497" s="5"/>
      <c r="S497" s="5"/>
      <c r="T497" s="5"/>
      <c r="U497" s="5"/>
      <c r="V497" s="5"/>
      <c r="Y497" s="6"/>
    </row>
    <row r="498" ht="15.75" customHeight="1">
      <c r="A498" s="4"/>
      <c r="D498" s="5"/>
      <c r="E498" s="5"/>
      <c r="F498" s="5"/>
      <c r="G498" s="5"/>
      <c r="H498" s="5"/>
      <c r="I498" s="5"/>
      <c r="L498" s="5"/>
      <c r="N498" s="5"/>
      <c r="P498" s="5"/>
      <c r="S498" s="5"/>
      <c r="T498" s="5"/>
      <c r="U498" s="5"/>
      <c r="V498" s="5"/>
      <c r="Y498" s="6"/>
    </row>
    <row r="499" ht="15.75" customHeight="1">
      <c r="A499" s="4"/>
      <c r="D499" s="5"/>
      <c r="E499" s="5"/>
      <c r="F499" s="5"/>
      <c r="G499" s="5"/>
      <c r="H499" s="5"/>
      <c r="I499" s="5"/>
      <c r="L499" s="5"/>
      <c r="N499" s="5"/>
      <c r="P499" s="5"/>
      <c r="S499" s="5"/>
      <c r="T499" s="5"/>
      <c r="U499" s="5"/>
      <c r="V499" s="5"/>
      <c r="Y499" s="6"/>
    </row>
    <row r="500" ht="15.75" customHeight="1">
      <c r="A500" s="4"/>
      <c r="D500" s="5"/>
      <c r="E500" s="5"/>
      <c r="F500" s="5"/>
      <c r="G500" s="5"/>
      <c r="H500" s="5"/>
      <c r="I500" s="5"/>
      <c r="L500" s="5"/>
      <c r="N500" s="5"/>
      <c r="P500" s="5"/>
      <c r="S500" s="5"/>
      <c r="T500" s="5"/>
      <c r="U500" s="5"/>
      <c r="V500" s="5"/>
      <c r="Y500" s="6"/>
    </row>
    <row r="501" ht="15.75" customHeight="1">
      <c r="A501" s="4"/>
      <c r="D501" s="5"/>
      <c r="E501" s="5"/>
      <c r="F501" s="5"/>
      <c r="G501" s="5"/>
      <c r="H501" s="5"/>
      <c r="I501" s="5"/>
      <c r="L501" s="5"/>
      <c r="N501" s="5"/>
      <c r="P501" s="5"/>
      <c r="S501" s="5"/>
      <c r="T501" s="5"/>
      <c r="U501" s="5"/>
      <c r="V501" s="5"/>
      <c r="Y501" s="6"/>
    </row>
    <row r="502" ht="15.75" customHeight="1">
      <c r="A502" s="4"/>
      <c r="D502" s="5"/>
      <c r="E502" s="5"/>
      <c r="F502" s="5"/>
      <c r="G502" s="5"/>
      <c r="H502" s="5"/>
      <c r="I502" s="5"/>
      <c r="L502" s="5"/>
      <c r="N502" s="5"/>
      <c r="P502" s="5"/>
      <c r="S502" s="5"/>
      <c r="T502" s="5"/>
      <c r="U502" s="5"/>
      <c r="V502" s="5"/>
      <c r="Y502" s="6"/>
    </row>
    <row r="503" ht="15.75" customHeight="1">
      <c r="A503" s="4"/>
      <c r="D503" s="5"/>
      <c r="E503" s="5"/>
      <c r="F503" s="5"/>
      <c r="G503" s="5"/>
      <c r="H503" s="5"/>
      <c r="I503" s="5"/>
      <c r="L503" s="5"/>
      <c r="N503" s="5"/>
      <c r="P503" s="5"/>
      <c r="S503" s="5"/>
      <c r="T503" s="5"/>
      <c r="U503" s="5"/>
      <c r="V503" s="5"/>
      <c r="Y503" s="6"/>
    </row>
    <row r="504" ht="15.75" customHeight="1">
      <c r="A504" s="4"/>
      <c r="D504" s="5"/>
      <c r="E504" s="5"/>
      <c r="F504" s="5"/>
      <c r="G504" s="5"/>
      <c r="H504" s="5"/>
      <c r="I504" s="5"/>
      <c r="L504" s="5"/>
      <c r="N504" s="5"/>
      <c r="P504" s="5"/>
      <c r="S504" s="5"/>
      <c r="T504" s="5"/>
      <c r="U504" s="5"/>
      <c r="V504" s="5"/>
      <c r="Y504" s="6"/>
    </row>
    <row r="505" ht="15.75" customHeight="1">
      <c r="A505" s="4"/>
      <c r="D505" s="5"/>
      <c r="E505" s="5"/>
      <c r="F505" s="5"/>
      <c r="G505" s="5"/>
      <c r="H505" s="5"/>
      <c r="I505" s="5"/>
      <c r="L505" s="5"/>
      <c r="N505" s="5"/>
      <c r="P505" s="5"/>
      <c r="S505" s="5"/>
      <c r="T505" s="5"/>
      <c r="U505" s="5"/>
      <c r="V505" s="5"/>
      <c r="Y505" s="6"/>
    </row>
    <row r="506" ht="15.75" customHeight="1">
      <c r="A506" s="4"/>
      <c r="D506" s="5"/>
      <c r="E506" s="5"/>
      <c r="F506" s="5"/>
      <c r="G506" s="5"/>
      <c r="H506" s="5"/>
      <c r="I506" s="5"/>
      <c r="L506" s="5"/>
      <c r="N506" s="5"/>
      <c r="P506" s="5"/>
      <c r="S506" s="5"/>
      <c r="T506" s="5"/>
      <c r="U506" s="5"/>
      <c r="V506" s="5"/>
      <c r="Y506" s="6"/>
    </row>
    <row r="507" ht="15.75" customHeight="1">
      <c r="A507" s="4"/>
      <c r="D507" s="5"/>
      <c r="E507" s="5"/>
      <c r="F507" s="5"/>
      <c r="G507" s="5"/>
      <c r="H507" s="5"/>
      <c r="I507" s="5"/>
      <c r="L507" s="5"/>
      <c r="N507" s="5"/>
      <c r="P507" s="5"/>
      <c r="S507" s="5"/>
      <c r="T507" s="5"/>
      <c r="U507" s="5"/>
      <c r="V507" s="5"/>
      <c r="Y507" s="6"/>
    </row>
    <row r="508" ht="15.75" customHeight="1">
      <c r="A508" s="4"/>
      <c r="D508" s="5"/>
      <c r="E508" s="5"/>
      <c r="F508" s="5"/>
      <c r="G508" s="5"/>
      <c r="H508" s="5"/>
      <c r="I508" s="5"/>
      <c r="L508" s="5"/>
      <c r="N508" s="5"/>
      <c r="P508" s="5"/>
      <c r="S508" s="5"/>
      <c r="T508" s="5"/>
      <c r="U508" s="5"/>
      <c r="V508" s="5"/>
      <c r="Y508" s="6"/>
    </row>
    <row r="509" ht="15.75" customHeight="1">
      <c r="A509" s="4"/>
      <c r="D509" s="5"/>
      <c r="E509" s="5"/>
      <c r="F509" s="5"/>
      <c r="G509" s="5"/>
      <c r="H509" s="5"/>
      <c r="I509" s="5"/>
      <c r="L509" s="5"/>
      <c r="N509" s="5"/>
      <c r="P509" s="5"/>
      <c r="S509" s="5"/>
      <c r="T509" s="5"/>
      <c r="U509" s="5"/>
      <c r="V509" s="5"/>
      <c r="Y509" s="6"/>
    </row>
    <row r="510" ht="15.75" customHeight="1">
      <c r="A510" s="4"/>
      <c r="D510" s="5"/>
      <c r="E510" s="5"/>
      <c r="F510" s="5"/>
      <c r="G510" s="5"/>
      <c r="H510" s="5"/>
      <c r="I510" s="5"/>
      <c r="L510" s="5"/>
      <c r="N510" s="5"/>
      <c r="P510" s="5"/>
      <c r="S510" s="5"/>
      <c r="T510" s="5"/>
      <c r="U510" s="5"/>
      <c r="V510" s="5"/>
      <c r="Y510" s="6"/>
    </row>
    <row r="511" ht="15.75" customHeight="1">
      <c r="A511" s="4"/>
      <c r="D511" s="5"/>
      <c r="E511" s="5"/>
      <c r="F511" s="5"/>
      <c r="G511" s="5"/>
      <c r="H511" s="5"/>
      <c r="I511" s="5"/>
      <c r="L511" s="5"/>
      <c r="N511" s="5"/>
      <c r="P511" s="5"/>
      <c r="S511" s="5"/>
      <c r="T511" s="5"/>
      <c r="U511" s="5"/>
      <c r="V511" s="5"/>
      <c r="Y511" s="6"/>
    </row>
    <row r="512" ht="15.75" customHeight="1">
      <c r="A512" s="4"/>
      <c r="D512" s="5"/>
      <c r="E512" s="5"/>
      <c r="F512" s="5"/>
      <c r="G512" s="5"/>
      <c r="H512" s="5"/>
      <c r="I512" s="5"/>
      <c r="L512" s="5"/>
      <c r="N512" s="5"/>
      <c r="P512" s="5"/>
      <c r="S512" s="5"/>
      <c r="T512" s="5"/>
      <c r="U512" s="5"/>
      <c r="V512" s="5"/>
      <c r="Y512" s="6"/>
    </row>
    <row r="513" ht="15.75" customHeight="1">
      <c r="A513" s="4"/>
      <c r="D513" s="5"/>
      <c r="E513" s="5"/>
      <c r="F513" s="5"/>
      <c r="G513" s="5"/>
      <c r="H513" s="5"/>
      <c r="I513" s="5"/>
      <c r="L513" s="5"/>
      <c r="N513" s="5"/>
      <c r="P513" s="5"/>
      <c r="S513" s="5"/>
      <c r="T513" s="5"/>
      <c r="U513" s="5"/>
      <c r="V513" s="5"/>
      <c r="Y513" s="6"/>
    </row>
    <row r="514" ht="15.75" customHeight="1">
      <c r="A514" s="4"/>
      <c r="D514" s="5"/>
      <c r="E514" s="5"/>
      <c r="F514" s="5"/>
      <c r="G514" s="5"/>
      <c r="H514" s="5"/>
      <c r="I514" s="5"/>
      <c r="L514" s="5"/>
      <c r="N514" s="5"/>
      <c r="P514" s="5"/>
      <c r="S514" s="5"/>
      <c r="T514" s="5"/>
      <c r="U514" s="5"/>
      <c r="V514" s="5"/>
      <c r="Y514" s="6"/>
    </row>
    <row r="515" ht="15.75" customHeight="1">
      <c r="A515" s="4"/>
      <c r="D515" s="5"/>
      <c r="E515" s="5"/>
      <c r="F515" s="5"/>
      <c r="G515" s="5"/>
      <c r="H515" s="5"/>
      <c r="I515" s="5"/>
      <c r="L515" s="5"/>
      <c r="N515" s="5"/>
      <c r="P515" s="5"/>
      <c r="S515" s="5"/>
      <c r="T515" s="5"/>
      <c r="U515" s="5"/>
      <c r="V515" s="5"/>
      <c r="Y515" s="6"/>
    </row>
    <row r="516" ht="15.75" customHeight="1">
      <c r="A516" s="4"/>
      <c r="D516" s="5"/>
      <c r="E516" s="5"/>
      <c r="F516" s="5"/>
      <c r="G516" s="5"/>
      <c r="H516" s="5"/>
      <c r="I516" s="5"/>
      <c r="L516" s="5"/>
      <c r="N516" s="5"/>
      <c r="P516" s="5"/>
      <c r="S516" s="5"/>
      <c r="T516" s="5"/>
      <c r="U516" s="5"/>
      <c r="V516" s="5"/>
      <c r="Y516" s="6"/>
    </row>
    <row r="517" ht="15.75" customHeight="1">
      <c r="A517" s="4"/>
      <c r="D517" s="5"/>
      <c r="E517" s="5"/>
      <c r="F517" s="5"/>
      <c r="G517" s="5"/>
      <c r="H517" s="5"/>
      <c r="I517" s="5"/>
      <c r="L517" s="5"/>
      <c r="N517" s="5"/>
      <c r="P517" s="5"/>
      <c r="S517" s="5"/>
      <c r="T517" s="5"/>
      <c r="U517" s="5"/>
      <c r="V517" s="5"/>
      <c r="Y517" s="6"/>
    </row>
    <row r="518" ht="15.75" customHeight="1">
      <c r="A518" s="4"/>
      <c r="D518" s="5"/>
      <c r="E518" s="5"/>
      <c r="F518" s="5"/>
      <c r="G518" s="5"/>
      <c r="H518" s="5"/>
      <c r="I518" s="5"/>
      <c r="L518" s="5"/>
      <c r="N518" s="5"/>
      <c r="P518" s="5"/>
      <c r="S518" s="5"/>
      <c r="T518" s="5"/>
      <c r="U518" s="5"/>
      <c r="V518" s="5"/>
      <c r="Y518" s="6"/>
    </row>
    <row r="519" ht="15.75" customHeight="1">
      <c r="A519" s="4"/>
      <c r="D519" s="5"/>
      <c r="E519" s="5"/>
      <c r="F519" s="5"/>
      <c r="G519" s="5"/>
      <c r="H519" s="5"/>
      <c r="I519" s="5"/>
      <c r="L519" s="5"/>
      <c r="N519" s="5"/>
      <c r="P519" s="5"/>
      <c r="S519" s="5"/>
      <c r="T519" s="5"/>
      <c r="U519" s="5"/>
      <c r="V519" s="5"/>
      <c r="Y519" s="6"/>
    </row>
    <row r="520" ht="15.75" customHeight="1">
      <c r="A520" s="4"/>
      <c r="D520" s="5"/>
      <c r="E520" s="5"/>
      <c r="F520" s="5"/>
      <c r="G520" s="5"/>
      <c r="H520" s="5"/>
      <c r="I520" s="5"/>
      <c r="L520" s="5"/>
      <c r="N520" s="5"/>
      <c r="P520" s="5"/>
      <c r="S520" s="5"/>
      <c r="T520" s="5"/>
      <c r="U520" s="5"/>
      <c r="V520" s="5"/>
      <c r="Y520" s="6"/>
    </row>
    <row r="521" ht="15.75" customHeight="1">
      <c r="A521" s="4"/>
      <c r="D521" s="5"/>
      <c r="E521" s="5"/>
      <c r="F521" s="5"/>
      <c r="G521" s="5"/>
      <c r="H521" s="5"/>
      <c r="I521" s="5"/>
      <c r="L521" s="5"/>
      <c r="N521" s="5"/>
      <c r="P521" s="5"/>
      <c r="S521" s="5"/>
      <c r="T521" s="5"/>
      <c r="U521" s="5"/>
      <c r="V521" s="5"/>
      <c r="Y521" s="6"/>
    </row>
    <row r="522" ht="15.75" customHeight="1">
      <c r="A522" s="4"/>
      <c r="D522" s="5"/>
      <c r="E522" s="5"/>
      <c r="F522" s="5"/>
      <c r="G522" s="5"/>
      <c r="H522" s="5"/>
      <c r="I522" s="5"/>
      <c r="L522" s="5"/>
      <c r="N522" s="5"/>
      <c r="P522" s="5"/>
      <c r="S522" s="5"/>
      <c r="T522" s="5"/>
      <c r="U522" s="5"/>
      <c r="V522" s="5"/>
      <c r="Y522" s="6"/>
    </row>
    <row r="523" ht="15.75" customHeight="1">
      <c r="A523" s="4"/>
      <c r="D523" s="5"/>
      <c r="E523" s="5"/>
      <c r="F523" s="5"/>
      <c r="G523" s="5"/>
      <c r="H523" s="5"/>
      <c r="I523" s="5"/>
      <c r="L523" s="5"/>
      <c r="N523" s="5"/>
      <c r="P523" s="5"/>
      <c r="S523" s="5"/>
      <c r="T523" s="5"/>
      <c r="U523" s="5"/>
      <c r="V523" s="5"/>
      <c r="Y523" s="6"/>
    </row>
    <row r="524" ht="15.75" customHeight="1">
      <c r="A524" s="4"/>
      <c r="D524" s="5"/>
      <c r="E524" s="5"/>
      <c r="F524" s="5"/>
      <c r="G524" s="5"/>
      <c r="H524" s="5"/>
      <c r="I524" s="5"/>
      <c r="L524" s="5"/>
      <c r="N524" s="5"/>
      <c r="P524" s="5"/>
      <c r="S524" s="5"/>
      <c r="T524" s="5"/>
      <c r="U524" s="5"/>
      <c r="V524" s="5"/>
      <c r="Y524" s="6"/>
    </row>
    <row r="525" ht="15.75" customHeight="1">
      <c r="A525" s="4"/>
      <c r="D525" s="5"/>
      <c r="E525" s="5"/>
      <c r="F525" s="5"/>
      <c r="G525" s="5"/>
      <c r="H525" s="5"/>
      <c r="I525" s="5"/>
      <c r="L525" s="5"/>
      <c r="N525" s="5"/>
      <c r="P525" s="5"/>
      <c r="S525" s="5"/>
      <c r="T525" s="5"/>
      <c r="U525" s="5"/>
      <c r="V525" s="5"/>
      <c r="Y525" s="6"/>
    </row>
    <row r="526" ht="15.75" customHeight="1">
      <c r="A526" s="4"/>
      <c r="D526" s="5"/>
      <c r="E526" s="5"/>
      <c r="F526" s="5"/>
      <c r="G526" s="5"/>
      <c r="H526" s="5"/>
      <c r="I526" s="5"/>
      <c r="L526" s="5"/>
      <c r="N526" s="5"/>
      <c r="P526" s="5"/>
      <c r="S526" s="5"/>
      <c r="T526" s="5"/>
      <c r="U526" s="5"/>
      <c r="V526" s="5"/>
      <c r="Y526" s="6"/>
    </row>
    <row r="527" ht="15.75" customHeight="1">
      <c r="A527" s="4"/>
      <c r="D527" s="5"/>
      <c r="E527" s="5"/>
      <c r="F527" s="5"/>
      <c r="G527" s="5"/>
      <c r="H527" s="5"/>
      <c r="I527" s="5"/>
      <c r="L527" s="5"/>
      <c r="N527" s="5"/>
      <c r="P527" s="5"/>
      <c r="S527" s="5"/>
      <c r="T527" s="5"/>
      <c r="U527" s="5"/>
      <c r="V527" s="5"/>
      <c r="Y527" s="6"/>
    </row>
    <row r="528" ht="15.75" customHeight="1">
      <c r="A528" s="4"/>
      <c r="D528" s="5"/>
      <c r="E528" s="5"/>
      <c r="F528" s="5"/>
      <c r="G528" s="5"/>
      <c r="H528" s="5"/>
      <c r="I528" s="5"/>
      <c r="L528" s="5"/>
      <c r="N528" s="5"/>
      <c r="P528" s="5"/>
      <c r="S528" s="5"/>
      <c r="T528" s="5"/>
      <c r="U528" s="5"/>
      <c r="V528" s="5"/>
      <c r="Y528" s="6"/>
    </row>
    <row r="529" ht="15.75" customHeight="1">
      <c r="A529" s="4"/>
      <c r="D529" s="5"/>
      <c r="E529" s="5"/>
      <c r="F529" s="5"/>
      <c r="G529" s="5"/>
      <c r="H529" s="5"/>
      <c r="I529" s="5"/>
      <c r="L529" s="5"/>
      <c r="N529" s="5"/>
      <c r="P529" s="5"/>
      <c r="S529" s="5"/>
      <c r="T529" s="5"/>
      <c r="U529" s="5"/>
      <c r="V529" s="5"/>
      <c r="Y529" s="6"/>
    </row>
    <row r="530" ht="15.75" customHeight="1">
      <c r="A530" s="4"/>
      <c r="D530" s="5"/>
      <c r="E530" s="5"/>
      <c r="F530" s="5"/>
      <c r="G530" s="5"/>
      <c r="H530" s="5"/>
      <c r="I530" s="5"/>
      <c r="L530" s="5"/>
      <c r="N530" s="5"/>
      <c r="P530" s="5"/>
      <c r="S530" s="5"/>
      <c r="T530" s="5"/>
      <c r="U530" s="5"/>
      <c r="V530" s="5"/>
      <c r="Y530" s="6"/>
    </row>
    <row r="531" ht="15.75" customHeight="1">
      <c r="A531" s="4"/>
      <c r="D531" s="5"/>
      <c r="E531" s="5"/>
      <c r="F531" s="5"/>
      <c r="G531" s="5"/>
      <c r="H531" s="5"/>
      <c r="I531" s="5"/>
      <c r="L531" s="5"/>
      <c r="N531" s="5"/>
      <c r="P531" s="5"/>
      <c r="S531" s="5"/>
      <c r="T531" s="5"/>
      <c r="U531" s="5"/>
      <c r="V531" s="5"/>
      <c r="Y531" s="6"/>
    </row>
    <row r="532" ht="15.75" customHeight="1">
      <c r="A532" s="4"/>
      <c r="D532" s="5"/>
      <c r="E532" s="5"/>
      <c r="F532" s="5"/>
      <c r="G532" s="5"/>
      <c r="H532" s="5"/>
      <c r="I532" s="5"/>
      <c r="L532" s="5"/>
      <c r="N532" s="5"/>
      <c r="P532" s="5"/>
      <c r="S532" s="5"/>
      <c r="T532" s="5"/>
      <c r="U532" s="5"/>
      <c r="V532" s="5"/>
      <c r="Y532" s="6"/>
    </row>
    <row r="533" ht="15.75" customHeight="1">
      <c r="A533" s="4"/>
      <c r="D533" s="5"/>
      <c r="E533" s="5"/>
      <c r="F533" s="5"/>
      <c r="G533" s="5"/>
      <c r="H533" s="5"/>
      <c r="I533" s="5"/>
      <c r="L533" s="5"/>
      <c r="N533" s="5"/>
      <c r="P533" s="5"/>
      <c r="S533" s="5"/>
      <c r="T533" s="5"/>
      <c r="U533" s="5"/>
      <c r="V533" s="5"/>
      <c r="Y533" s="6"/>
    </row>
    <row r="534" ht="15.75" customHeight="1">
      <c r="A534" s="4"/>
      <c r="D534" s="5"/>
      <c r="E534" s="5"/>
      <c r="F534" s="5"/>
      <c r="G534" s="5"/>
      <c r="H534" s="5"/>
      <c r="I534" s="5"/>
      <c r="L534" s="5"/>
      <c r="N534" s="5"/>
      <c r="P534" s="5"/>
      <c r="S534" s="5"/>
      <c r="T534" s="5"/>
      <c r="U534" s="5"/>
      <c r="V534" s="5"/>
      <c r="Y534" s="6"/>
    </row>
    <row r="535" ht="15.75" customHeight="1">
      <c r="A535" s="4"/>
      <c r="D535" s="5"/>
      <c r="E535" s="5"/>
      <c r="F535" s="5"/>
      <c r="G535" s="5"/>
      <c r="H535" s="5"/>
      <c r="I535" s="5"/>
      <c r="L535" s="5"/>
      <c r="N535" s="5"/>
      <c r="P535" s="5"/>
      <c r="S535" s="5"/>
      <c r="T535" s="5"/>
      <c r="U535" s="5"/>
      <c r="V535" s="5"/>
      <c r="Y535" s="6"/>
    </row>
    <row r="536" ht="15.75" customHeight="1">
      <c r="A536" s="4"/>
      <c r="D536" s="5"/>
      <c r="E536" s="5"/>
      <c r="F536" s="5"/>
      <c r="G536" s="5"/>
      <c r="H536" s="5"/>
      <c r="I536" s="5"/>
      <c r="L536" s="5"/>
      <c r="N536" s="5"/>
      <c r="P536" s="5"/>
      <c r="S536" s="5"/>
      <c r="T536" s="5"/>
      <c r="U536" s="5"/>
      <c r="V536" s="5"/>
      <c r="Y536" s="6"/>
    </row>
    <row r="537" ht="15.75" customHeight="1">
      <c r="A537" s="4"/>
      <c r="D537" s="5"/>
      <c r="E537" s="5"/>
      <c r="F537" s="5"/>
      <c r="G537" s="5"/>
      <c r="H537" s="5"/>
      <c r="I537" s="5"/>
      <c r="L537" s="5"/>
      <c r="N537" s="5"/>
      <c r="P537" s="5"/>
      <c r="S537" s="5"/>
      <c r="T537" s="5"/>
      <c r="U537" s="5"/>
      <c r="V537" s="5"/>
      <c r="Y537" s="6"/>
    </row>
    <row r="538" ht="15.75" customHeight="1">
      <c r="A538" s="4"/>
      <c r="D538" s="5"/>
      <c r="E538" s="5"/>
      <c r="F538" s="5"/>
      <c r="G538" s="5"/>
      <c r="H538" s="5"/>
      <c r="I538" s="5"/>
      <c r="L538" s="5"/>
      <c r="N538" s="5"/>
      <c r="P538" s="5"/>
      <c r="S538" s="5"/>
      <c r="T538" s="5"/>
      <c r="U538" s="5"/>
      <c r="V538" s="5"/>
      <c r="Y538" s="6"/>
    </row>
    <row r="539" ht="15.75" customHeight="1">
      <c r="A539" s="4"/>
      <c r="D539" s="5"/>
      <c r="E539" s="5"/>
      <c r="F539" s="5"/>
      <c r="G539" s="5"/>
      <c r="H539" s="5"/>
      <c r="I539" s="5"/>
      <c r="L539" s="5"/>
      <c r="N539" s="5"/>
      <c r="P539" s="5"/>
      <c r="S539" s="5"/>
      <c r="T539" s="5"/>
      <c r="U539" s="5"/>
      <c r="V539" s="5"/>
      <c r="Y539" s="6"/>
    </row>
    <row r="540" ht="15.75" customHeight="1">
      <c r="A540" s="4"/>
      <c r="D540" s="5"/>
      <c r="E540" s="5"/>
      <c r="F540" s="5"/>
      <c r="G540" s="5"/>
      <c r="H540" s="5"/>
      <c r="I540" s="5"/>
      <c r="L540" s="5"/>
      <c r="N540" s="5"/>
      <c r="P540" s="5"/>
      <c r="S540" s="5"/>
      <c r="T540" s="5"/>
      <c r="U540" s="5"/>
      <c r="V540" s="5"/>
      <c r="Y540" s="6"/>
    </row>
    <row r="541" ht="15.75" customHeight="1">
      <c r="A541" s="4"/>
      <c r="D541" s="5"/>
      <c r="E541" s="5"/>
      <c r="F541" s="5"/>
      <c r="G541" s="5"/>
      <c r="H541" s="5"/>
      <c r="I541" s="5"/>
      <c r="L541" s="5"/>
      <c r="N541" s="5"/>
      <c r="P541" s="5"/>
      <c r="S541" s="5"/>
      <c r="T541" s="5"/>
      <c r="U541" s="5"/>
      <c r="V541" s="5"/>
      <c r="Y541" s="6"/>
    </row>
    <row r="542" ht="15.75" customHeight="1">
      <c r="A542" s="4"/>
      <c r="D542" s="5"/>
      <c r="E542" s="5"/>
      <c r="F542" s="5"/>
      <c r="G542" s="5"/>
      <c r="H542" s="5"/>
      <c r="I542" s="5"/>
      <c r="L542" s="5"/>
      <c r="N542" s="5"/>
      <c r="P542" s="5"/>
      <c r="S542" s="5"/>
      <c r="T542" s="5"/>
      <c r="U542" s="5"/>
      <c r="V542" s="5"/>
      <c r="Y542" s="6"/>
    </row>
    <row r="543" ht="15.75" customHeight="1">
      <c r="A543" s="4"/>
      <c r="D543" s="5"/>
      <c r="E543" s="5"/>
      <c r="F543" s="5"/>
      <c r="G543" s="5"/>
      <c r="H543" s="5"/>
      <c r="I543" s="5"/>
      <c r="L543" s="5"/>
      <c r="N543" s="5"/>
      <c r="P543" s="5"/>
      <c r="S543" s="5"/>
      <c r="T543" s="5"/>
      <c r="U543" s="5"/>
      <c r="V543" s="5"/>
      <c r="Y543" s="6"/>
    </row>
    <row r="544" ht="15.75" customHeight="1">
      <c r="A544" s="4"/>
      <c r="D544" s="5"/>
      <c r="E544" s="5"/>
      <c r="F544" s="5"/>
      <c r="G544" s="5"/>
      <c r="H544" s="5"/>
      <c r="I544" s="5"/>
      <c r="L544" s="5"/>
      <c r="N544" s="5"/>
      <c r="P544" s="5"/>
      <c r="S544" s="5"/>
      <c r="T544" s="5"/>
      <c r="U544" s="5"/>
      <c r="V544" s="5"/>
      <c r="Y544" s="6"/>
    </row>
    <row r="545" ht="15.75" customHeight="1">
      <c r="A545" s="4"/>
      <c r="D545" s="5"/>
      <c r="E545" s="5"/>
      <c r="F545" s="5"/>
      <c r="G545" s="5"/>
      <c r="H545" s="5"/>
      <c r="I545" s="5"/>
      <c r="L545" s="5"/>
      <c r="N545" s="5"/>
      <c r="P545" s="5"/>
      <c r="S545" s="5"/>
      <c r="T545" s="5"/>
      <c r="U545" s="5"/>
      <c r="V545" s="5"/>
      <c r="Y545" s="6"/>
    </row>
    <row r="546" ht="15.75" customHeight="1">
      <c r="A546" s="4"/>
      <c r="D546" s="5"/>
      <c r="E546" s="5"/>
      <c r="F546" s="5"/>
      <c r="G546" s="5"/>
      <c r="H546" s="5"/>
      <c r="I546" s="5"/>
      <c r="L546" s="5"/>
      <c r="N546" s="5"/>
      <c r="P546" s="5"/>
      <c r="S546" s="5"/>
      <c r="T546" s="5"/>
      <c r="U546" s="5"/>
      <c r="V546" s="5"/>
      <c r="Y546" s="6"/>
    </row>
    <row r="547" ht="15.75" customHeight="1">
      <c r="A547" s="4"/>
      <c r="D547" s="5"/>
      <c r="E547" s="5"/>
      <c r="F547" s="5"/>
      <c r="G547" s="5"/>
      <c r="H547" s="5"/>
      <c r="I547" s="5"/>
      <c r="L547" s="5"/>
      <c r="N547" s="5"/>
      <c r="P547" s="5"/>
      <c r="S547" s="5"/>
      <c r="T547" s="5"/>
      <c r="U547" s="5"/>
      <c r="V547" s="5"/>
      <c r="Y547" s="6"/>
    </row>
    <row r="548" ht="15.75" customHeight="1">
      <c r="A548" s="4"/>
      <c r="D548" s="5"/>
      <c r="E548" s="5"/>
      <c r="F548" s="5"/>
      <c r="G548" s="5"/>
      <c r="H548" s="5"/>
      <c r="I548" s="5"/>
      <c r="L548" s="5"/>
      <c r="N548" s="5"/>
      <c r="P548" s="5"/>
      <c r="S548" s="5"/>
      <c r="T548" s="5"/>
      <c r="U548" s="5"/>
      <c r="V548" s="5"/>
      <c r="Y548" s="6"/>
    </row>
    <row r="549" ht="15.75" customHeight="1">
      <c r="A549" s="4"/>
      <c r="D549" s="5"/>
      <c r="E549" s="5"/>
      <c r="F549" s="5"/>
      <c r="G549" s="5"/>
      <c r="H549" s="5"/>
      <c r="I549" s="5"/>
      <c r="L549" s="5"/>
      <c r="N549" s="5"/>
      <c r="P549" s="5"/>
      <c r="S549" s="5"/>
      <c r="T549" s="5"/>
      <c r="U549" s="5"/>
      <c r="V549" s="5"/>
      <c r="Y549" s="6"/>
    </row>
    <row r="550" ht="15.75" customHeight="1">
      <c r="A550" s="4"/>
      <c r="D550" s="5"/>
      <c r="E550" s="5"/>
      <c r="F550" s="5"/>
      <c r="G550" s="5"/>
      <c r="H550" s="5"/>
      <c r="I550" s="5"/>
      <c r="L550" s="5"/>
      <c r="N550" s="5"/>
      <c r="P550" s="5"/>
      <c r="S550" s="5"/>
      <c r="T550" s="5"/>
      <c r="U550" s="5"/>
      <c r="V550" s="5"/>
      <c r="Y550" s="6"/>
    </row>
    <row r="551" ht="15.75" customHeight="1">
      <c r="A551" s="4"/>
      <c r="D551" s="5"/>
      <c r="E551" s="5"/>
      <c r="F551" s="5"/>
      <c r="G551" s="5"/>
      <c r="H551" s="5"/>
      <c r="I551" s="5"/>
      <c r="L551" s="5"/>
      <c r="N551" s="5"/>
      <c r="P551" s="5"/>
      <c r="S551" s="5"/>
      <c r="T551" s="5"/>
      <c r="U551" s="5"/>
      <c r="V551" s="5"/>
      <c r="Y551" s="6"/>
    </row>
    <row r="552" ht="15.75" customHeight="1">
      <c r="A552" s="4"/>
      <c r="D552" s="5"/>
      <c r="E552" s="5"/>
      <c r="F552" s="5"/>
      <c r="G552" s="5"/>
      <c r="H552" s="5"/>
      <c r="I552" s="5"/>
      <c r="L552" s="5"/>
      <c r="N552" s="5"/>
      <c r="P552" s="5"/>
      <c r="S552" s="5"/>
      <c r="T552" s="5"/>
      <c r="U552" s="5"/>
      <c r="V552" s="5"/>
      <c r="Y552" s="6"/>
    </row>
    <row r="553" ht="15.75" customHeight="1">
      <c r="A553" s="4"/>
      <c r="D553" s="5"/>
      <c r="E553" s="5"/>
      <c r="F553" s="5"/>
      <c r="G553" s="5"/>
      <c r="H553" s="5"/>
      <c r="I553" s="5"/>
      <c r="L553" s="5"/>
      <c r="N553" s="5"/>
      <c r="P553" s="5"/>
      <c r="S553" s="5"/>
      <c r="T553" s="5"/>
      <c r="U553" s="5"/>
      <c r="V553" s="5"/>
      <c r="Y553" s="6"/>
    </row>
    <row r="554" ht="15.75" customHeight="1">
      <c r="A554" s="4"/>
      <c r="D554" s="5"/>
      <c r="E554" s="5"/>
      <c r="F554" s="5"/>
      <c r="G554" s="5"/>
      <c r="H554" s="5"/>
      <c r="I554" s="5"/>
      <c r="L554" s="5"/>
      <c r="N554" s="5"/>
      <c r="P554" s="5"/>
      <c r="S554" s="5"/>
      <c r="T554" s="5"/>
      <c r="U554" s="5"/>
      <c r="V554" s="5"/>
      <c r="Y554" s="6"/>
    </row>
    <row r="555" ht="15.75" customHeight="1">
      <c r="A555" s="4"/>
      <c r="D555" s="5"/>
      <c r="E555" s="5"/>
      <c r="F555" s="5"/>
      <c r="G555" s="5"/>
      <c r="H555" s="5"/>
      <c r="I555" s="5"/>
      <c r="L555" s="5"/>
      <c r="N555" s="5"/>
      <c r="P555" s="5"/>
      <c r="S555" s="5"/>
      <c r="T555" s="5"/>
      <c r="U555" s="5"/>
      <c r="V555" s="5"/>
      <c r="Y555" s="6"/>
    </row>
    <row r="556" ht="15.75" customHeight="1">
      <c r="A556" s="4"/>
      <c r="D556" s="5"/>
      <c r="E556" s="5"/>
      <c r="F556" s="5"/>
      <c r="G556" s="5"/>
      <c r="H556" s="5"/>
      <c r="I556" s="5"/>
      <c r="L556" s="5"/>
      <c r="N556" s="5"/>
      <c r="P556" s="5"/>
      <c r="S556" s="5"/>
      <c r="T556" s="5"/>
      <c r="U556" s="5"/>
      <c r="V556" s="5"/>
      <c r="Y556" s="6"/>
    </row>
    <row r="557" ht="15.75" customHeight="1">
      <c r="A557" s="4"/>
      <c r="D557" s="5"/>
      <c r="E557" s="5"/>
      <c r="F557" s="5"/>
      <c r="G557" s="5"/>
      <c r="H557" s="5"/>
      <c r="I557" s="5"/>
      <c r="L557" s="5"/>
      <c r="N557" s="5"/>
      <c r="P557" s="5"/>
      <c r="S557" s="5"/>
      <c r="T557" s="5"/>
      <c r="U557" s="5"/>
      <c r="V557" s="5"/>
      <c r="Y557" s="6"/>
    </row>
    <row r="558" ht="15.75" customHeight="1">
      <c r="A558" s="4"/>
      <c r="D558" s="5"/>
      <c r="E558" s="5"/>
      <c r="F558" s="5"/>
      <c r="G558" s="5"/>
      <c r="H558" s="5"/>
      <c r="I558" s="5"/>
      <c r="L558" s="5"/>
      <c r="N558" s="5"/>
      <c r="P558" s="5"/>
      <c r="S558" s="5"/>
      <c r="T558" s="5"/>
      <c r="U558" s="5"/>
      <c r="V558" s="5"/>
      <c r="Y558" s="6"/>
    </row>
    <row r="559" ht="15.75" customHeight="1">
      <c r="A559" s="4"/>
      <c r="D559" s="5"/>
      <c r="E559" s="5"/>
      <c r="F559" s="5"/>
      <c r="G559" s="5"/>
      <c r="H559" s="5"/>
      <c r="I559" s="5"/>
      <c r="L559" s="5"/>
      <c r="N559" s="5"/>
      <c r="P559" s="5"/>
      <c r="S559" s="5"/>
      <c r="T559" s="5"/>
      <c r="U559" s="5"/>
      <c r="V559" s="5"/>
      <c r="Y559" s="6"/>
    </row>
    <row r="560" ht="15.75" customHeight="1">
      <c r="A560" s="4"/>
      <c r="D560" s="5"/>
      <c r="E560" s="5"/>
      <c r="F560" s="5"/>
      <c r="G560" s="5"/>
      <c r="H560" s="5"/>
      <c r="I560" s="5"/>
      <c r="L560" s="5"/>
      <c r="N560" s="5"/>
      <c r="P560" s="5"/>
      <c r="S560" s="5"/>
      <c r="T560" s="5"/>
      <c r="U560" s="5"/>
      <c r="V560" s="5"/>
      <c r="Y560" s="6"/>
    </row>
    <row r="561" ht="15.75" customHeight="1">
      <c r="A561" s="4"/>
      <c r="D561" s="5"/>
      <c r="E561" s="5"/>
      <c r="F561" s="5"/>
      <c r="G561" s="5"/>
      <c r="H561" s="5"/>
      <c r="I561" s="5"/>
      <c r="L561" s="5"/>
      <c r="N561" s="5"/>
      <c r="P561" s="5"/>
      <c r="S561" s="5"/>
      <c r="T561" s="5"/>
      <c r="U561" s="5"/>
      <c r="V561" s="5"/>
      <c r="Y561" s="6"/>
    </row>
    <row r="562" ht="15.75" customHeight="1">
      <c r="A562" s="4"/>
      <c r="D562" s="5"/>
      <c r="E562" s="5"/>
      <c r="F562" s="5"/>
      <c r="G562" s="5"/>
      <c r="H562" s="5"/>
      <c r="I562" s="5"/>
      <c r="L562" s="5"/>
      <c r="N562" s="5"/>
      <c r="P562" s="5"/>
      <c r="S562" s="5"/>
      <c r="T562" s="5"/>
      <c r="U562" s="5"/>
      <c r="V562" s="5"/>
      <c r="Y562" s="6"/>
    </row>
    <row r="563" ht="15.75" customHeight="1">
      <c r="A563" s="4"/>
      <c r="D563" s="5"/>
      <c r="E563" s="5"/>
      <c r="F563" s="5"/>
      <c r="G563" s="5"/>
      <c r="H563" s="5"/>
      <c r="I563" s="5"/>
      <c r="L563" s="5"/>
      <c r="N563" s="5"/>
      <c r="P563" s="5"/>
      <c r="S563" s="5"/>
      <c r="T563" s="5"/>
      <c r="U563" s="5"/>
      <c r="V563" s="5"/>
      <c r="Y563" s="6"/>
    </row>
    <row r="564" ht="15.75" customHeight="1">
      <c r="A564" s="4"/>
      <c r="D564" s="5"/>
      <c r="E564" s="5"/>
      <c r="F564" s="5"/>
      <c r="G564" s="5"/>
      <c r="H564" s="5"/>
      <c r="I564" s="5"/>
      <c r="L564" s="5"/>
      <c r="N564" s="5"/>
      <c r="P564" s="5"/>
      <c r="S564" s="5"/>
      <c r="T564" s="5"/>
      <c r="U564" s="5"/>
      <c r="V564" s="5"/>
      <c r="Y564" s="6"/>
    </row>
    <row r="565" ht="15.75" customHeight="1">
      <c r="A565" s="4"/>
      <c r="D565" s="5"/>
      <c r="E565" s="5"/>
      <c r="F565" s="5"/>
      <c r="G565" s="5"/>
      <c r="H565" s="5"/>
      <c r="I565" s="5"/>
      <c r="L565" s="5"/>
      <c r="N565" s="5"/>
      <c r="P565" s="5"/>
      <c r="S565" s="5"/>
      <c r="T565" s="5"/>
      <c r="U565" s="5"/>
      <c r="V565" s="5"/>
      <c r="Y565" s="6"/>
    </row>
    <row r="566" ht="15.75" customHeight="1">
      <c r="A566" s="4"/>
      <c r="D566" s="5"/>
      <c r="E566" s="5"/>
      <c r="F566" s="5"/>
      <c r="G566" s="5"/>
      <c r="H566" s="5"/>
      <c r="I566" s="5"/>
      <c r="L566" s="5"/>
      <c r="N566" s="5"/>
      <c r="P566" s="5"/>
      <c r="S566" s="5"/>
      <c r="T566" s="5"/>
      <c r="U566" s="5"/>
      <c r="V566" s="5"/>
      <c r="Y566" s="6"/>
    </row>
    <row r="567" ht="15.75" customHeight="1">
      <c r="A567" s="4"/>
      <c r="D567" s="5"/>
      <c r="E567" s="5"/>
      <c r="F567" s="5"/>
      <c r="G567" s="5"/>
      <c r="H567" s="5"/>
      <c r="I567" s="5"/>
      <c r="L567" s="5"/>
      <c r="N567" s="5"/>
      <c r="P567" s="5"/>
      <c r="S567" s="5"/>
      <c r="T567" s="5"/>
      <c r="U567" s="5"/>
      <c r="V567" s="5"/>
      <c r="Y567" s="6"/>
    </row>
    <row r="568" ht="15.75" customHeight="1">
      <c r="A568" s="4"/>
      <c r="D568" s="5"/>
      <c r="E568" s="5"/>
      <c r="F568" s="5"/>
      <c r="G568" s="5"/>
      <c r="H568" s="5"/>
      <c r="I568" s="5"/>
      <c r="L568" s="5"/>
      <c r="N568" s="5"/>
      <c r="P568" s="5"/>
      <c r="S568" s="5"/>
      <c r="T568" s="5"/>
      <c r="U568" s="5"/>
      <c r="V568" s="5"/>
      <c r="Y568" s="6"/>
    </row>
    <row r="569" ht="15.75" customHeight="1">
      <c r="A569" s="4"/>
      <c r="D569" s="5"/>
      <c r="E569" s="5"/>
      <c r="F569" s="5"/>
      <c r="G569" s="5"/>
      <c r="H569" s="5"/>
      <c r="I569" s="5"/>
      <c r="L569" s="5"/>
      <c r="N569" s="5"/>
      <c r="P569" s="5"/>
      <c r="S569" s="5"/>
      <c r="T569" s="5"/>
      <c r="U569" s="5"/>
      <c r="V569" s="5"/>
      <c r="Y569" s="6"/>
    </row>
    <row r="570" ht="15.75" customHeight="1">
      <c r="A570" s="4"/>
      <c r="D570" s="5"/>
      <c r="E570" s="5"/>
      <c r="F570" s="5"/>
      <c r="G570" s="5"/>
      <c r="H570" s="5"/>
      <c r="I570" s="5"/>
      <c r="L570" s="5"/>
      <c r="N570" s="5"/>
      <c r="P570" s="5"/>
      <c r="S570" s="5"/>
      <c r="T570" s="5"/>
      <c r="U570" s="5"/>
      <c r="V570" s="5"/>
      <c r="Y570" s="6"/>
    </row>
    <row r="571" ht="15.75" customHeight="1">
      <c r="A571" s="4"/>
      <c r="D571" s="5"/>
      <c r="E571" s="5"/>
      <c r="F571" s="5"/>
      <c r="G571" s="5"/>
      <c r="H571" s="5"/>
      <c r="I571" s="5"/>
      <c r="L571" s="5"/>
      <c r="N571" s="5"/>
      <c r="P571" s="5"/>
      <c r="S571" s="5"/>
      <c r="T571" s="5"/>
      <c r="U571" s="5"/>
      <c r="V571" s="5"/>
      <c r="Y571" s="6"/>
    </row>
    <row r="572" ht="15.75" customHeight="1">
      <c r="A572" s="4"/>
      <c r="D572" s="5"/>
      <c r="E572" s="5"/>
      <c r="F572" s="5"/>
      <c r="G572" s="5"/>
      <c r="H572" s="5"/>
      <c r="I572" s="5"/>
      <c r="L572" s="5"/>
      <c r="N572" s="5"/>
      <c r="P572" s="5"/>
      <c r="S572" s="5"/>
      <c r="T572" s="5"/>
      <c r="U572" s="5"/>
      <c r="V572" s="5"/>
      <c r="Y572" s="6"/>
    </row>
    <row r="573" ht="15.75" customHeight="1">
      <c r="A573" s="4"/>
      <c r="D573" s="5"/>
      <c r="E573" s="5"/>
      <c r="F573" s="5"/>
      <c r="G573" s="5"/>
      <c r="H573" s="5"/>
      <c r="I573" s="5"/>
      <c r="L573" s="5"/>
      <c r="N573" s="5"/>
      <c r="P573" s="5"/>
      <c r="S573" s="5"/>
      <c r="T573" s="5"/>
      <c r="U573" s="5"/>
      <c r="V573" s="5"/>
      <c r="Y573" s="6"/>
    </row>
    <row r="574" ht="15.75" customHeight="1">
      <c r="A574" s="4"/>
      <c r="D574" s="5"/>
      <c r="E574" s="5"/>
      <c r="F574" s="5"/>
      <c r="G574" s="5"/>
      <c r="H574" s="5"/>
      <c r="I574" s="5"/>
      <c r="L574" s="5"/>
      <c r="N574" s="5"/>
      <c r="P574" s="5"/>
      <c r="S574" s="5"/>
      <c r="T574" s="5"/>
      <c r="U574" s="5"/>
      <c r="V574" s="5"/>
      <c r="Y574" s="6"/>
    </row>
    <row r="575" ht="15.75" customHeight="1">
      <c r="A575" s="4"/>
      <c r="D575" s="5"/>
      <c r="E575" s="5"/>
      <c r="F575" s="5"/>
      <c r="G575" s="5"/>
      <c r="H575" s="5"/>
      <c r="I575" s="5"/>
      <c r="L575" s="5"/>
      <c r="N575" s="5"/>
      <c r="P575" s="5"/>
      <c r="S575" s="5"/>
      <c r="T575" s="5"/>
      <c r="U575" s="5"/>
      <c r="V575" s="5"/>
      <c r="Y575" s="6"/>
    </row>
    <row r="576" ht="15.75" customHeight="1">
      <c r="A576" s="4"/>
      <c r="D576" s="5"/>
      <c r="E576" s="5"/>
      <c r="F576" s="5"/>
      <c r="G576" s="5"/>
      <c r="H576" s="5"/>
      <c r="I576" s="5"/>
      <c r="L576" s="5"/>
      <c r="N576" s="5"/>
      <c r="P576" s="5"/>
      <c r="S576" s="5"/>
      <c r="T576" s="5"/>
      <c r="U576" s="5"/>
      <c r="V576" s="5"/>
      <c r="Y576" s="6"/>
    </row>
    <row r="577" ht="15.75" customHeight="1">
      <c r="A577" s="4"/>
      <c r="D577" s="5"/>
      <c r="E577" s="5"/>
      <c r="F577" s="5"/>
      <c r="G577" s="5"/>
      <c r="H577" s="5"/>
      <c r="I577" s="5"/>
      <c r="L577" s="5"/>
      <c r="N577" s="5"/>
      <c r="P577" s="5"/>
      <c r="S577" s="5"/>
      <c r="T577" s="5"/>
      <c r="U577" s="5"/>
      <c r="V577" s="5"/>
      <c r="Y577" s="6"/>
    </row>
    <row r="578" ht="15.75" customHeight="1">
      <c r="A578" s="4"/>
      <c r="D578" s="5"/>
      <c r="E578" s="5"/>
      <c r="F578" s="5"/>
      <c r="G578" s="5"/>
      <c r="H578" s="5"/>
      <c r="I578" s="5"/>
      <c r="L578" s="5"/>
      <c r="N578" s="5"/>
      <c r="P578" s="5"/>
      <c r="S578" s="5"/>
      <c r="T578" s="5"/>
      <c r="U578" s="5"/>
      <c r="V578" s="5"/>
      <c r="Y578" s="6"/>
    </row>
    <row r="579" ht="15.75" customHeight="1">
      <c r="A579" s="4"/>
      <c r="D579" s="5"/>
      <c r="E579" s="5"/>
      <c r="F579" s="5"/>
      <c r="G579" s="5"/>
      <c r="H579" s="5"/>
      <c r="I579" s="5"/>
      <c r="L579" s="5"/>
      <c r="N579" s="5"/>
      <c r="P579" s="5"/>
      <c r="S579" s="5"/>
      <c r="T579" s="5"/>
      <c r="U579" s="5"/>
      <c r="V579" s="5"/>
      <c r="Y579" s="6"/>
    </row>
    <row r="580" ht="15.75" customHeight="1">
      <c r="A580" s="4"/>
      <c r="D580" s="5"/>
      <c r="E580" s="5"/>
      <c r="F580" s="5"/>
      <c r="G580" s="5"/>
      <c r="H580" s="5"/>
      <c r="I580" s="5"/>
      <c r="L580" s="5"/>
      <c r="N580" s="5"/>
      <c r="P580" s="5"/>
      <c r="S580" s="5"/>
      <c r="T580" s="5"/>
      <c r="U580" s="5"/>
      <c r="V580" s="5"/>
      <c r="Y580" s="6"/>
    </row>
    <row r="581" ht="15.75" customHeight="1">
      <c r="A581" s="4"/>
      <c r="D581" s="5"/>
      <c r="E581" s="5"/>
      <c r="F581" s="5"/>
      <c r="G581" s="5"/>
      <c r="H581" s="5"/>
      <c r="I581" s="5"/>
      <c r="L581" s="5"/>
      <c r="N581" s="5"/>
      <c r="P581" s="5"/>
      <c r="S581" s="5"/>
      <c r="T581" s="5"/>
      <c r="U581" s="5"/>
      <c r="V581" s="5"/>
      <c r="Y581" s="6"/>
    </row>
    <row r="582" ht="15.75" customHeight="1">
      <c r="A582" s="4"/>
      <c r="D582" s="5"/>
      <c r="E582" s="5"/>
      <c r="F582" s="5"/>
      <c r="G582" s="5"/>
      <c r="H582" s="5"/>
      <c r="I582" s="5"/>
      <c r="L582" s="5"/>
      <c r="N582" s="5"/>
      <c r="P582" s="5"/>
      <c r="S582" s="5"/>
      <c r="T582" s="5"/>
      <c r="U582" s="5"/>
      <c r="V582" s="5"/>
      <c r="Y582" s="6"/>
    </row>
    <row r="583" ht="15.75" customHeight="1">
      <c r="A583" s="4"/>
      <c r="D583" s="5"/>
      <c r="E583" s="5"/>
      <c r="F583" s="5"/>
      <c r="G583" s="5"/>
      <c r="H583" s="5"/>
      <c r="I583" s="5"/>
      <c r="L583" s="5"/>
      <c r="N583" s="5"/>
      <c r="P583" s="5"/>
      <c r="S583" s="5"/>
      <c r="T583" s="5"/>
      <c r="U583" s="5"/>
      <c r="V583" s="5"/>
      <c r="Y583" s="6"/>
    </row>
    <row r="584" ht="15.75" customHeight="1">
      <c r="A584" s="4"/>
      <c r="D584" s="5"/>
      <c r="E584" s="5"/>
      <c r="F584" s="5"/>
      <c r="G584" s="5"/>
      <c r="H584" s="5"/>
      <c r="I584" s="5"/>
      <c r="L584" s="5"/>
      <c r="N584" s="5"/>
      <c r="P584" s="5"/>
      <c r="S584" s="5"/>
      <c r="T584" s="5"/>
      <c r="U584" s="5"/>
      <c r="V584" s="5"/>
      <c r="Y584" s="6"/>
    </row>
    <row r="585" ht="15.75" customHeight="1">
      <c r="A585" s="4"/>
      <c r="D585" s="5"/>
      <c r="E585" s="5"/>
      <c r="F585" s="5"/>
      <c r="G585" s="5"/>
      <c r="H585" s="5"/>
      <c r="I585" s="5"/>
      <c r="L585" s="5"/>
      <c r="N585" s="5"/>
      <c r="P585" s="5"/>
      <c r="S585" s="5"/>
      <c r="T585" s="5"/>
      <c r="U585" s="5"/>
      <c r="V585" s="5"/>
      <c r="Y585" s="6"/>
    </row>
    <row r="586" ht="15.75" customHeight="1">
      <c r="A586" s="4"/>
      <c r="D586" s="5"/>
      <c r="E586" s="5"/>
      <c r="F586" s="5"/>
      <c r="G586" s="5"/>
      <c r="H586" s="5"/>
      <c r="I586" s="5"/>
      <c r="L586" s="5"/>
      <c r="N586" s="5"/>
      <c r="P586" s="5"/>
      <c r="S586" s="5"/>
      <c r="T586" s="5"/>
      <c r="U586" s="5"/>
      <c r="V586" s="5"/>
      <c r="Y586" s="6"/>
    </row>
    <row r="587" ht="15.75" customHeight="1">
      <c r="A587" s="4"/>
      <c r="D587" s="5"/>
      <c r="E587" s="5"/>
      <c r="F587" s="5"/>
      <c r="G587" s="5"/>
      <c r="H587" s="5"/>
      <c r="I587" s="5"/>
      <c r="L587" s="5"/>
      <c r="N587" s="5"/>
      <c r="P587" s="5"/>
      <c r="S587" s="5"/>
      <c r="T587" s="5"/>
      <c r="U587" s="5"/>
      <c r="V587" s="5"/>
      <c r="Y587" s="6"/>
    </row>
    <row r="588" ht="15.75" customHeight="1">
      <c r="A588" s="4"/>
      <c r="D588" s="5"/>
      <c r="E588" s="5"/>
      <c r="F588" s="5"/>
      <c r="G588" s="5"/>
      <c r="H588" s="5"/>
      <c r="I588" s="5"/>
      <c r="L588" s="5"/>
      <c r="N588" s="5"/>
      <c r="P588" s="5"/>
      <c r="S588" s="5"/>
      <c r="T588" s="5"/>
      <c r="U588" s="5"/>
      <c r="V588" s="5"/>
      <c r="Y588" s="6"/>
    </row>
    <row r="589" ht="15.75" customHeight="1">
      <c r="A589" s="4"/>
      <c r="D589" s="5"/>
      <c r="E589" s="5"/>
      <c r="F589" s="5"/>
      <c r="G589" s="5"/>
      <c r="H589" s="5"/>
      <c r="I589" s="5"/>
      <c r="L589" s="5"/>
      <c r="N589" s="5"/>
      <c r="P589" s="5"/>
      <c r="S589" s="5"/>
      <c r="T589" s="5"/>
      <c r="U589" s="5"/>
      <c r="V589" s="5"/>
      <c r="Y589" s="6"/>
    </row>
    <row r="590" ht="15.75" customHeight="1">
      <c r="A590" s="4"/>
      <c r="D590" s="5"/>
      <c r="E590" s="5"/>
      <c r="F590" s="5"/>
      <c r="G590" s="5"/>
      <c r="H590" s="5"/>
      <c r="I590" s="5"/>
      <c r="L590" s="5"/>
      <c r="N590" s="5"/>
      <c r="P590" s="5"/>
      <c r="S590" s="5"/>
      <c r="T590" s="5"/>
      <c r="U590" s="5"/>
      <c r="V590" s="5"/>
      <c r="Y590" s="6"/>
    </row>
    <row r="591" ht="15.75" customHeight="1">
      <c r="A591" s="4"/>
      <c r="D591" s="5"/>
      <c r="E591" s="5"/>
      <c r="F591" s="5"/>
      <c r="G591" s="5"/>
      <c r="H591" s="5"/>
      <c r="I591" s="5"/>
      <c r="L591" s="5"/>
      <c r="N591" s="5"/>
      <c r="P591" s="5"/>
      <c r="S591" s="5"/>
      <c r="T591" s="5"/>
      <c r="U591" s="5"/>
      <c r="V591" s="5"/>
      <c r="Y591" s="6"/>
    </row>
    <row r="592" ht="15.75" customHeight="1">
      <c r="A592" s="4"/>
      <c r="D592" s="5"/>
      <c r="E592" s="5"/>
      <c r="F592" s="5"/>
      <c r="G592" s="5"/>
      <c r="H592" s="5"/>
      <c r="I592" s="5"/>
      <c r="L592" s="5"/>
      <c r="N592" s="5"/>
      <c r="P592" s="5"/>
      <c r="S592" s="5"/>
      <c r="T592" s="5"/>
      <c r="U592" s="5"/>
      <c r="V592" s="5"/>
      <c r="Y592" s="6"/>
    </row>
    <row r="593" ht="15.75" customHeight="1">
      <c r="A593" s="4"/>
      <c r="D593" s="5"/>
      <c r="E593" s="5"/>
      <c r="F593" s="5"/>
      <c r="G593" s="5"/>
      <c r="H593" s="5"/>
      <c r="I593" s="5"/>
      <c r="L593" s="5"/>
      <c r="N593" s="5"/>
      <c r="P593" s="5"/>
      <c r="S593" s="5"/>
      <c r="T593" s="5"/>
      <c r="U593" s="5"/>
      <c r="V593" s="5"/>
      <c r="Y593" s="6"/>
    </row>
    <row r="594" ht="15.75" customHeight="1">
      <c r="A594" s="4"/>
      <c r="D594" s="5"/>
      <c r="E594" s="5"/>
      <c r="F594" s="5"/>
      <c r="G594" s="5"/>
      <c r="H594" s="5"/>
      <c r="I594" s="5"/>
      <c r="L594" s="5"/>
      <c r="N594" s="5"/>
      <c r="P594" s="5"/>
      <c r="S594" s="5"/>
      <c r="T594" s="5"/>
      <c r="U594" s="5"/>
      <c r="V594" s="5"/>
      <c r="Y594" s="6"/>
    </row>
    <row r="595" ht="15.75" customHeight="1">
      <c r="A595" s="4"/>
      <c r="D595" s="5"/>
      <c r="E595" s="5"/>
      <c r="F595" s="5"/>
      <c r="G595" s="5"/>
      <c r="H595" s="5"/>
      <c r="I595" s="5"/>
      <c r="L595" s="5"/>
      <c r="N595" s="5"/>
      <c r="P595" s="5"/>
      <c r="S595" s="5"/>
      <c r="T595" s="5"/>
      <c r="U595" s="5"/>
      <c r="V595" s="5"/>
      <c r="Y595" s="6"/>
    </row>
    <row r="596" ht="15.75" customHeight="1">
      <c r="A596" s="4"/>
      <c r="D596" s="5"/>
      <c r="E596" s="5"/>
      <c r="F596" s="5"/>
      <c r="G596" s="5"/>
      <c r="H596" s="5"/>
      <c r="I596" s="5"/>
      <c r="L596" s="5"/>
      <c r="N596" s="5"/>
      <c r="P596" s="5"/>
      <c r="S596" s="5"/>
      <c r="T596" s="5"/>
      <c r="U596" s="5"/>
      <c r="V596" s="5"/>
      <c r="Y596" s="6"/>
    </row>
    <row r="597" ht="15.75" customHeight="1">
      <c r="A597" s="4"/>
      <c r="D597" s="5"/>
      <c r="E597" s="5"/>
      <c r="F597" s="5"/>
      <c r="G597" s="5"/>
      <c r="H597" s="5"/>
      <c r="I597" s="5"/>
      <c r="L597" s="5"/>
      <c r="N597" s="5"/>
      <c r="P597" s="5"/>
      <c r="S597" s="5"/>
      <c r="T597" s="5"/>
      <c r="U597" s="5"/>
      <c r="V597" s="5"/>
      <c r="Y597" s="6"/>
    </row>
    <row r="598" ht="15.75" customHeight="1">
      <c r="A598" s="4"/>
      <c r="D598" s="5"/>
      <c r="E598" s="5"/>
      <c r="F598" s="5"/>
      <c r="G598" s="5"/>
      <c r="H598" s="5"/>
      <c r="I598" s="5"/>
      <c r="L598" s="5"/>
      <c r="N598" s="5"/>
      <c r="P598" s="5"/>
      <c r="S598" s="5"/>
      <c r="T598" s="5"/>
      <c r="U598" s="5"/>
      <c r="V598" s="5"/>
      <c r="Y598" s="6"/>
    </row>
    <row r="599" ht="15.75" customHeight="1">
      <c r="A599" s="4"/>
      <c r="D599" s="5"/>
      <c r="E599" s="5"/>
      <c r="F599" s="5"/>
      <c r="G599" s="5"/>
      <c r="H599" s="5"/>
      <c r="I599" s="5"/>
      <c r="L599" s="5"/>
      <c r="N599" s="5"/>
      <c r="P599" s="5"/>
      <c r="S599" s="5"/>
      <c r="T599" s="5"/>
      <c r="U599" s="5"/>
      <c r="V599" s="5"/>
      <c r="Y599" s="6"/>
    </row>
    <row r="600" ht="15.75" customHeight="1">
      <c r="A600" s="4"/>
      <c r="D600" s="5"/>
      <c r="E600" s="5"/>
      <c r="F600" s="5"/>
      <c r="G600" s="5"/>
      <c r="H600" s="5"/>
      <c r="I600" s="5"/>
      <c r="L600" s="5"/>
      <c r="N600" s="5"/>
      <c r="P600" s="5"/>
      <c r="S600" s="5"/>
      <c r="T600" s="5"/>
      <c r="U600" s="5"/>
      <c r="V600" s="5"/>
      <c r="Y600" s="6"/>
    </row>
    <row r="601" ht="15.75" customHeight="1">
      <c r="A601" s="4"/>
      <c r="D601" s="5"/>
      <c r="E601" s="5"/>
      <c r="F601" s="5"/>
      <c r="G601" s="5"/>
      <c r="H601" s="5"/>
      <c r="I601" s="5"/>
      <c r="L601" s="5"/>
      <c r="N601" s="5"/>
      <c r="P601" s="5"/>
      <c r="S601" s="5"/>
      <c r="T601" s="5"/>
      <c r="U601" s="5"/>
      <c r="V601" s="5"/>
      <c r="Y601" s="6"/>
    </row>
    <row r="602" ht="15.75" customHeight="1">
      <c r="A602" s="4"/>
      <c r="D602" s="5"/>
      <c r="E602" s="5"/>
      <c r="F602" s="5"/>
      <c r="G602" s="5"/>
      <c r="H602" s="5"/>
      <c r="I602" s="5"/>
      <c r="L602" s="5"/>
      <c r="N602" s="5"/>
      <c r="P602" s="5"/>
      <c r="S602" s="5"/>
      <c r="T602" s="5"/>
      <c r="U602" s="5"/>
      <c r="V602" s="5"/>
      <c r="Y602" s="6"/>
    </row>
    <row r="603" ht="15.75" customHeight="1">
      <c r="A603" s="4"/>
      <c r="D603" s="5"/>
      <c r="E603" s="5"/>
      <c r="F603" s="5"/>
      <c r="G603" s="5"/>
      <c r="H603" s="5"/>
      <c r="I603" s="5"/>
      <c r="L603" s="5"/>
      <c r="N603" s="5"/>
      <c r="P603" s="5"/>
      <c r="S603" s="5"/>
      <c r="T603" s="5"/>
      <c r="U603" s="5"/>
      <c r="V603" s="5"/>
      <c r="Y603" s="6"/>
    </row>
    <row r="604" ht="15.75" customHeight="1">
      <c r="A604" s="4"/>
      <c r="D604" s="5"/>
      <c r="E604" s="5"/>
      <c r="F604" s="5"/>
      <c r="G604" s="5"/>
      <c r="H604" s="5"/>
      <c r="I604" s="5"/>
      <c r="L604" s="5"/>
      <c r="N604" s="5"/>
      <c r="P604" s="5"/>
      <c r="S604" s="5"/>
      <c r="T604" s="5"/>
      <c r="U604" s="5"/>
      <c r="V604" s="5"/>
      <c r="Y604" s="6"/>
    </row>
    <row r="605" ht="15.75" customHeight="1">
      <c r="A605" s="4"/>
      <c r="D605" s="5"/>
      <c r="E605" s="5"/>
      <c r="F605" s="5"/>
      <c r="G605" s="5"/>
      <c r="H605" s="5"/>
      <c r="I605" s="5"/>
      <c r="L605" s="5"/>
      <c r="N605" s="5"/>
      <c r="P605" s="5"/>
      <c r="S605" s="5"/>
      <c r="T605" s="5"/>
      <c r="U605" s="5"/>
      <c r="V605" s="5"/>
      <c r="Y605" s="6"/>
    </row>
    <row r="606" ht="15.75" customHeight="1">
      <c r="A606" s="4"/>
      <c r="D606" s="5"/>
      <c r="E606" s="5"/>
      <c r="F606" s="5"/>
      <c r="G606" s="5"/>
      <c r="H606" s="5"/>
      <c r="I606" s="5"/>
      <c r="L606" s="5"/>
      <c r="N606" s="5"/>
      <c r="P606" s="5"/>
      <c r="S606" s="5"/>
      <c r="T606" s="5"/>
      <c r="U606" s="5"/>
      <c r="V606" s="5"/>
      <c r="Y606" s="6"/>
    </row>
    <row r="607" ht="15.75" customHeight="1">
      <c r="A607" s="4"/>
      <c r="D607" s="5"/>
      <c r="E607" s="5"/>
      <c r="F607" s="5"/>
      <c r="G607" s="5"/>
      <c r="H607" s="5"/>
      <c r="I607" s="5"/>
      <c r="L607" s="5"/>
      <c r="N607" s="5"/>
      <c r="P607" s="5"/>
      <c r="S607" s="5"/>
      <c r="T607" s="5"/>
      <c r="U607" s="5"/>
      <c r="V607" s="5"/>
      <c r="Y607" s="6"/>
    </row>
    <row r="608" ht="15.75" customHeight="1">
      <c r="A608" s="4"/>
      <c r="D608" s="5"/>
      <c r="E608" s="5"/>
      <c r="F608" s="5"/>
      <c r="G608" s="5"/>
      <c r="H608" s="5"/>
      <c r="I608" s="5"/>
      <c r="L608" s="5"/>
      <c r="N608" s="5"/>
      <c r="P608" s="5"/>
      <c r="S608" s="5"/>
      <c r="T608" s="5"/>
      <c r="U608" s="5"/>
      <c r="V608" s="5"/>
      <c r="Y608" s="6"/>
    </row>
    <row r="609" ht="15.75" customHeight="1">
      <c r="A609" s="4"/>
      <c r="D609" s="5"/>
      <c r="E609" s="5"/>
      <c r="F609" s="5"/>
      <c r="G609" s="5"/>
      <c r="H609" s="5"/>
      <c r="I609" s="5"/>
      <c r="L609" s="5"/>
      <c r="N609" s="5"/>
      <c r="P609" s="5"/>
      <c r="S609" s="5"/>
      <c r="T609" s="5"/>
      <c r="U609" s="5"/>
      <c r="V609" s="5"/>
      <c r="Y609" s="6"/>
    </row>
    <row r="610" ht="15.75" customHeight="1">
      <c r="A610" s="4"/>
      <c r="D610" s="5"/>
      <c r="E610" s="5"/>
      <c r="F610" s="5"/>
      <c r="G610" s="5"/>
      <c r="H610" s="5"/>
      <c r="I610" s="5"/>
      <c r="L610" s="5"/>
      <c r="N610" s="5"/>
      <c r="P610" s="5"/>
      <c r="S610" s="5"/>
      <c r="T610" s="5"/>
      <c r="U610" s="5"/>
      <c r="V610" s="5"/>
      <c r="Y610" s="6"/>
    </row>
    <row r="611" ht="15.75" customHeight="1">
      <c r="A611" s="4"/>
      <c r="D611" s="5"/>
      <c r="E611" s="5"/>
      <c r="F611" s="5"/>
      <c r="G611" s="5"/>
      <c r="H611" s="5"/>
      <c r="I611" s="5"/>
      <c r="L611" s="5"/>
      <c r="N611" s="5"/>
      <c r="P611" s="5"/>
      <c r="S611" s="5"/>
      <c r="T611" s="5"/>
      <c r="U611" s="5"/>
      <c r="V611" s="5"/>
      <c r="Y611" s="6"/>
    </row>
    <row r="612" ht="15.75" customHeight="1">
      <c r="A612" s="4"/>
      <c r="D612" s="5"/>
      <c r="E612" s="5"/>
      <c r="F612" s="5"/>
      <c r="G612" s="5"/>
      <c r="H612" s="5"/>
      <c r="I612" s="5"/>
      <c r="L612" s="5"/>
      <c r="N612" s="5"/>
      <c r="P612" s="5"/>
      <c r="S612" s="5"/>
      <c r="T612" s="5"/>
      <c r="U612" s="5"/>
      <c r="V612" s="5"/>
      <c r="Y612" s="6"/>
    </row>
    <row r="613" ht="15.75" customHeight="1">
      <c r="A613" s="4"/>
      <c r="D613" s="5"/>
      <c r="E613" s="5"/>
      <c r="F613" s="5"/>
      <c r="G613" s="5"/>
      <c r="H613" s="5"/>
      <c r="I613" s="5"/>
      <c r="L613" s="5"/>
      <c r="N613" s="5"/>
      <c r="P613" s="5"/>
      <c r="S613" s="5"/>
      <c r="T613" s="5"/>
      <c r="U613" s="5"/>
      <c r="V613" s="5"/>
      <c r="Y613" s="6"/>
    </row>
    <row r="614" ht="15.75" customHeight="1">
      <c r="A614" s="4"/>
      <c r="D614" s="5"/>
      <c r="E614" s="5"/>
      <c r="F614" s="5"/>
      <c r="G614" s="5"/>
      <c r="H614" s="5"/>
      <c r="I614" s="5"/>
      <c r="L614" s="5"/>
      <c r="N614" s="5"/>
      <c r="P614" s="5"/>
      <c r="S614" s="5"/>
      <c r="T614" s="5"/>
      <c r="U614" s="5"/>
      <c r="V614" s="5"/>
      <c r="Y614" s="6"/>
    </row>
    <row r="615" ht="15.75" customHeight="1">
      <c r="A615" s="4"/>
      <c r="D615" s="5"/>
      <c r="E615" s="5"/>
      <c r="F615" s="5"/>
      <c r="G615" s="5"/>
      <c r="H615" s="5"/>
      <c r="I615" s="5"/>
      <c r="L615" s="5"/>
      <c r="N615" s="5"/>
      <c r="P615" s="5"/>
      <c r="S615" s="5"/>
      <c r="T615" s="5"/>
      <c r="U615" s="5"/>
      <c r="V615" s="5"/>
      <c r="Y615" s="6"/>
    </row>
    <row r="616" ht="15.75" customHeight="1">
      <c r="A616" s="4"/>
      <c r="D616" s="5"/>
      <c r="E616" s="5"/>
      <c r="F616" s="5"/>
      <c r="G616" s="5"/>
      <c r="H616" s="5"/>
      <c r="I616" s="5"/>
      <c r="L616" s="5"/>
      <c r="N616" s="5"/>
      <c r="P616" s="5"/>
      <c r="S616" s="5"/>
      <c r="T616" s="5"/>
      <c r="U616" s="5"/>
      <c r="V616" s="5"/>
      <c r="Y616" s="6"/>
    </row>
    <row r="617" ht="15.75" customHeight="1">
      <c r="A617" s="4"/>
      <c r="D617" s="5"/>
      <c r="E617" s="5"/>
      <c r="F617" s="5"/>
      <c r="G617" s="5"/>
      <c r="H617" s="5"/>
      <c r="I617" s="5"/>
      <c r="L617" s="5"/>
      <c r="N617" s="5"/>
      <c r="P617" s="5"/>
      <c r="S617" s="5"/>
      <c r="T617" s="5"/>
      <c r="U617" s="5"/>
      <c r="V617" s="5"/>
      <c r="Y617" s="6"/>
    </row>
    <row r="618" ht="15.75" customHeight="1">
      <c r="A618" s="4"/>
      <c r="D618" s="5"/>
      <c r="E618" s="5"/>
      <c r="F618" s="5"/>
      <c r="G618" s="5"/>
      <c r="H618" s="5"/>
      <c r="I618" s="5"/>
      <c r="L618" s="5"/>
      <c r="N618" s="5"/>
      <c r="P618" s="5"/>
      <c r="S618" s="5"/>
      <c r="T618" s="5"/>
      <c r="U618" s="5"/>
      <c r="V618" s="5"/>
      <c r="Y618" s="6"/>
    </row>
    <row r="619" ht="15.75" customHeight="1">
      <c r="A619" s="4"/>
      <c r="D619" s="5"/>
      <c r="E619" s="5"/>
      <c r="F619" s="5"/>
      <c r="G619" s="5"/>
      <c r="H619" s="5"/>
      <c r="I619" s="5"/>
      <c r="L619" s="5"/>
      <c r="N619" s="5"/>
      <c r="P619" s="5"/>
      <c r="S619" s="5"/>
      <c r="T619" s="5"/>
      <c r="U619" s="5"/>
      <c r="V619" s="5"/>
      <c r="Y619" s="6"/>
    </row>
    <row r="620" ht="15.75" customHeight="1">
      <c r="A620" s="4"/>
      <c r="D620" s="5"/>
      <c r="E620" s="5"/>
      <c r="F620" s="5"/>
      <c r="G620" s="5"/>
      <c r="H620" s="5"/>
      <c r="I620" s="5"/>
      <c r="L620" s="5"/>
      <c r="N620" s="5"/>
      <c r="P620" s="5"/>
      <c r="S620" s="5"/>
      <c r="T620" s="5"/>
      <c r="U620" s="5"/>
      <c r="V620" s="5"/>
      <c r="Y620" s="6"/>
    </row>
    <row r="621" ht="15.75" customHeight="1">
      <c r="A621" s="4"/>
      <c r="D621" s="5"/>
      <c r="E621" s="5"/>
      <c r="F621" s="5"/>
      <c r="G621" s="5"/>
      <c r="H621" s="5"/>
      <c r="I621" s="5"/>
      <c r="L621" s="5"/>
      <c r="N621" s="5"/>
      <c r="P621" s="5"/>
      <c r="S621" s="5"/>
      <c r="T621" s="5"/>
      <c r="U621" s="5"/>
      <c r="V621" s="5"/>
      <c r="Y621" s="6"/>
    </row>
    <row r="622" ht="15.75" customHeight="1">
      <c r="A622" s="4"/>
      <c r="D622" s="5"/>
      <c r="E622" s="5"/>
      <c r="F622" s="5"/>
      <c r="G622" s="5"/>
      <c r="H622" s="5"/>
      <c r="I622" s="5"/>
      <c r="L622" s="5"/>
      <c r="N622" s="5"/>
      <c r="P622" s="5"/>
      <c r="S622" s="5"/>
      <c r="T622" s="5"/>
      <c r="U622" s="5"/>
      <c r="V622" s="5"/>
      <c r="Y622" s="6"/>
    </row>
    <row r="623" ht="15.75" customHeight="1">
      <c r="A623" s="4"/>
      <c r="D623" s="5"/>
      <c r="E623" s="5"/>
      <c r="F623" s="5"/>
      <c r="G623" s="5"/>
      <c r="H623" s="5"/>
      <c r="I623" s="5"/>
      <c r="L623" s="5"/>
      <c r="N623" s="5"/>
      <c r="P623" s="5"/>
      <c r="S623" s="5"/>
      <c r="T623" s="5"/>
      <c r="U623" s="5"/>
      <c r="V623" s="5"/>
      <c r="Y623" s="6"/>
    </row>
    <row r="624" ht="15.75" customHeight="1">
      <c r="A624" s="4"/>
      <c r="D624" s="5"/>
      <c r="E624" s="5"/>
      <c r="F624" s="5"/>
      <c r="G624" s="5"/>
      <c r="H624" s="5"/>
      <c r="I624" s="5"/>
      <c r="L624" s="5"/>
      <c r="N624" s="5"/>
      <c r="P624" s="5"/>
      <c r="S624" s="5"/>
      <c r="T624" s="5"/>
      <c r="U624" s="5"/>
      <c r="V624" s="5"/>
      <c r="Y624" s="6"/>
    </row>
    <row r="625" ht="15.75" customHeight="1">
      <c r="A625" s="4"/>
      <c r="D625" s="5"/>
      <c r="E625" s="5"/>
      <c r="F625" s="5"/>
      <c r="G625" s="5"/>
      <c r="H625" s="5"/>
      <c r="I625" s="5"/>
      <c r="L625" s="5"/>
      <c r="N625" s="5"/>
      <c r="P625" s="5"/>
      <c r="S625" s="5"/>
      <c r="T625" s="5"/>
      <c r="U625" s="5"/>
      <c r="V625" s="5"/>
      <c r="Y625" s="6"/>
    </row>
    <row r="626" ht="15.75" customHeight="1">
      <c r="A626" s="4"/>
      <c r="D626" s="5"/>
      <c r="E626" s="5"/>
      <c r="F626" s="5"/>
      <c r="G626" s="5"/>
      <c r="H626" s="5"/>
      <c r="I626" s="5"/>
      <c r="L626" s="5"/>
      <c r="N626" s="5"/>
      <c r="P626" s="5"/>
      <c r="S626" s="5"/>
      <c r="T626" s="5"/>
      <c r="U626" s="5"/>
      <c r="V626" s="5"/>
      <c r="Y626" s="6"/>
    </row>
    <row r="627" ht="15.75" customHeight="1">
      <c r="A627" s="4"/>
      <c r="D627" s="5"/>
      <c r="E627" s="5"/>
      <c r="F627" s="5"/>
      <c r="G627" s="5"/>
      <c r="H627" s="5"/>
      <c r="I627" s="5"/>
      <c r="L627" s="5"/>
      <c r="N627" s="5"/>
      <c r="P627" s="5"/>
      <c r="S627" s="5"/>
      <c r="T627" s="5"/>
      <c r="U627" s="5"/>
      <c r="V627" s="5"/>
      <c r="Y627" s="6"/>
    </row>
    <row r="628" ht="15.75" customHeight="1">
      <c r="A628" s="4"/>
      <c r="D628" s="5"/>
      <c r="E628" s="5"/>
      <c r="F628" s="5"/>
      <c r="G628" s="5"/>
      <c r="H628" s="5"/>
      <c r="I628" s="5"/>
      <c r="L628" s="5"/>
      <c r="N628" s="5"/>
      <c r="P628" s="5"/>
      <c r="S628" s="5"/>
      <c r="T628" s="5"/>
      <c r="U628" s="5"/>
      <c r="V628" s="5"/>
      <c r="Y628" s="6"/>
    </row>
    <row r="629" ht="15.75" customHeight="1">
      <c r="A629" s="4"/>
      <c r="D629" s="5"/>
      <c r="E629" s="5"/>
      <c r="F629" s="5"/>
      <c r="G629" s="5"/>
      <c r="H629" s="5"/>
      <c r="I629" s="5"/>
      <c r="L629" s="5"/>
      <c r="N629" s="5"/>
      <c r="P629" s="5"/>
      <c r="S629" s="5"/>
      <c r="T629" s="5"/>
      <c r="U629" s="5"/>
      <c r="V629" s="5"/>
      <c r="Y629" s="6"/>
    </row>
    <row r="630" ht="15.75" customHeight="1">
      <c r="A630" s="4"/>
      <c r="D630" s="5"/>
      <c r="E630" s="5"/>
      <c r="F630" s="5"/>
      <c r="G630" s="5"/>
      <c r="H630" s="5"/>
      <c r="I630" s="5"/>
      <c r="L630" s="5"/>
      <c r="N630" s="5"/>
      <c r="P630" s="5"/>
      <c r="S630" s="5"/>
      <c r="T630" s="5"/>
      <c r="U630" s="5"/>
      <c r="V630" s="5"/>
      <c r="Y630" s="6"/>
    </row>
    <row r="631" ht="15.75" customHeight="1">
      <c r="A631" s="4"/>
      <c r="D631" s="5"/>
      <c r="E631" s="5"/>
      <c r="F631" s="5"/>
      <c r="G631" s="5"/>
      <c r="H631" s="5"/>
      <c r="I631" s="5"/>
      <c r="L631" s="5"/>
      <c r="N631" s="5"/>
      <c r="P631" s="5"/>
      <c r="S631" s="5"/>
      <c r="T631" s="5"/>
      <c r="U631" s="5"/>
      <c r="V631" s="5"/>
      <c r="Y631" s="6"/>
    </row>
    <row r="632" ht="15.75" customHeight="1">
      <c r="A632" s="4"/>
      <c r="D632" s="5"/>
      <c r="E632" s="5"/>
      <c r="F632" s="5"/>
      <c r="G632" s="5"/>
      <c r="H632" s="5"/>
      <c r="I632" s="5"/>
      <c r="L632" s="5"/>
      <c r="N632" s="5"/>
      <c r="P632" s="5"/>
      <c r="S632" s="5"/>
      <c r="T632" s="5"/>
      <c r="U632" s="5"/>
      <c r="V632" s="5"/>
      <c r="Y632" s="6"/>
    </row>
    <row r="633" ht="15.75" customHeight="1">
      <c r="A633" s="4"/>
      <c r="D633" s="5"/>
      <c r="E633" s="5"/>
      <c r="F633" s="5"/>
      <c r="G633" s="5"/>
      <c r="H633" s="5"/>
      <c r="I633" s="5"/>
      <c r="L633" s="5"/>
      <c r="N633" s="5"/>
      <c r="P633" s="5"/>
      <c r="S633" s="5"/>
      <c r="T633" s="5"/>
      <c r="U633" s="5"/>
      <c r="V633" s="5"/>
      <c r="Y633" s="6"/>
    </row>
    <row r="634" ht="15.75" customHeight="1">
      <c r="A634" s="4"/>
      <c r="D634" s="5"/>
      <c r="E634" s="5"/>
      <c r="F634" s="5"/>
      <c r="G634" s="5"/>
      <c r="H634" s="5"/>
      <c r="I634" s="5"/>
      <c r="L634" s="5"/>
      <c r="N634" s="5"/>
      <c r="P634" s="5"/>
      <c r="S634" s="5"/>
      <c r="T634" s="5"/>
      <c r="U634" s="5"/>
      <c r="V634" s="5"/>
      <c r="Y634" s="6"/>
    </row>
    <row r="635" ht="15.75" customHeight="1">
      <c r="A635" s="4"/>
      <c r="D635" s="5"/>
      <c r="E635" s="5"/>
      <c r="F635" s="5"/>
      <c r="G635" s="5"/>
      <c r="H635" s="5"/>
      <c r="I635" s="5"/>
      <c r="L635" s="5"/>
      <c r="N635" s="5"/>
      <c r="P635" s="5"/>
      <c r="S635" s="5"/>
      <c r="T635" s="5"/>
      <c r="U635" s="5"/>
      <c r="V635" s="5"/>
      <c r="Y635" s="6"/>
    </row>
    <row r="636" ht="15.75" customHeight="1">
      <c r="A636" s="4"/>
      <c r="D636" s="5"/>
      <c r="E636" s="5"/>
      <c r="F636" s="5"/>
      <c r="G636" s="5"/>
      <c r="H636" s="5"/>
      <c r="I636" s="5"/>
      <c r="L636" s="5"/>
      <c r="N636" s="5"/>
      <c r="P636" s="5"/>
      <c r="S636" s="5"/>
      <c r="T636" s="5"/>
      <c r="U636" s="5"/>
      <c r="V636" s="5"/>
      <c r="Y636" s="6"/>
    </row>
    <row r="637" ht="15.75" customHeight="1">
      <c r="A637" s="4"/>
      <c r="D637" s="5"/>
      <c r="E637" s="5"/>
      <c r="F637" s="5"/>
      <c r="G637" s="5"/>
      <c r="H637" s="5"/>
      <c r="I637" s="5"/>
      <c r="L637" s="5"/>
      <c r="N637" s="5"/>
      <c r="P637" s="5"/>
      <c r="S637" s="5"/>
      <c r="T637" s="5"/>
      <c r="U637" s="5"/>
      <c r="V637" s="5"/>
      <c r="Y637" s="6"/>
    </row>
    <row r="638" ht="15.75" customHeight="1">
      <c r="A638" s="4"/>
      <c r="D638" s="5"/>
      <c r="E638" s="5"/>
      <c r="F638" s="5"/>
      <c r="G638" s="5"/>
      <c r="H638" s="5"/>
      <c r="I638" s="5"/>
      <c r="L638" s="5"/>
      <c r="N638" s="5"/>
      <c r="P638" s="5"/>
      <c r="S638" s="5"/>
      <c r="T638" s="5"/>
      <c r="U638" s="5"/>
      <c r="V638" s="5"/>
      <c r="Y638" s="6"/>
    </row>
    <row r="639" ht="15.75" customHeight="1">
      <c r="A639" s="4"/>
      <c r="D639" s="5"/>
      <c r="E639" s="5"/>
      <c r="F639" s="5"/>
      <c r="G639" s="5"/>
      <c r="H639" s="5"/>
      <c r="I639" s="5"/>
      <c r="L639" s="5"/>
      <c r="N639" s="5"/>
      <c r="P639" s="5"/>
      <c r="S639" s="5"/>
      <c r="T639" s="5"/>
      <c r="U639" s="5"/>
      <c r="V639" s="5"/>
      <c r="Y639" s="6"/>
    </row>
    <row r="640" ht="15.75" customHeight="1">
      <c r="A640" s="4"/>
      <c r="D640" s="5"/>
      <c r="E640" s="5"/>
      <c r="F640" s="5"/>
      <c r="G640" s="5"/>
      <c r="H640" s="5"/>
      <c r="I640" s="5"/>
      <c r="L640" s="5"/>
      <c r="N640" s="5"/>
      <c r="P640" s="5"/>
      <c r="S640" s="5"/>
      <c r="T640" s="5"/>
      <c r="U640" s="5"/>
      <c r="V640" s="5"/>
      <c r="Y640" s="6"/>
    </row>
    <row r="641" ht="15.75" customHeight="1">
      <c r="A641" s="4"/>
      <c r="D641" s="5"/>
      <c r="E641" s="5"/>
      <c r="F641" s="5"/>
      <c r="G641" s="5"/>
      <c r="H641" s="5"/>
      <c r="I641" s="5"/>
      <c r="L641" s="5"/>
      <c r="N641" s="5"/>
      <c r="P641" s="5"/>
      <c r="S641" s="5"/>
      <c r="T641" s="5"/>
      <c r="U641" s="5"/>
      <c r="V641" s="5"/>
      <c r="Y641" s="6"/>
    </row>
    <row r="642" ht="15.75" customHeight="1">
      <c r="A642" s="4"/>
      <c r="D642" s="5"/>
      <c r="E642" s="5"/>
      <c r="F642" s="5"/>
      <c r="G642" s="5"/>
      <c r="H642" s="5"/>
      <c r="I642" s="5"/>
      <c r="L642" s="5"/>
      <c r="N642" s="5"/>
      <c r="P642" s="5"/>
      <c r="S642" s="5"/>
      <c r="T642" s="5"/>
      <c r="U642" s="5"/>
      <c r="V642" s="5"/>
      <c r="Y642" s="6"/>
    </row>
    <row r="643" ht="15.75" customHeight="1">
      <c r="A643" s="4"/>
      <c r="D643" s="5"/>
      <c r="E643" s="5"/>
      <c r="F643" s="5"/>
      <c r="G643" s="5"/>
      <c r="H643" s="5"/>
      <c r="I643" s="5"/>
      <c r="L643" s="5"/>
      <c r="N643" s="5"/>
      <c r="P643" s="5"/>
      <c r="S643" s="5"/>
      <c r="T643" s="5"/>
      <c r="U643" s="5"/>
      <c r="V643" s="5"/>
      <c r="Y643" s="6"/>
    </row>
    <row r="644" ht="15.75" customHeight="1">
      <c r="A644" s="4"/>
      <c r="D644" s="5"/>
      <c r="E644" s="5"/>
      <c r="F644" s="5"/>
      <c r="G644" s="5"/>
      <c r="H644" s="5"/>
      <c r="I644" s="5"/>
      <c r="L644" s="5"/>
      <c r="N644" s="5"/>
      <c r="P644" s="5"/>
      <c r="S644" s="5"/>
      <c r="T644" s="5"/>
      <c r="U644" s="5"/>
      <c r="V644" s="5"/>
      <c r="Y644" s="6"/>
    </row>
    <row r="645" ht="15.75" customHeight="1">
      <c r="A645" s="4"/>
      <c r="D645" s="5"/>
      <c r="E645" s="5"/>
      <c r="F645" s="5"/>
      <c r="G645" s="5"/>
      <c r="H645" s="5"/>
      <c r="I645" s="5"/>
      <c r="L645" s="5"/>
      <c r="N645" s="5"/>
      <c r="P645" s="5"/>
      <c r="S645" s="5"/>
      <c r="T645" s="5"/>
      <c r="U645" s="5"/>
      <c r="V645" s="5"/>
      <c r="Y645" s="6"/>
    </row>
    <row r="646" ht="15.75" customHeight="1">
      <c r="A646" s="4"/>
      <c r="D646" s="5"/>
      <c r="E646" s="5"/>
      <c r="F646" s="5"/>
      <c r="G646" s="5"/>
      <c r="H646" s="5"/>
      <c r="I646" s="5"/>
      <c r="L646" s="5"/>
      <c r="N646" s="5"/>
      <c r="P646" s="5"/>
      <c r="S646" s="5"/>
      <c r="T646" s="5"/>
      <c r="U646" s="5"/>
      <c r="V646" s="5"/>
      <c r="Y646" s="6"/>
    </row>
    <row r="647" ht="15.75" customHeight="1">
      <c r="A647" s="4"/>
      <c r="D647" s="5"/>
      <c r="E647" s="5"/>
      <c r="F647" s="5"/>
      <c r="G647" s="5"/>
      <c r="H647" s="5"/>
      <c r="I647" s="5"/>
      <c r="L647" s="5"/>
      <c r="N647" s="5"/>
      <c r="P647" s="5"/>
      <c r="S647" s="5"/>
      <c r="T647" s="5"/>
      <c r="U647" s="5"/>
      <c r="V647" s="5"/>
      <c r="Y647" s="6"/>
    </row>
    <row r="648" ht="15.75" customHeight="1">
      <c r="A648" s="4"/>
      <c r="D648" s="5"/>
      <c r="E648" s="5"/>
      <c r="F648" s="5"/>
      <c r="G648" s="5"/>
      <c r="H648" s="5"/>
      <c r="I648" s="5"/>
      <c r="L648" s="5"/>
      <c r="N648" s="5"/>
      <c r="P648" s="5"/>
      <c r="S648" s="5"/>
      <c r="T648" s="5"/>
      <c r="U648" s="5"/>
      <c r="V648" s="5"/>
      <c r="Y648" s="6"/>
    </row>
    <row r="649" ht="15.75" customHeight="1">
      <c r="A649" s="4"/>
      <c r="D649" s="5"/>
      <c r="E649" s="5"/>
      <c r="F649" s="5"/>
      <c r="G649" s="5"/>
      <c r="H649" s="5"/>
      <c r="I649" s="5"/>
      <c r="L649" s="5"/>
      <c r="N649" s="5"/>
      <c r="P649" s="5"/>
      <c r="S649" s="5"/>
      <c r="T649" s="5"/>
      <c r="U649" s="5"/>
      <c r="V649" s="5"/>
      <c r="Y649" s="6"/>
    </row>
    <row r="650" ht="15.75" customHeight="1">
      <c r="A650" s="4"/>
      <c r="D650" s="5"/>
      <c r="E650" s="5"/>
      <c r="F650" s="5"/>
      <c r="G650" s="5"/>
      <c r="H650" s="5"/>
      <c r="I650" s="5"/>
      <c r="L650" s="5"/>
      <c r="N650" s="5"/>
      <c r="P650" s="5"/>
      <c r="S650" s="5"/>
      <c r="T650" s="5"/>
      <c r="U650" s="5"/>
      <c r="V650" s="5"/>
      <c r="Y650" s="6"/>
    </row>
    <row r="651" ht="15.75" customHeight="1">
      <c r="A651" s="4"/>
      <c r="D651" s="5"/>
      <c r="E651" s="5"/>
      <c r="F651" s="5"/>
      <c r="G651" s="5"/>
      <c r="H651" s="5"/>
      <c r="I651" s="5"/>
      <c r="L651" s="5"/>
      <c r="N651" s="5"/>
      <c r="P651" s="5"/>
      <c r="S651" s="5"/>
      <c r="T651" s="5"/>
      <c r="U651" s="5"/>
      <c r="V651" s="5"/>
      <c r="Y651" s="6"/>
    </row>
    <row r="652" ht="15.75" customHeight="1">
      <c r="A652" s="4"/>
      <c r="D652" s="5"/>
      <c r="E652" s="5"/>
      <c r="F652" s="5"/>
      <c r="G652" s="5"/>
      <c r="H652" s="5"/>
      <c r="I652" s="5"/>
      <c r="L652" s="5"/>
      <c r="N652" s="5"/>
      <c r="P652" s="5"/>
      <c r="S652" s="5"/>
      <c r="T652" s="5"/>
      <c r="U652" s="5"/>
      <c r="V652" s="5"/>
      <c r="Y652" s="6"/>
    </row>
    <row r="653" ht="15.75" customHeight="1">
      <c r="A653" s="4"/>
      <c r="D653" s="5"/>
      <c r="E653" s="5"/>
      <c r="F653" s="5"/>
      <c r="G653" s="5"/>
      <c r="H653" s="5"/>
      <c r="I653" s="5"/>
      <c r="L653" s="5"/>
      <c r="N653" s="5"/>
      <c r="P653" s="5"/>
      <c r="S653" s="5"/>
      <c r="T653" s="5"/>
      <c r="U653" s="5"/>
      <c r="V653" s="5"/>
      <c r="Y653" s="6"/>
    </row>
    <row r="654" ht="15.75" customHeight="1">
      <c r="A654" s="4"/>
      <c r="D654" s="5"/>
      <c r="E654" s="5"/>
      <c r="F654" s="5"/>
      <c r="G654" s="5"/>
      <c r="H654" s="5"/>
      <c r="I654" s="5"/>
      <c r="L654" s="5"/>
      <c r="N654" s="5"/>
      <c r="P654" s="5"/>
      <c r="S654" s="5"/>
      <c r="T654" s="5"/>
      <c r="U654" s="5"/>
      <c r="V654" s="5"/>
      <c r="Y654" s="6"/>
    </row>
    <row r="655" ht="15.75" customHeight="1">
      <c r="A655" s="4"/>
      <c r="D655" s="5"/>
      <c r="E655" s="5"/>
      <c r="F655" s="5"/>
      <c r="G655" s="5"/>
      <c r="H655" s="5"/>
      <c r="I655" s="5"/>
      <c r="L655" s="5"/>
      <c r="N655" s="5"/>
      <c r="P655" s="5"/>
      <c r="S655" s="5"/>
      <c r="T655" s="5"/>
      <c r="U655" s="5"/>
      <c r="V655" s="5"/>
      <c r="Y655" s="6"/>
    </row>
    <row r="656" ht="15.75" customHeight="1">
      <c r="A656" s="4"/>
      <c r="D656" s="5"/>
      <c r="E656" s="5"/>
      <c r="F656" s="5"/>
      <c r="G656" s="5"/>
      <c r="H656" s="5"/>
      <c r="I656" s="5"/>
      <c r="L656" s="5"/>
      <c r="N656" s="5"/>
      <c r="P656" s="5"/>
      <c r="S656" s="5"/>
      <c r="T656" s="5"/>
      <c r="U656" s="5"/>
      <c r="V656" s="5"/>
      <c r="Y656" s="6"/>
    </row>
    <row r="657" ht="15.75" customHeight="1">
      <c r="A657" s="4"/>
      <c r="D657" s="5"/>
      <c r="E657" s="5"/>
      <c r="F657" s="5"/>
      <c r="G657" s="5"/>
      <c r="H657" s="5"/>
      <c r="I657" s="5"/>
      <c r="L657" s="5"/>
      <c r="N657" s="5"/>
      <c r="P657" s="5"/>
      <c r="S657" s="5"/>
      <c r="T657" s="5"/>
      <c r="U657" s="5"/>
      <c r="V657" s="5"/>
      <c r="Y657" s="6"/>
    </row>
    <row r="658" ht="15.75" customHeight="1">
      <c r="A658" s="4"/>
      <c r="D658" s="5"/>
      <c r="E658" s="5"/>
      <c r="F658" s="5"/>
      <c r="G658" s="5"/>
      <c r="H658" s="5"/>
      <c r="I658" s="5"/>
      <c r="L658" s="5"/>
      <c r="N658" s="5"/>
      <c r="P658" s="5"/>
      <c r="S658" s="5"/>
      <c r="T658" s="5"/>
      <c r="U658" s="5"/>
      <c r="V658" s="5"/>
      <c r="Y658" s="6"/>
    </row>
    <row r="659" ht="15.75" customHeight="1">
      <c r="A659" s="4"/>
      <c r="D659" s="5"/>
      <c r="E659" s="5"/>
      <c r="F659" s="5"/>
      <c r="G659" s="5"/>
      <c r="H659" s="5"/>
      <c r="I659" s="5"/>
      <c r="L659" s="5"/>
      <c r="N659" s="5"/>
      <c r="P659" s="5"/>
      <c r="S659" s="5"/>
      <c r="T659" s="5"/>
      <c r="U659" s="5"/>
      <c r="V659" s="5"/>
      <c r="Y659" s="6"/>
    </row>
    <row r="660" ht="15.75" customHeight="1">
      <c r="A660" s="4"/>
      <c r="D660" s="5"/>
      <c r="E660" s="5"/>
      <c r="F660" s="5"/>
      <c r="G660" s="5"/>
      <c r="H660" s="5"/>
      <c r="I660" s="5"/>
      <c r="L660" s="5"/>
      <c r="N660" s="5"/>
      <c r="P660" s="5"/>
      <c r="S660" s="5"/>
      <c r="T660" s="5"/>
      <c r="U660" s="5"/>
      <c r="V660" s="5"/>
      <c r="Y660" s="6"/>
    </row>
    <row r="661" ht="15.75" customHeight="1">
      <c r="A661" s="4"/>
      <c r="D661" s="5"/>
      <c r="E661" s="5"/>
      <c r="F661" s="5"/>
      <c r="G661" s="5"/>
      <c r="H661" s="5"/>
      <c r="I661" s="5"/>
      <c r="L661" s="5"/>
      <c r="N661" s="5"/>
      <c r="P661" s="5"/>
      <c r="S661" s="5"/>
      <c r="T661" s="5"/>
      <c r="U661" s="5"/>
      <c r="V661" s="5"/>
      <c r="Y661" s="6"/>
    </row>
    <row r="662" ht="15.75" customHeight="1">
      <c r="A662" s="4"/>
      <c r="D662" s="5"/>
      <c r="E662" s="5"/>
      <c r="F662" s="5"/>
      <c r="G662" s="5"/>
      <c r="H662" s="5"/>
      <c r="I662" s="5"/>
      <c r="L662" s="5"/>
      <c r="N662" s="5"/>
      <c r="P662" s="5"/>
      <c r="S662" s="5"/>
      <c r="T662" s="5"/>
      <c r="U662" s="5"/>
      <c r="V662" s="5"/>
      <c r="Y662" s="6"/>
    </row>
    <row r="663" ht="15.75" customHeight="1">
      <c r="A663" s="4"/>
      <c r="D663" s="5"/>
      <c r="E663" s="5"/>
      <c r="F663" s="5"/>
      <c r="G663" s="5"/>
      <c r="H663" s="5"/>
      <c r="I663" s="5"/>
      <c r="L663" s="5"/>
      <c r="N663" s="5"/>
      <c r="P663" s="5"/>
      <c r="S663" s="5"/>
      <c r="T663" s="5"/>
      <c r="U663" s="5"/>
      <c r="V663" s="5"/>
      <c r="Y663" s="6"/>
    </row>
    <row r="664" ht="15.75" customHeight="1">
      <c r="A664" s="4"/>
      <c r="D664" s="5"/>
      <c r="E664" s="5"/>
      <c r="F664" s="5"/>
      <c r="G664" s="5"/>
      <c r="H664" s="5"/>
      <c r="I664" s="5"/>
      <c r="L664" s="5"/>
      <c r="N664" s="5"/>
      <c r="P664" s="5"/>
      <c r="S664" s="5"/>
      <c r="T664" s="5"/>
      <c r="U664" s="5"/>
      <c r="V664" s="5"/>
      <c r="Y664" s="6"/>
    </row>
    <row r="665" ht="15.75" customHeight="1">
      <c r="A665" s="4"/>
      <c r="D665" s="5"/>
      <c r="E665" s="5"/>
      <c r="F665" s="5"/>
      <c r="G665" s="5"/>
      <c r="H665" s="5"/>
      <c r="I665" s="5"/>
      <c r="L665" s="5"/>
      <c r="N665" s="5"/>
      <c r="P665" s="5"/>
      <c r="S665" s="5"/>
      <c r="T665" s="5"/>
      <c r="U665" s="5"/>
      <c r="V665" s="5"/>
      <c r="Y665" s="6"/>
    </row>
    <row r="666" ht="15.75" customHeight="1">
      <c r="A666" s="4"/>
      <c r="D666" s="5"/>
      <c r="E666" s="5"/>
      <c r="F666" s="5"/>
      <c r="G666" s="5"/>
      <c r="H666" s="5"/>
      <c r="I666" s="5"/>
      <c r="L666" s="5"/>
      <c r="N666" s="5"/>
      <c r="P666" s="5"/>
      <c r="S666" s="5"/>
      <c r="T666" s="5"/>
      <c r="U666" s="5"/>
      <c r="V666" s="5"/>
      <c r="Y666" s="6"/>
    </row>
    <row r="667" ht="15.75" customHeight="1">
      <c r="A667" s="4"/>
      <c r="D667" s="5"/>
      <c r="E667" s="5"/>
      <c r="F667" s="5"/>
      <c r="G667" s="5"/>
      <c r="H667" s="5"/>
      <c r="I667" s="5"/>
      <c r="L667" s="5"/>
      <c r="N667" s="5"/>
      <c r="P667" s="5"/>
      <c r="S667" s="5"/>
      <c r="T667" s="5"/>
      <c r="U667" s="5"/>
      <c r="V667" s="5"/>
      <c r="Y667" s="6"/>
    </row>
    <row r="668" ht="15.75" customHeight="1">
      <c r="A668" s="4"/>
      <c r="D668" s="5"/>
      <c r="E668" s="5"/>
      <c r="F668" s="5"/>
      <c r="G668" s="5"/>
      <c r="H668" s="5"/>
      <c r="I668" s="5"/>
      <c r="L668" s="5"/>
      <c r="N668" s="5"/>
      <c r="P668" s="5"/>
      <c r="S668" s="5"/>
      <c r="T668" s="5"/>
      <c r="U668" s="5"/>
      <c r="V668" s="5"/>
      <c r="Y668" s="6"/>
    </row>
    <row r="669" ht="15.75" customHeight="1">
      <c r="A669" s="4"/>
      <c r="D669" s="5"/>
      <c r="E669" s="5"/>
      <c r="F669" s="5"/>
      <c r="G669" s="5"/>
      <c r="H669" s="5"/>
      <c r="I669" s="5"/>
      <c r="L669" s="5"/>
      <c r="N669" s="5"/>
      <c r="P669" s="5"/>
      <c r="S669" s="5"/>
      <c r="T669" s="5"/>
      <c r="U669" s="5"/>
      <c r="V669" s="5"/>
      <c r="Y669" s="6"/>
    </row>
    <row r="670" ht="15.75" customHeight="1">
      <c r="A670" s="4"/>
      <c r="D670" s="5"/>
      <c r="E670" s="5"/>
      <c r="F670" s="5"/>
      <c r="G670" s="5"/>
      <c r="H670" s="5"/>
      <c r="I670" s="5"/>
      <c r="L670" s="5"/>
      <c r="N670" s="5"/>
      <c r="P670" s="5"/>
      <c r="S670" s="5"/>
      <c r="T670" s="5"/>
      <c r="U670" s="5"/>
      <c r="V670" s="5"/>
      <c r="Y670" s="6"/>
    </row>
    <row r="671" ht="15.75" customHeight="1">
      <c r="A671" s="4"/>
      <c r="D671" s="5"/>
      <c r="E671" s="5"/>
      <c r="F671" s="5"/>
      <c r="G671" s="5"/>
      <c r="H671" s="5"/>
      <c r="I671" s="5"/>
      <c r="L671" s="5"/>
      <c r="N671" s="5"/>
      <c r="P671" s="5"/>
      <c r="S671" s="5"/>
      <c r="T671" s="5"/>
      <c r="U671" s="5"/>
      <c r="V671" s="5"/>
      <c r="Y671" s="6"/>
    </row>
    <row r="672" ht="15.75" customHeight="1">
      <c r="A672" s="4"/>
      <c r="D672" s="5"/>
      <c r="E672" s="5"/>
      <c r="F672" s="5"/>
      <c r="G672" s="5"/>
      <c r="H672" s="5"/>
      <c r="I672" s="5"/>
      <c r="L672" s="5"/>
      <c r="N672" s="5"/>
      <c r="P672" s="5"/>
      <c r="S672" s="5"/>
      <c r="T672" s="5"/>
      <c r="U672" s="5"/>
      <c r="V672" s="5"/>
      <c r="Y672" s="6"/>
    </row>
    <row r="673" ht="15.75" customHeight="1">
      <c r="A673" s="4"/>
      <c r="D673" s="5"/>
      <c r="E673" s="5"/>
      <c r="F673" s="5"/>
      <c r="G673" s="5"/>
      <c r="H673" s="5"/>
      <c r="I673" s="5"/>
      <c r="L673" s="5"/>
      <c r="N673" s="5"/>
      <c r="P673" s="5"/>
      <c r="S673" s="5"/>
      <c r="T673" s="5"/>
      <c r="U673" s="5"/>
      <c r="V673" s="5"/>
      <c r="Y673" s="6"/>
    </row>
    <row r="674" ht="15.75" customHeight="1">
      <c r="A674" s="4"/>
      <c r="D674" s="5"/>
      <c r="E674" s="5"/>
      <c r="F674" s="5"/>
      <c r="G674" s="5"/>
      <c r="H674" s="5"/>
      <c r="I674" s="5"/>
      <c r="L674" s="5"/>
      <c r="N674" s="5"/>
      <c r="P674" s="5"/>
      <c r="S674" s="5"/>
      <c r="T674" s="5"/>
      <c r="U674" s="5"/>
      <c r="V674" s="5"/>
      <c r="Y674" s="6"/>
    </row>
    <row r="675" ht="15.75" customHeight="1">
      <c r="A675" s="4"/>
      <c r="D675" s="5"/>
      <c r="E675" s="5"/>
      <c r="F675" s="5"/>
      <c r="G675" s="5"/>
      <c r="H675" s="5"/>
      <c r="I675" s="5"/>
      <c r="L675" s="5"/>
      <c r="N675" s="5"/>
      <c r="P675" s="5"/>
      <c r="S675" s="5"/>
      <c r="T675" s="5"/>
      <c r="U675" s="5"/>
      <c r="V675" s="5"/>
      <c r="Y675" s="6"/>
    </row>
    <row r="676" ht="15.75" customHeight="1">
      <c r="A676" s="4"/>
      <c r="D676" s="5"/>
      <c r="E676" s="5"/>
      <c r="F676" s="5"/>
      <c r="G676" s="5"/>
      <c r="H676" s="5"/>
      <c r="I676" s="5"/>
      <c r="L676" s="5"/>
      <c r="N676" s="5"/>
      <c r="P676" s="5"/>
      <c r="S676" s="5"/>
      <c r="T676" s="5"/>
      <c r="U676" s="5"/>
      <c r="V676" s="5"/>
      <c r="Y676" s="6"/>
    </row>
    <row r="677" ht="15.75" customHeight="1">
      <c r="A677" s="4"/>
      <c r="D677" s="5"/>
      <c r="E677" s="5"/>
      <c r="F677" s="5"/>
      <c r="G677" s="5"/>
      <c r="H677" s="5"/>
      <c r="I677" s="5"/>
      <c r="L677" s="5"/>
      <c r="N677" s="5"/>
      <c r="P677" s="5"/>
      <c r="S677" s="5"/>
      <c r="T677" s="5"/>
      <c r="U677" s="5"/>
      <c r="V677" s="5"/>
      <c r="Y677" s="6"/>
    </row>
    <row r="678" ht="15.75" customHeight="1">
      <c r="A678" s="4"/>
      <c r="D678" s="5"/>
      <c r="E678" s="5"/>
      <c r="F678" s="5"/>
      <c r="G678" s="5"/>
      <c r="H678" s="5"/>
      <c r="I678" s="5"/>
      <c r="L678" s="5"/>
      <c r="N678" s="5"/>
      <c r="P678" s="5"/>
      <c r="S678" s="5"/>
      <c r="T678" s="5"/>
      <c r="U678" s="5"/>
      <c r="V678" s="5"/>
      <c r="Y678" s="6"/>
    </row>
    <row r="679" ht="15.75" customHeight="1">
      <c r="A679" s="4"/>
      <c r="D679" s="5"/>
      <c r="E679" s="5"/>
      <c r="F679" s="5"/>
      <c r="G679" s="5"/>
      <c r="H679" s="5"/>
      <c r="I679" s="5"/>
      <c r="L679" s="5"/>
      <c r="N679" s="5"/>
      <c r="P679" s="5"/>
      <c r="S679" s="5"/>
      <c r="T679" s="5"/>
      <c r="U679" s="5"/>
      <c r="V679" s="5"/>
      <c r="Y679" s="6"/>
    </row>
    <row r="680" ht="15.75" customHeight="1">
      <c r="A680" s="4"/>
      <c r="D680" s="5"/>
      <c r="E680" s="5"/>
      <c r="F680" s="5"/>
      <c r="G680" s="5"/>
      <c r="H680" s="5"/>
      <c r="I680" s="5"/>
      <c r="L680" s="5"/>
      <c r="N680" s="5"/>
      <c r="P680" s="5"/>
      <c r="S680" s="5"/>
      <c r="T680" s="5"/>
      <c r="U680" s="5"/>
      <c r="V680" s="5"/>
      <c r="Y680" s="6"/>
    </row>
    <row r="681" ht="15.75" customHeight="1">
      <c r="A681" s="4"/>
      <c r="D681" s="5"/>
      <c r="E681" s="5"/>
      <c r="F681" s="5"/>
      <c r="G681" s="5"/>
      <c r="H681" s="5"/>
      <c r="I681" s="5"/>
      <c r="L681" s="5"/>
      <c r="N681" s="5"/>
      <c r="P681" s="5"/>
      <c r="S681" s="5"/>
      <c r="T681" s="5"/>
      <c r="U681" s="5"/>
      <c r="V681" s="5"/>
      <c r="Y681" s="6"/>
    </row>
    <row r="682" ht="15.75" customHeight="1">
      <c r="A682" s="4"/>
      <c r="D682" s="5"/>
      <c r="E682" s="5"/>
      <c r="F682" s="5"/>
      <c r="G682" s="5"/>
      <c r="H682" s="5"/>
      <c r="I682" s="5"/>
      <c r="L682" s="5"/>
      <c r="N682" s="5"/>
      <c r="P682" s="5"/>
      <c r="S682" s="5"/>
      <c r="T682" s="5"/>
      <c r="U682" s="5"/>
      <c r="V682" s="5"/>
      <c r="Y682" s="6"/>
    </row>
    <row r="683" ht="15.75" customHeight="1">
      <c r="A683" s="4"/>
      <c r="D683" s="5"/>
      <c r="E683" s="5"/>
      <c r="F683" s="5"/>
      <c r="G683" s="5"/>
      <c r="H683" s="5"/>
      <c r="I683" s="5"/>
      <c r="L683" s="5"/>
      <c r="N683" s="5"/>
      <c r="P683" s="5"/>
      <c r="S683" s="5"/>
      <c r="T683" s="5"/>
      <c r="U683" s="5"/>
      <c r="V683" s="5"/>
      <c r="Y683" s="6"/>
    </row>
    <row r="684" ht="15.75" customHeight="1">
      <c r="A684" s="4"/>
      <c r="D684" s="5"/>
      <c r="E684" s="5"/>
      <c r="F684" s="5"/>
      <c r="G684" s="5"/>
      <c r="H684" s="5"/>
      <c r="I684" s="5"/>
      <c r="L684" s="5"/>
      <c r="N684" s="5"/>
      <c r="P684" s="5"/>
      <c r="S684" s="5"/>
      <c r="T684" s="5"/>
      <c r="U684" s="5"/>
      <c r="V684" s="5"/>
      <c r="Y684" s="6"/>
    </row>
    <row r="685" ht="15.75" customHeight="1">
      <c r="A685" s="4"/>
      <c r="D685" s="5"/>
      <c r="E685" s="5"/>
      <c r="F685" s="5"/>
      <c r="G685" s="5"/>
      <c r="H685" s="5"/>
      <c r="I685" s="5"/>
      <c r="L685" s="5"/>
      <c r="N685" s="5"/>
      <c r="P685" s="5"/>
      <c r="S685" s="5"/>
      <c r="T685" s="5"/>
      <c r="U685" s="5"/>
      <c r="V685" s="5"/>
      <c r="Y685" s="6"/>
    </row>
    <row r="686" ht="15.75" customHeight="1">
      <c r="A686" s="4"/>
      <c r="D686" s="5"/>
      <c r="E686" s="5"/>
      <c r="F686" s="5"/>
      <c r="G686" s="5"/>
      <c r="H686" s="5"/>
      <c r="I686" s="5"/>
      <c r="L686" s="5"/>
      <c r="N686" s="5"/>
      <c r="P686" s="5"/>
      <c r="S686" s="5"/>
      <c r="T686" s="5"/>
      <c r="U686" s="5"/>
      <c r="V686" s="5"/>
      <c r="Y686" s="6"/>
    </row>
    <row r="687" ht="15.75" customHeight="1">
      <c r="A687" s="4"/>
      <c r="D687" s="5"/>
      <c r="E687" s="5"/>
      <c r="F687" s="5"/>
      <c r="G687" s="5"/>
      <c r="H687" s="5"/>
      <c r="I687" s="5"/>
      <c r="L687" s="5"/>
      <c r="N687" s="5"/>
      <c r="P687" s="5"/>
      <c r="S687" s="5"/>
      <c r="T687" s="5"/>
      <c r="U687" s="5"/>
      <c r="V687" s="5"/>
      <c r="Y687" s="6"/>
    </row>
    <row r="688" ht="15.75" customHeight="1">
      <c r="A688" s="4"/>
      <c r="D688" s="5"/>
      <c r="E688" s="5"/>
      <c r="F688" s="5"/>
      <c r="G688" s="5"/>
      <c r="H688" s="5"/>
      <c r="I688" s="5"/>
      <c r="L688" s="5"/>
      <c r="N688" s="5"/>
      <c r="P688" s="5"/>
      <c r="S688" s="5"/>
      <c r="T688" s="5"/>
      <c r="U688" s="5"/>
      <c r="V688" s="5"/>
      <c r="Y688" s="6"/>
    </row>
    <row r="689" ht="15.75" customHeight="1">
      <c r="A689" s="4"/>
      <c r="D689" s="5"/>
      <c r="E689" s="5"/>
      <c r="F689" s="5"/>
      <c r="G689" s="5"/>
      <c r="H689" s="5"/>
      <c r="I689" s="5"/>
      <c r="L689" s="5"/>
      <c r="N689" s="5"/>
      <c r="P689" s="5"/>
      <c r="S689" s="5"/>
      <c r="T689" s="5"/>
      <c r="U689" s="5"/>
      <c r="V689" s="5"/>
      <c r="Y689" s="6"/>
    </row>
    <row r="690" ht="15.75" customHeight="1">
      <c r="A690" s="4"/>
      <c r="D690" s="5"/>
      <c r="E690" s="5"/>
      <c r="F690" s="5"/>
      <c r="G690" s="5"/>
      <c r="H690" s="5"/>
      <c r="I690" s="5"/>
      <c r="L690" s="5"/>
      <c r="N690" s="5"/>
      <c r="P690" s="5"/>
      <c r="S690" s="5"/>
      <c r="T690" s="5"/>
      <c r="U690" s="5"/>
      <c r="V690" s="5"/>
      <c r="Y690" s="6"/>
    </row>
    <row r="691" ht="15.75" customHeight="1">
      <c r="A691" s="4"/>
      <c r="D691" s="5"/>
      <c r="E691" s="5"/>
      <c r="F691" s="5"/>
      <c r="G691" s="5"/>
      <c r="H691" s="5"/>
      <c r="I691" s="5"/>
      <c r="L691" s="5"/>
      <c r="N691" s="5"/>
      <c r="P691" s="5"/>
      <c r="S691" s="5"/>
      <c r="T691" s="5"/>
      <c r="U691" s="5"/>
      <c r="V691" s="5"/>
      <c r="Y691" s="6"/>
    </row>
    <row r="692" ht="15.75" customHeight="1">
      <c r="A692" s="4"/>
      <c r="D692" s="5"/>
      <c r="E692" s="5"/>
      <c r="F692" s="5"/>
      <c r="G692" s="5"/>
      <c r="H692" s="5"/>
      <c r="I692" s="5"/>
      <c r="L692" s="5"/>
      <c r="N692" s="5"/>
      <c r="P692" s="5"/>
      <c r="S692" s="5"/>
      <c r="T692" s="5"/>
      <c r="U692" s="5"/>
      <c r="V692" s="5"/>
      <c r="Y692" s="6"/>
    </row>
    <row r="693" ht="15.75" customHeight="1">
      <c r="A693" s="4"/>
      <c r="D693" s="5"/>
      <c r="E693" s="5"/>
      <c r="F693" s="5"/>
      <c r="G693" s="5"/>
      <c r="H693" s="5"/>
      <c r="I693" s="5"/>
      <c r="L693" s="5"/>
      <c r="N693" s="5"/>
      <c r="P693" s="5"/>
      <c r="S693" s="5"/>
      <c r="T693" s="5"/>
      <c r="U693" s="5"/>
      <c r="V693" s="5"/>
      <c r="Y693" s="6"/>
    </row>
    <row r="694" ht="15.75" customHeight="1">
      <c r="A694" s="4"/>
      <c r="D694" s="5"/>
      <c r="E694" s="5"/>
      <c r="F694" s="5"/>
      <c r="G694" s="5"/>
      <c r="H694" s="5"/>
      <c r="I694" s="5"/>
      <c r="L694" s="5"/>
      <c r="N694" s="5"/>
      <c r="P694" s="5"/>
      <c r="S694" s="5"/>
      <c r="T694" s="5"/>
      <c r="U694" s="5"/>
      <c r="V694" s="5"/>
      <c r="Y694" s="6"/>
    </row>
    <row r="695" ht="15.75" customHeight="1">
      <c r="A695" s="4"/>
      <c r="D695" s="5"/>
      <c r="E695" s="5"/>
      <c r="F695" s="5"/>
      <c r="G695" s="5"/>
      <c r="H695" s="5"/>
      <c r="I695" s="5"/>
      <c r="L695" s="5"/>
      <c r="N695" s="5"/>
      <c r="P695" s="5"/>
      <c r="S695" s="5"/>
      <c r="T695" s="5"/>
      <c r="U695" s="5"/>
      <c r="V695" s="5"/>
      <c r="Y695" s="6"/>
    </row>
    <row r="696" ht="15.75" customHeight="1">
      <c r="A696" s="4"/>
      <c r="D696" s="5"/>
      <c r="E696" s="5"/>
      <c r="F696" s="5"/>
      <c r="G696" s="5"/>
      <c r="H696" s="5"/>
      <c r="I696" s="5"/>
      <c r="L696" s="5"/>
      <c r="N696" s="5"/>
      <c r="P696" s="5"/>
      <c r="S696" s="5"/>
      <c r="T696" s="5"/>
      <c r="U696" s="5"/>
      <c r="V696" s="5"/>
      <c r="Y696" s="6"/>
    </row>
    <row r="697" ht="15.75" customHeight="1">
      <c r="A697" s="4"/>
      <c r="D697" s="5"/>
      <c r="E697" s="5"/>
      <c r="F697" s="5"/>
      <c r="G697" s="5"/>
      <c r="H697" s="5"/>
      <c r="I697" s="5"/>
      <c r="L697" s="5"/>
      <c r="N697" s="5"/>
      <c r="P697" s="5"/>
      <c r="S697" s="5"/>
      <c r="T697" s="5"/>
      <c r="U697" s="5"/>
      <c r="V697" s="5"/>
      <c r="Y697" s="6"/>
    </row>
    <row r="698" ht="15.75" customHeight="1">
      <c r="A698" s="4"/>
      <c r="D698" s="5"/>
      <c r="E698" s="5"/>
      <c r="F698" s="5"/>
      <c r="G698" s="5"/>
      <c r="H698" s="5"/>
      <c r="I698" s="5"/>
      <c r="L698" s="5"/>
      <c r="N698" s="5"/>
      <c r="P698" s="5"/>
      <c r="S698" s="5"/>
      <c r="T698" s="5"/>
      <c r="U698" s="5"/>
      <c r="V698" s="5"/>
      <c r="Y698" s="6"/>
    </row>
    <row r="699" ht="15.75" customHeight="1">
      <c r="A699" s="4"/>
      <c r="D699" s="5"/>
      <c r="E699" s="5"/>
      <c r="F699" s="5"/>
      <c r="G699" s="5"/>
      <c r="H699" s="5"/>
      <c r="I699" s="5"/>
      <c r="L699" s="5"/>
      <c r="N699" s="5"/>
      <c r="P699" s="5"/>
      <c r="S699" s="5"/>
      <c r="T699" s="5"/>
      <c r="U699" s="5"/>
      <c r="V699" s="5"/>
      <c r="Y699" s="6"/>
    </row>
    <row r="700" ht="15.75" customHeight="1">
      <c r="A700" s="4"/>
      <c r="D700" s="5"/>
      <c r="E700" s="5"/>
      <c r="F700" s="5"/>
      <c r="G700" s="5"/>
      <c r="H700" s="5"/>
      <c r="I700" s="5"/>
      <c r="L700" s="5"/>
      <c r="N700" s="5"/>
      <c r="P700" s="5"/>
      <c r="S700" s="5"/>
      <c r="T700" s="5"/>
      <c r="U700" s="5"/>
      <c r="V700" s="5"/>
      <c r="Y700" s="6"/>
    </row>
    <row r="701" ht="15.75" customHeight="1">
      <c r="A701" s="4"/>
      <c r="D701" s="5"/>
      <c r="E701" s="5"/>
      <c r="F701" s="5"/>
      <c r="G701" s="5"/>
      <c r="H701" s="5"/>
      <c r="I701" s="5"/>
      <c r="L701" s="5"/>
      <c r="N701" s="5"/>
      <c r="P701" s="5"/>
      <c r="S701" s="5"/>
      <c r="T701" s="5"/>
      <c r="U701" s="5"/>
      <c r="V701" s="5"/>
      <c r="Y701" s="6"/>
    </row>
    <row r="702" ht="15.75" customHeight="1">
      <c r="A702" s="4"/>
      <c r="D702" s="5"/>
      <c r="E702" s="5"/>
      <c r="F702" s="5"/>
      <c r="G702" s="5"/>
      <c r="H702" s="5"/>
      <c r="I702" s="5"/>
      <c r="L702" s="5"/>
      <c r="N702" s="5"/>
      <c r="P702" s="5"/>
      <c r="S702" s="5"/>
      <c r="T702" s="5"/>
      <c r="U702" s="5"/>
      <c r="V702" s="5"/>
      <c r="Y702" s="6"/>
    </row>
    <row r="703" ht="15.75" customHeight="1">
      <c r="A703" s="4"/>
      <c r="D703" s="5"/>
      <c r="E703" s="5"/>
      <c r="F703" s="5"/>
      <c r="G703" s="5"/>
      <c r="H703" s="5"/>
      <c r="I703" s="5"/>
      <c r="L703" s="5"/>
      <c r="N703" s="5"/>
      <c r="P703" s="5"/>
      <c r="S703" s="5"/>
      <c r="T703" s="5"/>
      <c r="U703" s="5"/>
      <c r="V703" s="5"/>
      <c r="Y703" s="6"/>
    </row>
    <row r="704" ht="15.75" customHeight="1">
      <c r="A704" s="4"/>
      <c r="D704" s="5"/>
      <c r="E704" s="5"/>
      <c r="F704" s="5"/>
      <c r="G704" s="5"/>
      <c r="H704" s="5"/>
      <c r="I704" s="5"/>
      <c r="L704" s="5"/>
      <c r="N704" s="5"/>
      <c r="P704" s="5"/>
      <c r="S704" s="5"/>
      <c r="T704" s="5"/>
      <c r="U704" s="5"/>
      <c r="V704" s="5"/>
      <c r="Y704" s="6"/>
    </row>
    <row r="705" ht="15.75" customHeight="1">
      <c r="A705" s="4"/>
      <c r="D705" s="5"/>
      <c r="E705" s="5"/>
      <c r="F705" s="5"/>
      <c r="G705" s="5"/>
      <c r="H705" s="5"/>
      <c r="I705" s="5"/>
      <c r="L705" s="5"/>
      <c r="N705" s="5"/>
      <c r="P705" s="5"/>
      <c r="S705" s="5"/>
      <c r="T705" s="5"/>
      <c r="U705" s="5"/>
      <c r="V705" s="5"/>
      <c r="Y705" s="6"/>
    </row>
    <row r="706" ht="15.75" customHeight="1">
      <c r="A706" s="4"/>
      <c r="D706" s="5"/>
      <c r="E706" s="5"/>
      <c r="F706" s="5"/>
      <c r="G706" s="5"/>
      <c r="H706" s="5"/>
      <c r="I706" s="5"/>
      <c r="L706" s="5"/>
      <c r="N706" s="5"/>
      <c r="P706" s="5"/>
      <c r="S706" s="5"/>
      <c r="T706" s="5"/>
      <c r="U706" s="5"/>
      <c r="V706" s="5"/>
      <c r="Y706" s="6"/>
    </row>
    <row r="707" ht="15.75" customHeight="1">
      <c r="A707" s="4"/>
      <c r="D707" s="5"/>
      <c r="E707" s="5"/>
      <c r="F707" s="5"/>
      <c r="G707" s="5"/>
      <c r="H707" s="5"/>
      <c r="I707" s="5"/>
      <c r="L707" s="5"/>
      <c r="N707" s="5"/>
      <c r="P707" s="5"/>
      <c r="S707" s="5"/>
      <c r="T707" s="5"/>
      <c r="U707" s="5"/>
      <c r="V707" s="5"/>
      <c r="Y707" s="6"/>
    </row>
    <row r="708" ht="15.75" customHeight="1">
      <c r="A708" s="4"/>
      <c r="D708" s="5"/>
      <c r="E708" s="5"/>
      <c r="F708" s="5"/>
      <c r="G708" s="5"/>
      <c r="H708" s="5"/>
      <c r="I708" s="5"/>
      <c r="L708" s="5"/>
      <c r="N708" s="5"/>
      <c r="P708" s="5"/>
      <c r="S708" s="5"/>
      <c r="T708" s="5"/>
      <c r="U708" s="5"/>
      <c r="V708" s="5"/>
      <c r="Y708" s="6"/>
    </row>
    <row r="709" ht="15.75" customHeight="1">
      <c r="A709" s="4"/>
      <c r="D709" s="5"/>
      <c r="E709" s="5"/>
      <c r="F709" s="5"/>
      <c r="G709" s="5"/>
      <c r="H709" s="5"/>
      <c r="I709" s="5"/>
      <c r="L709" s="5"/>
      <c r="N709" s="5"/>
      <c r="P709" s="5"/>
      <c r="S709" s="5"/>
      <c r="T709" s="5"/>
      <c r="U709" s="5"/>
      <c r="V709" s="5"/>
      <c r="Y709" s="6"/>
    </row>
    <row r="710" ht="15.75" customHeight="1">
      <c r="A710" s="4"/>
      <c r="D710" s="5"/>
      <c r="E710" s="5"/>
      <c r="F710" s="5"/>
      <c r="G710" s="5"/>
      <c r="H710" s="5"/>
      <c r="I710" s="5"/>
      <c r="L710" s="5"/>
      <c r="N710" s="5"/>
      <c r="P710" s="5"/>
      <c r="S710" s="5"/>
      <c r="T710" s="5"/>
      <c r="U710" s="5"/>
      <c r="V710" s="5"/>
      <c r="Y710" s="6"/>
    </row>
    <row r="711" ht="15.75" customHeight="1">
      <c r="A711" s="4"/>
      <c r="D711" s="5"/>
      <c r="E711" s="5"/>
      <c r="F711" s="5"/>
      <c r="G711" s="5"/>
      <c r="H711" s="5"/>
      <c r="I711" s="5"/>
      <c r="L711" s="5"/>
      <c r="N711" s="5"/>
      <c r="P711" s="5"/>
      <c r="S711" s="5"/>
      <c r="T711" s="5"/>
      <c r="U711" s="5"/>
      <c r="V711" s="5"/>
      <c r="Y711" s="6"/>
    </row>
    <row r="712" ht="15.75" customHeight="1">
      <c r="A712" s="4"/>
      <c r="D712" s="5"/>
      <c r="E712" s="5"/>
      <c r="F712" s="5"/>
      <c r="G712" s="5"/>
      <c r="H712" s="5"/>
      <c r="I712" s="5"/>
      <c r="L712" s="5"/>
      <c r="N712" s="5"/>
      <c r="P712" s="5"/>
      <c r="S712" s="5"/>
      <c r="T712" s="5"/>
      <c r="U712" s="5"/>
      <c r="V712" s="5"/>
      <c r="Y712" s="6"/>
    </row>
    <row r="713" ht="15.75" customHeight="1">
      <c r="A713" s="4"/>
      <c r="D713" s="5"/>
      <c r="E713" s="5"/>
      <c r="F713" s="5"/>
      <c r="G713" s="5"/>
      <c r="H713" s="5"/>
      <c r="I713" s="5"/>
      <c r="L713" s="5"/>
      <c r="N713" s="5"/>
      <c r="P713" s="5"/>
      <c r="S713" s="5"/>
      <c r="T713" s="5"/>
      <c r="U713" s="5"/>
      <c r="V713" s="5"/>
      <c r="Y713" s="6"/>
    </row>
    <row r="714" ht="15.75" customHeight="1">
      <c r="A714" s="4"/>
      <c r="D714" s="5"/>
      <c r="E714" s="5"/>
      <c r="F714" s="5"/>
      <c r="G714" s="5"/>
      <c r="H714" s="5"/>
      <c r="I714" s="5"/>
      <c r="L714" s="5"/>
      <c r="N714" s="5"/>
      <c r="P714" s="5"/>
      <c r="S714" s="5"/>
      <c r="T714" s="5"/>
      <c r="U714" s="5"/>
      <c r="V714" s="5"/>
      <c r="Y714" s="6"/>
    </row>
    <row r="715" ht="15.75" customHeight="1">
      <c r="A715" s="4"/>
      <c r="D715" s="5"/>
      <c r="E715" s="5"/>
      <c r="F715" s="5"/>
      <c r="G715" s="5"/>
      <c r="H715" s="5"/>
      <c r="I715" s="5"/>
      <c r="L715" s="5"/>
      <c r="N715" s="5"/>
      <c r="P715" s="5"/>
      <c r="S715" s="5"/>
      <c r="T715" s="5"/>
      <c r="U715" s="5"/>
      <c r="V715" s="5"/>
      <c r="Y715" s="6"/>
    </row>
    <row r="716" ht="15.75" customHeight="1">
      <c r="A716" s="4"/>
      <c r="D716" s="5"/>
      <c r="E716" s="5"/>
      <c r="F716" s="5"/>
      <c r="G716" s="5"/>
      <c r="H716" s="5"/>
      <c r="I716" s="5"/>
      <c r="L716" s="5"/>
      <c r="N716" s="5"/>
      <c r="P716" s="5"/>
      <c r="S716" s="5"/>
      <c r="T716" s="5"/>
      <c r="U716" s="5"/>
      <c r="V716" s="5"/>
      <c r="Y716" s="6"/>
    </row>
    <row r="717" ht="15.75" customHeight="1">
      <c r="A717" s="4"/>
      <c r="D717" s="5"/>
      <c r="E717" s="5"/>
      <c r="F717" s="5"/>
      <c r="G717" s="5"/>
      <c r="H717" s="5"/>
      <c r="I717" s="5"/>
      <c r="L717" s="5"/>
      <c r="N717" s="5"/>
      <c r="P717" s="5"/>
      <c r="S717" s="5"/>
      <c r="T717" s="5"/>
      <c r="U717" s="5"/>
      <c r="V717" s="5"/>
      <c r="Y717" s="6"/>
    </row>
    <row r="718" ht="15.75" customHeight="1">
      <c r="A718" s="4"/>
      <c r="D718" s="5"/>
      <c r="E718" s="5"/>
      <c r="F718" s="5"/>
      <c r="G718" s="5"/>
      <c r="H718" s="5"/>
      <c r="I718" s="5"/>
      <c r="L718" s="5"/>
      <c r="N718" s="5"/>
      <c r="P718" s="5"/>
      <c r="S718" s="5"/>
      <c r="T718" s="5"/>
      <c r="U718" s="5"/>
      <c r="V718" s="5"/>
      <c r="Y718" s="6"/>
    </row>
    <row r="719" ht="15.75" customHeight="1">
      <c r="A719" s="4"/>
      <c r="D719" s="5"/>
      <c r="E719" s="5"/>
      <c r="F719" s="5"/>
      <c r="G719" s="5"/>
      <c r="H719" s="5"/>
      <c r="I719" s="5"/>
      <c r="L719" s="5"/>
      <c r="N719" s="5"/>
      <c r="P719" s="5"/>
      <c r="S719" s="5"/>
      <c r="T719" s="5"/>
      <c r="U719" s="5"/>
      <c r="V719" s="5"/>
      <c r="Y719" s="6"/>
    </row>
    <row r="720" ht="15.75" customHeight="1">
      <c r="A720" s="4"/>
      <c r="D720" s="5"/>
      <c r="E720" s="5"/>
      <c r="F720" s="5"/>
      <c r="G720" s="5"/>
      <c r="H720" s="5"/>
      <c r="I720" s="5"/>
      <c r="L720" s="5"/>
      <c r="N720" s="5"/>
      <c r="P720" s="5"/>
      <c r="S720" s="5"/>
      <c r="T720" s="5"/>
      <c r="U720" s="5"/>
      <c r="V720" s="5"/>
      <c r="Y720" s="6"/>
    </row>
    <row r="721" ht="15.75" customHeight="1">
      <c r="A721" s="4"/>
      <c r="D721" s="5"/>
      <c r="E721" s="5"/>
      <c r="F721" s="5"/>
      <c r="G721" s="5"/>
      <c r="H721" s="5"/>
      <c r="I721" s="5"/>
      <c r="L721" s="5"/>
      <c r="N721" s="5"/>
      <c r="P721" s="5"/>
      <c r="S721" s="5"/>
      <c r="T721" s="5"/>
      <c r="U721" s="5"/>
      <c r="V721" s="5"/>
      <c r="Y721" s="6"/>
    </row>
    <row r="722" ht="15.75" customHeight="1">
      <c r="A722" s="4"/>
      <c r="D722" s="5"/>
      <c r="E722" s="5"/>
      <c r="F722" s="5"/>
      <c r="G722" s="5"/>
      <c r="H722" s="5"/>
      <c r="I722" s="5"/>
      <c r="L722" s="5"/>
      <c r="N722" s="5"/>
      <c r="P722" s="5"/>
      <c r="S722" s="5"/>
      <c r="T722" s="5"/>
      <c r="U722" s="5"/>
      <c r="V722" s="5"/>
      <c r="Y722" s="6"/>
    </row>
    <row r="723" ht="15.75" customHeight="1">
      <c r="A723" s="4"/>
      <c r="D723" s="5"/>
      <c r="E723" s="5"/>
      <c r="F723" s="5"/>
      <c r="G723" s="5"/>
      <c r="H723" s="5"/>
      <c r="I723" s="5"/>
      <c r="L723" s="5"/>
      <c r="N723" s="5"/>
      <c r="P723" s="5"/>
      <c r="S723" s="5"/>
      <c r="T723" s="5"/>
      <c r="U723" s="5"/>
      <c r="V723" s="5"/>
      <c r="Y723" s="6"/>
    </row>
    <row r="724" ht="15.75" customHeight="1">
      <c r="A724" s="4"/>
      <c r="D724" s="5"/>
      <c r="E724" s="5"/>
      <c r="F724" s="5"/>
      <c r="G724" s="5"/>
      <c r="H724" s="5"/>
      <c r="I724" s="5"/>
      <c r="L724" s="5"/>
      <c r="N724" s="5"/>
      <c r="P724" s="5"/>
      <c r="S724" s="5"/>
      <c r="T724" s="5"/>
      <c r="U724" s="5"/>
      <c r="V724" s="5"/>
      <c r="Y724" s="6"/>
    </row>
    <row r="725" ht="15.75" customHeight="1">
      <c r="A725" s="4"/>
      <c r="D725" s="5"/>
      <c r="E725" s="5"/>
      <c r="F725" s="5"/>
      <c r="G725" s="5"/>
      <c r="H725" s="5"/>
      <c r="I725" s="5"/>
      <c r="L725" s="5"/>
      <c r="N725" s="5"/>
      <c r="P725" s="5"/>
      <c r="S725" s="5"/>
      <c r="T725" s="5"/>
      <c r="U725" s="5"/>
      <c r="V725" s="5"/>
      <c r="Y725" s="6"/>
    </row>
    <row r="726" ht="15.75" customHeight="1">
      <c r="A726" s="4"/>
      <c r="D726" s="5"/>
      <c r="E726" s="5"/>
      <c r="F726" s="5"/>
      <c r="G726" s="5"/>
      <c r="H726" s="5"/>
      <c r="I726" s="5"/>
      <c r="L726" s="5"/>
      <c r="N726" s="5"/>
      <c r="P726" s="5"/>
      <c r="S726" s="5"/>
      <c r="T726" s="5"/>
      <c r="U726" s="5"/>
      <c r="V726" s="5"/>
      <c r="Y726" s="6"/>
    </row>
    <row r="727" ht="15.75" customHeight="1">
      <c r="A727" s="4"/>
      <c r="D727" s="5"/>
      <c r="E727" s="5"/>
      <c r="F727" s="5"/>
      <c r="G727" s="5"/>
      <c r="H727" s="5"/>
      <c r="I727" s="5"/>
      <c r="L727" s="5"/>
      <c r="N727" s="5"/>
      <c r="P727" s="5"/>
      <c r="S727" s="5"/>
      <c r="T727" s="5"/>
      <c r="U727" s="5"/>
      <c r="V727" s="5"/>
      <c r="Y727" s="6"/>
    </row>
    <row r="728" ht="15.75" customHeight="1">
      <c r="A728" s="4"/>
      <c r="D728" s="5"/>
      <c r="E728" s="5"/>
      <c r="F728" s="5"/>
      <c r="G728" s="5"/>
      <c r="H728" s="5"/>
      <c r="I728" s="5"/>
      <c r="L728" s="5"/>
      <c r="N728" s="5"/>
      <c r="P728" s="5"/>
      <c r="S728" s="5"/>
      <c r="T728" s="5"/>
      <c r="U728" s="5"/>
      <c r="V728" s="5"/>
      <c r="Y728" s="6"/>
    </row>
    <row r="729" ht="15.75" customHeight="1">
      <c r="A729" s="4"/>
      <c r="D729" s="5"/>
      <c r="E729" s="5"/>
      <c r="F729" s="5"/>
      <c r="G729" s="5"/>
      <c r="H729" s="5"/>
      <c r="I729" s="5"/>
      <c r="L729" s="5"/>
      <c r="N729" s="5"/>
      <c r="P729" s="5"/>
      <c r="S729" s="5"/>
      <c r="T729" s="5"/>
      <c r="U729" s="5"/>
      <c r="V729" s="5"/>
      <c r="Y729" s="6"/>
    </row>
    <row r="730" ht="15.75" customHeight="1">
      <c r="A730" s="4"/>
      <c r="D730" s="5"/>
      <c r="E730" s="5"/>
      <c r="F730" s="5"/>
      <c r="G730" s="5"/>
      <c r="H730" s="5"/>
      <c r="I730" s="5"/>
      <c r="L730" s="5"/>
      <c r="N730" s="5"/>
      <c r="P730" s="5"/>
      <c r="S730" s="5"/>
      <c r="T730" s="5"/>
      <c r="U730" s="5"/>
      <c r="V730" s="5"/>
      <c r="Y730" s="6"/>
    </row>
    <row r="731" ht="15.75" customHeight="1">
      <c r="A731" s="4"/>
      <c r="D731" s="5"/>
      <c r="E731" s="5"/>
      <c r="F731" s="5"/>
      <c r="G731" s="5"/>
      <c r="H731" s="5"/>
      <c r="I731" s="5"/>
      <c r="L731" s="5"/>
      <c r="N731" s="5"/>
      <c r="P731" s="5"/>
      <c r="S731" s="5"/>
      <c r="T731" s="5"/>
      <c r="U731" s="5"/>
      <c r="V731" s="5"/>
      <c r="Y731" s="6"/>
    </row>
    <row r="732" ht="15.75" customHeight="1">
      <c r="A732" s="4"/>
      <c r="D732" s="5"/>
      <c r="E732" s="5"/>
      <c r="F732" s="5"/>
      <c r="G732" s="5"/>
      <c r="H732" s="5"/>
      <c r="I732" s="5"/>
      <c r="L732" s="5"/>
      <c r="N732" s="5"/>
      <c r="P732" s="5"/>
      <c r="S732" s="5"/>
      <c r="T732" s="5"/>
      <c r="U732" s="5"/>
      <c r="V732" s="5"/>
      <c r="Y732" s="6"/>
    </row>
    <row r="733" ht="15.75" customHeight="1">
      <c r="A733" s="4"/>
      <c r="D733" s="5"/>
      <c r="E733" s="5"/>
      <c r="F733" s="5"/>
      <c r="G733" s="5"/>
      <c r="H733" s="5"/>
      <c r="I733" s="5"/>
      <c r="L733" s="5"/>
      <c r="N733" s="5"/>
      <c r="P733" s="5"/>
      <c r="S733" s="5"/>
      <c r="T733" s="5"/>
      <c r="U733" s="5"/>
      <c r="V733" s="5"/>
      <c r="Y733" s="6"/>
    </row>
    <row r="734" ht="15.75" customHeight="1">
      <c r="A734" s="4"/>
      <c r="D734" s="5"/>
      <c r="E734" s="5"/>
      <c r="F734" s="5"/>
      <c r="G734" s="5"/>
      <c r="H734" s="5"/>
      <c r="I734" s="5"/>
      <c r="L734" s="5"/>
      <c r="N734" s="5"/>
      <c r="P734" s="5"/>
      <c r="S734" s="5"/>
      <c r="T734" s="5"/>
      <c r="U734" s="5"/>
      <c r="V734" s="5"/>
      <c r="Y734" s="6"/>
    </row>
    <row r="735" ht="15.75" customHeight="1">
      <c r="A735" s="4"/>
      <c r="D735" s="5"/>
      <c r="E735" s="5"/>
      <c r="F735" s="5"/>
      <c r="G735" s="5"/>
      <c r="H735" s="5"/>
      <c r="I735" s="5"/>
      <c r="L735" s="5"/>
      <c r="N735" s="5"/>
      <c r="P735" s="5"/>
      <c r="S735" s="5"/>
      <c r="T735" s="5"/>
      <c r="U735" s="5"/>
      <c r="V735" s="5"/>
      <c r="Y735" s="6"/>
    </row>
    <row r="736" ht="15.75" customHeight="1">
      <c r="A736" s="4"/>
      <c r="D736" s="5"/>
      <c r="E736" s="5"/>
      <c r="F736" s="5"/>
      <c r="G736" s="5"/>
      <c r="H736" s="5"/>
      <c r="I736" s="5"/>
      <c r="L736" s="5"/>
      <c r="N736" s="5"/>
      <c r="P736" s="5"/>
      <c r="S736" s="5"/>
      <c r="T736" s="5"/>
      <c r="U736" s="5"/>
      <c r="V736" s="5"/>
      <c r="Y736" s="6"/>
    </row>
    <row r="737" ht="15.75" customHeight="1">
      <c r="A737" s="4"/>
      <c r="D737" s="5"/>
      <c r="E737" s="5"/>
      <c r="F737" s="5"/>
      <c r="G737" s="5"/>
      <c r="H737" s="5"/>
      <c r="I737" s="5"/>
      <c r="L737" s="5"/>
      <c r="N737" s="5"/>
      <c r="P737" s="5"/>
      <c r="S737" s="5"/>
      <c r="T737" s="5"/>
      <c r="U737" s="5"/>
      <c r="V737" s="5"/>
      <c r="Y737" s="6"/>
    </row>
    <row r="738" ht="15.75" customHeight="1">
      <c r="A738" s="4"/>
      <c r="D738" s="5"/>
      <c r="E738" s="5"/>
      <c r="F738" s="5"/>
      <c r="G738" s="5"/>
      <c r="H738" s="5"/>
      <c r="I738" s="5"/>
      <c r="L738" s="5"/>
      <c r="N738" s="5"/>
      <c r="P738" s="5"/>
      <c r="S738" s="5"/>
      <c r="T738" s="5"/>
      <c r="U738" s="5"/>
      <c r="V738" s="5"/>
      <c r="Y738" s="6"/>
    </row>
    <row r="739" ht="15.75" customHeight="1">
      <c r="A739" s="4"/>
      <c r="D739" s="5"/>
      <c r="E739" s="5"/>
      <c r="F739" s="5"/>
      <c r="G739" s="5"/>
      <c r="H739" s="5"/>
      <c r="I739" s="5"/>
      <c r="L739" s="5"/>
      <c r="N739" s="5"/>
      <c r="P739" s="5"/>
      <c r="S739" s="5"/>
      <c r="T739" s="5"/>
      <c r="U739" s="5"/>
      <c r="V739" s="5"/>
      <c r="Y739" s="6"/>
    </row>
    <row r="740" ht="15.75" customHeight="1">
      <c r="A740" s="4"/>
      <c r="D740" s="5"/>
      <c r="E740" s="5"/>
      <c r="F740" s="5"/>
      <c r="G740" s="5"/>
      <c r="H740" s="5"/>
      <c r="I740" s="5"/>
      <c r="L740" s="5"/>
      <c r="N740" s="5"/>
      <c r="P740" s="5"/>
      <c r="S740" s="5"/>
      <c r="T740" s="5"/>
      <c r="U740" s="5"/>
      <c r="V740" s="5"/>
      <c r="Y740" s="6"/>
    </row>
    <row r="741" ht="15.75" customHeight="1">
      <c r="A741" s="4"/>
      <c r="D741" s="5"/>
      <c r="E741" s="5"/>
      <c r="F741" s="5"/>
      <c r="G741" s="5"/>
      <c r="H741" s="5"/>
      <c r="I741" s="5"/>
      <c r="L741" s="5"/>
      <c r="N741" s="5"/>
      <c r="P741" s="5"/>
      <c r="S741" s="5"/>
      <c r="T741" s="5"/>
      <c r="U741" s="5"/>
      <c r="V741" s="5"/>
      <c r="Y741" s="6"/>
    </row>
    <row r="742" ht="15.75" customHeight="1">
      <c r="A742" s="4"/>
      <c r="D742" s="5"/>
      <c r="E742" s="5"/>
      <c r="F742" s="5"/>
      <c r="G742" s="5"/>
      <c r="H742" s="5"/>
      <c r="I742" s="5"/>
      <c r="L742" s="5"/>
      <c r="N742" s="5"/>
      <c r="P742" s="5"/>
      <c r="S742" s="5"/>
      <c r="T742" s="5"/>
      <c r="U742" s="5"/>
      <c r="V742" s="5"/>
      <c r="Y742" s="6"/>
    </row>
    <row r="743" ht="15.75" customHeight="1">
      <c r="A743" s="4"/>
      <c r="D743" s="5"/>
      <c r="E743" s="5"/>
      <c r="F743" s="5"/>
      <c r="G743" s="5"/>
      <c r="H743" s="5"/>
      <c r="I743" s="5"/>
      <c r="L743" s="5"/>
      <c r="N743" s="5"/>
      <c r="P743" s="5"/>
      <c r="S743" s="5"/>
      <c r="T743" s="5"/>
      <c r="U743" s="5"/>
      <c r="V743" s="5"/>
      <c r="Y743" s="6"/>
    </row>
    <row r="744" ht="15.75" customHeight="1">
      <c r="A744" s="4"/>
      <c r="D744" s="5"/>
      <c r="E744" s="5"/>
      <c r="F744" s="5"/>
      <c r="G744" s="5"/>
      <c r="H744" s="5"/>
      <c r="I744" s="5"/>
      <c r="L744" s="5"/>
      <c r="N744" s="5"/>
      <c r="P744" s="5"/>
      <c r="S744" s="5"/>
      <c r="T744" s="5"/>
      <c r="U744" s="5"/>
      <c r="V744" s="5"/>
      <c r="Y744" s="6"/>
    </row>
    <row r="745" ht="15.75" customHeight="1">
      <c r="A745" s="4"/>
      <c r="D745" s="5"/>
      <c r="E745" s="5"/>
      <c r="F745" s="5"/>
      <c r="G745" s="5"/>
      <c r="H745" s="5"/>
      <c r="I745" s="5"/>
      <c r="L745" s="5"/>
      <c r="N745" s="5"/>
      <c r="P745" s="5"/>
      <c r="S745" s="5"/>
      <c r="T745" s="5"/>
      <c r="U745" s="5"/>
      <c r="V745" s="5"/>
      <c r="Y745" s="6"/>
    </row>
    <row r="746" ht="15.75" customHeight="1">
      <c r="A746" s="4"/>
      <c r="D746" s="5"/>
      <c r="E746" s="5"/>
      <c r="F746" s="5"/>
      <c r="G746" s="5"/>
      <c r="H746" s="5"/>
      <c r="I746" s="5"/>
      <c r="L746" s="5"/>
      <c r="N746" s="5"/>
      <c r="P746" s="5"/>
      <c r="S746" s="5"/>
      <c r="T746" s="5"/>
      <c r="U746" s="5"/>
      <c r="V746" s="5"/>
      <c r="Y746" s="6"/>
    </row>
    <row r="747" ht="15.75" customHeight="1">
      <c r="A747" s="4"/>
      <c r="D747" s="5"/>
      <c r="E747" s="5"/>
      <c r="F747" s="5"/>
      <c r="G747" s="5"/>
      <c r="H747" s="5"/>
      <c r="I747" s="5"/>
      <c r="L747" s="5"/>
      <c r="N747" s="5"/>
      <c r="P747" s="5"/>
      <c r="S747" s="5"/>
      <c r="T747" s="5"/>
      <c r="U747" s="5"/>
      <c r="V747" s="5"/>
      <c r="Y747" s="6"/>
    </row>
    <row r="748" ht="15.75" customHeight="1">
      <c r="A748" s="4"/>
      <c r="D748" s="5"/>
      <c r="E748" s="5"/>
      <c r="F748" s="5"/>
      <c r="G748" s="5"/>
      <c r="H748" s="5"/>
      <c r="I748" s="5"/>
      <c r="L748" s="5"/>
      <c r="N748" s="5"/>
      <c r="P748" s="5"/>
      <c r="S748" s="5"/>
      <c r="T748" s="5"/>
      <c r="U748" s="5"/>
      <c r="V748" s="5"/>
      <c r="Y748" s="6"/>
    </row>
    <row r="749" ht="15.75" customHeight="1">
      <c r="A749" s="4"/>
      <c r="D749" s="5"/>
      <c r="E749" s="5"/>
      <c r="F749" s="5"/>
      <c r="G749" s="5"/>
      <c r="H749" s="5"/>
      <c r="I749" s="5"/>
      <c r="L749" s="5"/>
      <c r="N749" s="5"/>
      <c r="P749" s="5"/>
      <c r="S749" s="5"/>
      <c r="T749" s="5"/>
      <c r="U749" s="5"/>
      <c r="V749" s="5"/>
      <c r="Y749" s="6"/>
    </row>
    <row r="750" ht="15.75" customHeight="1">
      <c r="A750" s="4"/>
      <c r="D750" s="5"/>
      <c r="E750" s="5"/>
      <c r="F750" s="5"/>
      <c r="G750" s="5"/>
      <c r="H750" s="5"/>
      <c r="I750" s="5"/>
      <c r="L750" s="5"/>
      <c r="N750" s="5"/>
      <c r="P750" s="5"/>
      <c r="S750" s="5"/>
      <c r="T750" s="5"/>
      <c r="U750" s="5"/>
      <c r="V750" s="5"/>
      <c r="Y750" s="6"/>
    </row>
    <row r="751" ht="15.75" customHeight="1">
      <c r="A751" s="4"/>
      <c r="D751" s="5"/>
      <c r="E751" s="5"/>
      <c r="F751" s="5"/>
      <c r="G751" s="5"/>
      <c r="H751" s="5"/>
      <c r="I751" s="5"/>
      <c r="L751" s="5"/>
      <c r="N751" s="5"/>
      <c r="P751" s="5"/>
      <c r="S751" s="5"/>
      <c r="T751" s="5"/>
      <c r="U751" s="5"/>
      <c r="V751" s="5"/>
      <c r="Y751" s="6"/>
    </row>
    <row r="752" ht="15.75" customHeight="1">
      <c r="A752" s="4"/>
      <c r="D752" s="5"/>
      <c r="E752" s="5"/>
      <c r="F752" s="5"/>
      <c r="G752" s="5"/>
      <c r="H752" s="5"/>
      <c r="I752" s="5"/>
      <c r="L752" s="5"/>
      <c r="N752" s="5"/>
      <c r="P752" s="5"/>
      <c r="S752" s="5"/>
      <c r="T752" s="5"/>
      <c r="U752" s="5"/>
      <c r="V752" s="5"/>
      <c r="Y752" s="6"/>
    </row>
    <row r="753" ht="15.75" customHeight="1">
      <c r="A753" s="4"/>
      <c r="D753" s="5"/>
      <c r="E753" s="5"/>
      <c r="F753" s="5"/>
      <c r="G753" s="5"/>
      <c r="H753" s="5"/>
      <c r="I753" s="5"/>
      <c r="L753" s="5"/>
      <c r="N753" s="5"/>
      <c r="P753" s="5"/>
      <c r="S753" s="5"/>
      <c r="T753" s="5"/>
      <c r="U753" s="5"/>
      <c r="V753" s="5"/>
      <c r="Y753" s="6"/>
    </row>
    <row r="754" ht="15.75" customHeight="1">
      <c r="A754" s="4"/>
      <c r="D754" s="5"/>
      <c r="E754" s="5"/>
      <c r="F754" s="5"/>
      <c r="G754" s="5"/>
      <c r="H754" s="5"/>
      <c r="I754" s="5"/>
      <c r="L754" s="5"/>
      <c r="N754" s="5"/>
      <c r="P754" s="5"/>
      <c r="S754" s="5"/>
      <c r="T754" s="5"/>
      <c r="U754" s="5"/>
      <c r="V754" s="5"/>
      <c r="Y754" s="6"/>
    </row>
    <row r="755" ht="15.75" customHeight="1">
      <c r="A755" s="4"/>
      <c r="D755" s="5"/>
      <c r="E755" s="5"/>
      <c r="F755" s="5"/>
      <c r="G755" s="5"/>
      <c r="H755" s="5"/>
      <c r="I755" s="5"/>
      <c r="L755" s="5"/>
      <c r="N755" s="5"/>
      <c r="P755" s="5"/>
      <c r="S755" s="5"/>
      <c r="T755" s="5"/>
      <c r="U755" s="5"/>
      <c r="V755" s="5"/>
      <c r="Y755" s="6"/>
    </row>
    <row r="756" ht="15.75" customHeight="1">
      <c r="A756" s="4"/>
      <c r="D756" s="5"/>
      <c r="E756" s="5"/>
      <c r="F756" s="5"/>
      <c r="G756" s="5"/>
      <c r="H756" s="5"/>
      <c r="I756" s="5"/>
      <c r="L756" s="5"/>
      <c r="N756" s="5"/>
      <c r="P756" s="5"/>
      <c r="S756" s="5"/>
      <c r="T756" s="5"/>
      <c r="U756" s="5"/>
      <c r="V756" s="5"/>
      <c r="Y756" s="6"/>
    </row>
    <row r="757" ht="15.75" customHeight="1">
      <c r="A757" s="4"/>
      <c r="D757" s="5"/>
      <c r="E757" s="5"/>
      <c r="F757" s="5"/>
      <c r="G757" s="5"/>
      <c r="H757" s="5"/>
      <c r="I757" s="5"/>
      <c r="L757" s="5"/>
      <c r="N757" s="5"/>
      <c r="P757" s="5"/>
      <c r="S757" s="5"/>
      <c r="T757" s="5"/>
      <c r="U757" s="5"/>
      <c r="V757" s="5"/>
      <c r="Y757" s="6"/>
    </row>
    <row r="758" ht="15.75" customHeight="1">
      <c r="A758" s="4"/>
      <c r="D758" s="5"/>
      <c r="E758" s="5"/>
      <c r="F758" s="5"/>
      <c r="G758" s="5"/>
      <c r="H758" s="5"/>
      <c r="I758" s="5"/>
      <c r="L758" s="5"/>
      <c r="N758" s="5"/>
      <c r="P758" s="5"/>
      <c r="S758" s="5"/>
      <c r="T758" s="5"/>
      <c r="U758" s="5"/>
      <c r="V758" s="5"/>
      <c r="Y758" s="6"/>
    </row>
    <row r="759" ht="15.75" customHeight="1">
      <c r="A759" s="4"/>
      <c r="D759" s="5"/>
      <c r="E759" s="5"/>
      <c r="F759" s="5"/>
      <c r="G759" s="5"/>
      <c r="H759" s="5"/>
      <c r="I759" s="5"/>
      <c r="L759" s="5"/>
      <c r="N759" s="5"/>
      <c r="P759" s="5"/>
      <c r="S759" s="5"/>
      <c r="T759" s="5"/>
      <c r="U759" s="5"/>
      <c r="V759" s="5"/>
      <c r="Y759" s="6"/>
    </row>
    <row r="760" ht="15.75" customHeight="1">
      <c r="A760" s="4"/>
      <c r="D760" s="5"/>
      <c r="E760" s="5"/>
      <c r="F760" s="5"/>
      <c r="G760" s="5"/>
      <c r="H760" s="5"/>
      <c r="I760" s="5"/>
      <c r="L760" s="5"/>
      <c r="N760" s="5"/>
      <c r="P760" s="5"/>
      <c r="S760" s="5"/>
      <c r="T760" s="5"/>
      <c r="U760" s="5"/>
      <c r="V760" s="5"/>
      <c r="Y760" s="6"/>
    </row>
    <row r="761" ht="15.75" customHeight="1">
      <c r="A761" s="4"/>
      <c r="D761" s="5"/>
      <c r="E761" s="5"/>
      <c r="F761" s="5"/>
      <c r="G761" s="5"/>
      <c r="H761" s="5"/>
      <c r="I761" s="5"/>
      <c r="L761" s="5"/>
      <c r="N761" s="5"/>
      <c r="P761" s="5"/>
      <c r="S761" s="5"/>
      <c r="T761" s="5"/>
      <c r="U761" s="5"/>
      <c r="V761" s="5"/>
      <c r="Y761" s="6"/>
    </row>
    <row r="762" ht="15.75" customHeight="1">
      <c r="A762" s="4"/>
      <c r="D762" s="5"/>
      <c r="E762" s="5"/>
      <c r="F762" s="5"/>
      <c r="G762" s="5"/>
      <c r="H762" s="5"/>
      <c r="I762" s="5"/>
      <c r="L762" s="5"/>
      <c r="N762" s="5"/>
      <c r="P762" s="5"/>
      <c r="S762" s="5"/>
      <c r="T762" s="5"/>
      <c r="U762" s="5"/>
      <c r="V762" s="5"/>
      <c r="Y762" s="6"/>
    </row>
    <row r="763" ht="15.75" customHeight="1">
      <c r="A763" s="4"/>
      <c r="D763" s="5"/>
      <c r="E763" s="5"/>
      <c r="F763" s="5"/>
      <c r="G763" s="5"/>
      <c r="H763" s="5"/>
      <c r="I763" s="5"/>
      <c r="L763" s="5"/>
      <c r="N763" s="5"/>
      <c r="P763" s="5"/>
      <c r="S763" s="5"/>
      <c r="T763" s="5"/>
      <c r="U763" s="5"/>
      <c r="V763" s="5"/>
      <c r="Y763" s="6"/>
    </row>
    <row r="764" ht="15.75" customHeight="1">
      <c r="A764" s="4"/>
      <c r="D764" s="5"/>
      <c r="E764" s="5"/>
      <c r="F764" s="5"/>
      <c r="G764" s="5"/>
      <c r="H764" s="5"/>
      <c r="I764" s="5"/>
      <c r="L764" s="5"/>
      <c r="N764" s="5"/>
      <c r="P764" s="5"/>
      <c r="S764" s="5"/>
      <c r="T764" s="5"/>
      <c r="U764" s="5"/>
      <c r="V764" s="5"/>
      <c r="Y764" s="6"/>
    </row>
    <row r="765" ht="15.75" customHeight="1">
      <c r="A765" s="4"/>
      <c r="D765" s="5"/>
      <c r="E765" s="5"/>
      <c r="F765" s="5"/>
      <c r="G765" s="5"/>
      <c r="H765" s="5"/>
      <c r="I765" s="5"/>
      <c r="L765" s="5"/>
      <c r="N765" s="5"/>
      <c r="P765" s="5"/>
      <c r="S765" s="5"/>
      <c r="T765" s="5"/>
      <c r="U765" s="5"/>
      <c r="V765" s="5"/>
      <c r="Y765" s="6"/>
    </row>
    <row r="766" ht="15.75" customHeight="1">
      <c r="A766" s="4"/>
      <c r="D766" s="5"/>
      <c r="E766" s="5"/>
      <c r="F766" s="5"/>
      <c r="G766" s="5"/>
      <c r="H766" s="5"/>
      <c r="I766" s="5"/>
      <c r="L766" s="5"/>
      <c r="N766" s="5"/>
      <c r="P766" s="5"/>
      <c r="S766" s="5"/>
      <c r="T766" s="5"/>
      <c r="U766" s="5"/>
      <c r="V766" s="5"/>
      <c r="Y766" s="6"/>
    </row>
    <row r="767" ht="15.75" customHeight="1">
      <c r="A767" s="4"/>
      <c r="D767" s="5"/>
      <c r="E767" s="5"/>
      <c r="F767" s="5"/>
      <c r="G767" s="5"/>
      <c r="H767" s="5"/>
      <c r="I767" s="5"/>
      <c r="L767" s="5"/>
      <c r="N767" s="5"/>
      <c r="P767" s="5"/>
      <c r="S767" s="5"/>
      <c r="T767" s="5"/>
      <c r="U767" s="5"/>
      <c r="V767" s="5"/>
      <c r="Y767" s="6"/>
    </row>
    <row r="768" ht="15.75" customHeight="1">
      <c r="A768" s="4"/>
      <c r="D768" s="5"/>
      <c r="E768" s="5"/>
      <c r="F768" s="5"/>
      <c r="G768" s="5"/>
      <c r="H768" s="5"/>
      <c r="I768" s="5"/>
      <c r="L768" s="5"/>
      <c r="N768" s="5"/>
      <c r="P768" s="5"/>
      <c r="S768" s="5"/>
      <c r="T768" s="5"/>
      <c r="U768" s="5"/>
      <c r="V768" s="5"/>
      <c r="Y768" s="6"/>
    </row>
    <row r="769" ht="15.75" customHeight="1">
      <c r="A769" s="4"/>
      <c r="D769" s="5"/>
      <c r="E769" s="5"/>
      <c r="F769" s="5"/>
      <c r="G769" s="5"/>
      <c r="H769" s="5"/>
      <c r="I769" s="5"/>
      <c r="L769" s="5"/>
      <c r="N769" s="5"/>
      <c r="P769" s="5"/>
      <c r="S769" s="5"/>
      <c r="T769" s="5"/>
      <c r="U769" s="5"/>
      <c r="V769" s="5"/>
      <c r="Y769" s="6"/>
    </row>
    <row r="770" ht="15.75" customHeight="1">
      <c r="A770" s="4"/>
      <c r="D770" s="5"/>
      <c r="E770" s="5"/>
      <c r="F770" s="5"/>
      <c r="G770" s="5"/>
      <c r="H770" s="5"/>
      <c r="I770" s="5"/>
      <c r="L770" s="5"/>
      <c r="N770" s="5"/>
      <c r="P770" s="5"/>
      <c r="S770" s="5"/>
      <c r="T770" s="5"/>
      <c r="U770" s="5"/>
      <c r="V770" s="5"/>
      <c r="Y770" s="6"/>
    </row>
    <row r="771" ht="15.75" customHeight="1">
      <c r="A771" s="4"/>
      <c r="D771" s="5"/>
      <c r="E771" s="5"/>
      <c r="F771" s="5"/>
      <c r="G771" s="5"/>
      <c r="H771" s="5"/>
      <c r="I771" s="5"/>
      <c r="L771" s="5"/>
      <c r="N771" s="5"/>
      <c r="P771" s="5"/>
      <c r="S771" s="5"/>
      <c r="T771" s="5"/>
      <c r="U771" s="5"/>
      <c r="V771" s="5"/>
      <c r="Y771" s="6"/>
    </row>
    <row r="772" ht="15.75" customHeight="1">
      <c r="A772" s="4"/>
      <c r="D772" s="5"/>
      <c r="E772" s="5"/>
      <c r="F772" s="5"/>
      <c r="G772" s="5"/>
      <c r="H772" s="5"/>
      <c r="I772" s="5"/>
      <c r="L772" s="5"/>
      <c r="N772" s="5"/>
      <c r="P772" s="5"/>
      <c r="S772" s="5"/>
      <c r="T772" s="5"/>
      <c r="U772" s="5"/>
      <c r="V772" s="5"/>
      <c r="Y772" s="6"/>
    </row>
    <row r="773" ht="15.75" customHeight="1">
      <c r="A773" s="4"/>
      <c r="D773" s="5"/>
      <c r="E773" s="5"/>
      <c r="F773" s="5"/>
      <c r="G773" s="5"/>
      <c r="H773" s="5"/>
      <c r="I773" s="5"/>
      <c r="L773" s="5"/>
      <c r="N773" s="5"/>
      <c r="P773" s="5"/>
      <c r="S773" s="5"/>
      <c r="T773" s="5"/>
      <c r="U773" s="5"/>
      <c r="V773" s="5"/>
      <c r="Y773" s="6"/>
    </row>
    <row r="774" ht="15.75" customHeight="1">
      <c r="A774" s="4"/>
      <c r="D774" s="5"/>
      <c r="E774" s="5"/>
      <c r="F774" s="5"/>
      <c r="G774" s="5"/>
      <c r="H774" s="5"/>
      <c r="I774" s="5"/>
      <c r="L774" s="5"/>
      <c r="N774" s="5"/>
      <c r="P774" s="5"/>
      <c r="S774" s="5"/>
      <c r="T774" s="5"/>
      <c r="U774" s="5"/>
      <c r="V774" s="5"/>
      <c r="Y774" s="6"/>
    </row>
    <row r="775" ht="15.75" customHeight="1">
      <c r="A775" s="4"/>
      <c r="D775" s="5"/>
      <c r="E775" s="5"/>
      <c r="F775" s="5"/>
      <c r="G775" s="5"/>
      <c r="H775" s="5"/>
      <c r="I775" s="5"/>
      <c r="L775" s="5"/>
      <c r="N775" s="5"/>
      <c r="P775" s="5"/>
      <c r="S775" s="5"/>
      <c r="T775" s="5"/>
      <c r="U775" s="5"/>
      <c r="V775" s="5"/>
      <c r="Y775" s="6"/>
    </row>
    <row r="776" ht="15.75" customHeight="1">
      <c r="A776" s="4"/>
      <c r="D776" s="5"/>
      <c r="E776" s="5"/>
      <c r="F776" s="5"/>
      <c r="G776" s="5"/>
      <c r="H776" s="5"/>
      <c r="I776" s="5"/>
      <c r="L776" s="5"/>
      <c r="N776" s="5"/>
      <c r="P776" s="5"/>
      <c r="S776" s="5"/>
      <c r="T776" s="5"/>
      <c r="U776" s="5"/>
      <c r="V776" s="5"/>
      <c r="Y776" s="6"/>
    </row>
    <row r="777" ht="15.75" customHeight="1">
      <c r="A777" s="4"/>
      <c r="D777" s="5"/>
      <c r="E777" s="5"/>
      <c r="F777" s="5"/>
      <c r="G777" s="5"/>
      <c r="H777" s="5"/>
      <c r="I777" s="5"/>
      <c r="L777" s="5"/>
      <c r="N777" s="5"/>
      <c r="P777" s="5"/>
      <c r="S777" s="5"/>
      <c r="T777" s="5"/>
      <c r="U777" s="5"/>
      <c r="V777" s="5"/>
      <c r="Y777" s="6"/>
    </row>
    <row r="778" ht="15.75" customHeight="1">
      <c r="A778" s="4"/>
      <c r="D778" s="5"/>
      <c r="E778" s="5"/>
      <c r="F778" s="5"/>
      <c r="G778" s="5"/>
      <c r="H778" s="5"/>
      <c r="I778" s="5"/>
      <c r="L778" s="5"/>
      <c r="N778" s="5"/>
      <c r="P778" s="5"/>
      <c r="S778" s="5"/>
      <c r="T778" s="5"/>
      <c r="U778" s="5"/>
      <c r="V778" s="5"/>
      <c r="Y778" s="6"/>
    </row>
    <row r="779" ht="15.75" customHeight="1">
      <c r="A779" s="4"/>
      <c r="D779" s="5"/>
      <c r="E779" s="5"/>
      <c r="F779" s="5"/>
      <c r="G779" s="5"/>
      <c r="H779" s="5"/>
      <c r="I779" s="5"/>
      <c r="L779" s="5"/>
      <c r="N779" s="5"/>
      <c r="P779" s="5"/>
      <c r="S779" s="5"/>
      <c r="T779" s="5"/>
      <c r="U779" s="5"/>
      <c r="V779" s="5"/>
      <c r="Y779" s="6"/>
    </row>
    <row r="780" ht="15.75" customHeight="1">
      <c r="A780" s="4"/>
      <c r="D780" s="5"/>
      <c r="E780" s="5"/>
      <c r="F780" s="5"/>
      <c r="G780" s="5"/>
      <c r="H780" s="5"/>
      <c r="I780" s="5"/>
      <c r="L780" s="5"/>
      <c r="N780" s="5"/>
      <c r="P780" s="5"/>
      <c r="S780" s="5"/>
      <c r="T780" s="5"/>
      <c r="U780" s="5"/>
      <c r="V780" s="5"/>
      <c r="Y780" s="6"/>
    </row>
    <row r="781" ht="15.75" customHeight="1">
      <c r="A781" s="4"/>
      <c r="D781" s="5"/>
      <c r="E781" s="5"/>
      <c r="F781" s="5"/>
      <c r="G781" s="5"/>
      <c r="H781" s="5"/>
      <c r="I781" s="5"/>
      <c r="L781" s="5"/>
      <c r="N781" s="5"/>
      <c r="P781" s="5"/>
      <c r="S781" s="5"/>
      <c r="T781" s="5"/>
      <c r="U781" s="5"/>
      <c r="V781" s="5"/>
      <c r="Y781" s="6"/>
    </row>
    <row r="782" ht="15.75" customHeight="1">
      <c r="A782" s="4"/>
      <c r="D782" s="5"/>
      <c r="E782" s="5"/>
      <c r="F782" s="5"/>
      <c r="G782" s="5"/>
      <c r="H782" s="5"/>
      <c r="I782" s="5"/>
      <c r="L782" s="5"/>
      <c r="N782" s="5"/>
      <c r="P782" s="5"/>
      <c r="S782" s="5"/>
      <c r="T782" s="5"/>
      <c r="U782" s="5"/>
      <c r="V782" s="5"/>
      <c r="Y782" s="6"/>
    </row>
    <row r="783" ht="15.75" customHeight="1">
      <c r="A783" s="4"/>
      <c r="D783" s="5"/>
      <c r="E783" s="5"/>
      <c r="F783" s="5"/>
      <c r="G783" s="5"/>
      <c r="H783" s="5"/>
      <c r="I783" s="5"/>
      <c r="L783" s="5"/>
      <c r="N783" s="5"/>
      <c r="P783" s="5"/>
      <c r="S783" s="5"/>
      <c r="T783" s="5"/>
      <c r="U783" s="5"/>
      <c r="V783" s="5"/>
      <c r="Y783" s="6"/>
    </row>
    <row r="784" ht="15.75" customHeight="1">
      <c r="A784" s="4"/>
      <c r="D784" s="5"/>
      <c r="E784" s="5"/>
      <c r="F784" s="5"/>
      <c r="G784" s="5"/>
      <c r="H784" s="5"/>
      <c r="I784" s="5"/>
      <c r="L784" s="5"/>
      <c r="N784" s="5"/>
      <c r="P784" s="5"/>
      <c r="S784" s="5"/>
      <c r="T784" s="5"/>
      <c r="U784" s="5"/>
      <c r="V784" s="5"/>
      <c r="Y784" s="6"/>
    </row>
    <row r="785" ht="15.75" customHeight="1">
      <c r="A785" s="4"/>
      <c r="D785" s="5"/>
      <c r="E785" s="5"/>
      <c r="F785" s="5"/>
      <c r="G785" s="5"/>
      <c r="H785" s="5"/>
      <c r="I785" s="5"/>
      <c r="L785" s="5"/>
      <c r="N785" s="5"/>
      <c r="P785" s="5"/>
      <c r="S785" s="5"/>
      <c r="T785" s="5"/>
      <c r="U785" s="5"/>
      <c r="V785" s="5"/>
      <c r="Y785" s="6"/>
    </row>
    <row r="786" ht="15.75" customHeight="1">
      <c r="A786" s="4"/>
      <c r="D786" s="5"/>
      <c r="E786" s="5"/>
      <c r="F786" s="5"/>
      <c r="G786" s="5"/>
      <c r="H786" s="5"/>
      <c r="I786" s="5"/>
      <c r="L786" s="5"/>
      <c r="N786" s="5"/>
      <c r="P786" s="5"/>
      <c r="S786" s="5"/>
      <c r="T786" s="5"/>
      <c r="U786" s="5"/>
      <c r="V786" s="5"/>
      <c r="Y786" s="6"/>
    </row>
    <row r="787" ht="15.75" customHeight="1">
      <c r="A787" s="4"/>
      <c r="D787" s="5"/>
      <c r="E787" s="5"/>
      <c r="F787" s="5"/>
      <c r="G787" s="5"/>
      <c r="H787" s="5"/>
      <c r="I787" s="5"/>
      <c r="L787" s="5"/>
      <c r="N787" s="5"/>
      <c r="P787" s="5"/>
      <c r="S787" s="5"/>
      <c r="T787" s="5"/>
      <c r="U787" s="5"/>
      <c r="V787" s="5"/>
      <c r="Y787" s="6"/>
    </row>
    <row r="788" ht="15.75" customHeight="1">
      <c r="A788" s="4"/>
      <c r="D788" s="5"/>
      <c r="E788" s="5"/>
      <c r="F788" s="5"/>
      <c r="G788" s="5"/>
      <c r="H788" s="5"/>
      <c r="I788" s="5"/>
      <c r="L788" s="5"/>
      <c r="N788" s="5"/>
      <c r="P788" s="5"/>
      <c r="S788" s="5"/>
      <c r="T788" s="5"/>
      <c r="U788" s="5"/>
      <c r="V788" s="5"/>
      <c r="Y788" s="6"/>
    </row>
    <row r="789" ht="15.75" customHeight="1">
      <c r="A789" s="4"/>
      <c r="D789" s="5"/>
      <c r="E789" s="5"/>
      <c r="F789" s="5"/>
      <c r="G789" s="5"/>
      <c r="H789" s="5"/>
      <c r="I789" s="5"/>
      <c r="L789" s="5"/>
      <c r="N789" s="5"/>
      <c r="P789" s="5"/>
      <c r="S789" s="5"/>
      <c r="T789" s="5"/>
      <c r="U789" s="5"/>
      <c r="V789" s="5"/>
      <c r="Y789" s="6"/>
    </row>
    <row r="790" ht="15.75" customHeight="1">
      <c r="A790" s="4"/>
      <c r="D790" s="5"/>
      <c r="E790" s="5"/>
      <c r="F790" s="5"/>
      <c r="G790" s="5"/>
      <c r="H790" s="5"/>
      <c r="I790" s="5"/>
      <c r="L790" s="5"/>
      <c r="N790" s="5"/>
      <c r="P790" s="5"/>
      <c r="S790" s="5"/>
      <c r="T790" s="5"/>
      <c r="U790" s="5"/>
      <c r="V790" s="5"/>
      <c r="Y790" s="6"/>
    </row>
    <row r="791" ht="15.75" customHeight="1">
      <c r="A791" s="4"/>
      <c r="D791" s="5"/>
      <c r="E791" s="5"/>
      <c r="F791" s="5"/>
      <c r="G791" s="5"/>
      <c r="H791" s="5"/>
      <c r="I791" s="5"/>
      <c r="L791" s="5"/>
      <c r="N791" s="5"/>
      <c r="P791" s="5"/>
      <c r="S791" s="5"/>
      <c r="T791" s="5"/>
      <c r="U791" s="5"/>
      <c r="V791" s="5"/>
      <c r="Y791" s="6"/>
    </row>
    <row r="792" ht="15.75" customHeight="1">
      <c r="A792" s="4"/>
      <c r="D792" s="5"/>
      <c r="E792" s="5"/>
      <c r="F792" s="5"/>
      <c r="G792" s="5"/>
      <c r="H792" s="5"/>
      <c r="I792" s="5"/>
      <c r="L792" s="5"/>
      <c r="N792" s="5"/>
      <c r="P792" s="5"/>
      <c r="S792" s="5"/>
      <c r="T792" s="5"/>
      <c r="U792" s="5"/>
      <c r="V792" s="5"/>
      <c r="Y792" s="6"/>
    </row>
    <row r="793" ht="15.75" customHeight="1">
      <c r="A793" s="4"/>
      <c r="D793" s="5"/>
      <c r="E793" s="5"/>
      <c r="F793" s="5"/>
      <c r="G793" s="5"/>
      <c r="H793" s="5"/>
      <c r="I793" s="5"/>
      <c r="L793" s="5"/>
      <c r="N793" s="5"/>
      <c r="P793" s="5"/>
      <c r="S793" s="5"/>
      <c r="T793" s="5"/>
      <c r="U793" s="5"/>
      <c r="V793" s="5"/>
      <c r="Y793" s="6"/>
    </row>
    <row r="794" ht="15.75" customHeight="1">
      <c r="A794" s="4"/>
      <c r="D794" s="5"/>
      <c r="E794" s="5"/>
      <c r="F794" s="5"/>
      <c r="G794" s="5"/>
      <c r="H794" s="5"/>
      <c r="I794" s="5"/>
      <c r="L794" s="5"/>
      <c r="N794" s="5"/>
      <c r="P794" s="5"/>
      <c r="S794" s="5"/>
      <c r="T794" s="5"/>
      <c r="U794" s="5"/>
      <c r="V794" s="5"/>
      <c r="Y794" s="6"/>
    </row>
    <row r="795" ht="15.75" customHeight="1">
      <c r="A795" s="4"/>
      <c r="D795" s="5"/>
      <c r="E795" s="5"/>
      <c r="F795" s="5"/>
      <c r="G795" s="5"/>
      <c r="H795" s="5"/>
      <c r="I795" s="5"/>
      <c r="L795" s="5"/>
      <c r="N795" s="5"/>
      <c r="P795" s="5"/>
      <c r="S795" s="5"/>
      <c r="T795" s="5"/>
      <c r="U795" s="5"/>
      <c r="V795" s="5"/>
      <c r="Y795" s="6"/>
    </row>
    <row r="796" ht="15.75" customHeight="1">
      <c r="A796" s="4"/>
      <c r="D796" s="5"/>
      <c r="E796" s="5"/>
      <c r="F796" s="5"/>
      <c r="G796" s="5"/>
      <c r="H796" s="5"/>
      <c r="I796" s="5"/>
      <c r="L796" s="5"/>
      <c r="N796" s="5"/>
      <c r="P796" s="5"/>
      <c r="S796" s="5"/>
      <c r="T796" s="5"/>
      <c r="U796" s="5"/>
      <c r="V796" s="5"/>
      <c r="Y796" s="6"/>
    </row>
    <row r="797" ht="15.75" customHeight="1">
      <c r="A797" s="4"/>
      <c r="D797" s="5"/>
      <c r="E797" s="5"/>
      <c r="F797" s="5"/>
      <c r="G797" s="5"/>
      <c r="H797" s="5"/>
      <c r="I797" s="5"/>
      <c r="L797" s="5"/>
      <c r="N797" s="5"/>
      <c r="P797" s="5"/>
      <c r="S797" s="5"/>
      <c r="T797" s="5"/>
      <c r="U797" s="5"/>
      <c r="V797" s="5"/>
      <c r="Y797" s="6"/>
    </row>
    <row r="798" ht="15.75" customHeight="1">
      <c r="A798" s="4"/>
      <c r="D798" s="5"/>
      <c r="E798" s="5"/>
      <c r="F798" s="5"/>
      <c r="G798" s="5"/>
      <c r="H798" s="5"/>
      <c r="I798" s="5"/>
      <c r="L798" s="5"/>
      <c r="N798" s="5"/>
      <c r="P798" s="5"/>
      <c r="S798" s="5"/>
      <c r="T798" s="5"/>
      <c r="U798" s="5"/>
      <c r="V798" s="5"/>
      <c r="Y798" s="6"/>
    </row>
    <row r="799" ht="15.75" customHeight="1">
      <c r="A799" s="4"/>
      <c r="D799" s="5"/>
      <c r="E799" s="5"/>
      <c r="F799" s="5"/>
      <c r="G799" s="5"/>
      <c r="H799" s="5"/>
      <c r="I799" s="5"/>
      <c r="L799" s="5"/>
      <c r="N799" s="5"/>
      <c r="P799" s="5"/>
      <c r="S799" s="5"/>
      <c r="T799" s="5"/>
      <c r="U799" s="5"/>
      <c r="V799" s="5"/>
      <c r="Y799" s="6"/>
    </row>
    <row r="800" ht="15.75" customHeight="1">
      <c r="A800" s="4"/>
      <c r="D800" s="5"/>
      <c r="E800" s="5"/>
      <c r="F800" s="5"/>
      <c r="G800" s="5"/>
      <c r="H800" s="5"/>
      <c r="I800" s="5"/>
      <c r="L800" s="5"/>
      <c r="N800" s="5"/>
      <c r="P800" s="5"/>
      <c r="S800" s="5"/>
      <c r="T800" s="5"/>
      <c r="U800" s="5"/>
      <c r="V800" s="5"/>
      <c r="Y800" s="6"/>
    </row>
    <row r="801" ht="15.75" customHeight="1">
      <c r="A801" s="4"/>
      <c r="D801" s="5"/>
      <c r="E801" s="5"/>
      <c r="F801" s="5"/>
      <c r="G801" s="5"/>
      <c r="H801" s="5"/>
      <c r="I801" s="5"/>
      <c r="L801" s="5"/>
      <c r="N801" s="5"/>
      <c r="P801" s="5"/>
      <c r="S801" s="5"/>
      <c r="T801" s="5"/>
      <c r="U801" s="5"/>
      <c r="V801" s="5"/>
      <c r="Y801" s="6"/>
    </row>
    <row r="802" ht="15.75" customHeight="1">
      <c r="A802" s="4"/>
      <c r="D802" s="5"/>
      <c r="E802" s="5"/>
      <c r="F802" s="5"/>
      <c r="G802" s="5"/>
      <c r="H802" s="5"/>
      <c r="I802" s="5"/>
      <c r="L802" s="5"/>
      <c r="N802" s="5"/>
      <c r="P802" s="5"/>
      <c r="S802" s="5"/>
      <c r="T802" s="5"/>
      <c r="U802" s="5"/>
      <c r="V802" s="5"/>
      <c r="Y802" s="6"/>
    </row>
    <row r="803" ht="15.75" customHeight="1">
      <c r="A803" s="4"/>
      <c r="D803" s="5"/>
      <c r="E803" s="5"/>
      <c r="F803" s="5"/>
      <c r="G803" s="5"/>
      <c r="H803" s="5"/>
      <c r="I803" s="5"/>
      <c r="L803" s="5"/>
      <c r="N803" s="5"/>
      <c r="P803" s="5"/>
      <c r="S803" s="5"/>
      <c r="T803" s="5"/>
      <c r="U803" s="5"/>
      <c r="V803" s="5"/>
      <c r="Y803" s="6"/>
    </row>
    <row r="804" ht="15.75" customHeight="1">
      <c r="A804" s="4"/>
      <c r="D804" s="5"/>
      <c r="E804" s="5"/>
      <c r="F804" s="5"/>
      <c r="G804" s="5"/>
      <c r="H804" s="5"/>
      <c r="I804" s="5"/>
      <c r="L804" s="5"/>
      <c r="N804" s="5"/>
      <c r="P804" s="5"/>
      <c r="S804" s="5"/>
      <c r="T804" s="5"/>
      <c r="U804" s="5"/>
      <c r="V804" s="5"/>
      <c r="Y804" s="6"/>
    </row>
    <row r="805" ht="15.75" customHeight="1">
      <c r="A805" s="4"/>
      <c r="D805" s="5"/>
      <c r="E805" s="5"/>
      <c r="F805" s="5"/>
      <c r="G805" s="5"/>
      <c r="H805" s="5"/>
      <c r="I805" s="5"/>
      <c r="L805" s="5"/>
      <c r="N805" s="5"/>
      <c r="P805" s="5"/>
      <c r="S805" s="5"/>
      <c r="T805" s="5"/>
      <c r="U805" s="5"/>
      <c r="V805" s="5"/>
      <c r="Y805" s="6"/>
    </row>
    <row r="806" ht="15.75" customHeight="1">
      <c r="A806" s="4"/>
      <c r="D806" s="5"/>
      <c r="E806" s="5"/>
      <c r="F806" s="5"/>
      <c r="G806" s="5"/>
      <c r="H806" s="5"/>
      <c r="I806" s="5"/>
      <c r="L806" s="5"/>
      <c r="N806" s="5"/>
      <c r="P806" s="5"/>
      <c r="S806" s="5"/>
      <c r="T806" s="5"/>
      <c r="U806" s="5"/>
      <c r="V806" s="5"/>
      <c r="Y806" s="6"/>
    </row>
    <row r="807" ht="15.75" customHeight="1">
      <c r="A807" s="4"/>
      <c r="D807" s="5"/>
      <c r="E807" s="5"/>
      <c r="F807" s="5"/>
      <c r="G807" s="5"/>
      <c r="H807" s="5"/>
      <c r="I807" s="5"/>
      <c r="L807" s="5"/>
      <c r="N807" s="5"/>
      <c r="P807" s="5"/>
      <c r="S807" s="5"/>
      <c r="T807" s="5"/>
      <c r="U807" s="5"/>
      <c r="V807" s="5"/>
      <c r="Y807" s="6"/>
    </row>
    <row r="808" ht="15.75" customHeight="1">
      <c r="A808" s="4"/>
      <c r="D808" s="5"/>
      <c r="E808" s="5"/>
      <c r="F808" s="5"/>
      <c r="G808" s="5"/>
      <c r="H808" s="5"/>
      <c r="I808" s="5"/>
      <c r="L808" s="5"/>
      <c r="N808" s="5"/>
      <c r="P808" s="5"/>
      <c r="S808" s="5"/>
      <c r="T808" s="5"/>
      <c r="U808" s="5"/>
      <c r="V808" s="5"/>
      <c r="Y808" s="6"/>
    </row>
    <row r="809" ht="15.75" customHeight="1">
      <c r="A809" s="4"/>
      <c r="D809" s="5"/>
      <c r="E809" s="5"/>
      <c r="F809" s="5"/>
      <c r="G809" s="5"/>
      <c r="H809" s="5"/>
      <c r="I809" s="5"/>
      <c r="L809" s="5"/>
      <c r="N809" s="5"/>
      <c r="P809" s="5"/>
      <c r="S809" s="5"/>
      <c r="T809" s="5"/>
      <c r="U809" s="5"/>
      <c r="V809" s="5"/>
      <c r="Y809" s="6"/>
    </row>
    <row r="810" ht="15.75" customHeight="1">
      <c r="A810" s="4"/>
      <c r="D810" s="5"/>
      <c r="E810" s="5"/>
      <c r="F810" s="5"/>
      <c r="G810" s="5"/>
      <c r="H810" s="5"/>
      <c r="I810" s="5"/>
      <c r="L810" s="5"/>
      <c r="N810" s="5"/>
      <c r="P810" s="5"/>
      <c r="S810" s="5"/>
      <c r="T810" s="5"/>
      <c r="U810" s="5"/>
      <c r="V810" s="5"/>
      <c r="Y810" s="6"/>
    </row>
    <row r="811" ht="15.75" customHeight="1">
      <c r="A811" s="4"/>
      <c r="D811" s="5"/>
      <c r="E811" s="5"/>
      <c r="F811" s="5"/>
      <c r="G811" s="5"/>
      <c r="H811" s="5"/>
      <c r="I811" s="5"/>
      <c r="L811" s="5"/>
      <c r="N811" s="5"/>
      <c r="P811" s="5"/>
      <c r="S811" s="5"/>
      <c r="T811" s="5"/>
      <c r="U811" s="5"/>
      <c r="V811" s="5"/>
      <c r="Y811" s="6"/>
    </row>
    <row r="812" ht="15.75" customHeight="1">
      <c r="A812" s="4"/>
      <c r="D812" s="5"/>
      <c r="E812" s="5"/>
      <c r="F812" s="5"/>
      <c r="G812" s="5"/>
      <c r="H812" s="5"/>
      <c r="I812" s="5"/>
      <c r="L812" s="5"/>
      <c r="N812" s="5"/>
      <c r="P812" s="5"/>
      <c r="S812" s="5"/>
      <c r="T812" s="5"/>
      <c r="U812" s="5"/>
      <c r="V812" s="5"/>
      <c r="Y812" s="6"/>
    </row>
    <row r="813" ht="15.75" customHeight="1">
      <c r="A813" s="4"/>
      <c r="D813" s="5"/>
      <c r="E813" s="5"/>
      <c r="F813" s="5"/>
      <c r="G813" s="5"/>
      <c r="H813" s="5"/>
      <c r="I813" s="5"/>
      <c r="L813" s="5"/>
      <c r="N813" s="5"/>
      <c r="P813" s="5"/>
      <c r="S813" s="5"/>
      <c r="T813" s="5"/>
      <c r="U813" s="5"/>
      <c r="V813" s="5"/>
      <c r="Y813" s="6"/>
    </row>
    <row r="814" ht="15.75" customHeight="1">
      <c r="A814" s="4"/>
      <c r="D814" s="5"/>
      <c r="E814" s="5"/>
      <c r="F814" s="5"/>
      <c r="G814" s="5"/>
      <c r="H814" s="5"/>
      <c r="I814" s="5"/>
      <c r="L814" s="5"/>
      <c r="N814" s="5"/>
      <c r="P814" s="5"/>
      <c r="S814" s="5"/>
      <c r="T814" s="5"/>
      <c r="U814" s="5"/>
      <c r="V814" s="5"/>
      <c r="Y814" s="6"/>
    </row>
    <row r="815" ht="15.75" customHeight="1">
      <c r="A815" s="4"/>
      <c r="D815" s="5"/>
      <c r="E815" s="5"/>
      <c r="F815" s="5"/>
      <c r="G815" s="5"/>
      <c r="H815" s="5"/>
      <c r="I815" s="5"/>
      <c r="L815" s="5"/>
      <c r="N815" s="5"/>
      <c r="P815" s="5"/>
      <c r="S815" s="5"/>
      <c r="T815" s="5"/>
      <c r="U815" s="5"/>
      <c r="V815" s="5"/>
      <c r="Y815" s="6"/>
    </row>
    <row r="816" ht="15.75" customHeight="1">
      <c r="A816" s="4"/>
      <c r="D816" s="5"/>
      <c r="E816" s="5"/>
      <c r="F816" s="5"/>
      <c r="G816" s="5"/>
      <c r="H816" s="5"/>
      <c r="I816" s="5"/>
      <c r="L816" s="5"/>
      <c r="N816" s="5"/>
      <c r="P816" s="5"/>
      <c r="S816" s="5"/>
      <c r="T816" s="5"/>
      <c r="U816" s="5"/>
      <c r="V816" s="5"/>
      <c r="Y816" s="6"/>
    </row>
    <row r="817" ht="15.75" customHeight="1">
      <c r="A817" s="4"/>
      <c r="D817" s="5"/>
      <c r="E817" s="5"/>
      <c r="F817" s="5"/>
      <c r="G817" s="5"/>
      <c r="H817" s="5"/>
      <c r="I817" s="5"/>
      <c r="L817" s="5"/>
      <c r="N817" s="5"/>
      <c r="P817" s="5"/>
      <c r="S817" s="5"/>
      <c r="T817" s="5"/>
      <c r="U817" s="5"/>
      <c r="V817" s="5"/>
      <c r="Y817" s="6"/>
    </row>
    <row r="818" ht="15.75" customHeight="1">
      <c r="A818" s="4"/>
      <c r="D818" s="5"/>
      <c r="E818" s="5"/>
      <c r="F818" s="5"/>
      <c r="G818" s="5"/>
      <c r="H818" s="5"/>
      <c r="I818" s="5"/>
      <c r="L818" s="5"/>
      <c r="N818" s="5"/>
      <c r="P818" s="5"/>
      <c r="S818" s="5"/>
      <c r="T818" s="5"/>
      <c r="U818" s="5"/>
      <c r="V818" s="5"/>
      <c r="Y818" s="6"/>
    </row>
    <row r="819" ht="15.75" customHeight="1">
      <c r="A819" s="4"/>
      <c r="D819" s="5"/>
      <c r="E819" s="5"/>
      <c r="F819" s="5"/>
      <c r="G819" s="5"/>
      <c r="H819" s="5"/>
      <c r="I819" s="5"/>
      <c r="L819" s="5"/>
      <c r="N819" s="5"/>
      <c r="P819" s="5"/>
      <c r="S819" s="5"/>
      <c r="T819" s="5"/>
      <c r="U819" s="5"/>
      <c r="V819" s="5"/>
      <c r="Y819" s="6"/>
    </row>
    <row r="820" ht="15.75" customHeight="1">
      <c r="A820" s="4"/>
      <c r="D820" s="5"/>
      <c r="E820" s="5"/>
      <c r="F820" s="5"/>
      <c r="G820" s="5"/>
      <c r="H820" s="5"/>
      <c r="I820" s="5"/>
      <c r="L820" s="5"/>
      <c r="N820" s="5"/>
      <c r="P820" s="5"/>
      <c r="S820" s="5"/>
      <c r="T820" s="5"/>
      <c r="U820" s="5"/>
      <c r="V820" s="5"/>
      <c r="Y820" s="6"/>
    </row>
    <row r="821" ht="15.75" customHeight="1">
      <c r="A821" s="4"/>
      <c r="D821" s="5"/>
      <c r="E821" s="5"/>
      <c r="F821" s="5"/>
      <c r="G821" s="5"/>
      <c r="H821" s="5"/>
      <c r="I821" s="5"/>
      <c r="L821" s="5"/>
      <c r="N821" s="5"/>
      <c r="P821" s="5"/>
      <c r="S821" s="5"/>
      <c r="T821" s="5"/>
      <c r="U821" s="5"/>
      <c r="V821" s="5"/>
      <c r="Y821" s="6"/>
    </row>
    <row r="822" ht="15.75" customHeight="1">
      <c r="A822" s="4"/>
      <c r="D822" s="5"/>
      <c r="E822" s="5"/>
      <c r="F822" s="5"/>
      <c r="G822" s="5"/>
      <c r="H822" s="5"/>
      <c r="I822" s="5"/>
      <c r="L822" s="5"/>
      <c r="N822" s="5"/>
      <c r="P822" s="5"/>
      <c r="S822" s="5"/>
      <c r="T822" s="5"/>
      <c r="U822" s="5"/>
      <c r="V822" s="5"/>
      <c r="Y822" s="6"/>
    </row>
    <row r="823" ht="15.75" customHeight="1">
      <c r="A823" s="4"/>
      <c r="D823" s="5"/>
      <c r="E823" s="5"/>
      <c r="F823" s="5"/>
      <c r="G823" s="5"/>
      <c r="H823" s="5"/>
      <c r="I823" s="5"/>
      <c r="L823" s="5"/>
      <c r="N823" s="5"/>
      <c r="P823" s="5"/>
      <c r="S823" s="5"/>
      <c r="T823" s="5"/>
      <c r="U823" s="5"/>
      <c r="V823" s="5"/>
      <c r="Y823" s="6"/>
    </row>
    <row r="824" ht="15.75" customHeight="1">
      <c r="A824" s="4"/>
      <c r="D824" s="5"/>
      <c r="E824" s="5"/>
      <c r="F824" s="5"/>
      <c r="G824" s="5"/>
      <c r="H824" s="5"/>
      <c r="I824" s="5"/>
      <c r="L824" s="5"/>
      <c r="N824" s="5"/>
      <c r="P824" s="5"/>
      <c r="S824" s="5"/>
      <c r="T824" s="5"/>
      <c r="U824" s="5"/>
      <c r="V824" s="5"/>
      <c r="Y824" s="6"/>
    </row>
    <row r="825" ht="15.75" customHeight="1">
      <c r="A825" s="4"/>
      <c r="D825" s="5"/>
      <c r="E825" s="5"/>
      <c r="F825" s="5"/>
      <c r="G825" s="5"/>
      <c r="H825" s="5"/>
      <c r="I825" s="5"/>
      <c r="L825" s="5"/>
      <c r="N825" s="5"/>
      <c r="P825" s="5"/>
      <c r="S825" s="5"/>
      <c r="T825" s="5"/>
      <c r="U825" s="5"/>
      <c r="V825" s="5"/>
      <c r="Y825" s="6"/>
    </row>
    <row r="826" ht="15.75" customHeight="1">
      <c r="A826" s="4"/>
      <c r="D826" s="5"/>
      <c r="E826" s="5"/>
      <c r="F826" s="5"/>
      <c r="G826" s="5"/>
      <c r="H826" s="5"/>
      <c r="I826" s="5"/>
      <c r="L826" s="5"/>
      <c r="N826" s="5"/>
      <c r="P826" s="5"/>
      <c r="S826" s="5"/>
      <c r="T826" s="5"/>
      <c r="U826" s="5"/>
      <c r="V826" s="5"/>
      <c r="Y826" s="6"/>
    </row>
    <row r="827" ht="15.75" customHeight="1">
      <c r="A827" s="4"/>
      <c r="D827" s="5"/>
      <c r="E827" s="5"/>
      <c r="F827" s="5"/>
      <c r="G827" s="5"/>
      <c r="H827" s="5"/>
      <c r="I827" s="5"/>
      <c r="L827" s="5"/>
      <c r="N827" s="5"/>
      <c r="P827" s="5"/>
      <c r="S827" s="5"/>
      <c r="T827" s="5"/>
      <c r="U827" s="5"/>
      <c r="V827" s="5"/>
      <c r="Y827" s="6"/>
    </row>
    <row r="828" ht="15.75" customHeight="1">
      <c r="A828" s="4"/>
      <c r="D828" s="5"/>
      <c r="E828" s="5"/>
      <c r="F828" s="5"/>
      <c r="G828" s="5"/>
      <c r="H828" s="5"/>
      <c r="I828" s="5"/>
      <c r="L828" s="5"/>
      <c r="N828" s="5"/>
      <c r="P828" s="5"/>
      <c r="S828" s="5"/>
      <c r="T828" s="5"/>
      <c r="U828" s="5"/>
      <c r="V828" s="5"/>
      <c r="Y828" s="6"/>
    </row>
    <row r="829" ht="15.75" customHeight="1">
      <c r="A829" s="4"/>
      <c r="D829" s="5"/>
      <c r="E829" s="5"/>
      <c r="F829" s="5"/>
      <c r="G829" s="5"/>
      <c r="H829" s="5"/>
      <c r="I829" s="5"/>
      <c r="L829" s="5"/>
      <c r="N829" s="5"/>
      <c r="P829" s="5"/>
      <c r="S829" s="5"/>
      <c r="T829" s="5"/>
      <c r="U829" s="5"/>
      <c r="V829" s="5"/>
      <c r="Y829" s="6"/>
    </row>
    <row r="830" ht="15.75" customHeight="1">
      <c r="A830" s="4"/>
      <c r="D830" s="5"/>
      <c r="E830" s="5"/>
      <c r="F830" s="5"/>
      <c r="G830" s="5"/>
      <c r="H830" s="5"/>
      <c r="I830" s="5"/>
      <c r="L830" s="5"/>
      <c r="N830" s="5"/>
      <c r="P830" s="5"/>
      <c r="S830" s="5"/>
      <c r="T830" s="5"/>
      <c r="U830" s="5"/>
      <c r="V830" s="5"/>
      <c r="Y830" s="6"/>
    </row>
    <row r="831" ht="15.75" customHeight="1">
      <c r="A831" s="4"/>
      <c r="D831" s="5"/>
      <c r="E831" s="5"/>
      <c r="F831" s="5"/>
      <c r="G831" s="5"/>
      <c r="H831" s="5"/>
      <c r="I831" s="5"/>
      <c r="L831" s="5"/>
      <c r="N831" s="5"/>
      <c r="P831" s="5"/>
      <c r="S831" s="5"/>
      <c r="T831" s="5"/>
      <c r="U831" s="5"/>
      <c r="V831" s="5"/>
      <c r="Y831" s="6"/>
    </row>
    <row r="832" ht="15.75" customHeight="1">
      <c r="A832" s="4"/>
      <c r="D832" s="5"/>
      <c r="E832" s="5"/>
      <c r="F832" s="5"/>
      <c r="G832" s="5"/>
      <c r="H832" s="5"/>
      <c r="I832" s="5"/>
      <c r="L832" s="5"/>
      <c r="N832" s="5"/>
      <c r="P832" s="5"/>
      <c r="S832" s="5"/>
      <c r="T832" s="5"/>
      <c r="U832" s="5"/>
      <c r="V832" s="5"/>
      <c r="Y832" s="6"/>
    </row>
    <row r="833" ht="15.75" customHeight="1">
      <c r="A833" s="4"/>
      <c r="D833" s="5"/>
      <c r="E833" s="5"/>
      <c r="F833" s="5"/>
      <c r="G833" s="5"/>
      <c r="H833" s="5"/>
      <c r="I833" s="5"/>
      <c r="L833" s="5"/>
      <c r="N833" s="5"/>
      <c r="P833" s="5"/>
      <c r="S833" s="5"/>
      <c r="T833" s="5"/>
      <c r="U833" s="5"/>
      <c r="V833" s="5"/>
      <c r="Y833" s="6"/>
    </row>
    <row r="834" ht="15.75" customHeight="1">
      <c r="A834" s="4"/>
      <c r="D834" s="5"/>
      <c r="E834" s="5"/>
      <c r="F834" s="5"/>
      <c r="G834" s="5"/>
      <c r="H834" s="5"/>
      <c r="I834" s="5"/>
      <c r="L834" s="5"/>
      <c r="N834" s="5"/>
      <c r="P834" s="5"/>
      <c r="S834" s="5"/>
      <c r="T834" s="5"/>
      <c r="U834" s="5"/>
      <c r="V834" s="5"/>
      <c r="Y834" s="6"/>
    </row>
    <row r="835" ht="15.75" customHeight="1">
      <c r="A835" s="4"/>
      <c r="D835" s="5"/>
      <c r="E835" s="5"/>
      <c r="F835" s="5"/>
      <c r="G835" s="5"/>
      <c r="H835" s="5"/>
      <c r="I835" s="5"/>
      <c r="L835" s="5"/>
      <c r="N835" s="5"/>
      <c r="P835" s="5"/>
      <c r="S835" s="5"/>
      <c r="T835" s="5"/>
      <c r="U835" s="5"/>
      <c r="V835" s="5"/>
      <c r="Y835" s="6"/>
    </row>
    <row r="836" ht="15.75" customHeight="1">
      <c r="A836" s="4"/>
      <c r="D836" s="5"/>
      <c r="E836" s="5"/>
      <c r="F836" s="5"/>
      <c r="G836" s="5"/>
      <c r="H836" s="5"/>
      <c r="I836" s="5"/>
      <c r="L836" s="5"/>
      <c r="N836" s="5"/>
      <c r="P836" s="5"/>
      <c r="S836" s="5"/>
      <c r="T836" s="5"/>
      <c r="U836" s="5"/>
      <c r="V836" s="5"/>
      <c r="Y836" s="6"/>
    </row>
    <row r="837" ht="15.75" customHeight="1">
      <c r="A837" s="4"/>
      <c r="D837" s="5"/>
      <c r="E837" s="5"/>
      <c r="F837" s="5"/>
      <c r="G837" s="5"/>
      <c r="H837" s="5"/>
      <c r="I837" s="5"/>
      <c r="L837" s="5"/>
      <c r="N837" s="5"/>
      <c r="P837" s="5"/>
      <c r="S837" s="5"/>
      <c r="T837" s="5"/>
      <c r="U837" s="5"/>
      <c r="V837" s="5"/>
      <c r="Y837" s="6"/>
    </row>
    <row r="838" ht="15.75" customHeight="1">
      <c r="A838" s="4"/>
      <c r="D838" s="5"/>
      <c r="E838" s="5"/>
      <c r="F838" s="5"/>
      <c r="G838" s="5"/>
      <c r="H838" s="5"/>
      <c r="I838" s="5"/>
      <c r="L838" s="5"/>
      <c r="N838" s="5"/>
      <c r="P838" s="5"/>
      <c r="S838" s="5"/>
      <c r="T838" s="5"/>
      <c r="U838" s="5"/>
      <c r="V838" s="5"/>
      <c r="Y838" s="6"/>
    </row>
    <row r="839" ht="15.75" customHeight="1">
      <c r="A839" s="4"/>
      <c r="D839" s="5"/>
      <c r="E839" s="5"/>
      <c r="F839" s="5"/>
      <c r="G839" s="5"/>
      <c r="H839" s="5"/>
      <c r="I839" s="5"/>
      <c r="L839" s="5"/>
      <c r="N839" s="5"/>
      <c r="P839" s="5"/>
      <c r="S839" s="5"/>
      <c r="T839" s="5"/>
      <c r="U839" s="5"/>
      <c r="V839" s="5"/>
      <c r="Y839" s="6"/>
    </row>
    <row r="840" ht="15.75" customHeight="1">
      <c r="A840" s="4"/>
      <c r="D840" s="5"/>
      <c r="E840" s="5"/>
      <c r="F840" s="5"/>
      <c r="G840" s="5"/>
      <c r="H840" s="5"/>
      <c r="I840" s="5"/>
      <c r="L840" s="5"/>
      <c r="N840" s="5"/>
      <c r="P840" s="5"/>
      <c r="S840" s="5"/>
      <c r="T840" s="5"/>
      <c r="U840" s="5"/>
      <c r="V840" s="5"/>
      <c r="Y840" s="6"/>
    </row>
    <row r="841" ht="15.75" customHeight="1">
      <c r="A841" s="4"/>
      <c r="D841" s="5"/>
      <c r="E841" s="5"/>
      <c r="F841" s="5"/>
      <c r="G841" s="5"/>
      <c r="H841" s="5"/>
      <c r="I841" s="5"/>
      <c r="L841" s="5"/>
      <c r="N841" s="5"/>
      <c r="P841" s="5"/>
      <c r="S841" s="5"/>
      <c r="T841" s="5"/>
      <c r="U841" s="5"/>
      <c r="V841" s="5"/>
      <c r="Y841" s="6"/>
    </row>
    <row r="842" ht="15.75" customHeight="1">
      <c r="A842" s="4"/>
      <c r="D842" s="5"/>
      <c r="E842" s="5"/>
      <c r="F842" s="5"/>
      <c r="G842" s="5"/>
      <c r="H842" s="5"/>
      <c r="I842" s="5"/>
      <c r="L842" s="5"/>
      <c r="N842" s="5"/>
      <c r="P842" s="5"/>
      <c r="S842" s="5"/>
      <c r="T842" s="5"/>
      <c r="U842" s="5"/>
      <c r="V842" s="5"/>
      <c r="Y842" s="6"/>
    </row>
    <row r="843" ht="15.75" customHeight="1">
      <c r="A843" s="4"/>
      <c r="D843" s="5"/>
      <c r="E843" s="5"/>
      <c r="F843" s="5"/>
      <c r="G843" s="5"/>
      <c r="H843" s="5"/>
      <c r="I843" s="5"/>
      <c r="L843" s="5"/>
      <c r="N843" s="5"/>
      <c r="P843" s="5"/>
      <c r="S843" s="5"/>
      <c r="T843" s="5"/>
      <c r="U843" s="5"/>
      <c r="V843" s="5"/>
      <c r="Y843" s="6"/>
    </row>
    <row r="844" ht="15.75" customHeight="1">
      <c r="A844" s="4"/>
      <c r="D844" s="5"/>
      <c r="E844" s="5"/>
      <c r="F844" s="5"/>
      <c r="G844" s="5"/>
      <c r="H844" s="5"/>
      <c r="I844" s="5"/>
      <c r="L844" s="5"/>
      <c r="N844" s="5"/>
      <c r="P844" s="5"/>
      <c r="S844" s="5"/>
      <c r="T844" s="5"/>
      <c r="U844" s="5"/>
      <c r="V844" s="5"/>
      <c r="Y844" s="6"/>
    </row>
    <row r="845" ht="15.75" customHeight="1">
      <c r="A845" s="4"/>
      <c r="D845" s="5"/>
      <c r="E845" s="5"/>
      <c r="F845" s="5"/>
      <c r="G845" s="5"/>
      <c r="H845" s="5"/>
      <c r="I845" s="5"/>
      <c r="L845" s="5"/>
      <c r="N845" s="5"/>
      <c r="P845" s="5"/>
      <c r="S845" s="5"/>
      <c r="T845" s="5"/>
      <c r="U845" s="5"/>
      <c r="V845" s="5"/>
      <c r="Y845" s="6"/>
    </row>
    <row r="846" ht="15.75" customHeight="1">
      <c r="A846" s="4"/>
      <c r="D846" s="5"/>
      <c r="E846" s="5"/>
      <c r="F846" s="5"/>
      <c r="G846" s="5"/>
      <c r="H846" s="5"/>
      <c r="I846" s="5"/>
      <c r="L846" s="5"/>
      <c r="N846" s="5"/>
      <c r="P846" s="5"/>
      <c r="S846" s="5"/>
      <c r="T846" s="5"/>
      <c r="U846" s="5"/>
      <c r="V846" s="5"/>
      <c r="Y846" s="6"/>
    </row>
    <row r="847" ht="15.75" customHeight="1">
      <c r="A847" s="4"/>
      <c r="D847" s="5"/>
      <c r="E847" s="5"/>
      <c r="F847" s="5"/>
      <c r="G847" s="5"/>
      <c r="H847" s="5"/>
      <c r="I847" s="5"/>
      <c r="L847" s="5"/>
      <c r="N847" s="5"/>
      <c r="P847" s="5"/>
      <c r="S847" s="5"/>
      <c r="T847" s="5"/>
      <c r="U847" s="5"/>
      <c r="V847" s="5"/>
      <c r="Y847" s="6"/>
    </row>
    <row r="848" ht="15.75" customHeight="1">
      <c r="A848" s="4"/>
      <c r="D848" s="5"/>
      <c r="E848" s="5"/>
      <c r="F848" s="5"/>
      <c r="G848" s="5"/>
      <c r="H848" s="5"/>
      <c r="I848" s="5"/>
      <c r="L848" s="5"/>
      <c r="N848" s="5"/>
      <c r="P848" s="5"/>
      <c r="S848" s="5"/>
      <c r="T848" s="5"/>
      <c r="U848" s="5"/>
      <c r="V848" s="5"/>
      <c r="Y848" s="6"/>
    </row>
    <row r="849" ht="15.75" customHeight="1">
      <c r="A849" s="4"/>
      <c r="D849" s="5"/>
      <c r="E849" s="5"/>
      <c r="F849" s="5"/>
      <c r="G849" s="5"/>
      <c r="H849" s="5"/>
      <c r="I849" s="5"/>
      <c r="L849" s="5"/>
      <c r="N849" s="5"/>
      <c r="P849" s="5"/>
      <c r="S849" s="5"/>
      <c r="T849" s="5"/>
      <c r="U849" s="5"/>
      <c r="V849" s="5"/>
      <c r="Y849" s="6"/>
    </row>
    <row r="850" ht="15.75" customHeight="1">
      <c r="A850" s="4"/>
      <c r="D850" s="5"/>
      <c r="E850" s="5"/>
      <c r="F850" s="5"/>
      <c r="G850" s="5"/>
      <c r="H850" s="5"/>
      <c r="I850" s="5"/>
      <c r="L850" s="5"/>
      <c r="N850" s="5"/>
      <c r="P850" s="5"/>
      <c r="S850" s="5"/>
      <c r="T850" s="5"/>
      <c r="U850" s="5"/>
      <c r="V850" s="5"/>
      <c r="Y850" s="6"/>
    </row>
    <row r="851" ht="15.75" customHeight="1">
      <c r="A851" s="4"/>
      <c r="D851" s="5"/>
      <c r="E851" s="5"/>
      <c r="F851" s="5"/>
      <c r="G851" s="5"/>
      <c r="H851" s="5"/>
      <c r="I851" s="5"/>
      <c r="L851" s="5"/>
      <c r="N851" s="5"/>
      <c r="P851" s="5"/>
      <c r="S851" s="5"/>
      <c r="T851" s="5"/>
      <c r="U851" s="5"/>
      <c r="V851" s="5"/>
      <c r="Y851" s="6"/>
    </row>
    <row r="852" ht="15.75" customHeight="1">
      <c r="A852" s="4"/>
      <c r="D852" s="5"/>
      <c r="E852" s="5"/>
      <c r="F852" s="5"/>
      <c r="G852" s="5"/>
      <c r="H852" s="5"/>
      <c r="I852" s="5"/>
      <c r="L852" s="5"/>
      <c r="N852" s="5"/>
      <c r="P852" s="5"/>
      <c r="S852" s="5"/>
      <c r="T852" s="5"/>
      <c r="U852" s="5"/>
      <c r="V852" s="5"/>
      <c r="Y852" s="6"/>
    </row>
    <row r="853" ht="15.75" customHeight="1">
      <c r="A853" s="4"/>
      <c r="D853" s="5"/>
      <c r="E853" s="5"/>
      <c r="F853" s="5"/>
      <c r="G853" s="5"/>
      <c r="H853" s="5"/>
      <c r="I853" s="5"/>
      <c r="L853" s="5"/>
      <c r="N853" s="5"/>
      <c r="P853" s="5"/>
      <c r="S853" s="5"/>
      <c r="T853" s="5"/>
      <c r="U853" s="5"/>
      <c r="V853" s="5"/>
      <c r="Y853" s="6"/>
    </row>
    <row r="854" ht="15.75" customHeight="1">
      <c r="A854" s="4"/>
      <c r="D854" s="5"/>
      <c r="E854" s="5"/>
      <c r="F854" s="5"/>
      <c r="G854" s="5"/>
      <c r="H854" s="5"/>
      <c r="I854" s="5"/>
      <c r="L854" s="5"/>
      <c r="N854" s="5"/>
      <c r="P854" s="5"/>
      <c r="S854" s="5"/>
      <c r="T854" s="5"/>
      <c r="U854" s="5"/>
      <c r="V854" s="5"/>
      <c r="Y854" s="6"/>
    </row>
    <row r="855" ht="15.75" customHeight="1">
      <c r="A855" s="4"/>
      <c r="D855" s="5"/>
      <c r="E855" s="5"/>
      <c r="F855" s="5"/>
      <c r="G855" s="5"/>
      <c r="H855" s="5"/>
      <c r="I855" s="5"/>
      <c r="L855" s="5"/>
      <c r="N855" s="5"/>
      <c r="P855" s="5"/>
      <c r="S855" s="5"/>
      <c r="T855" s="5"/>
      <c r="U855" s="5"/>
      <c r="V855" s="5"/>
      <c r="Y855" s="6"/>
    </row>
    <row r="856" ht="15.75" customHeight="1">
      <c r="A856" s="4"/>
      <c r="D856" s="5"/>
      <c r="E856" s="5"/>
      <c r="F856" s="5"/>
      <c r="G856" s="5"/>
      <c r="H856" s="5"/>
      <c r="I856" s="5"/>
      <c r="L856" s="5"/>
      <c r="N856" s="5"/>
      <c r="P856" s="5"/>
      <c r="S856" s="5"/>
      <c r="T856" s="5"/>
      <c r="U856" s="5"/>
      <c r="V856" s="5"/>
      <c r="Y856" s="6"/>
    </row>
    <row r="857" ht="15.75" customHeight="1">
      <c r="A857" s="4"/>
      <c r="D857" s="5"/>
      <c r="E857" s="5"/>
      <c r="F857" s="5"/>
      <c r="G857" s="5"/>
      <c r="H857" s="5"/>
      <c r="I857" s="5"/>
      <c r="L857" s="5"/>
      <c r="N857" s="5"/>
      <c r="P857" s="5"/>
      <c r="S857" s="5"/>
      <c r="T857" s="5"/>
      <c r="U857" s="5"/>
      <c r="V857" s="5"/>
      <c r="Y857" s="6"/>
    </row>
    <row r="858" ht="15.75" customHeight="1">
      <c r="A858" s="4"/>
      <c r="D858" s="5"/>
      <c r="E858" s="5"/>
      <c r="F858" s="5"/>
      <c r="G858" s="5"/>
      <c r="H858" s="5"/>
      <c r="I858" s="5"/>
      <c r="L858" s="5"/>
      <c r="N858" s="5"/>
      <c r="P858" s="5"/>
      <c r="S858" s="5"/>
      <c r="T858" s="5"/>
      <c r="U858" s="5"/>
      <c r="V858" s="5"/>
      <c r="Y858" s="6"/>
    </row>
    <row r="859" ht="15.75" customHeight="1">
      <c r="A859" s="4"/>
      <c r="D859" s="5"/>
      <c r="E859" s="5"/>
      <c r="F859" s="5"/>
      <c r="G859" s="5"/>
      <c r="H859" s="5"/>
      <c r="I859" s="5"/>
      <c r="L859" s="5"/>
      <c r="N859" s="5"/>
      <c r="P859" s="5"/>
      <c r="S859" s="5"/>
      <c r="T859" s="5"/>
      <c r="U859" s="5"/>
      <c r="V859" s="5"/>
      <c r="Y859" s="6"/>
    </row>
    <row r="860" ht="15.75" customHeight="1">
      <c r="A860" s="4"/>
      <c r="D860" s="5"/>
      <c r="E860" s="5"/>
      <c r="F860" s="5"/>
      <c r="G860" s="5"/>
      <c r="H860" s="5"/>
      <c r="I860" s="5"/>
      <c r="L860" s="5"/>
      <c r="N860" s="5"/>
      <c r="P860" s="5"/>
      <c r="S860" s="5"/>
      <c r="T860" s="5"/>
      <c r="U860" s="5"/>
      <c r="V860" s="5"/>
      <c r="Y860" s="6"/>
    </row>
    <row r="861" ht="15.75" customHeight="1">
      <c r="A861" s="4"/>
      <c r="D861" s="5"/>
      <c r="E861" s="5"/>
      <c r="F861" s="5"/>
      <c r="G861" s="5"/>
      <c r="H861" s="5"/>
      <c r="I861" s="5"/>
      <c r="L861" s="5"/>
      <c r="N861" s="5"/>
      <c r="P861" s="5"/>
      <c r="S861" s="5"/>
      <c r="T861" s="5"/>
      <c r="U861" s="5"/>
      <c r="V861" s="5"/>
      <c r="Y861" s="6"/>
    </row>
    <row r="862" ht="15.75" customHeight="1">
      <c r="A862" s="4"/>
      <c r="D862" s="5"/>
      <c r="E862" s="5"/>
      <c r="F862" s="5"/>
      <c r="G862" s="5"/>
      <c r="H862" s="5"/>
      <c r="I862" s="5"/>
      <c r="L862" s="5"/>
      <c r="N862" s="5"/>
      <c r="P862" s="5"/>
      <c r="S862" s="5"/>
      <c r="T862" s="5"/>
      <c r="U862" s="5"/>
      <c r="V862" s="5"/>
      <c r="Y862" s="6"/>
    </row>
    <row r="863" ht="15.75" customHeight="1">
      <c r="A863" s="4"/>
      <c r="D863" s="5"/>
      <c r="E863" s="5"/>
      <c r="F863" s="5"/>
      <c r="G863" s="5"/>
      <c r="H863" s="5"/>
      <c r="I863" s="5"/>
      <c r="L863" s="5"/>
      <c r="N863" s="5"/>
      <c r="P863" s="5"/>
      <c r="S863" s="5"/>
      <c r="T863" s="5"/>
      <c r="U863" s="5"/>
      <c r="V863" s="5"/>
      <c r="Y863" s="6"/>
    </row>
    <row r="864" ht="15.75" customHeight="1">
      <c r="A864" s="4"/>
      <c r="D864" s="5"/>
      <c r="E864" s="5"/>
      <c r="F864" s="5"/>
      <c r="G864" s="5"/>
      <c r="H864" s="5"/>
      <c r="I864" s="5"/>
      <c r="L864" s="5"/>
      <c r="N864" s="5"/>
      <c r="P864" s="5"/>
      <c r="S864" s="5"/>
      <c r="T864" s="5"/>
      <c r="U864" s="5"/>
      <c r="V864" s="5"/>
      <c r="Y864" s="6"/>
    </row>
    <row r="865" ht="15.75" customHeight="1">
      <c r="A865" s="4"/>
      <c r="D865" s="5"/>
      <c r="E865" s="5"/>
      <c r="F865" s="5"/>
      <c r="G865" s="5"/>
      <c r="H865" s="5"/>
      <c r="I865" s="5"/>
      <c r="L865" s="5"/>
      <c r="N865" s="5"/>
      <c r="P865" s="5"/>
      <c r="S865" s="5"/>
      <c r="T865" s="5"/>
      <c r="U865" s="5"/>
      <c r="V865" s="5"/>
      <c r="Y865" s="6"/>
    </row>
    <row r="866" ht="15.75" customHeight="1">
      <c r="A866" s="4"/>
      <c r="D866" s="5"/>
      <c r="E866" s="5"/>
      <c r="F866" s="5"/>
      <c r="G866" s="5"/>
      <c r="H866" s="5"/>
      <c r="I866" s="5"/>
      <c r="L866" s="5"/>
      <c r="N866" s="5"/>
      <c r="P866" s="5"/>
      <c r="S866" s="5"/>
      <c r="T866" s="5"/>
      <c r="U866" s="5"/>
      <c r="V866" s="5"/>
      <c r="Y866" s="6"/>
    </row>
    <row r="867" ht="15.75" customHeight="1">
      <c r="A867" s="4"/>
      <c r="D867" s="5"/>
      <c r="E867" s="5"/>
      <c r="F867" s="5"/>
      <c r="G867" s="5"/>
      <c r="H867" s="5"/>
      <c r="I867" s="5"/>
      <c r="L867" s="5"/>
      <c r="N867" s="5"/>
      <c r="P867" s="5"/>
      <c r="S867" s="5"/>
      <c r="T867" s="5"/>
      <c r="U867" s="5"/>
      <c r="V867" s="5"/>
      <c r="Y867" s="6"/>
    </row>
    <row r="868" ht="15.75" customHeight="1">
      <c r="A868" s="4"/>
      <c r="D868" s="5"/>
      <c r="E868" s="5"/>
      <c r="F868" s="5"/>
      <c r="G868" s="5"/>
      <c r="H868" s="5"/>
      <c r="I868" s="5"/>
      <c r="L868" s="5"/>
      <c r="N868" s="5"/>
      <c r="P868" s="5"/>
      <c r="S868" s="5"/>
      <c r="T868" s="5"/>
      <c r="U868" s="5"/>
      <c r="V868" s="5"/>
      <c r="Y868" s="6"/>
    </row>
    <row r="869" ht="15.75" customHeight="1">
      <c r="A869" s="4"/>
      <c r="D869" s="5"/>
      <c r="E869" s="5"/>
      <c r="F869" s="5"/>
      <c r="G869" s="5"/>
      <c r="H869" s="5"/>
      <c r="I869" s="5"/>
      <c r="L869" s="5"/>
      <c r="N869" s="5"/>
      <c r="P869" s="5"/>
      <c r="S869" s="5"/>
      <c r="T869" s="5"/>
      <c r="U869" s="5"/>
      <c r="V869" s="5"/>
      <c r="Y869" s="6"/>
    </row>
    <row r="870" ht="15.75" customHeight="1">
      <c r="A870" s="4"/>
      <c r="D870" s="5"/>
      <c r="E870" s="5"/>
      <c r="F870" s="5"/>
      <c r="G870" s="5"/>
      <c r="H870" s="5"/>
      <c r="I870" s="5"/>
      <c r="L870" s="5"/>
      <c r="N870" s="5"/>
      <c r="P870" s="5"/>
      <c r="S870" s="5"/>
      <c r="T870" s="5"/>
      <c r="U870" s="5"/>
      <c r="V870" s="5"/>
      <c r="Y870" s="6"/>
    </row>
    <row r="871" ht="15.75" customHeight="1">
      <c r="A871" s="4"/>
      <c r="D871" s="5"/>
      <c r="E871" s="5"/>
      <c r="F871" s="5"/>
      <c r="G871" s="5"/>
      <c r="H871" s="5"/>
      <c r="I871" s="5"/>
      <c r="L871" s="5"/>
      <c r="N871" s="5"/>
      <c r="P871" s="5"/>
      <c r="S871" s="5"/>
      <c r="T871" s="5"/>
      <c r="U871" s="5"/>
      <c r="V871" s="5"/>
      <c r="Y871" s="6"/>
    </row>
    <row r="872" ht="15.75" customHeight="1">
      <c r="A872" s="4"/>
      <c r="D872" s="5"/>
      <c r="E872" s="5"/>
      <c r="F872" s="5"/>
      <c r="G872" s="5"/>
      <c r="H872" s="5"/>
      <c r="I872" s="5"/>
      <c r="L872" s="5"/>
      <c r="N872" s="5"/>
      <c r="P872" s="5"/>
      <c r="S872" s="5"/>
      <c r="T872" s="5"/>
      <c r="U872" s="5"/>
      <c r="V872" s="5"/>
      <c r="Y872" s="6"/>
    </row>
    <row r="873" ht="15.75" customHeight="1">
      <c r="A873" s="4"/>
      <c r="D873" s="5"/>
      <c r="E873" s="5"/>
      <c r="F873" s="5"/>
      <c r="G873" s="5"/>
      <c r="H873" s="5"/>
      <c r="I873" s="5"/>
      <c r="L873" s="5"/>
      <c r="N873" s="5"/>
      <c r="P873" s="5"/>
      <c r="S873" s="5"/>
      <c r="T873" s="5"/>
      <c r="U873" s="5"/>
      <c r="V873" s="5"/>
      <c r="Y873" s="6"/>
    </row>
    <row r="874" ht="15.75" customHeight="1">
      <c r="A874" s="4"/>
      <c r="D874" s="5"/>
      <c r="E874" s="5"/>
      <c r="F874" s="5"/>
      <c r="G874" s="5"/>
      <c r="H874" s="5"/>
      <c r="I874" s="5"/>
      <c r="L874" s="5"/>
      <c r="N874" s="5"/>
      <c r="P874" s="5"/>
      <c r="S874" s="5"/>
      <c r="T874" s="5"/>
      <c r="U874" s="5"/>
      <c r="V874" s="5"/>
      <c r="Y874" s="6"/>
    </row>
    <row r="875" ht="15.75" customHeight="1">
      <c r="A875" s="4"/>
      <c r="D875" s="5"/>
      <c r="E875" s="5"/>
      <c r="F875" s="5"/>
      <c r="G875" s="5"/>
      <c r="H875" s="5"/>
      <c r="I875" s="5"/>
      <c r="L875" s="5"/>
      <c r="N875" s="5"/>
      <c r="P875" s="5"/>
      <c r="S875" s="5"/>
      <c r="T875" s="5"/>
      <c r="U875" s="5"/>
      <c r="V875" s="5"/>
      <c r="Y875" s="6"/>
    </row>
    <row r="876" ht="15.75" customHeight="1">
      <c r="A876" s="4"/>
      <c r="D876" s="5"/>
      <c r="E876" s="5"/>
      <c r="F876" s="5"/>
      <c r="G876" s="5"/>
      <c r="H876" s="5"/>
      <c r="I876" s="5"/>
      <c r="L876" s="5"/>
      <c r="N876" s="5"/>
      <c r="P876" s="5"/>
      <c r="S876" s="5"/>
      <c r="T876" s="5"/>
      <c r="U876" s="5"/>
      <c r="V876" s="5"/>
      <c r="Y876" s="6"/>
    </row>
    <row r="877" ht="15.75" customHeight="1">
      <c r="A877" s="4"/>
      <c r="D877" s="5"/>
      <c r="E877" s="5"/>
      <c r="F877" s="5"/>
      <c r="G877" s="5"/>
      <c r="H877" s="5"/>
      <c r="I877" s="5"/>
      <c r="L877" s="5"/>
      <c r="N877" s="5"/>
      <c r="P877" s="5"/>
      <c r="S877" s="5"/>
      <c r="T877" s="5"/>
      <c r="U877" s="5"/>
      <c r="V877" s="5"/>
      <c r="Y877" s="6"/>
    </row>
    <row r="878" ht="15.75" customHeight="1">
      <c r="A878" s="4"/>
      <c r="D878" s="5"/>
      <c r="E878" s="5"/>
      <c r="F878" s="5"/>
      <c r="G878" s="5"/>
      <c r="H878" s="5"/>
      <c r="I878" s="5"/>
      <c r="L878" s="5"/>
      <c r="N878" s="5"/>
      <c r="P878" s="5"/>
      <c r="S878" s="5"/>
      <c r="T878" s="5"/>
      <c r="U878" s="5"/>
      <c r="V878" s="5"/>
      <c r="Y878" s="6"/>
    </row>
    <row r="879" ht="15.75" customHeight="1">
      <c r="A879" s="4"/>
      <c r="D879" s="5"/>
      <c r="E879" s="5"/>
      <c r="F879" s="5"/>
      <c r="G879" s="5"/>
      <c r="H879" s="5"/>
      <c r="I879" s="5"/>
      <c r="L879" s="5"/>
      <c r="N879" s="5"/>
      <c r="P879" s="5"/>
      <c r="S879" s="5"/>
      <c r="T879" s="5"/>
      <c r="U879" s="5"/>
      <c r="V879" s="5"/>
      <c r="Y879" s="6"/>
    </row>
    <row r="880" ht="15.75" customHeight="1">
      <c r="A880" s="4"/>
      <c r="D880" s="5"/>
      <c r="E880" s="5"/>
      <c r="F880" s="5"/>
      <c r="G880" s="5"/>
      <c r="H880" s="5"/>
      <c r="I880" s="5"/>
      <c r="L880" s="5"/>
      <c r="N880" s="5"/>
      <c r="P880" s="5"/>
      <c r="S880" s="5"/>
      <c r="T880" s="5"/>
      <c r="U880" s="5"/>
      <c r="V880" s="5"/>
      <c r="Y880" s="6"/>
    </row>
    <row r="881" ht="15.75" customHeight="1">
      <c r="A881" s="4"/>
      <c r="D881" s="5"/>
      <c r="E881" s="5"/>
      <c r="F881" s="5"/>
      <c r="G881" s="5"/>
      <c r="H881" s="5"/>
      <c r="I881" s="5"/>
      <c r="L881" s="5"/>
      <c r="N881" s="5"/>
      <c r="P881" s="5"/>
      <c r="S881" s="5"/>
      <c r="T881" s="5"/>
      <c r="U881" s="5"/>
      <c r="V881" s="5"/>
      <c r="Y881" s="6"/>
    </row>
    <row r="882" ht="15.75" customHeight="1">
      <c r="A882" s="4"/>
      <c r="D882" s="5"/>
      <c r="E882" s="5"/>
      <c r="F882" s="5"/>
      <c r="G882" s="5"/>
      <c r="H882" s="5"/>
      <c r="I882" s="5"/>
      <c r="L882" s="5"/>
      <c r="N882" s="5"/>
      <c r="P882" s="5"/>
      <c r="S882" s="5"/>
      <c r="T882" s="5"/>
      <c r="U882" s="5"/>
      <c r="V882" s="5"/>
      <c r="Y882" s="6"/>
    </row>
    <row r="883" ht="15.75" customHeight="1">
      <c r="A883" s="4"/>
      <c r="D883" s="5"/>
      <c r="E883" s="5"/>
      <c r="F883" s="5"/>
      <c r="G883" s="5"/>
      <c r="H883" s="5"/>
      <c r="I883" s="5"/>
      <c r="L883" s="5"/>
      <c r="N883" s="5"/>
      <c r="P883" s="5"/>
      <c r="S883" s="5"/>
      <c r="T883" s="5"/>
      <c r="U883" s="5"/>
      <c r="V883" s="5"/>
      <c r="Y883" s="6"/>
    </row>
    <row r="884" ht="15.75" customHeight="1">
      <c r="A884" s="4"/>
      <c r="D884" s="5"/>
      <c r="E884" s="5"/>
      <c r="F884" s="5"/>
      <c r="G884" s="5"/>
      <c r="H884" s="5"/>
      <c r="I884" s="5"/>
      <c r="L884" s="5"/>
      <c r="N884" s="5"/>
      <c r="P884" s="5"/>
      <c r="S884" s="5"/>
      <c r="T884" s="5"/>
      <c r="U884" s="5"/>
      <c r="V884" s="5"/>
      <c r="Y884" s="6"/>
    </row>
    <row r="885" ht="15.75" customHeight="1">
      <c r="A885" s="4"/>
      <c r="D885" s="5"/>
      <c r="E885" s="5"/>
      <c r="F885" s="5"/>
      <c r="G885" s="5"/>
      <c r="H885" s="5"/>
      <c r="I885" s="5"/>
      <c r="L885" s="5"/>
      <c r="N885" s="5"/>
      <c r="P885" s="5"/>
      <c r="S885" s="5"/>
      <c r="T885" s="5"/>
      <c r="U885" s="5"/>
      <c r="V885" s="5"/>
      <c r="Y885" s="6"/>
    </row>
    <row r="886" ht="15.75" customHeight="1">
      <c r="A886" s="4"/>
      <c r="D886" s="5"/>
      <c r="E886" s="5"/>
      <c r="F886" s="5"/>
      <c r="G886" s="5"/>
      <c r="H886" s="5"/>
      <c r="I886" s="5"/>
      <c r="L886" s="5"/>
      <c r="N886" s="5"/>
      <c r="P886" s="5"/>
      <c r="S886" s="5"/>
      <c r="T886" s="5"/>
      <c r="U886" s="5"/>
      <c r="V886" s="5"/>
      <c r="Y886" s="6"/>
    </row>
    <row r="887" ht="15.75" customHeight="1">
      <c r="A887" s="4"/>
      <c r="D887" s="5"/>
      <c r="E887" s="5"/>
      <c r="F887" s="5"/>
      <c r="G887" s="5"/>
      <c r="H887" s="5"/>
      <c r="I887" s="5"/>
      <c r="L887" s="5"/>
      <c r="N887" s="5"/>
      <c r="P887" s="5"/>
      <c r="S887" s="5"/>
      <c r="T887" s="5"/>
      <c r="U887" s="5"/>
      <c r="V887" s="5"/>
      <c r="Y887" s="6"/>
    </row>
    <row r="888" ht="15.75" customHeight="1">
      <c r="A888" s="4"/>
      <c r="D888" s="5"/>
      <c r="E888" s="5"/>
      <c r="F888" s="5"/>
      <c r="G888" s="5"/>
      <c r="H888" s="5"/>
      <c r="I888" s="5"/>
      <c r="L888" s="5"/>
      <c r="N888" s="5"/>
      <c r="P888" s="5"/>
      <c r="S888" s="5"/>
      <c r="T888" s="5"/>
      <c r="U888" s="5"/>
      <c r="V888" s="5"/>
      <c r="Y888" s="6"/>
    </row>
    <row r="889" ht="15.75" customHeight="1">
      <c r="A889" s="4"/>
      <c r="D889" s="5"/>
      <c r="E889" s="5"/>
      <c r="F889" s="5"/>
      <c r="G889" s="5"/>
      <c r="H889" s="5"/>
      <c r="I889" s="5"/>
      <c r="L889" s="5"/>
      <c r="N889" s="5"/>
      <c r="P889" s="5"/>
      <c r="S889" s="5"/>
      <c r="T889" s="5"/>
      <c r="U889" s="5"/>
      <c r="V889" s="5"/>
      <c r="Y889" s="6"/>
    </row>
    <row r="890" ht="15.75" customHeight="1">
      <c r="A890" s="4"/>
      <c r="D890" s="5"/>
      <c r="E890" s="5"/>
      <c r="F890" s="5"/>
      <c r="G890" s="5"/>
      <c r="H890" s="5"/>
      <c r="I890" s="5"/>
      <c r="L890" s="5"/>
      <c r="N890" s="5"/>
      <c r="P890" s="5"/>
      <c r="S890" s="5"/>
      <c r="T890" s="5"/>
      <c r="U890" s="5"/>
      <c r="V890" s="5"/>
      <c r="Y890" s="6"/>
    </row>
    <row r="891" ht="15.75" customHeight="1">
      <c r="A891" s="4"/>
      <c r="D891" s="5"/>
      <c r="E891" s="5"/>
      <c r="F891" s="5"/>
      <c r="G891" s="5"/>
      <c r="H891" s="5"/>
      <c r="I891" s="5"/>
      <c r="L891" s="5"/>
      <c r="N891" s="5"/>
      <c r="P891" s="5"/>
      <c r="S891" s="5"/>
      <c r="T891" s="5"/>
      <c r="U891" s="5"/>
      <c r="V891" s="5"/>
      <c r="Y891" s="6"/>
    </row>
    <row r="892" ht="15.75" customHeight="1">
      <c r="A892" s="4"/>
      <c r="D892" s="5"/>
      <c r="E892" s="5"/>
      <c r="F892" s="5"/>
      <c r="G892" s="5"/>
      <c r="H892" s="5"/>
      <c r="I892" s="5"/>
      <c r="L892" s="5"/>
      <c r="N892" s="5"/>
      <c r="P892" s="5"/>
      <c r="S892" s="5"/>
      <c r="T892" s="5"/>
      <c r="U892" s="5"/>
      <c r="V892" s="5"/>
      <c r="Y892" s="6"/>
    </row>
    <row r="893" ht="15.75" customHeight="1">
      <c r="A893" s="4"/>
      <c r="D893" s="5"/>
      <c r="E893" s="5"/>
      <c r="F893" s="5"/>
      <c r="G893" s="5"/>
      <c r="H893" s="5"/>
      <c r="I893" s="5"/>
      <c r="L893" s="5"/>
      <c r="N893" s="5"/>
      <c r="P893" s="5"/>
      <c r="S893" s="5"/>
      <c r="T893" s="5"/>
      <c r="U893" s="5"/>
      <c r="V893" s="5"/>
      <c r="Y893" s="6"/>
    </row>
    <row r="894" ht="15.75" customHeight="1">
      <c r="A894" s="4"/>
      <c r="D894" s="5"/>
      <c r="E894" s="5"/>
      <c r="F894" s="5"/>
      <c r="G894" s="5"/>
      <c r="H894" s="5"/>
      <c r="I894" s="5"/>
      <c r="L894" s="5"/>
      <c r="N894" s="5"/>
      <c r="P894" s="5"/>
      <c r="S894" s="5"/>
      <c r="T894" s="5"/>
      <c r="U894" s="5"/>
      <c r="V894" s="5"/>
      <c r="Y894" s="6"/>
    </row>
    <row r="895" ht="15.75" customHeight="1">
      <c r="A895" s="4"/>
      <c r="D895" s="5"/>
      <c r="E895" s="5"/>
      <c r="F895" s="5"/>
      <c r="G895" s="5"/>
      <c r="H895" s="5"/>
      <c r="I895" s="5"/>
      <c r="L895" s="5"/>
      <c r="N895" s="5"/>
      <c r="P895" s="5"/>
      <c r="S895" s="5"/>
      <c r="T895" s="5"/>
      <c r="U895" s="5"/>
      <c r="V895" s="5"/>
      <c r="Y895" s="6"/>
    </row>
    <row r="896" ht="15.75" customHeight="1">
      <c r="A896" s="4"/>
      <c r="D896" s="5"/>
      <c r="E896" s="5"/>
      <c r="F896" s="5"/>
      <c r="G896" s="5"/>
      <c r="H896" s="5"/>
      <c r="I896" s="5"/>
      <c r="L896" s="5"/>
      <c r="N896" s="5"/>
      <c r="P896" s="5"/>
      <c r="S896" s="5"/>
      <c r="T896" s="5"/>
      <c r="U896" s="5"/>
      <c r="V896" s="5"/>
      <c r="Y896" s="6"/>
    </row>
    <row r="897" ht="15.75" customHeight="1">
      <c r="A897" s="4"/>
      <c r="D897" s="5"/>
      <c r="E897" s="5"/>
      <c r="F897" s="5"/>
      <c r="G897" s="5"/>
      <c r="H897" s="5"/>
      <c r="I897" s="5"/>
      <c r="L897" s="5"/>
      <c r="N897" s="5"/>
      <c r="P897" s="5"/>
      <c r="S897" s="5"/>
      <c r="T897" s="5"/>
      <c r="U897" s="5"/>
      <c r="V897" s="5"/>
      <c r="Y897" s="6"/>
    </row>
    <row r="898" ht="15.75" customHeight="1">
      <c r="A898" s="4"/>
      <c r="D898" s="5"/>
      <c r="E898" s="5"/>
      <c r="F898" s="5"/>
      <c r="G898" s="5"/>
      <c r="H898" s="5"/>
      <c r="I898" s="5"/>
      <c r="L898" s="5"/>
      <c r="N898" s="5"/>
      <c r="P898" s="5"/>
      <c r="S898" s="5"/>
      <c r="T898" s="5"/>
      <c r="U898" s="5"/>
      <c r="V898" s="5"/>
      <c r="Y898" s="6"/>
    </row>
    <row r="899" ht="15.75" customHeight="1">
      <c r="A899" s="4"/>
      <c r="D899" s="5"/>
      <c r="E899" s="5"/>
      <c r="F899" s="5"/>
      <c r="G899" s="5"/>
      <c r="H899" s="5"/>
      <c r="I899" s="5"/>
      <c r="L899" s="5"/>
      <c r="N899" s="5"/>
      <c r="P899" s="5"/>
      <c r="S899" s="5"/>
      <c r="T899" s="5"/>
      <c r="U899" s="5"/>
      <c r="V899" s="5"/>
      <c r="Y899" s="6"/>
    </row>
    <row r="900" ht="15.75" customHeight="1">
      <c r="A900" s="4"/>
      <c r="D900" s="5"/>
      <c r="E900" s="5"/>
      <c r="F900" s="5"/>
      <c r="G900" s="5"/>
      <c r="H900" s="5"/>
      <c r="I900" s="5"/>
      <c r="L900" s="5"/>
      <c r="N900" s="5"/>
      <c r="P900" s="5"/>
      <c r="S900" s="5"/>
      <c r="T900" s="5"/>
      <c r="U900" s="5"/>
      <c r="V900" s="5"/>
      <c r="Y900" s="6"/>
    </row>
    <row r="901" ht="15.75" customHeight="1">
      <c r="A901" s="4"/>
      <c r="D901" s="5"/>
      <c r="E901" s="5"/>
      <c r="F901" s="5"/>
      <c r="G901" s="5"/>
      <c r="H901" s="5"/>
      <c r="I901" s="5"/>
      <c r="L901" s="5"/>
      <c r="N901" s="5"/>
      <c r="P901" s="5"/>
      <c r="S901" s="5"/>
      <c r="T901" s="5"/>
      <c r="U901" s="5"/>
      <c r="V901" s="5"/>
      <c r="Y901" s="6"/>
    </row>
    <row r="902" ht="15.75" customHeight="1">
      <c r="A902" s="4"/>
      <c r="D902" s="5"/>
      <c r="E902" s="5"/>
      <c r="F902" s="5"/>
      <c r="G902" s="5"/>
      <c r="H902" s="5"/>
      <c r="I902" s="5"/>
      <c r="L902" s="5"/>
      <c r="N902" s="5"/>
      <c r="P902" s="5"/>
      <c r="S902" s="5"/>
      <c r="T902" s="5"/>
      <c r="U902" s="5"/>
      <c r="V902" s="5"/>
      <c r="Y902" s="6"/>
    </row>
    <row r="903" ht="15.75" customHeight="1">
      <c r="A903" s="4"/>
      <c r="D903" s="5"/>
      <c r="E903" s="5"/>
      <c r="F903" s="5"/>
      <c r="G903" s="5"/>
      <c r="H903" s="5"/>
      <c r="I903" s="5"/>
      <c r="L903" s="5"/>
      <c r="N903" s="5"/>
      <c r="P903" s="5"/>
      <c r="S903" s="5"/>
      <c r="T903" s="5"/>
      <c r="U903" s="5"/>
      <c r="V903" s="5"/>
      <c r="Y903" s="6"/>
    </row>
    <row r="904" ht="15.75" customHeight="1">
      <c r="A904" s="4"/>
      <c r="D904" s="5"/>
      <c r="E904" s="5"/>
      <c r="F904" s="5"/>
      <c r="G904" s="5"/>
      <c r="H904" s="5"/>
      <c r="I904" s="5"/>
      <c r="L904" s="5"/>
      <c r="N904" s="5"/>
      <c r="P904" s="5"/>
      <c r="S904" s="5"/>
      <c r="T904" s="5"/>
      <c r="U904" s="5"/>
      <c r="V904" s="5"/>
      <c r="Y904" s="6"/>
    </row>
    <row r="905" ht="15.75" customHeight="1">
      <c r="A905" s="4"/>
      <c r="D905" s="5"/>
      <c r="E905" s="5"/>
      <c r="F905" s="5"/>
      <c r="G905" s="5"/>
      <c r="H905" s="5"/>
      <c r="I905" s="5"/>
      <c r="L905" s="5"/>
      <c r="N905" s="5"/>
      <c r="P905" s="5"/>
      <c r="S905" s="5"/>
      <c r="T905" s="5"/>
      <c r="U905" s="5"/>
      <c r="V905" s="5"/>
      <c r="Y905" s="6"/>
    </row>
    <row r="906" ht="15.75" customHeight="1">
      <c r="A906" s="4"/>
      <c r="D906" s="5"/>
      <c r="E906" s="5"/>
      <c r="F906" s="5"/>
      <c r="G906" s="5"/>
      <c r="H906" s="5"/>
      <c r="I906" s="5"/>
      <c r="L906" s="5"/>
      <c r="N906" s="5"/>
      <c r="P906" s="5"/>
      <c r="S906" s="5"/>
      <c r="T906" s="5"/>
      <c r="U906" s="5"/>
      <c r="V906" s="5"/>
      <c r="Y906" s="6"/>
    </row>
    <row r="907" ht="15.75" customHeight="1">
      <c r="A907" s="4"/>
      <c r="D907" s="5"/>
      <c r="E907" s="5"/>
      <c r="F907" s="5"/>
      <c r="G907" s="5"/>
      <c r="H907" s="5"/>
      <c r="I907" s="5"/>
      <c r="L907" s="5"/>
      <c r="N907" s="5"/>
      <c r="P907" s="5"/>
      <c r="S907" s="5"/>
      <c r="T907" s="5"/>
      <c r="U907" s="5"/>
      <c r="V907" s="5"/>
      <c r="Y907" s="6"/>
    </row>
    <row r="908" ht="15.75" customHeight="1">
      <c r="A908" s="4"/>
      <c r="D908" s="5"/>
      <c r="E908" s="5"/>
      <c r="F908" s="5"/>
      <c r="G908" s="5"/>
      <c r="H908" s="5"/>
      <c r="I908" s="5"/>
      <c r="L908" s="5"/>
      <c r="N908" s="5"/>
      <c r="P908" s="5"/>
      <c r="S908" s="5"/>
      <c r="T908" s="5"/>
      <c r="U908" s="5"/>
      <c r="V908" s="5"/>
      <c r="Y908" s="6"/>
    </row>
    <row r="909" ht="15.75" customHeight="1">
      <c r="A909" s="4"/>
      <c r="D909" s="5"/>
      <c r="E909" s="5"/>
      <c r="F909" s="5"/>
      <c r="G909" s="5"/>
      <c r="H909" s="5"/>
      <c r="I909" s="5"/>
      <c r="L909" s="5"/>
      <c r="N909" s="5"/>
      <c r="P909" s="5"/>
      <c r="S909" s="5"/>
      <c r="T909" s="5"/>
      <c r="U909" s="5"/>
      <c r="V909" s="5"/>
      <c r="Y909" s="6"/>
    </row>
    <row r="910" ht="15.75" customHeight="1">
      <c r="A910" s="4"/>
      <c r="D910" s="5"/>
      <c r="E910" s="5"/>
      <c r="F910" s="5"/>
      <c r="G910" s="5"/>
      <c r="H910" s="5"/>
      <c r="I910" s="5"/>
      <c r="L910" s="5"/>
      <c r="N910" s="5"/>
      <c r="P910" s="5"/>
      <c r="S910" s="5"/>
      <c r="T910" s="5"/>
      <c r="U910" s="5"/>
      <c r="V910" s="5"/>
      <c r="Y910" s="6"/>
    </row>
    <row r="911" ht="15.75" customHeight="1">
      <c r="A911" s="4"/>
      <c r="D911" s="5"/>
      <c r="E911" s="5"/>
      <c r="F911" s="5"/>
      <c r="G911" s="5"/>
      <c r="H911" s="5"/>
      <c r="I911" s="5"/>
      <c r="L911" s="5"/>
      <c r="N911" s="5"/>
      <c r="P911" s="5"/>
      <c r="S911" s="5"/>
      <c r="T911" s="5"/>
      <c r="U911" s="5"/>
      <c r="V911" s="5"/>
      <c r="Y911" s="6"/>
    </row>
    <row r="912" ht="15.75" customHeight="1">
      <c r="A912" s="4"/>
      <c r="D912" s="5"/>
      <c r="E912" s="5"/>
      <c r="F912" s="5"/>
      <c r="G912" s="5"/>
      <c r="H912" s="5"/>
      <c r="I912" s="5"/>
      <c r="L912" s="5"/>
      <c r="N912" s="5"/>
      <c r="P912" s="5"/>
      <c r="S912" s="5"/>
      <c r="T912" s="5"/>
      <c r="U912" s="5"/>
      <c r="V912" s="5"/>
      <c r="Y912" s="6"/>
    </row>
    <row r="913" ht="15.75" customHeight="1">
      <c r="A913" s="4"/>
      <c r="D913" s="5"/>
      <c r="E913" s="5"/>
      <c r="F913" s="5"/>
      <c r="G913" s="5"/>
      <c r="H913" s="5"/>
      <c r="I913" s="5"/>
      <c r="L913" s="5"/>
      <c r="N913" s="5"/>
      <c r="P913" s="5"/>
      <c r="S913" s="5"/>
      <c r="T913" s="5"/>
      <c r="U913" s="5"/>
      <c r="V913" s="5"/>
      <c r="Y913" s="6"/>
    </row>
    <row r="914" ht="15.75" customHeight="1">
      <c r="A914" s="4"/>
      <c r="D914" s="5"/>
      <c r="E914" s="5"/>
      <c r="F914" s="5"/>
      <c r="G914" s="5"/>
      <c r="H914" s="5"/>
      <c r="I914" s="5"/>
      <c r="L914" s="5"/>
      <c r="N914" s="5"/>
      <c r="P914" s="5"/>
      <c r="S914" s="5"/>
      <c r="T914" s="5"/>
      <c r="U914" s="5"/>
      <c r="V914" s="5"/>
      <c r="Y914" s="6"/>
    </row>
    <row r="915" ht="15.75" customHeight="1">
      <c r="A915" s="4"/>
      <c r="D915" s="5"/>
      <c r="E915" s="5"/>
      <c r="F915" s="5"/>
      <c r="G915" s="5"/>
      <c r="H915" s="5"/>
      <c r="I915" s="5"/>
      <c r="L915" s="5"/>
      <c r="N915" s="5"/>
      <c r="P915" s="5"/>
      <c r="S915" s="5"/>
      <c r="T915" s="5"/>
      <c r="U915" s="5"/>
      <c r="V915" s="5"/>
      <c r="Y915" s="6"/>
    </row>
    <row r="916" ht="15.75" customHeight="1">
      <c r="A916" s="4"/>
      <c r="D916" s="5"/>
      <c r="E916" s="5"/>
      <c r="F916" s="5"/>
      <c r="G916" s="5"/>
      <c r="H916" s="5"/>
      <c r="I916" s="5"/>
      <c r="L916" s="5"/>
      <c r="N916" s="5"/>
      <c r="P916" s="5"/>
      <c r="S916" s="5"/>
      <c r="T916" s="5"/>
      <c r="U916" s="5"/>
      <c r="V916" s="5"/>
      <c r="Y916" s="6"/>
    </row>
    <row r="917" ht="15.75" customHeight="1">
      <c r="A917" s="4"/>
      <c r="D917" s="5"/>
      <c r="E917" s="5"/>
      <c r="F917" s="5"/>
      <c r="G917" s="5"/>
      <c r="H917" s="5"/>
      <c r="I917" s="5"/>
      <c r="L917" s="5"/>
      <c r="N917" s="5"/>
      <c r="P917" s="5"/>
      <c r="S917" s="5"/>
      <c r="T917" s="5"/>
      <c r="U917" s="5"/>
      <c r="V917" s="5"/>
      <c r="Y917" s="6"/>
    </row>
    <row r="918" ht="15.75" customHeight="1">
      <c r="A918" s="4"/>
      <c r="D918" s="5"/>
      <c r="E918" s="5"/>
      <c r="F918" s="5"/>
      <c r="G918" s="5"/>
      <c r="H918" s="5"/>
      <c r="I918" s="5"/>
      <c r="L918" s="5"/>
      <c r="N918" s="5"/>
      <c r="P918" s="5"/>
      <c r="S918" s="5"/>
      <c r="T918" s="5"/>
      <c r="U918" s="5"/>
      <c r="V918" s="5"/>
      <c r="Y918" s="6"/>
    </row>
    <row r="919" ht="15.75" customHeight="1">
      <c r="A919" s="4"/>
      <c r="D919" s="5"/>
      <c r="E919" s="5"/>
      <c r="F919" s="5"/>
      <c r="G919" s="5"/>
      <c r="H919" s="5"/>
      <c r="I919" s="5"/>
      <c r="L919" s="5"/>
      <c r="N919" s="5"/>
      <c r="P919" s="5"/>
      <c r="S919" s="5"/>
      <c r="T919" s="5"/>
      <c r="U919" s="5"/>
      <c r="V919" s="5"/>
      <c r="Y919" s="6"/>
    </row>
    <row r="920" ht="15.75" customHeight="1">
      <c r="A920" s="4"/>
      <c r="D920" s="5"/>
      <c r="E920" s="5"/>
      <c r="F920" s="5"/>
      <c r="G920" s="5"/>
      <c r="H920" s="5"/>
      <c r="I920" s="5"/>
      <c r="L920" s="5"/>
      <c r="N920" s="5"/>
      <c r="P920" s="5"/>
      <c r="S920" s="5"/>
      <c r="T920" s="5"/>
      <c r="U920" s="5"/>
      <c r="V920" s="5"/>
      <c r="Y920" s="6"/>
    </row>
    <row r="921" ht="15.75" customHeight="1">
      <c r="A921" s="4"/>
      <c r="D921" s="5"/>
      <c r="E921" s="5"/>
      <c r="F921" s="5"/>
      <c r="G921" s="5"/>
      <c r="H921" s="5"/>
      <c r="I921" s="5"/>
      <c r="L921" s="5"/>
      <c r="N921" s="5"/>
      <c r="P921" s="5"/>
      <c r="S921" s="5"/>
      <c r="T921" s="5"/>
      <c r="U921" s="5"/>
      <c r="V921" s="5"/>
      <c r="Y921" s="6"/>
    </row>
    <row r="922" ht="15.75" customHeight="1">
      <c r="A922" s="4"/>
      <c r="D922" s="5"/>
      <c r="E922" s="5"/>
      <c r="F922" s="5"/>
      <c r="G922" s="5"/>
      <c r="H922" s="5"/>
      <c r="I922" s="5"/>
      <c r="L922" s="5"/>
      <c r="N922" s="5"/>
      <c r="P922" s="5"/>
      <c r="S922" s="5"/>
      <c r="T922" s="5"/>
      <c r="U922" s="5"/>
      <c r="V922" s="5"/>
      <c r="Y922" s="6"/>
    </row>
    <row r="923" ht="15.75" customHeight="1">
      <c r="A923" s="4"/>
      <c r="D923" s="5"/>
      <c r="E923" s="5"/>
      <c r="F923" s="5"/>
      <c r="G923" s="5"/>
      <c r="H923" s="5"/>
      <c r="I923" s="5"/>
      <c r="L923" s="5"/>
      <c r="N923" s="5"/>
      <c r="P923" s="5"/>
      <c r="S923" s="5"/>
      <c r="T923" s="5"/>
      <c r="U923" s="5"/>
      <c r="V923" s="5"/>
      <c r="Y923" s="6"/>
    </row>
    <row r="924" ht="15.75" customHeight="1">
      <c r="A924" s="4"/>
      <c r="D924" s="5"/>
      <c r="E924" s="5"/>
      <c r="F924" s="5"/>
      <c r="G924" s="5"/>
      <c r="H924" s="5"/>
      <c r="I924" s="5"/>
      <c r="L924" s="5"/>
      <c r="N924" s="5"/>
      <c r="P924" s="5"/>
      <c r="S924" s="5"/>
      <c r="T924" s="5"/>
      <c r="U924" s="5"/>
      <c r="V924" s="5"/>
      <c r="Y924" s="6"/>
    </row>
    <row r="925" ht="15.75" customHeight="1">
      <c r="A925" s="4"/>
      <c r="D925" s="5"/>
      <c r="E925" s="5"/>
      <c r="F925" s="5"/>
      <c r="G925" s="5"/>
      <c r="H925" s="5"/>
      <c r="I925" s="5"/>
      <c r="L925" s="5"/>
      <c r="N925" s="5"/>
      <c r="P925" s="5"/>
      <c r="S925" s="5"/>
      <c r="T925" s="5"/>
      <c r="U925" s="5"/>
      <c r="V925" s="5"/>
      <c r="Y925" s="6"/>
    </row>
    <row r="926" ht="15.75" customHeight="1">
      <c r="A926" s="4"/>
      <c r="D926" s="5"/>
      <c r="E926" s="5"/>
      <c r="F926" s="5"/>
      <c r="G926" s="5"/>
      <c r="H926" s="5"/>
      <c r="I926" s="5"/>
      <c r="L926" s="5"/>
      <c r="N926" s="5"/>
      <c r="P926" s="5"/>
      <c r="S926" s="5"/>
      <c r="T926" s="5"/>
      <c r="U926" s="5"/>
      <c r="V926" s="5"/>
      <c r="Y926" s="6"/>
    </row>
    <row r="927" ht="15.75" customHeight="1">
      <c r="A927" s="4"/>
      <c r="D927" s="5"/>
      <c r="E927" s="5"/>
      <c r="F927" s="5"/>
      <c r="G927" s="5"/>
      <c r="H927" s="5"/>
      <c r="I927" s="5"/>
      <c r="L927" s="5"/>
      <c r="N927" s="5"/>
      <c r="P927" s="5"/>
      <c r="S927" s="5"/>
      <c r="T927" s="5"/>
      <c r="U927" s="5"/>
      <c r="V927" s="5"/>
      <c r="Y927" s="6"/>
    </row>
    <row r="928" ht="15.75" customHeight="1">
      <c r="A928" s="4"/>
      <c r="D928" s="5"/>
      <c r="E928" s="5"/>
      <c r="F928" s="5"/>
      <c r="G928" s="5"/>
      <c r="H928" s="5"/>
      <c r="I928" s="5"/>
      <c r="L928" s="5"/>
      <c r="N928" s="5"/>
      <c r="P928" s="5"/>
      <c r="S928" s="5"/>
      <c r="T928" s="5"/>
      <c r="U928" s="5"/>
      <c r="V928" s="5"/>
      <c r="Y928" s="6"/>
    </row>
    <row r="929" ht="15.75" customHeight="1">
      <c r="A929" s="4"/>
      <c r="D929" s="5"/>
      <c r="E929" s="5"/>
      <c r="F929" s="5"/>
      <c r="G929" s="5"/>
      <c r="H929" s="5"/>
      <c r="I929" s="5"/>
      <c r="L929" s="5"/>
      <c r="N929" s="5"/>
      <c r="P929" s="5"/>
      <c r="S929" s="5"/>
      <c r="T929" s="5"/>
      <c r="U929" s="5"/>
      <c r="V929" s="5"/>
      <c r="Y929" s="6"/>
    </row>
    <row r="930" ht="15.75" customHeight="1">
      <c r="A930" s="4"/>
      <c r="D930" s="5"/>
      <c r="E930" s="5"/>
      <c r="F930" s="5"/>
      <c r="G930" s="5"/>
      <c r="H930" s="5"/>
      <c r="I930" s="5"/>
      <c r="L930" s="5"/>
      <c r="N930" s="5"/>
      <c r="P930" s="5"/>
      <c r="S930" s="5"/>
      <c r="T930" s="5"/>
      <c r="U930" s="5"/>
      <c r="V930" s="5"/>
      <c r="Y930" s="6"/>
    </row>
    <row r="931" ht="15.75" customHeight="1">
      <c r="A931" s="4"/>
      <c r="D931" s="5"/>
      <c r="E931" s="5"/>
      <c r="F931" s="5"/>
      <c r="G931" s="5"/>
      <c r="H931" s="5"/>
      <c r="I931" s="5"/>
      <c r="L931" s="5"/>
      <c r="N931" s="5"/>
      <c r="P931" s="5"/>
      <c r="S931" s="5"/>
      <c r="T931" s="5"/>
      <c r="U931" s="5"/>
      <c r="V931" s="5"/>
      <c r="Y931" s="6"/>
    </row>
    <row r="932" ht="15.75" customHeight="1">
      <c r="A932" s="4"/>
      <c r="D932" s="5"/>
      <c r="E932" s="5"/>
      <c r="F932" s="5"/>
      <c r="G932" s="5"/>
      <c r="H932" s="5"/>
      <c r="I932" s="5"/>
      <c r="L932" s="5"/>
      <c r="N932" s="5"/>
      <c r="P932" s="5"/>
      <c r="S932" s="5"/>
      <c r="T932" s="5"/>
      <c r="U932" s="5"/>
      <c r="V932" s="5"/>
      <c r="Y932" s="6"/>
    </row>
    <row r="933" ht="15.75" customHeight="1">
      <c r="A933" s="4"/>
      <c r="D933" s="5"/>
      <c r="E933" s="5"/>
      <c r="F933" s="5"/>
      <c r="G933" s="5"/>
      <c r="H933" s="5"/>
      <c r="I933" s="5"/>
      <c r="L933" s="5"/>
      <c r="N933" s="5"/>
      <c r="P933" s="5"/>
      <c r="S933" s="5"/>
      <c r="T933" s="5"/>
      <c r="U933" s="5"/>
      <c r="V933" s="5"/>
      <c r="Y933" s="6"/>
    </row>
    <row r="934" ht="15.75" customHeight="1">
      <c r="A934" s="4"/>
      <c r="D934" s="5"/>
      <c r="E934" s="5"/>
      <c r="F934" s="5"/>
      <c r="G934" s="5"/>
      <c r="H934" s="5"/>
      <c r="I934" s="5"/>
      <c r="L934" s="5"/>
      <c r="N934" s="5"/>
      <c r="P934" s="5"/>
      <c r="S934" s="5"/>
      <c r="T934" s="5"/>
      <c r="U934" s="5"/>
      <c r="V934" s="5"/>
      <c r="Y934" s="6"/>
    </row>
    <row r="935" ht="15.75" customHeight="1">
      <c r="A935" s="4"/>
      <c r="D935" s="5"/>
      <c r="E935" s="5"/>
      <c r="F935" s="5"/>
      <c r="G935" s="5"/>
      <c r="H935" s="5"/>
      <c r="I935" s="5"/>
      <c r="L935" s="5"/>
      <c r="N935" s="5"/>
      <c r="P935" s="5"/>
      <c r="S935" s="5"/>
      <c r="T935" s="5"/>
      <c r="U935" s="5"/>
      <c r="V935" s="5"/>
      <c r="Y935" s="6"/>
    </row>
    <row r="936" ht="15.75" customHeight="1">
      <c r="A936" s="4"/>
      <c r="D936" s="5"/>
      <c r="E936" s="5"/>
      <c r="F936" s="5"/>
      <c r="G936" s="5"/>
      <c r="H936" s="5"/>
      <c r="I936" s="5"/>
      <c r="L936" s="5"/>
      <c r="N936" s="5"/>
      <c r="P936" s="5"/>
      <c r="S936" s="5"/>
      <c r="T936" s="5"/>
      <c r="U936" s="5"/>
      <c r="V936" s="5"/>
      <c r="Y936" s="6"/>
    </row>
    <row r="937" ht="15.75" customHeight="1">
      <c r="A937" s="4"/>
      <c r="D937" s="5"/>
      <c r="E937" s="5"/>
      <c r="F937" s="5"/>
      <c r="G937" s="5"/>
      <c r="H937" s="5"/>
      <c r="I937" s="5"/>
      <c r="L937" s="5"/>
      <c r="N937" s="5"/>
      <c r="P937" s="5"/>
      <c r="S937" s="5"/>
      <c r="T937" s="5"/>
      <c r="U937" s="5"/>
      <c r="V937" s="5"/>
      <c r="Y937" s="6"/>
    </row>
    <row r="938" ht="15.75" customHeight="1">
      <c r="A938" s="4"/>
      <c r="D938" s="5"/>
      <c r="E938" s="5"/>
      <c r="F938" s="5"/>
      <c r="G938" s="5"/>
      <c r="H938" s="5"/>
      <c r="I938" s="5"/>
      <c r="L938" s="5"/>
      <c r="N938" s="5"/>
      <c r="P938" s="5"/>
      <c r="S938" s="5"/>
      <c r="T938" s="5"/>
      <c r="U938" s="5"/>
      <c r="V938" s="5"/>
      <c r="Y938" s="6"/>
    </row>
    <row r="939" ht="15.75" customHeight="1">
      <c r="A939" s="4"/>
      <c r="D939" s="5"/>
      <c r="E939" s="5"/>
      <c r="F939" s="5"/>
      <c r="G939" s="5"/>
      <c r="H939" s="5"/>
      <c r="I939" s="5"/>
      <c r="L939" s="5"/>
      <c r="N939" s="5"/>
      <c r="P939" s="5"/>
      <c r="S939" s="5"/>
      <c r="T939" s="5"/>
      <c r="U939" s="5"/>
      <c r="V939" s="5"/>
      <c r="Y939" s="6"/>
    </row>
    <row r="940" ht="15.75" customHeight="1">
      <c r="A940" s="4"/>
      <c r="D940" s="5"/>
      <c r="E940" s="5"/>
      <c r="F940" s="5"/>
      <c r="G940" s="5"/>
      <c r="H940" s="5"/>
      <c r="I940" s="5"/>
      <c r="L940" s="5"/>
      <c r="N940" s="5"/>
      <c r="P940" s="5"/>
      <c r="S940" s="5"/>
      <c r="T940" s="5"/>
      <c r="U940" s="5"/>
      <c r="V940" s="5"/>
      <c r="Y940" s="6"/>
    </row>
    <row r="941" ht="15.75" customHeight="1">
      <c r="A941" s="4"/>
      <c r="D941" s="5"/>
      <c r="E941" s="5"/>
      <c r="F941" s="5"/>
      <c r="G941" s="5"/>
      <c r="H941" s="5"/>
      <c r="I941" s="5"/>
      <c r="L941" s="5"/>
      <c r="N941" s="5"/>
      <c r="P941" s="5"/>
      <c r="S941" s="5"/>
      <c r="T941" s="5"/>
      <c r="U941" s="5"/>
      <c r="V941" s="5"/>
      <c r="Y941" s="6"/>
    </row>
    <row r="942" ht="15.75" customHeight="1">
      <c r="A942" s="4"/>
      <c r="D942" s="5"/>
      <c r="E942" s="5"/>
      <c r="F942" s="5"/>
      <c r="G942" s="5"/>
      <c r="H942" s="5"/>
      <c r="I942" s="5"/>
      <c r="L942" s="5"/>
      <c r="N942" s="5"/>
      <c r="P942" s="5"/>
      <c r="S942" s="5"/>
      <c r="T942" s="5"/>
      <c r="U942" s="5"/>
      <c r="V942" s="5"/>
      <c r="Y942" s="6"/>
    </row>
    <row r="943" ht="15.75" customHeight="1">
      <c r="A943" s="4"/>
      <c r="D943" s="5"/>
      <c r="E943" s="5"/>
      <c r="F943" s="5"/>
      <c r="G943" s="5"/>
      <c r="H943" s="5"/>
      <c r="I943" s="5"/>
      <c r="L943" s="5"/>
      <c r="N943" s="5"/>
      <c r="P943" s="5"/>
      <c r="S943" s="5"/>
      <c r="T943" s="5"/>
      <c r="U943" s="5"/>
      <c r="V943" s="5"/>
      <c r="Y943" s="6"/>
    </row>
    <row r="944" ht="15.75" customHeight="1">
      <c r="A944" s="4"/>
      <c r="D944" s="5"/>
      <c r="E944" s="5"/>
      <c r="F944" s="5"/>
      <c r="G944" s="5"/>
      <c r="H944" s="5"/>
      <c r="I944" s="5"/>
      <c r="L944" s="5"/>
      <c r="N944" s="5"/>
      <c r="P944" s="5"/>
      <c r="S944" s="5"/>
      <c r="T944" s="5"/>
      <c r="U944" s="5"/>
      <c r="V944" s="5"/>
      <c r="Y944" s="6"/>
    </row>
    <row r="945" ht="15.75" customHeight="1">
      <c r="A945" s="4"/>
      <c r="D945" s="5"/>
      <c r="E945" s="5"/>
      <c r="F945" s="5"/>
      <c r="G945" s="5"/>
      <c r="H945" s="5"/>
      <c r="I945" s="5"/>
      <c r="L945" s="5"/>
      <c r="N945" s="5"/>
      <c r="P945" s="5"/>
      <c r="S945" s="5"/>
      <c r="T945" s="5"/>
      <c r="U945" s="5"/>
      <c r="V945" s="5"/>
      <c r="Y945" s="6"/>
    </row>
    <row r="946" ht="15.75" customHeight="1">
      <c r="A946" s="4"/>
      <c r="D946" s="5"/>
      <c r="E946" s="5"/>
      <c r="F946" s="5"/>
      <c r="G946" s="5"/>
      <c r="H946" s="5"/>
      <c r="I946" s="5"/>
      <c r="L946" s="5"/>
      <c r="N946" s="5"/>
      <c r="P946" s="5"/>
      <c r="S946" s="5"/>
      <c r="T946" s="5"/>
      <c r="U946" s="5"/>
      <c r="V946" s="5"/>
      <c r="Y946" s="6"/>
    </row>
    <row r="947" ht="15.75" customHeight="1">
      <c r="A947" s="4"/>
      <c r="D947" s="5"/>
      <c r="E947" s="5"/>
      <c r="F947" s="5"/>
      <c r="G947" s="5"/>
      <c r="H947" s="5"/>
      <c r="I947" s="5"/>
      <c r="L947" s="5"/>
      <c r="N947" s="5"/>
      <c r="P947" s="5"/>
      <c r="S947" s="5"/>
      <c r="T947" s="5"/>
      <c r="U947" s="5"/>
      <c r="V947" s="5"/>
      <c r="Y947" s="6"/>
    </row>
    <row r="948" ht="15.75" customHeight="1">
      <c r="A948" s="4"/>
      <c r="D948" s="5"/>
      <c r="E948" s="5"/>
      <c r="F948" s="5"/>
      <c r="G948" s="5"/>
      <c r="H948" s="5"/>
      <c r="I948" s="5"/>
      <c r="L948" s="5"/>
      <c r="N948" s="5"/>
      <c r="P948" s="5"/>
      <c r="S948" s="5"/>
      <c r="T948" s="5"/>
      <c r="U948" s="5"/>
      <c r="V948" s="5"/>
      <c r="Y948" s="6"/>
    </row>
    <row r="949" ht="15.75" customHeight="1">
      <c r="A949" s="4"/>
      <c r="D949" s="5"/>
      <c r="E949" s="5"/>
      <c r="F949" s="5"/>
      <c r="G949" s="5"/>
      <c r="H949" s="5"/>
      <c r="I949" s="5"/>
      <c r="L949" s="5"/>
      <c r="N949" s="5"/>
      <c r="P949" s="5"/>
      <c r="S949" s="5"/>
      <c r="T949" s="5"/>
      <c r="U949" s="5"/>
      <c r="V949" s="5"/>
      <c r="Y949" s="6"/>
    </row>
    <row r="950" ht="15.75" customHeight="1">
      <c r="A950" s="4"/>
      <c r="D950" s="5"/>
      <c r="E950" s="5"/>
      <c r="F950" s="5"/>
      <c r="G950" s="5"/>
      <c r="H950" s="5"/>
      <c r="I950" s="5"/>
      <c r="L950" s="5"/>
      <c r="N950" s="5"/>
      <c r="P950" s="5"/>
      <c r="S950" s="5"/>
      <c r="T950" s="5"/>
      <c r="U950" s="5"/>
      <c r="V950" s="5"/>
      <c r="Y950" s="6"/>
    </row>
    <row r="951" ht="15.75" customHeight="1">
      <c r="A951" s="4"/>
      <c r="D951" s="5"/>
      <c r="E951" s="5"/>
      <c r="F951" s="5"/>
      <c r="G951" s="5"/>
      <c r="H951" s="5"/>
      <c r="I951" s="5"/>
      <c r="L951" s="5"/>
      <c r="N951" s="5"/>
      <c r="P951" s="5"/>
      <c r="S951" s="5"/>
      <c r="T951" s="5"/>
      <c r="U951" s="5"/>
      <c r="V951" s="5"/>
      <c r="Y951" s="6"/>
    </row>
    <row r="952" ht="15.75" customHeight="1">
      <c r="A952" s="4"/>
      <c r="D952" s="5"/>
      <c r="E952" s="5"/>
      <c r="F952" s="5"/>
      <c r="G952" s="5"/>
      <c r="H952" s="5"/>
      <c r="I952" s="5"/>
      <c r="L952" s="5"/>
      <c r="N952" s="5"/>
      <c r="P952" s="5"/>
      <c r="S952" s="5"/>
      <c r="T952" s="5"/>
      <c r="U952" s="5"/>
      <c r="V952" s="5"/>
      <c r="Y952" s="6"/>
    </row>
    <row r="953" ht="15.75" customHeight="1">
      <c r="A953" s="4"/>
      <c r="D953" s="5"/>
      <c r="E953" s="5"/>
      <c r="F953" s="5"/>
      <c r="G953" s="5"/>
      <c r="H953" s="5"/>
      <c r="I953" s="5"/>
      <c r="L953" s="5"/>
      <c r="N953" s="5"/>
      <c r="P953" s="5"/>
      <c r="S953" s="5"/>
      <c r="T953" s="5"/>
      <c r="U953" s="5"/>
      <c r="V953" s="5"/>
      <c r="Y953" s="6"/>
    </row>
    <row r="954" ht="15.75" customHeight="1">
      <c r="A954" s="4"/>
      <c r="D954" s="5"/>
      <c r="E954" s="5"/>
      <c r="F954" s="5"/>
      <c r="G954" s="5"/>
      <c r="H954" s="5"/>
      <c r="I954" s="5"/>
      <c r="L954" s="5"/>
      <c r="N954" s="5"/>
      <c r="P954" s="5"/>
      <c r="S954" s="5"/>
      <c r="T954" s="5"/>
      <c r="U954" s="5"/>
      <c r="V954" s="5"/>
      <c r="Y954" s="6"/>
    </row>
    <row r="955" ht="15.75" customHeight="1">
      <c r="A955" s="4"/>
      <c r="D955" s="5"/>
      <c r="E955" s="5"/>
      <c r="F955" s="5"/>
      <c r="G955" s="5"/>
      <c r="H955" s="5"/>
      <c r="I955" s="5"/>
      <c r="L955" s="5"/>
      <c r="N955" s="5"/>
      <c r="P955" s="5"/>
      <c r="S955" s="5"/>
      <c r="T955" s="5"/>
      <c r="U955" s="5"/>
      <c r="V955" s="5"/>
      <c r="Y955" s="6"/>
    </row>
    <row r="956" ht="15.75" customHeight="1">
      <c r="A956" s="4"/>
      <c r="D956" s="5"/>
      <c r="E956" s="5"/>
      <c r="F956" s="5"/>
      <c r="G956" s="5"/>
      <c r="H956" s="5"/>
      <c r="I956" s="5"/>
      <c r="L956" s="5"/>
      <c r="N956" s="5"/>
      <c r="P956" s="5"/>
      <c r="S956" s="5"/>
      <c r="T956" s="5"/>
      <c r="U956" s="5"/>
      <c r="V956" s="5"/>
      <c r="Y956" s="6"/>
    </row>
    <row r="957" ht="15.75" customHeight="1">
      <c r="A957" s="4"/>
      <c r="D957" s="5"/>
      <c r="E957" s="5"/>
      <c r="F957" s="5"/>
      <c r="G957" s="5"/>
      <c r="H957" s="5"/>
      <c r="I957" s="5"/>
      <c r="L957" s="5"/>
      <c r="N957" s="5"/>
      <c r="P957" s="5"/>
      <c r="S957" s="5"/>
      <c r="T957" s="5"/>
      <c r="U957" s="5"/>
      <c r="V957" s="5"/>
      <c r="Y957" s="6"/>
    </row>
    <row r="958" ht="15.75" customHeight="1">
      <c r="A958" s="4"/>
      <c r="D958" s="5"/>
      <c r="E958" s="5"/>
      <c r="F958" s="5"/>
      <c r="G958" s="5"/>
      <c r="H958" s="5"/>
      <c r="I958" s="5"/>
      <c r="L958" s="5"/>
      <c r="N958" s="5"/>
      <c r="P958" s="5"/>
      <c r="S958" s="5"/>
      <c r="T958" s="5"/>
      <c r="U958" s="5"/>
      <c r="V958" s="5"/>
      <c r="Y958" s="6"/>
    </row>
    <row r="959" ht="15.75" customHeight="1">
      <c r="A959" s="4"/>
      <c r="D959" s="5"/>
      <c r="E959" s="5"/>
      <c r="F959" s="5"/>
      <c r="G959" s="5"/>
      <c r="H959" s="5"/>
      <c r="I959" s="5"/>
      <c r="L959" s="5"/>
      <c r="N959" s="5"/>
      <c r="P959" s="5"/>
      <c r="S959" s="5"/>
      <c r="T959" s="5"/>
      <c r="U959" s="5"/>
      <c r="V959" s="5"/>
      <c r="Y959" s="6"/>
    </row>
    <row r="960" ht="15.75" customHeight="1">
      <c r="A960" s="4"/>
      <c r="D960" s="5"/>
      <c r="E960" s="5"/>
      <c r="F960" s="5"/>
      <c r="G960" s="5"/>
      <c r="H960" s="5"/>
      <c r="I960" s="5"/>
      <c r="L960" s="5"/>
      <c r="N960" s="5"/>
      <c r="P960" s="5"/>
      <c r="S960" s="5"/>
      <c r="T960" s="5"/>
      <c r="U960" s="5"/>
      <c r="V960" s="5"/>
      <c r="Y960" s="6"/>
    </row>
    <row r="961" ht="15.75" customHeight="1">
      <c r="A961" s="4"/>
      <c r="D961" s="5"/>
      <c r="E961" s="5"/>
      <c r="F961" s="5"/>
      <c r="G961" s="5"/>
      <c r="H961" s="5"/>
      <c r="I961" s="5"/>
      <c r="L961" s="5"/>
      <c r="N961" s="5"/>
      <c r="P961" s="5"/>
      <c r="S961" s="5"/>
      <c r="T961" s="5"/>
      <c r="U961" s="5"/>
      <c r="V961" s="5"/>
      <c r="Y961" s="6"/>
    </row>
    <row r="962" ht="15.75" customHeight="1">
      <c r="A962" s="4"/>
      <c r="D962" s="5"/>
      <c r="E962" s="5"/>
      <c r="F962" s="5"/>
      <c r="G962" s="5"/>
      <c r="H962" s="5"/>
      <c r="I962" s="5"/>
      <c r="L962" s="5"/>
      <c r="N962" s="5"/>
      <c r="P962" s="5"/>
      <c r="S962" s="5"/>
      <c r="T962" s="5"/>
      <c r="U962" s="5"/>
      <c r="V962" s="5"/>
      <c r="Y962" s="6"/>
    </row>
    <row r="963" ht="15.75" customHeight="1">
      <c r="A963" s="4"/>
      <c r="D963" s="5"/>
      <c r="E963" s="5"/>
      <c r="F963" s="5"/>
      <c r="G963" s="5"/>
      <c r="H963" s="5"/>
      <c r="I963" s="5"/>
      <c r="L963" s="5"/>
      <c r="N963" s="5"/>
      <c r="P963" s="5"/>
      <c r="S963" s="5"/>
      <c r="T963" s="5"/>
      <c r="U963" s="5"/>
      <c r="V963" s="5"/>
      <c r="Y963" s="6"/>
    </row>
    <row r="964" ht="15.75" customHeight="1">
      <c r="A964" s="4"/>
      <c r="D964" s="5"/>
      <c r="E964" s="5"/>
      <c r="F964" s="5"/>
      <c r="G964" s="5"/>
      <c r="H964" s="5"/>
      <c r="I964" s="5"/>
      <c r="L964" s="5"/>
      <c r="N964" s="5"/>
      <c r="P964" s="5"/>
      <c r="S964" s="5"/>
      <c r="T964" s="5"/>
      <c r="U964" s="5"/>
      <c r="V964" s="5"/>
      <c r="Y964" s="6"/>
    </row>
    <row r="965" ht="15.75" customHeight="1">
      <c r="A965" s="4"/>
      <c r="D965" s="5"/>
      <c r="E965" s="5"/>
      <c r="F965" s="5"/>
      <c r="G965" s="5"/>
      <c r="H965" s="5"/>
      <c r="I965" s="5"/>
      <c r="L965" s="5"/>
      <c r="N965" s="5"/>
      <c r="P965" s="5"/>
      <c r="S965" s="5"/>
      <c r="T965" s="5"/>
      <c r="U965" s="5"/>
      <c r="V965" s="5"/>
      <c r="Y965" s="6"/>
    </row>
    <row r="966" ht="15.75" customHeight="1">
      <c r="A966" s="4"/>
      <c r="D966" s="5"/>
      <c r="E966" s="5"/>
      <c r="F966" s="5"/>
      <c r="G966" s="5"/>
      <c r="H966" s="5"/>
      <c r="I966" s="5"/>
      <c r="L966" s="5"/>
      <c r="N966" s="5"/>
      <c r="P966" s="5"/>
      <c r="S966" s="5"/>
      <c r="T966" s="5"/>
      <c r="U966" s="5"/>
      <c r="V966" s="5"/>
      <c r="Y966" s="6"/>
    </row>
    <row r="967" ht="15.75" customHeight="1">
      <c r="A967" s="4"/>
      <c r="D967" s="5"/>
      <c r="E967" s="5"/>
      <c r="F967" s="5"/>
      <c r="G967" s="5"/>
      <c r="H967" s="5"/>
      <c r="I967" s="5"/>
      <c r="L967" s="5"/>
      <c r="N967" s="5"/>
      <c r="P967" s="5"/>
      <c r="S967" s="5"/>
      <c r="T967" s="5"/>
      <c r="U967" s="5"/>
      <c r="V967" s="5"/>
      <c r="Y967" s="6"/>
    </row>
    <row r="968" ht="15.75" customHeight="1">
      <c r="A968" s="4"/>
      <c r="D968" s="5"/>
      <c r="E968" s="5"/>
      <c r="F968" s="5"/>
      <c r="G968" s="5"/>
      <c r="H968" s="5"/>
      <c r="I968" s="5"/>
      <c r="L968" s="5"/>
      <c r="N968" s="5"/>
      <c r="P968" s="5"/>
      <c r="S968" s="5"/>
      <c r="T968" s="5"/>
      <c r="U968" s="5"/>
      <c r="V968" s="5"/>
      <c r="Y968" s="6"/>
    </row>
    <row r="969" ht="15.75" customHeight="1">
      <c r="A969" s="4"/>
      <c r="D969" s="5"/>
      <c r="E969" s="5"/>
      <c r="F969" s="5"/>
      <c r="G969" s="5"/>
      <c r="H969" s="5"/>
      <c r="I969" s="5"/>
      <c r="L969" s="5"/>
      <c r="N969" s="5"/>
      <c r="P969" s="5"/>
      <c r="S969" s="5"/>
      <c r="T969" s="5"/>
      <c r="U969" s="5"/>
      <c r="V969" s="5"/>
      <c r="Y969" s="6"/>
    </row>
    <row r="970" ht="15.75" customHeight="1">
      <c r="A970" s="4"/>
      <c r="D970" s="5"/>
      <c r="E970" s="5"/>
      <c r="F970" s="5"/>
      <c r="G970" s="5"/>
      <c r="H970" s="5"/>
      <c r="I970" s="5"/>
      <c r="L970" s="5"/>
      <c r="N970" s="5"/>
      <c r="P970" s="5"/>
      <c r="S970" s="5"/>
      <c r="T970" s="5"/>
      <c r="U970" s="5"/>
      <c r="V970" s="5"/>
      <c r="Y970" s="6"/>
    </row>
    <row r="971" ht="15.75" customHeight="1">
      <c r="A971" s="4"/>
      <c r="D971" s="5"/>
      <c r="E971" s="5"/>
      <c r="F971" s="5"/>
      <c r="G971" s="5"/>
      <c r="H971" s="5"/>
      <c r="I971" s="5"/>
      <c r="L971" s="5"/>
      <c r="N971" s="5"/>
      <c r="P971" s="5"/>
      <c r="S971" s="5"/>
      <c r="T971" s="5"/>
      <c r="U971" s="5"/>
      <c r="V971" s="5"/>
      <c r="Y971" s="6"/>
    </row>
    <row r="972" ht="15.75" customHeight="1">
      <c r="A972" s="4"/>
      <c r="D972" s="5"/>
      <c r="E972" s="5"/>
      <c r="F972" s="5"/>
      <c r="G972" s="5"/>
      <c r="H972" s="5"/>
      <c r="I972" s="5"/>
      <c r="L972" s="5"/>
      <c r="N972" s="5"/>
      <c r="P972" s="5"/>
      <c r="S972" s="5"/>
      <c r="T972" s="5"/>
      <c r="U972" s="5"/>
      <c r="V972" s="5"/>
      <c r="Y972" s="6"/>
    </row>
    <row r="973" ht="15.75" customHeight="1">
      <c r="A973" s="4"/>
      <c r="D973" s="5"/>
      <c r="E973" s="5"/>
      <c r="F973" s="5"/>
      <c r="G973" s="5"/>
      <c r="H973" s="5"/>
      <c r="I973" s="5"/>
      <c r="L973" s="5"/>
      <c r="N973" s="5"/>
      <c r="P973" s="5"/>
      <c r="S973" s="5"/>
      <c r="T973" s="5"/>
      <c r="U973" s="5"/>
      <c r="V973" s="5"/>
      <c r="Y973" s="6"/>
    </row>
    <row r="974" ht="15.75" customHeight="1">
      <c r="A974" s="4"/>
      <c r="D974" s="5"/>
      <c r="E974" s="5"/>
      <c r="F974" s="5"/>
      <c r="G974" s="5"/>
      <c r="H974" s="5"/>
      <c r="I974" s="5"/>
      <c r="L974" s="5"/>
      <c r="N974" s="5"/>
      <c r="P974" s="5"/>
      <c r="S974" s="5"/>
      <c r="T974" s="5"/>
      <c r="U974" s="5"/>
      <c r="V974" s="5"/>
      <c r="Y974" s="6"/>
    </row>
    <row r="975" ht="15.75" customHeight="1">
      <c r="A975" s="4"/>
      <c r="D975" s="5"/>
      <c r="E975" s="5"/>
      <c r="F975" s="5"/>
      <c r="G975" s="5"/>
      <c r="H975" s="5"/>
      <c r="I975" s="5"/>
      <c r="L975" s="5"/>
      <c r="N975" s="5"/>
      <c r="P975" s="5"/>
      <c r="S975" s="5"/>
      <c r="T975" s="5"/>
      <c r="U975" s="5"/>
      <c r="V975" s="5"/>
      <c r="Y975" s="6"/>
    </row>
    <row r="976" ht="15.75" customHeight="1">
      <c r="A976" s="4"/>
      <c r="D976" s="5"/>
      <c r="E976" s="5"/>
      <c r="F976" s="5"/>
      <c r="G976" s="5"/>
      <c r="H976" s="5"/>
      <c r="I976" s="5"/>
      <c r="L976" s="5"/>
      <c r="N976" s="5"/>
      <c r="P976" s="5"/>
      <c r="S976" s="5"/>
      <c r="T976" s="5"/>
      <c r="U976" s="5"/>
      <c r="V976" s="5"/>
      <c r="Y976" s="6"/>
    </row>
    <row r="977" ht="15.75" customHeight="1">
      <c r="A977" s="4"/>
      <c r="D977" s="5"/>
      <c r="E977" s="5"/>
      <c r="F977" s="5"/>
      <c r="G977" s="5"/>
      <c r="H977" s="5"/>
      <c r="I977" s="5"/>
      <c r="L977" s="5"/>
      <c r="N977" s="5"/>
      <c r="P977" s="5"/>
      <c r="S977" s="5"/>
      <c r="T977" s="5"/>
      <c r="U977" s="5"/>
      <c r="V977" s="5"/>
      <c r="Y977" s="6"/>
    </row>
    <row r="978" ht="15.75" customHeight="1">
      <c r="A978" s="4"/>
      <c r="D978" s="5"/>
      <c r="E978" s="5"/>
      <c r="F978" s="5"/>
      <c r="G978" s="5"/>
      <c r="H978" s="5"/>
      <c r="I978" s="5"/>
      <c r="L978" s="5"/>
      <c r="N978" s="5"/>
      <c r="P978" s="5"/>
      <c r="S978" s="5"/>
      <c r="T978" s="5"/>
      <c r="U978" s="5"/>
      <c r="V978" s="5"/>
      <c r="Y978" s="6"/>
    </row>
    <row r="979" ht="15.75" customHeight="1">
      <c r="A979" s="4"/>
      <c r="D979" s="5"/>
      <c r="E979" s="5"/>
      <c r="F979" s="5"/>
      <c r="G979" s="5"/>
      <c r="H979" s="5"/>
      <c r="I979" s="5"/>
      <c r="L979" s="5"/>
      <c r="N979" s="5"/>
      <c r="P979" s="5"/>
      <c r="S979" s="5"/>
      <c r="T979" s="5"/>
      <c r="U979" s="5"/>
      <c r="V979" s="5"/>
      <c r="Y979" s="6"/>
    </row>
    <row r="980" ht="15.75" customHeight="1">
      <c r="A980" s="4"/>
      <c r="D980" s="5"/>
      <c r="E980" s="5"/>
      <c r="F980" s="5"/>
      <c r="G980" s="5"/>
      <c r="H980" s="5"/>
      <c r="I980" s="5"/>
      <c r="L980" s="5"/>
      <c r="N980" s="5"/>
      <c r="P980" s="5"/>
      <c r="S980" s="5"/>
      <c r="T980" s="5"/>
      <c r="U980" s="5"/>
      <c r="V980" s="5"/>
      <c r="Y980" s="6"/>
    </row>
    <row r="981" ht="15.75" customHeight="1">
      <c r="A981" s="4"/>
      <c r="D981" s="5"/>
      <c r="E981" s="5"/>
      <c r="F981" s="5"/>
      <c r="G981" s="5"/>
      <c r="H981" s="5"/>
      <c r="I981" s="5"/>
      <c r="L981" s="5"/>
      <c r="N981" s="5"/>
      <c r="P981" s="5"/>
      <c r="S981" s="5"/>
      <c r="T981" s="5"/>
      <c r="U981" s="5"/>
      <c r="V981" s="5"/>
      <c r="Y981" s="6"/>
    </row>
    <row r="982" ht="15.75" customHeight="1">
      <c r="A982" s="4"/>
      <c r="D982" s="5"/>
      <c r="E982" s="5"/>
      <c r="F982" s="5"/>
      <c r="G982" s="5"/>
      <c r="H982" s="5"/>
      <c r="I982" s="5"/>
      <c r="L982" s="5"/>
      <c r="N982" s="5"/>
      <c r="P982" s="5"/>
      <c r="S982" s="5"/>
      <c r="T982" s="5"/>
      <c r="U982" s="5"/>
      <c r="V982" s="5"/>
      <c r="Y982" s="6"/>
    </row>
    <row r="983" ht="15.75" customHeight="1">
      <c r="A983" s="4"/>
      <c r="D983" s="5"/>
      <c r="E983" s="5"/>
      <c r="F983" s="5"/>
      <c r="G983" s="5"/>
      <c r="H983" s="5"/>
      <c r="I983" s="5"/>
      <c r="L983" s="5"/>
      <c r="N983" s="5"/>
      <c r="P983" s="5"/>
      <c r="S983" s="5"/>
      <c r="T983" s="5"/>
      <c r="U983" s="5"/>
      <c r="V983" s="5"/>
      <c r="Y983" s="6"/>
    </row>
    <row r="984" ht="15.75" customHeight="1">
      <c r="A984" s="4"/>
      <c r="D984" s="5"/>
      <c r="E984" s="5"/>
      <c r="F984" s="5"/>
      <c r="G984" s="5"/>
      <c r="H984" s="5"/>
      <c r="I984" s="5"/>
      <c r="L984" s="5"/>
      <c r="N984" s="5"/>
      <c r="P984" s="5"/>
      <c r="S984" s="5"/>
      <c r="T984" s="5"/>
      <c r="U984" s="5"/>
      <c r="V984" s="5"/>
      <c r="Y984" s="6"/>
    </row>
    <row r="985" ht="15.75" customHeight="1">
      <c r="A985" s="4"/>
      <c r="D985" s="5"/>
      <c r="E985" s="5"/>
      <c r="F985" s="5"/>
      <c r="G985" s="5"/>
      <c r="H985" s="5"/>
      <c r="I985" s="5"/>
      <c r="L985" s="5"/>
      <c r="N985" s="5"/>
      <c r="P985" s="5"/>
      <c r="S985" s="5"/>
      <c r="T985" s="5"/>
      <c r="U985" s="5"/>
      <c r="V985" s="5"/>
      <c r="Y985" s="6"/>
    </row>
    <row r="986" ht="15.75" customHeight="1">
      <c r="A986" s="4"/>
      <c r="D986" s="5"/>
      <c r="E986" s="5"/>
      <c r="F986" s="5"/>
      <c r="G986" s="5"/>
      <c r="H986" s="5"/>
      <c r="I986" s="5"/>
      <c r="L986" s="5"/>
      <c r="N986" s="5"/>
      <c r="P986" s="5"/>
      <c r="S986" s="5"/>
      <c r="T986" s="5"/>
      <c r="U986" s="5"/>
      <c r="V986" s="5"/>
      <c r="Y986" s="6"/>
    </row>
    <row r="987" ht="15.75" customHeight="1">
      <c r="A987" s="4"/>
      <c r="D987" s="5"/>
      <c r="E987" s="5"/>
      <c r="F987" s="5"/>
      <c r="G987" s="5"/>
      <c r="H987" s="5"/>
      <c r="I987" s="5"/>
      <c r="L987" s="5"/>
      <c r="N987" s="5"/>
      <c r="P987" s="5"/>
      <c r="S987" s="5"/>
      <c r="T987" s="5"/>
      <c r="U987" s="5"/>
      <c r="V987" s="5"/>
      <c r="Y987" s="6"/>
    </row>
    <row r="988" ht="15.75" customHeight="1">
      <c r="A988" s="4"/>
      <c r="D988" s="5"/>
      <c r="E988" s="5"/>
      <c r="F988" s="5"/>
      <c r="G988" s="5"/>
      <c r="H988" s="5"/>
      <c r="I988" s="5"/>
      <c r="L988" s="5"/>
      <c r="N988" s="5"/>
      <c r="P988" s="5"/>
      <c r="S988" s="5"/>
      <c r="T988" s="5"/>
      <c r="U988" s="5"/>
      <c r="V988" s="5"/>
      <c r="Y988" s="6"/>
    </row>
    <row r="989" ht="15.75" customHeight="1">
      <c r="A989" s="4"/>
      <c r="D989" s="5"/>
      <c r="E989" s="5"/>
      <c r="F989" s="5"/>
      <c r="G989" s="5"/>
      <c r="H989" s="5"/>
      <c r="I989" s="5"/>
      <c r="L989" s="5"/>
      <c r="N989" s="5"/>
      <c r="P989" s="5"/>
      <c r="S989" s="5"/>
      <c r="T989" s="5"/>
      <c r="U989" s="5"/>
      <c r="V989" s="5"/>
      <c r="Y989" s="6"/>
    </row>
    <row r="990" ht="15.75" customHeight="1">
      <c r="A990" s="4"/>
      <c r="D990" s="5"/>
      <c r="E990" s="5"/>
      <c r="F990" s="5"/>
      <c r="G990" s="5"/>
      <c r="H990" s="5"/>
      <c r="I990" s="5"/>
      <c r="L990" s="5"/>
      <c r="N990" s="5"/>
      <c r="P990" s="5"/>
      <c r="S990" s="5"/>
      <c r="T990" s="5"/>
      <c r="U990" s="5"/>
      <c r="V990" s="5"/>
      <c r="Y990" s="6"/>
    </row>
    <row r="991" ht="15.75" customHeight="1">
      <c r="A991" s="4"/>
      <c r="D991" s="5"/>
      <c r="E991" s="5"/>
      <c r="F991" s="5"/>
      <c r="G991" s="5"/>
      <c r="H991" s="5"/>
      <c r="I991" s="5"/>
      <c r="L991" s="5"/>
      <c r="N991" s="5"/>
      <c r="P991" s="5"/>
      <c r="S991" s="5"/>
      <c r="T991" s="5"/>
      <c r="U991" s="5"/>
      <c r="V991" s="5"/>
      <c r="Y991" s="6"/>
    </row>
    <row r="992" ht="15.75" customHeight="1">
      <c r="A992" s="4"/>
      <c r="D992" s="5"/>
      <c r="E992" s="5"/>
      <c r="F992" s="5"/>
      <c r="G992" s="5"/>
      <c r="H992" s="5"/>
      <c r="I992" s="5"/>
      <c r="L992" s="5"/>
      <c r="N992" s="5"/>
      <c r="P992" s="5"/>
      <c r="S992" s="5"/>
      <c r="T992" s="5"/>
      <c r="U992" s="5"/>
      <c r="V992" s="5"/>
      <c r="Y992" s="6"/>
    </row>
    <row r="993" ht="15.75" customHeight="1">
      <c r="A993" s="4"/>
      <c r="D993" s="5"/>
      <c r="E993" s="5"/>
      <c r="F993" s="5"/>
      <c r="G993" s="5"/>
      <c r="H993" s="5"/>
      <c r="I993" s="5"/>
      <c r="L993" s="5"/>
      <c r="N993" s="5"/>
      <c r="P993" s="5"/>
      <c r="S993" s="5"/>
      <c r="T993" s="5"/>
      <c r="U993" s="5"/>
      <c r="V993" s="5"/>
      <c r="Y993" s="6"/>
    </row>
    <row r="994" ht="15.75" customHeight="1">
      <c r="A994" s="4"/>
      <c r="D994" s="5"/>
      <c r="E994" s="5"/>
      <c r="F994" s="5"/>
      <c r="G994" s="5"/>
      <c r="H994" s="5"/>
      <c r="I994" s="5"/>
      <c r="L994" s="5"/>
      <c r="N994" s="5"/>
      <c r="P994" s="5"/>
      <c r="S994" s="5"/>
      <c r="T994" s="5"/>
      <c r="U994" s="5"/>
      <c r="V994" s="5"/>
      <c r="Y994" s="6"/>
    </row>
    <row r="995" ht="15.75" customHeight="1">
      <c r="A995" s="4"/>
      <c r="D995" s="5"/>
      <c r="E995" s="5"/>
      <c r="F995" s="5"/>
      <c r="G995" s="5"/>
      <c r="H995" s="5"/>
      <c r="I995" s="5"/>
      <c r="L995" s="5"/>
      <c r="N995" s="5"/>
      <c r="P995" s="5"/>
      <c r="S995" s="5"/>
      <c r="T995" s="5"/>
      <c r="U995" s="5"/>
      <c r="V995" s="5"/>
      <c r="Y995" s="6"/>
    </row>
    <row r="996" ht="15.75" customHeight="1">
      <c r="A996" s="4"/>
      <c r="D996" s="5"/>
      <c r="E996" s="5"/>
      <c r="F996" s="5"/>
      <c r="G996" s="5"/>
      <c r="H996" s="5"/>
      <c r="I996" s="5"/>
      <c r="L996" s="5"/>
      <c r="N996" s="5"/>
      <c r="P996" s="5"/>
      <c r="S996" s="5"/>
      <c r="T996" s="5"/>
      <c r="U996" s="5"/>
      <c r="V996" s="5"/>
      <c r="Y996" s="6"/>
    </row>
    <row r="997" ht="15.75" customHeight="1">
      <c r="A997" s="4"/>
      <c r="D997" s="5"/>
      <c r="E997" s="5"/>
      <c r="F997" s="5"/>
      <c r="G997" s="5"/>
      <c r="H997" s="5"/>
      <c r="I997" s="5"/>
      <c r="L997" s="5"/>
      <c r="N997" s="5"/>
      <c r="P997" s="5"/>
      <c r="S997" s="5"/>
      <c r="T997" s="5"/>
      <c r="U997" s="5"/>
      <c r="V997" s="5"/>
      <c r="Y997" s="6"/>
    </row>
    <row r="998" ht="15.75" customHeight="1">
      <c r="A998" s="4"/>
      <c r="D998" s="5"/>
      <c r="E998" s="5"/>
      <c r="F998" s="5"/>
      <c r="G998" s="5"/>
      <c r="H998" s="5"/>
      <c r="I998" s="5"/>
      <c r="L998" s="5"/>
      <c r="N998" s="5"/>
      <c r="P998" s="5"/>
      <c r="S998" s="5"/>
      <c r="T998" s="5"/>
      <c r="U998" s="5"/>
      <c r="V998" s="5"/>
      <c r="Y998" s="6"/>
    </row>
    <row r="999" ht="15.75" customHeight="1">
      <c r="A999" s="4"/>
      <c r="D999" s="5"/>
      <c r="E999" s="5"/>
      <c r="F999" s="5"/>
      <c r="G999" s="5"/>
      <c r="H999" s="5"/>
      <c r="I999" s="5"/>
      <c r="L999" s="5"/>
      <c r="N999" s="5"/>
      <c r="P999" s="5"/>
      <c r="S999" s="5"/>
      <c r="T999" s="5"/>
      <c r="U999" s="5"/>
      <c r="V999" s="5"/>
      <c r="Y999" s="6"/>
    </row>
    <row r="1000" ht="15.75" customHeight="1">
      <c r="A1000" s="4"/>
      <c r="D1000" s="5"/>
      <c r="E1000" s="5"/>
      <c r="F1000" s="5"/>
      <c r="G1000" s="5"/>
      <c r="H1000" s="5"/>
      <c r="I1000" s="5"/>
      <c r="L1000" s="5"/>
      <c r="N1000" s="5"/>
      <c r="P1000" s="5"/>
      <c r="S1000" s="5"/>
      <c r="T1000" s="5"/>
      <c r="U1000" s="5"/>
      <c r="V1000" s="5"/>
      <c r="Y1000" s="6"/>
    </row>
  </sheetData>
  <autoFilter ref="$A$1:$AO$96"/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29"/>
    <col customWidth="1" min="2" max="2" width="8.71"/>
    <col customWidth="1" hidden="1" min="3" max="9" width="15.0"/>
    <col customWidth="1" min="10" max="10" width="73.71"/>
    <col customWidth="1" min="11" max="11" width="76.43"/>
    <col customWidth="1" min="12" max="12" width="108.43"/>
    <col customWidth="1" min="13" max="13" width="10.0"/>
    <col customWidth="1" min="14" max="14" width="11.57"/>
    <col customWidth="1" hidden="1" min="15" max="15" width="8.14"/>
    <col customWidth="1" min="16" max="16" width="47.57"/>
    <col customWidth="1" min="17" max="17" width="81.14"/>
    <col customWidth="1" min="18" max="22" width="9.0"/>
    <col customWidth="1" min="23" max="23" width="39.57"/>
    <col customWidth="1" min="24" max="24" width="37.71"/>
    <col customWidth="1" min="25" max="25" width="80.0"/>
    <col customWidth="1" min="26" max="26" width="37.71"/>
    <col customWidth="1" min="27" max="27" width="8.29"/>
    <col customWidth="1" min="28" max="28" width="46.71"/>
    <col customWidth="1" min="29" max="29" width="10.29"/>
    <col customWidth="1" hidden="1" min="30" max="30" width="31.0"/>
    <col customWidth="1" min="31" max="31" width="51.14"/>
    <col customWidth="1" min="32" max="41" width="8.71"/>
  </cols>
  <sheetData>
    <row r="1" ht="33.0" customHeight="1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5591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ht="19.5" customHeight="1">
      <c r="A2" s="4" t="s">
        <v>6256</v>
      </c>
      <c r="B2" s="4" t="s">
        <v>6257</v>
      </c>
      <c r="C2" s="4"/>
      <c r="D2" s="5"/>
      <c r="E2" s="5"/>
      <c r="F2" s="5"/>
      <c r="G2" s="5"/>
      <c r="H2" s="5"/>
      <c r="I2" s="5"/>
      <c r="J2" s="4" t="s">
        <v>6258</v>
      </c>
      <c r="K2" s="4" t="s">
        <v>6259</v>
      </c>
      <c r="L2" s="5" t="str">
        <f t="shared" ref="L2:L182" si="1">B2&amp;"__"&amp;J2&amp;", "&amp;IF(V2&lt;&gt;"00",V2&amp;" ","")&amp;IF(U2&lt;&gt;"___",U2&amp;" ","")&amp;IF(S2&lt;&gt;"0000",S2&amp;", ","")&amp;IF(W2&lt;&gt;"x",W2&amp;", ","")&amp;"CODE - "&amp;AC2&amp;"……….[ "&amp;N2&amp;" min ]"</f>
        <v>SEM__2017 श्रवण कीर्तन शिविर (वृंदावन) प्रश्नोत्तरी, 2017, Vrindavan, UP (India), CODE - 0515a……….[ 67 min ]</v>
      </c>
      <c r="M2" s="4" t="s">
        <v>6260</v>
      </c>
      <c r="N2" s="5">
        <f t="shared" ref="N2:N182" si="2">INT(M2/60)</f>
        <v>67</v>
      </c>
      <c r="O2" s="4" t="s">
        <v>47</v>
      </c>
      <c r="P2" s="5" t="str">
        <f t="shared" ref="P2:P182" si="3">IF(INT(N2/10)+1&lt;10,CHOOSE(INT(N2/10)+1,"&amp;lt;10 &amp;lt;20 &amp;lt;30 &amp;lt;40 &amp;lt;50 &amp;lt;60 &amp;lt;70 &amp;lt;80 &amp;lt;90","&amp;lt;20 &amp;lt;30 &amp;lt;40 &amp;lt;50 &amp;lt;60 &amp;lt;70 &amp;lt;80 &amp;lt;90","&amp;lt;30 &amp;lt;40 &amp;lt;50 &amp;lt;60 &amp;lt;70 &amp;lt;80 &amp;lt;90","&amp;lt;40 &amp;lt;50 &amp;lt;60 &amp;lt;70 &amp;lt;80 &amp;lt;90","&amp;lt;50 &amp;lt;60 &amp;lt;70 &amp;lt;80 &amp;lt;90","&amp;lt;60 &amp;lt;70 &amp;lt;80 &amp;lt;90","&amp;lt;70 &amp;lt;80 &amp;lt;90","&amp;lt;80 &amp;lt;90","&amp;lt;90"),"&amp;gt;90")</f>
        <v>&amp;lt;70 &amp;lt;80 &amp;lt;90</v>
      </c>
      <c r="Q2" s="4" t="s">
        <v>6261</v>
      </c>
      <c r="R2" s="4" t="s">
        <v>6262</v>
      </c>
      <c r="S2" s="5" t="str">
        <f t="shared" ref="S2:S182" si="4">IF(R2&lt;&gt;"0",LEFT(R2,4),"0000")</f>
        <v>2017</v>
      </c>
      <c r="T2" s="5" t="str">
        <f t="shared" ref="T2:T182" si="5">IF(R2&lt;&gt;"0",MID(R2,5,2),"00")</f>
        <v>00</v>
      </c>
      <c r="U2" s="5" t="str">
        <f t="shared" ref="U2:U182" si="6">CHOOSE(VALUE(T2)+1,"___","Jan","Feb","Mar","Apr","May","Jun","Jul","Aug","Sep","Oct","Nov","Dec")</f>
        <v>___</v>
      </c>
      <c r="V2" s="5" t="str">
        <f t="shared" ref="V2:V182" si="7">IF(R2&lt;&gt;"0",RIGHT(R2,2),"00")</f>
        <v>00</v>
      </c>
      <c r="W2" s="4" t="s">
        <v>6263</v>
      </c>
      <c r="X2" s="4" t="s">
        <v>5693</v>
      </c>
      <c r="Y2" s="6" t="str">
        <f t="shared" ref="Y2:Y182" si="8">L2&amp;" | "&amp;K2&amp;" | yr:"&amp;S2&amp;"-"&amp;T2&amp;"-"&amp;V2&amp;" | ct:"&amp;B2&amp;IF(E2&lt;&gt;"",E2&amp;".","")&amp;IF(G2&lt;&gt;"",G2&amp;".","")&amp;IF(I2&lt;&gt;"",I2,"")&amp;" | L:"&amp;AA2&amp;" | cty:"&amp;W2&amp;" | "&amp;P2&amp;" | "&amp;IF(LEFT(AE2,4)="http","@video | ","")&amp;"@unheard"</f>
        <v>SEM__2017 श्रवण कीर्तन शिविर (वृंदावन) प्रश्नोत्तरी, 2017, Vrindavan, UP (India), CODE - 0515a……….[ 67 min ] | 2017 Shravan Kirtan Shivir (Vrindavan) Prashnottari | yr:2017-00-00 | ct:SEM | L:HIN | cty:Vrindavan, UP (India) | &amp;lt;70 &amp;lt;80 &amp;lt;90 | @unheard</v>
      </c>
      <c r="Z2" s="4" t="s">
        <v>6264</v>
      </c>
      <c r="AA2" s="4" t="s">
        <v>55</v>
      </c>
      <c r="AC2" s="4" t="s">
        <v>6265</v>
      </c>
      <c r="AD2" s="4" t="s">
        <v>6266</v>
      </c>
      <c r="AE2" s="5"/>
      <c r="AF2" s="5" t="str">
        <f t="shared" ref="AF2:AF182" si="9">IF(RIGHT(Z2,8)=RIGHT(AC2,4)&amp;".mp3","ok","######")</f>
        <v>ok</v>
      </c>
      <c r="AG2" s="5" t="str">
        <f t="shared" ref="AG2:AG182" si="10">"&lt;tr id="&amp;CHAR(34)&amp;AC2&amp;CHAR(34)&amp;"&gt;&lt;td&gt;&lt;button onclick="&amp;CHAR(34)&amp;"playme(this)"&amp;CHAR(34)&amp;"&gt;▶&lt;/button&gt;&lt;/td&gt;&lt;td&gt;&lt;button onclick="&amp;CHAR(34)&amp;"heard(this)"&amp;CHAR(34)&amp;"&gt;Heard&lt;/button&gt;&lt;a href="&amp;CHAR(34)&amp;Z2&amp;CHAR(34)&amp;" class="&amp;CHAR(34)&amp;"nclk"&amp;CHAR(34)&amp;" onclick="&amp;CHAR(34)&amp;"playme(this)"&amp;CHAR(34)&amp;" id="&amp;CHAR(34)&amp;"nclk-"&amp;AC2&amp;CHAR(34)&amp;"&gt;"&amp;L2&amp;"&lt;/a&gt;"&amp;IF(LEFT(AE2,4)&lt;&gt;"http","","…………&lt;a style="&amp;CHAR(34)&amp;"color: red; text-decoration: none;"&amp;CHAR(34)&amp;" target="&amp;CHAR(34)&amp;"_blank"&amp;CHAR(34)&amp;" href="&amp;CHAR(34)&amp;AE2&amp;CHAR(34)&amp;"&gt;[▶YouTube]&lt;/a&gt;")&amp;"&lt;/td&gt;&lt;td&gt;"&amp;N2&amp;"&lt;/td&gt;&lt;td&gt;"&amp;S2&amp;"-"&amp;T2&amp;"-"&amp;V2&amp;"&lt;/td&gt;&lt;td&gt;"&amp;Y2&amp;"&lt;/td&gt;&lt;td&gt;"&amp;Z2&amp;"&lt;/td&gt;&lt;td&gt;"&amp;AC2&amp;"&lt;/td&gt;&lt;td&gt;"&amp;AD2&amp;"&lt;/td&gt;&lt;td&gt;"&amp;AE2&amp;"&lt;/td&gt;&lt;td&gt;"</f>
        <v>&lt;tr id="0515a"&gt;&lt;td&gt;&lt;button onclick="playme(this)"&gt;▶&lt;/button&gt;&lt;/td&gt;&lt;td&gt;&lt;button onclick="heard(this)"&gt;Heard&lt;/button&gt;&lt;a href="http://archive.org/download/ssdbpl-05-sem/0666.00%202017%20Shravan%20Kirtan%20Shivir%20(Vrindavan)%20Prashnottari,%202017-00-00,%20Vrindavan,%20UP%20(India),%20CODE%20-%200515a.mp3" class="nclk" onclick="playme(this)" id="nclk-0515a"&gt;SEM__2017 श्रवण कीर्तन शिविर (वृंदावन) प्रश्नोत्तरी, 2017, Vrindavan, UP (India), CODE - 0515a……….[ 67 min ]&lt;/a&gt;&lt;/td&gt;&lt;td&gt;67&lt;/td&gt;&lt;td&gt;2017-00-00&lt;/td&gt;&lt;td&gt;SEM__2017 श्रवण कीर्तन शिविर (वृंदावन) प्रश्नोत्तरी, 2017, Vrindavan, UP (India), CODE - 0515a……….[ 67 min ] | 2017 Shravan Kirtan Shivir (Vrindavan) Prashnottari | yr:2017-00-00 | ct:SEM | L:HIN | cty:Vrindavan, UP (India) | &amp;lt;70 &amp;lt;80 &amp;lt;90 | @unheard&lt;/td&gt;&lt;td&gt;http://archive.org/download/ssdbpl-05-sem/0666.00%202017%20Shravan%20Kirtan%20Shivir%20(Vrindavan)%20Prashnottari,%202017-00-00,%20Vrindavan,%20UP%20(India),%20CODE%20-%200515a.mp3&lt;/td&gt;&lt;td&gt;0515a&lt;/td&gt;&lt;td&gt;05SEM_|00_2017 Shravan Kirtan Shivir (Vrindavan) Prashnottari|0515a&lt;/td&gt;&lt;td&gt;&lt;/td&gt;&lt;td&gt;</v>
      </c>
      <c r="AH2" s="5"/>
      <c r="AI2" s="5"/>
      <c r="AJ2" s="5"/>
      <c r="AK2" s="5"/>
      <c r="AL2" s="5"/>
      <c r="AM2" s="5"/>
      <c r="AN2" s="5"/>
      <c r="AO2" s="5"/>
    </row>
    <row r="3">
      <c r="A3" s="4" t="s">
        <v>6267</v>
      </c>
      <c r="B3" s="4" t="s">
        <v>6257</v>
      </c>
      <c r="C3" s="4"/>
      <c r="D3" s="5"/>
      <c r="E3" s="5"/>
      <c r="F3" s="5"/>
      <c r="G3" s="5"/>
      <c r="H3" s="5"/>
      <c r="I3" s="5"/>
      <c r="J3" s="4" t="s">
        <v>6268</v>
      </c>
      <c r="K3" s="4" t="s">
        <v>6269</v>
      </c>
      <c r="L3" s="5" t="str">
        <f t="shared" si="1"/>
        <v>SEM__भक्त-प्रशिक्षण के सिद्धांत, भाग-1, 26 May 2018, Bhopal, MP (India), CODE - 0529a……….[ 57 min ]</v>
      </c>
      <c r="M3" s="4" t="s">
        <v>6270</v>
      </c>
      <c r="N3" s="5">
        <f t="shared" si="2"/>
        <v>57</v>
      </c>
      <c r="O3" s="4" t="s">
        <v>61</v>
      </c>
      <c r="P3" s="5" t="str">
        <f t="shared" si="3"/>
        <v>&amp;lt;60 &amp;lt;70 &amp;lt;80 &amp;lt;90</v>
      </c>
      <c r="Q3" s="4" t="s">
        <v>6271</v>
      </c>
      <c r="R3" s="4" t="s">
        <v>6272</v>
      </c>
      <c r="S3" s="5" t="str">
        <f t="shared" si="4"/>
        <v>2018</v>
      </c>
      <c r="T3" s="5" t="str">
        <f t="shared" si="5"/>
        <v>05</v>
      </c>
      <c r="U3" s="5" t="str">
        <f t="shared" si="6"/>
        <v>May</v>
      </c>
      <c r="V3" s="5" t="str">
        <f t="shared" si="7"/>
        <v>26</v>
      </c>
      <c r="W3" s="4" t="s">
        <v>52</v>
      </c>
      <c r="X3" s="4" t="s">
        <v>64</v>
      </c>
      <c r="Y3" s="6" t="str">
        <f t="shared" si="8"/>
        <v>SEM__भक्त-प्रशिक्षण के सिद्धांत, भाग-1, 26 May 2018, Bhopal, MP (India), CODE - 0529a……….[ 57 min ] | Bhakta Prashikshan Ke Siddhanta, Part-1 | yr:2018-05-26 | ct:SEM | L:HIN | cty:Bhopal, MP (India) | &amp;lt;60 &amp;lt;70 &amp;lt;80 &amp;lt;90 | @unheard</v>
      </c>
      <c r="Z3" s="4" t="s">
        <v>6273</v>
      </c>
      <c r="AA3" s="4" t="s">
        <v>55</v>
      </c>
      <c r="AB3" s="4" t="s">
        <v>6274</v>
      </c>
      <c r="AC3" s="4" t="s">
        <v>6275</v>
      </c>
      <c r="AD3" s="4" t="s">
        <v>6276</v>
      </c>
      <c r="AF3" s="5" t="str">
        <f t="shared" si="9"/>
        <v>ok</v>
      </c>
      <c r="AG3" s="5" t="str">
        <f t="shared" si="10"/>
        <v>&lt;tr id="0529a"&gt;&lt;td&gt;&lt;button onclick="playme(this)"&gt;▶&lt;/button&gt;&lt;/td&gt;&lt;td&gt;&lt;button onclick="heard(this)"&gt;Heard&lt;/button&gt;&lt;a href="http://archive.org/download/ssdbpl-05-sem/0667.00%20Bhakta%20Prashikshan%20Ke%20Siddhanta,%20Part-1,%202018-05-26,%20Bhopal,%20MP%20(India),%20CODE%20-%200529a.mp3" class="nclk" onclick="playme(this)" id="nclk-0529a"&gt;SEM__भक्त-प्रशिक्षण के सिद्धांत, भाग-1, 26 May 2018, Bhopal, MP (India), CODE - 0529a……….[ 57 min ]&lt;/a&gt;&lt;/td&gt;&lt;td&gt;57&lt;/td&gt;&lt;td&gt;2018-05-26&lt;/td&gt;&lt;td&gt;SEM__भक्त-प्रशिक्षण के सिद्धांत, भाग-1, 26 May 2018, Bhopal, MP (India), CODE - 0529a……….[ 57 min ] | Bhakta Prashikshan Ke Siddhanta, Part-1 | yr:2018-05-26 | ct:SEM | L:HIN | cty:Bhopal, MP (India) | &amp;lt;60 &amp;lt;70 &amp;lt;80 &amp;lt;90 | @unheard&lt;/td&gt;&lt;td&gt;http://archive.org/download/ssdbpl-05-sem/0667.00%20Bhakta%20Prashikshan%20Ke%20Siddhanta,%20Part-1,%202018-05-26,%20Bhopal,%20MP%20(India),%20CODE%20-%200529a.mp3&lt;/td&gt;&lt;td&gt;0529a&lt;/td&gt;&lt;td&gt;05SEM_|00_Bhakta Prashikshan Ke Siddhanta, Part-1|0529a&lt;/td&gt;&lt;td&gt;&lt;/td&gt;&lt;td&gt;</v>
      </c>
    </row>
    <row r="4">
      <c r="A4" s="4" t="s">
        <v>6277</v>
      </c>
      <c r="B4" s="4" t="s">
        <v>6257</v>
      </c>
      <c r="C4" s="4"/>
      <c r="D4" s="5"/>
      <c r="E4" s="5"/>
      <c r="F4" s="5"/>
      <c r="G4" s="5"/>
      <c r="H4" s="5"/>
      <c r="I4" s="5"/>
      <c r="J4" s="4" t="s">
        <v>6278</v>
      </c>
      <c r="K4" s="4" t="s">
        <v>6279</v>
      </c>
      <c r="L4" s="5" t="str">
        <f t="shared" si="1"/>
        <v>SEM__भक्त-प्रशिक्षण के सिद्धांत, भाग-2, 26 May 2018, Bhopal, MP (India), CODE - 0529b……….[ 36 min ]</v>
      </c>
      <c r="M4" s="4" t="s">
        <v>6280</v>
      </c>
      <c r="N4" s="5">
        <f t="shared" si="2"/>
        <v>36</v>
      </c>
      <c r="O4" s="4" t="s">
        <v>73</v>
      </c>
      <c r="P4" s="5" t="str">
        <f t="shared" si="3"/>
        <v>&amp;lt;40 &amp;lt;50 &amp;lt;60 &amp;lt;70 &amp;lt;80 &amp;lt;90</v>
      </c>
      <c r="Q4" s="4" t="s">
        <v>6281</v>
      </c>
      <c r="R4" s="4" t="s">
        <v>6272</v>
      </c>
      <c r="S4" s="5" t="str">
        <f t="shared" si="4"/>
        <v>2018</v>
      </c>
      <c r="T4" s="5" t="str">
        <f t="shared" si="5"/>
        <v>05</v>
      </c>
      <c r="U4" s="5" t="str">
        <f t="shared" si="6"/>
        <v>May</v>
      </c>
      <c r="V4" s="5" t="str">
        <f t="shared" si="7"/>
        <v>26</v>
      </c>
      <c r="W4" s="4" t="s">
        <v>52</v>
      </c>
      <c r="X4" s="4" t="s">
        <v>64</v>
      </c>
      <c r="Y4" s="6" t="str">
        <f t="shared" si="8"/>
        <v>SEM__भक्त-प्रशिक्षण के सिद्धांत, भाग-2, 26 May 2018, Bhopal, MP (India), CODE - 0529b……….[ 36 min ] | Bhakta Prashikshan Ke Siddhanta, Part-2 | yr:2018-05-26 | ct:SEM | L:HIN | cty:Bhopal, MP (India) | &amp;lt;40 &amp;lt;50 &amp;lt;60 &amp;lt;70 &amp;lt;80 &amp;lt;90 | @unheard</v>
      </c>
      <c r="Z4" s="4" t="s">
        <v>6282</v>
      </c>
      <c r="AA4" s="4" t="s">
        <v>55</v>
      </c>
      <c r="AB4" s="4" t="s">
        <v>6283</v>
      </c>
      <c r="AC4" s="4" t="s">
        <v>6284</v>
      </c>
      <c r="AD4" s="4" t="s">
        <v>6285</v>
      </c>
      <c r="AF4" s="5" t="str">
        <f t="shared" si="9"/>
        <v>ok</v>
      </c>
      <c r="AG4" s="5" t="str">
        <f t="shared" si="10"/>
        <v>&lt;tr id="0529b"&gt;&lt;td&gt;&lt;button onclick="playme(this)"&gt;▶&lt;/button&gt;&lt;/td&gt;&lt;td&gt;&lt;button onclick="heard(this)"&gt;Heard&lt;/button&gt;&lt;a href="http://archive.org/download/ssdbpl-05-sem/0668.00%20Bhakta%20Prashikshan%20Ke%20Siddhanta,%20Part-2,%202018-05-26,%20Bhopal,%20MP%20(India),%20CODE%20-%200529b.mp3" class="nclk" onclick="playme(this)" id="nclk-0529b"&gt;SEM__भक्त-प्रशिक्षण के सिद्धांत, भाग-2, 26 May 2018, Bhopal, MP (India), CODE - 0529b……….[ 36 min ]&lt;/a&gt;&lt;/td&gt;&lt;td&gt;36&lt;/td&gt;&lt;td&gt;2018-05-26&lt;/td&gt;&lt;td&gt;SEM__भक्त-प्रशिक्षण के सिद्धांत, भाग-2, 26 May 2018, Bhopal, MP (India), CODE - 0529b……….[ 36 min ] | Bhakta Prashikshan Ke Siddhanta, Part-2 | yr:2018-05-26 | ct:SEM | L:HIN | cty:Bhopal, MP (India) | &amp;lt;40 &amp;lt;50 &amp;lt;60 &amp;lt;70 &amp;lt;80 &amp;lt;90 | @unheard&lt;/td&gt;&lt;td&gt;http://archive.org/download/ssdbpl-05-sem/0668.00%20Bhakta%20Prashikshan%20Ke%20Siddhanta,%20Part-2,%202018-05-26,%20Bhopal,%20MP%20(India),%20CODE%20-%200529b.mp3&lt;/td&gt;&lt;td&gt;0529b&lt;/td&gt;&lt;td&gt;05SEM_|00_Bhakta Prashikshan Ke Siddhanta, Part-2|0529b&lt;/td&gt;&lt;td&gt;&lt;/td&gt;&lt;td&gt;</v>
      </c>
    </row>
    <row r="5">
      <c r="A5" s="4" t="s">
        <v>6286</v>
      </c>
      <c r="B5" s="4" t="s">
        <v>6257</v>
      </c>
      <c r="C5" s="4"/>
      <c r="D5" s="5"/>
      <c r="E5" s="5"/>
      <c r="F5" s="5"/>
      <c r="G5" s="5"/>
      <c r="H5" s="5"/>
      <c r="I5" s="5"/>
      <c r="J5" s="4" t="s">
        <v>6287</v>
      </c>
      <c r="K5" s="4" t="s">
        <v>6288</v>
      </c>
      <c r="L5" s="5" t="str">
        <f t="shared" si="1"/>
        <v>SEM__भक्तों का संग करने की कला, भाग-1, 30 Jan 2018, Bhopal, MP (India), CODE - 0517a……….[ 92 min ]</v>
      </c>
      <c r="M5" s="4" t="s">
        <v>6289</v>
      </c>
      <c r="N5" s="5">
        <f t="shared" si="2"/>
        <v>92</v>
      </c>
      <c r="O5" s="4" t="s">
        <v>84</v>
      </c>
      <c r="P5" s="5" t="str">
        <f t="shared" si="3"/>
        <v>&amp;gt;90</v>
      </c>
      <c r="Q5" s="4" t="s">
        <v>6290</v>
      </c>
      <c r="R5" s="4" t="s">
        <v>6291</v>
      </c>
      <c r="S5" s="5" t="str">
        <f t="shared" si="4"/>
        <v>2018</v>
      </c>
      <c r="T5" s="5" t="str">
        <f t="shared" si="5"/>
        <v>01</v>
      </c>
      <c r="U5" s="5" t="str">
        <f t="shared" si="6"/>
        <v>Jan</v>
      </c>
      <c r="V5" s="5" t="str">
        <f t="shared" si="7"/>
        <v>30</v>
      </c>
      <c r="W5" s="4" t="s">
        <v>52</v>
      </c>
      <c r="X5" s="4" t="s">
        <v>64</v>
      </c>
      <c r="Y5" s="6" t="str">
        <f t="shared" si="8"/>
        <v>SEM__भक्तों का संग करने की कला, भाग-1, 30 Jan 2018, Bhopal, MP (India), CODE - 0517a……….[ 92 min ] | Bhakto Ka Sang Karne Ki Kala, Bhag-1 | yr:2018-01-30 | ct:SEM | L:HIN | cty:Bhopal, MP (India) | &amp;gt;90 | @unheard</v>
      </c>
      <c r="Z5" s="4" t="s">
        <v>6292</v>
      </c>
      <c r="AA5" s="4" t="s">
        <v>55</v>
      </c>
      <c r="AB5" s="4" t="s">
        <v>6293</v>
      </c>
      <c r="AC5" s="4" t="s">
        <v>6294</v>
      </c>
      <c r="AD5" s="4" t="s">
        <v>6295</v>
      </c>
      <c r="AF5" s="5" t="str">
        <f t="shared" si="9"/>
        <v>ok</v>
      </c>
      <c r="AG5" s="5" t="str">
        <f t="shared" si="10"/>
        <v>&lt;tr id="0517a"&gt;&lt;td&gt;&lt;button onclick="playme(this)"&gt;▶&lt;/button&gt;&lt;/td&gt;&lt;td&gt;&lt;button onclick="heard(this)"&gt;Heard&lt;/button&gt;&lt;a href="http://archive.org/download/ssdbpl-05-sem/0669.00%20Bhakto%20Ka%20Sang%20Karne%20Ki%20Kala,%20Bhag-1,%202018-01-30,%20Bhopal,%20MP%20(India),%20CODE%20-%200517a.mp3" class="nclk" onclick="playme(this)" id="nclk-0517a"&gt;SEM__भक्तों का संग करने की कला, भाग-1, 30 Jan 2018, Bhopal, MP (India), CODE - 0517a……….[ 92 min ]&lt;/a&gt;&lt;/td&gt;&lt;td&gt;92&lt;/td&gt;&lt;td&gt;2018-01-30&lt;/td&gt;&lt;td&gt;SEM__भक्तों का संग करने की कला, भाग-1, 30 Jan 2018, Bhopal, MP (India), CODE - 0517a……….[ 92 min ] | Bhakto Ka Sang Karne Ki Kala, Bhag-1 | yr:2018-01-30 | ct:SEM | L:HIN | cty:Bhopal, MP (India) | &amp;gt;90 | @unheard&lt;/td&gt;&lt;td&gt;http://archive.org/download/ssdbpl-05-sem/0669.00%20Bhakto%20Ka%20Sang%20Karne%20Ki%20Kala,%20Bhag-1,%202018-01-30,%20Bhopal,%20MP%20(India),%20CODE%20-%200517a.mp3&lt;/td&gt;&lt;td&gt;0517a&lt;/td&gt;&lt;td&gt;05SEM_|00_Bhakto Ka Sang Karne Ki Kala, Bhag-1|0517a&lt;/td&gt;&lt;td&gt;&lt;/td&gt;&lt;td&gt;</v>
      </c>
    </row>
    <row r="6">
      <c r="A6" s="4" t="s">
        <v>6296</v>
      </c>
      <c r="B6" s="4" t="s">
        <v>6257</v>
      </c>
      <c r="C6" s="4"/>
      <c r="D6" s="5"/>
      <c r="E6" s="5"/>
      <c r="F6" s="5"/>
      <c r="G6" s="5"/>
      <c r="H6" s="5"/>
      <c r="I6" s="5"/>
      <c r="J6" s="4" t="s">
        <v>6297</v>
      </c>
      <c r="K6" s="4" t="s">
        <v>6298</v>
      </c>
      <c r="L6" s="5" t="str">
        <f t="shared" si="1"/>
        <v>SEM__भक्तों का संग करने की कला, भाग-2, 31 Jan 2018, Bhopal, MP (India), CODE - 0517b……….[ 76 min ]</v>
      </c>
      <c r="M6" s="4" t="s">
        <v>6299</v>
      </c>
      <c r="N6" s="5">
        <f t="shared" si="2"/>
        <v>76</v>
      </c>
      <c r="O6" s="4" t="s">
        <v>94</v>
      </c>
      <c r="P6" s="5" t="str">
        <f t="shared" si="3"/>
        <v>&amp;lt;80 &amp;lt;90</v>
      </c>
      <c r="Q6" s="4" t="s">
        <v>6300</v>
      </c>
      <c r="R6" s="4" t="s">
        <v>6301</v>
      </c>
      <c r="S6" s="5" t="str">
        <f t="shared" si="4"/>
        <v>2018</v>
      </c>
      <c r="T6" s="5" t="str">
        <f t="shared" si="5"/>
        <v>01</v>
      </c>
      <c r="U6" s="5" t="str">
        <f t="shared" si="6"/>
        <v>Jan</v>
      </c>
      <c r="V6" s="5" t="str">
        <f t="shared" si="7"/>
        <v>31</v>
      </c>
      <c r="W6" s="4" t="s">
        <v>52</v>
      </c>
      <c r="X6" s="4" t="s">
        <v>398</v>
      </c>
      <c r="Y6" s="6" t="str">
        <f t="shared" si="8"/>
        <v>SEM__भक्तों का संग करने की कला, भाग-2, 31 Jan 2018, Bhopal, MP (India), CODE - 0517b……….[ 76 min ] | Bhakto Ka Sang Karne Ki Kala, Bhag-2 | yr:2018-01-31 | ct:SEM | L:HIN | cty:Bhopal, MP (India) | &amp;lt;80 &amp;lt;90 | @unheard</v>
      </c>
      <c r="Z6" s="4" t="s">
        <v>6302</v>
      </c>
      <c r="AA6" s="4" t="s">
        <v>55</v>
      </c>
      <c r="AB6" s="4" t="s">
        <v>6303</v>
      </c>
      <c r="AC6" s="4" t="s">
        <v>6304</v>
      </c>
      <c r="AD6" s="4" t="s">
        <v>6305</v>
      </c>
      <c r="AF6" s="5" t="str">
        <f t="shared" si="9"/>
        <v>ok</v>
      </c>
      <c r="AG6" s="5" t="str">
        <f t="shared" si="10"/>
        <v>&lt;tr id="0517b"&gt;&lt;td&gt;&lt;button onclick="playme(this)"&gt;▶&lt;/button&gt;&lt;/td&gt;&lt;td&gt;&lt;button onclick="heard(this)"&gt;Heard&lt;/button&gt;&lt;a href="http://archive.org/download/ssdbpl-05-sem/0670.00%20Bhakto%20Ka%20Sang%20Karne%20Ki%20Kala,%20Bhag-2,%202018-01-31,%20Bhopal,%20MP%20(India),%20CODE%20-%200517b.mp3" class="nclk" onclick="playme(this)" id="nclk-0517b"&gt;SEM__भक्तों का संग करने की कला, भाग-2, 31 Jan 2018, Bhopal, MP (India), CODE - 0517b……….[ 76 min ]&lt;/a&gt;&lt;/td&gt;&lt;td&gt;76&lt;/td&gt;&lt;td&gt;2018-01-31&lt;/td&gt;&lt;td&gt;SEM__भक्तों का संग करने की कला, भाग-2, 31 Jan 2018, Bhopal, MP (India), CODE - 0517b……….[ 76 min ] | Bhakto Ka Sang Karne Ki Kala, Bhag-2 | yr:2018-01-31 | ct:SEM | L:HIN | cty:Bhopal, MP (India) | &amp;lt;80 &amp;lt;90 | @unheard&lt;/td&gt;&lt;td&gt;http://archive.org/download/ssdbpl-05-sem/0670.00%20Bhakto%20Ka%20Sang%20Karne%20Ki%20Kala,%20Bhag-2,%202018-01-31,%20Bhopal,%20MP%20(India),%20CODE%20-%200517b.mp3&lt;/td&gt;&lt;td&gt;0517b&lt;/td&gt;&lt;td&gt;05SEM_|00_Bhakto Ka Sang Karne Ki Kala, Bhag-2|0517b&lt;/td&gt;&lt;td&gt;&lt;/td&gt;&lt;td&gt;</v>
      </c>
    </row>
    <row r="7">
      <c r="A7" s="4" t="s">
        <v>6306</v>
      </c>
      <c r="B7" s="4" t="s">
        <v>6257</v>
      </c>
      <c r="C7" s="4"/>
      <c r="D7" s="5"/>
      <c r="E7" s="5"/>
      <c r="F7" s="5"/>
      <c r="G7" s="5"/>
      <c r="H7" s="5"/>
      <c r="I7" s="5"/>
      <c r="J7" s="4" t="s">
        <v>6307</v>
      </c>
      <c r="K7" s="4" t="s">
        <v>6308</v>
      </c>
      <c r="L7" s="5" t="str">
        <f t="shared" si="1"/>
        <v>SEM__भक्तों का संग करने की कला, भाग-3, 01 Feb 2018, Bhopal, MP (India), CODE - 0517c……….[ 75 min ]</v>
      </c>
      <c r="M7" s="4" t="s">
        <v>6309</v>
      </c>
      <c r="N7" s="5">
        <f t="shared" si="2"/>
        <v>75</v>
      </c>
      <c r="O7" s="4" t="s">
        <v>106</v>
      </c>
      <c r="P7" s="5" t="str">
        <f t="shared" si="3"/>
        <v>&amp;lt;80 &amp;lt;90</v>
      </c>
      <c r="Q7" s="4" t="s">
        <v>6310</v>
      </c>
      <c r="R7" s="4" t="s">
        <v>6311</v>
      </c>
      <c r="S7" s="5" t="str">
        <f t="shared" si="4"/>
        <v>2018</v>
      </c>
      <c r="T7" s="5" t="str">
        <f t="shared" si="5"/>
        <v>02</v>
      </c>
      <c r="U7" s="5" t="str">
        <f t="shared" si="6"/>
        <v>Feb</v>
      </c>
      <c r="V7" s="5" t="str">
        <f t="shared" si="7"/>
        <v>01</v>
      </c>
      <c r="W7" s="4" t="s">
        <v>52</v>
      </c>
      <c r="X7" s="4" t="s">
        <v>64</v>
      </c>
      <c r="Y7" s="6" t="str">
        <f t="shared" si="8"/>
        <v>SEM__भक्तों का संग करने की कला, भाग-3, 01 Feb 2018, Bhopal, MP (India), CODE - 0517c……….[ 75 min ] | Bhakto Ka Sang Karne Ki Kala, Bhag-3 | yr:2018-02-01 | ct:SEM | L:HIN | cty:Bhopal, MP (India) | &amp;lt;80 &amp;lt;90 | @unheard</v>
      </c>
      <c r="Z7" s="4" t="s">
        <v>6312</v>
      </c>
      <c r="AA7" s="4" t="s">
        <v>55</v>
      </c>
      <c r="AB7" s="4" t="s">
        <v>6313</v>
      </c>
      <c r="AC7" s="4" t="s">
        <v>6314</v>
      </c>
      <c r="AD7" s="4" t="s">
        <v>6315</v>
      </c>
      <c r="AF7" s="5" t="str">
        <f t="shared" si="9"/>
        <v>ok</v>
      </c>
      <c r="AG7" s="5" t="str">
        <f t="shared" si="10"/>
        <v>&lt;tr id="0517c"&gt;&lt;td&gt;&lt;button onclick="playme(this)"&gt;▶&lt;/button&gt;&lt;/td&gt;&lt;td&gt;&lt;button onclick="heard(this)"&gt;Heard&lt;/button&gt;&lt;a href="http://archive.org/download/ssdbpl-05-sem/0671.00%20Bhakto%20Ka%20Sang%20Karne%20Ki%20Kala,%20Bhag-3,%202018-02-01,%20Bhopal,%20MP%20(India),%20CODE%20-%200517c.mp3" class="nclk" onclick="playme(this)" id="nclk-0517c"&gt;SEM__भक्तों का संग करने की कला, भाग-3, 01 Feb 2018, Bhopal, MP (India), CODE - 0517c……….[ 75 min ]&lt;/a&gt;&lt;/td&gt;&lt;td&gt;75&lt;/td&gt;&lt;td&gt;2018-02-01&lt;/td&gt;&lt;td&gt;SEM__भक्तों का संग करने की कला, भाग-3, 01 Feb 2018, Bhopal, MP (India), CODE - 0517c……….[ 75 min ] | Bhakto Ka Sang Karne Ki Kala, Bhag-3 | yr:2018-02-01 | ct:SEM | L:HIN | cty:Bhopal, MP (India) | &amp;lt;80 &amp;lt;90 | @unheard&lt;/td&gt;&lt;td&gt;http://archive.org/download/ssdbpl-05-sem/0671.00%20Bhakto%20Ka%20Sang%20Karne%20Ki%20Kala,%20Bhag-3,%202018-02-01,%20Bhopal,%20MP%20(India),%20CODE%20-%200517c.mp3&lt;/td&gt;&lt;td&gt;0517c&lt;/td&gt;&lt;td&gt;05SEM_|00_Bhakto Ka Sang Karne Ki Kala, Bhag-3|0517c&lt;/td&gt;&lt;td&gt;&lt;/td&gt;&lt;td&gt;</v>
      </c>
    </row>
    <row r="8">
      <c r="A8" s="4" t="s">
        <v>6316</v>
      </c>
      <c r="B8" s="4" t="s">
        <v>6257</v>
      </c>
      <c r="C8" s="4"/>
      <c r="D8" s="5"/>
      <c r="E8" s="5"/>
      <c r="F8" s="5"/>
      <c r="G8" s="5"/>
      <c r="H8" s="5"/>
      <c r="I8" s="5"/>
      <c r="J8" s="4" t="s">
        <v>6317</v>
      </c>
      <c r="K8" s="4" t="s">
        <v>6318</v>
      </c>
      <c r="L8" s="5" t="str">
        <f t="shared" si="1"/>
        <v>SEM__भक्तों के लिए कर्म योग, भाग-1, 18 Jun 2021, Bhopal, MP (India), CODE - 0518a……….[ 32 min ]</v>
      </c>
      <c r="M8" s="4" t="s">
        <v>2034</v>
      </c>
      <c r="N8" s="5">
        <f t="shared" si="2"/>
        <v>32</v>
      </c>
      <c r="O8" s="4" t="s">
        <v>116</v>
      </c>
      <c r="P8" s="5" t="str">
        <f t="shared" si="3"/>
        <v>&amp;lt;40 &amp;lt;50 &amp;lt;60 &amp;lt;70 &amp;lt;80 &amp;lt;90</v>
      </c>
      <c r="Q8" s="4" t="s">
        <v>6319</v>
      </c>
      <c r="R8" s="4" t="s">
        <v>6320</v>
      </c>
      <c r="S8" s="5" t="str">
        <f t="shared" si="4"/>
        <v>2021</v>
      </c>
      <c r="T8" s="5" t="str">
        <f t="shared" si="5"/>
        <v>06</v>
      </c>
      <c r="U8" s="5" t="str">
        <f t="shared" si="6"/>
        <v>Jun</v>
      </c>
      <c r="V8" s="5" t="str">
        <f t="shared" si="7"/>
        <v>18</v>
      </c>
      <c r="W8" s="4" t="s">
        <v>52</v>
      </c>
      <c r="X8" s="4" t="s">
        <v>64</v>
      </c>
      <c r="Y8" s="6" t="str">
        <f t="shared" si="8"/>
        <v>SEM__भक्तों के लिए कर्म योग, भाग-1, 18 Jun 2021, Bhopal, MP (India), CODE - 0518a……….[ 32 min ] | Bhakto Ke Liye Karma Yog, Part-1 | yr:2021-06-18 | ct:SEM | L:HIN | cty:Bhopal, MP (India) | &amp;lt;40 &amp;lt;50 &amp;lt;60 &amp;lt;70 &amp;lt;80 &amp;lt;90 | @unheard</v>
      </c>
      <c r="Z8" s="4" t="s">
        <v>6321</v>
      </c>
      <c r="AA8" s="4" t="s">
        <v>55</v>
      </c>
      <c r="AC8" s="4" t="s">
        <v>6322</v>
      </c>
      <c r="AD8" s="4" t="s">
        <v>6323</v>
      </c>
      <c r="AF8" s="5" t="str">
        <f t="shared" si="9"/>
        <v>ok</v>
      </c>
      <c r="AG8" s="5" t="str">
        <f t="shared" si="10"/>
        <v>&lt;tr id="0518a"&gt;&lt;td&gt;&lt;button onclick="playme(this)"&gt;▶&lt;/button&gt;&lt;/td&gt;&lt;td&gt;&lt;button onclick="heard(this)"&gt;Heard&lt;/button&gt;&lt;a href="http://archive.org/download/ssdbpl-05-sem/0672.00%20Bhakto%20Ke%20Liye%20Karma%20Yog,%20Part-1,%202021-06-18,%20Bhopal,%20MP%20(India),%20CODE%20-%200518a.mp3" class="nclk" onclick="playme(this)" id="nclk-0518a"&gt;SEM__भक्तों के लिए कर्म योग, भाग-1, 18 Jun 2021, Bhopal, MP (India), CODE - 0518a……….[ 32 min ]&lt;/a&gt;&lt;/td&gt;&lt;td&gt;32&lt;/td&gt;&lt;td&gt;2021-06-18&lt;/td&gt;&lt;td&gt;SEM__भक्तों के लिए कर्म योग, भाग-1, 18 Jun 2021, Bhopal, MP (India), CODE - 0518a……….[ 32 min ] | Bhakto Ke Liye Karma Yog, Part-1 | yr:2021-06-18 | ct:SEM | L:HIN | cty:Bhopal, MP (India) | &amp;lt;40 &amp;lt;50 &amp;lt;60 &amp;lt;70 &amp;lt;80 &amp;lt;90 | @unheard&lt;/td&gt;&lt;td&gt;http://archive.org/download/ssdbpl-05-sem/0672.00%20Bhakto%20Ke%20Liye%20Karma%20Yog,%20Part-1,%202021-06-18,%20Bhopal,%20MP%20(India),%20CODE%20-%200518a.mp3&lt;/td&gt;&lt;td&gt;0518a&lt;/td&gt;&lt;td&gt;05SEM_|00_Bhakto Ke Liye Karma Yog, Part-1|0518a&lt;/td&gt;&lt;td&gt;&lt;/td&gt;&lt;td&gt;</v>
      </c>
    </row>
    <row r="9">
      <c r="A9" s="4" t="s">
        <v>6324</v>
      </c>
      <c r="B9" s="4" t="s">
        <v>6257</v>
      </c>
      <c r="C9" s="4"/>
      <c r="D9" s="5"/>
      <c r="E9" s="5"/>
      <c r="F9" s="5"/>
      <c r="G9" s="5"/>
      <c r="H9" s="5"/>
      <c r="I9" s="5"/>
      <c r="J9" s="4" t="s">
        <v>6325</v>
      </c>
      <c r="K9" s="4" t="s">
        <v>6326</v>
      </c>
      <c r="L9" s="5" t="str">
        <f t="shared" si="1"/>
        <v>SEM__भक्तों के लिए कर्म योग, भाग-2, 19 Jun 2021, Bhopal, MP (India), CODE - 0518b……….[ 65 min ]</v>
      </c>
      <c r="M9" s="4" t="s">
        <v>642</v>
      </c>
      <c r="N9" s="5">
        <f t="shared" si="2"/>
        <v>65</v>
      </c>
      <c r="O9" s="4" t="s">
        <v>128</v>
      </c>
      <c r="P9" s="5" t="str">
        <f t="shared" si="3"/>
        <v>&amp;lt;70 &amp;lt;80 &amp;lt;90</v>
      </c>
      <c r="Q9" s="4" t="s">
        <v>6327</v>
      </c>
      <c r="R9" s="4" t="s">
        <v>6328</v>
      </c>
      <c r="S9" s="5" t="str">
        <f t="shared" si="4"/>
        <v>2021</v>
      </c>
      <c r="T9" s="5" t="str">
        <f t="shared" si="5"/>
        <v>06</v>
      </c>
      <c r="U9" s="5" t="str">
        <f t="shared" si="6"/>
        <v>Jun</v>
      </c>
      <c r="V9" s="5" t="str">
        <f t="shared" si="7"/>
        <v>19</v>
      </c>
      <c r="W9" s="4" t="s">
        <v>52</v>
      </c>
      <c r="X9" s="4" t="s">
        <v>398</v>
      </c>
      <c r="Y9" s="6" t="str">
        <f t="shared" si="8"/>
        <v>SEM__भक्तों के लिए कर्म योग, भाग-2, 19 Jun 2021, Bhopal, MP (India), CODE - 0518b……….[ 65 min ] | Bhakto Ke Liye Karma Yog, Part-2 | yr:2021-06-19 | ct:SEM | L:HIN | cty:Bhopal, MP (India) | &amp;lt;70 &amp;lt;80 &amp;lt;90 | @unheard</v>
      </c>
      <c r="Z9" s="4" t="s">
        <v>6329</v>
      </c>
      <c r="AA9" s="4" t="s">
        <v>55</v>
      </c>
      <c r="AC9" s="4" t="s">
        <v>6330</v>
      </c>
      <c r="AD9" s="4" t="s">
        <v>6331</v>
      </c>
      <c r="AF9" s="5" t="str">
        <f t="shared" si="9"/>
        <v>ok</v>
      </c>
      <c r="AG9" s="5" t="str">
        <f t="shared" si="10"/>
        <v>&lt;tr id="0518b"&gt;&lt;td&gt;&lt;button onclick="playme(this)"&gt;▶&lt;/button&gt;&lt;/td&gt;&lt;td&gt;&lt;button onclick="heard(this)"&gt;Heard&lt;/button&gt;&lt;a href="http://archive.org/download/ssdbpl-05-sem/0673.00%20Bhakto%20Ke%20Liye%20Karma%20Yog,%20Part-2,%202021-06-19,%20Bhopal,%20MP%20(India),%20CODE%20-%200518b.mp3" class="nclk" onclick="playme(this)" id="nclk-0518b"&gt;SEM__भक्तों के लिए कर्म योग, भाग-2, 19 Jun 2021, Bhopal, MP (India), CODE - 0518b……….[ 65 min ]&lt;/a&gt;&lt;/td&gt;&lt;td&gt;65&lt;/td&gt;&lt;td&gt;2021-06-19&lt;/td&gt;&lt;td&gt;SEM__भक्तों के लिए कर्म योग, भाग-2, 19 Jun 2021, Bhopal, MP (India), CODE - 0518b……….[ 65 min ] | Bhakto Ke Liye Karma Yog, Part-2 | yr:2021-06-19 | ct:SEM | L:HIN | cty:Bhopal, MP (India) | &amp;lt;70 &amp;lt;80 &amp;lt;90 | @unheard&lt;/td&gt;&lt;td&gt;http://archive.org/download/ssdbpl-05-sem/0673.00%20Bhakto%20Ke%20Liye%20Karma%20Yog,%20Part-2,%202021-06-19,%20Bhopal,%20MP%20(India),%20CODE%20-%200518b.mp3&lt;/td&gt;&lt;td&gt;0518b&lt;/td&gt;&lt;td&gt;05SEM_|00_Bhakto Ke Liye Karma Yog, Part-2|0518b&lt;/td&gt;&lt;td&gt;&lt;/td&gt;&lt;td&gt;</v>
      </c>
    </row>
    <row r="10">
      <c r="A10" s="4" t="s">
        <v>6332</v>
      </c>
      <c r="B10" s="4" t="s">
        <v>6257</v>
      </c>
      <c r="C10" s="4"/>
      <c r="D10" s="5"/>
      <c r="E10" s="5"/>
      <c r="F10" s="5"/>
      <c r="G10" s="5"/>
      <c r="H10" s="5"/>
      <c r="I10" s="5"/>
      <c r="J10" s="4" t="s">
        <v>6333</v>
      </c>
      <c r="K10" s="4" t="s">
        <v>6334</v>
      </c>
      <c r="L10" s="5" t="str">
        <f t="shared" si="1"/>
        <v>SEM__भक्तों के लिए कर्म योग, भाग-3, 20 Jun 2021, Bhopal, MP (India), CODE - 0518c……….[ 94 min ]</v>
      </c>
      <c r="M10" s="4" t="s">
        <v>6335</v>
      </c>
      <c r="N10" s="5">
        <f t="shared" si="2"/>
        <v>94</v>
      </c>
      <c r="O10" s="4" t="s">
        <v>140</v>
      </c>
      <c r="P10" s="5" t="str">
        <f t="shared" si="3"/>
        <v>&amp;gt;90</v>
      </c>
      <c r="Q10" s="4" t="s">
        <v>6336</v>
      </c>
      <c r="R10" s="4" t="s">
        <v>6337</v>
      </c>
      <c r="S10" s="5" t="str">
        <f t="shared" si="4"/>
        <v>2021</v>
      </c>
      <c r="T10" s="5" t="str">
        <f t="shared" si="5"/>
        <v>06</v>
      </c>
      <c r="U10" s="5" t="str">
        <f t="shared" si="6"/>
        <v>Jun</v>
      </c>
      <c r="V10" s="5" t="str">
        <f t="shared" si="7"/>
        <v>20</v>
      </c>
      <c r="W10" s="4" t="s">
        <v>52</v>
      </c>
      <c r="X10" s="4" t="s">
        <v>398</v>
      </c>
      <c r="Y10" s="6" t="str">
        <f t="shared" si="8"/>
        <v>SEM__भक्तों के लिए कर्म योग, भाग-3, 20 Jun 2021, Bhopal, MP (India), CODE - 0518c……….[ 94 min ] | Bhakto Ke Liye Karma Yog, Part-3 | yr:2021-06-20 | ct:SEM | L:HIN | cty:Bhopal, MP (India) | &amp;gt;90 | @unheard</v>
      </c>
      <c r="Z10" s="4" t="s">
        <v>6338</v>
      </c>
      <c r="AA10" s="4" t="s">
        <v>55</v>
      </c>
      <c r="AC10" s="4" t="s">
        <v>6339</v>
      </c>
      <c r="AD10" s="4" t="s">
        <v>6340</v>
      </c>
      <c r="AF10" s="5" t="str">
        <f t="shared" si="9"/>
        <v>ok</v>
      </c>
      <c r="AG10" s="5" t="str">
        <f t="shared" si="10"/>
        <v>&lt;tr id="0518c"&gt;&lt;td&gt;&lt;button onclick="playme(this)"&gt;▶&lt;/button&gt;&lt;/td&gt;&lt;td&gt;&lt;button onclick="heard(this)"&gt;Heard&lt;/button&gt;&lt;a href="http://archive.org/download/ssdbpl-05-sem/0674.00%20Bhakto%20Ke%20Liye%20Karma%20Yog,%20Part-3,%202021-06-20,%20Bhopal,%20MP%20(India),%20CODE%20-%200518c.mp3" class="nclk" onclick="playme(this)" id="nclk-0518c"&gt;SEM__भक्तों के लिए कर्म योग, भाग-3, 20 Jun 2021, Bhopal, MP (India), CODE - 0518c……….[ 94 min ]&lt;/a&gt;&lt;/td&gt;&lt;td&gt;94&lt;/td&gt;&lt;td&gt;2021-06-20&lt;/td&gt;&lt;td&gt;SEM__भक्तों के लिए कर्म योग, भाग-3, 20 Jun 2021, Bhopal, MP (India), CODE - 0518c……….[ 94 min ] | Bhakto Ke Liye Karma Yog, Part-3 | yr:2021-06-20 | ct:SEM | L:HIN | cty:Bhopal, MP (India) | &amp;gt;90 | @unheard&lt;/td&gt;&lt;td&gt;http://archive.org/download/ssdbpl-05-sem/0674.00%20Bhakto%20Ke%20Liye%20Karma%20Yog,%20Part-3,%202021-06-20,%20Bhopal,%20MP%20(India),%20CODE%20-%200518c.mp3&lt;/td&gt;&lt;td&gt;0518c&lt;/td&gt;&lt;td&gt;05SEM_|00_Bhakto Ke Liye Karma Yog, Part-3|0518c&lt;/td&gt;&lt;td&gt;&lt;/td&gt;&lt;td&gt;</v>
      </c>
    </row>
    <row r="11">
      <c r="A11" s="4" t="s">
        <v>6341</v>
      </c>
      <c r="B11" s="4" t="s">
        <v>6257</v>
      </c>
      <c r="C11" s="4"/>
      <c r="D11" s="5"/>
      <c r="E11" s="5"/>
      <c r="F11" s="5"/>
      <c r="G11" s="5"/>
      <c r="H11" s="5"/>
      <c r="I11" s="5"/>
      <c r="J11" s="4" t="s">
        <v>6342</v>
      </c>
      <c r="K11" s="4" t="s">
        <v>6343</v>
      </c>
      <c r="L11" s="5" t="str">
        <f t="shared" si="1"/>
        <v>SEM__भक्तों के लिए कर्म योग, भाग-4, 20 Jun 2021, Bhopal, MP (India), CODE - 0518d……….[ 55 min ]</v>
      </c>
      <c r="M11" s="4" t="s">
        <v>6344</v>
      </c>
      <c r="N11" s="5">
        <f t="shared" si="2"/>
        <v>55</v>
      </c>
      <c r="O11" s="4" t="s">
        <v>150</v>
      </c>
      <c r="P11" s="5" t="str">
        <f t="shared" si="3"/>
        <v>&amp;lt;60 &amp;lt;70 &amp;lt;80 &amp;lt;90</v>
      </c>
      <c r="Q11" s="4" t="s">
        <v>6345</v>
      </c>
      <c r="R11" s="4" t="s">
        <v>6337</v>
      </c>
      <c r="S11" s="5" t="str">
        <f t="shared" si="4"/>
        <v>2021</v>
      </c>
      <c r="T11" s="5" t="str">
        <f t="shared" si="5"/>
        <v>06</v>
      </c>
      <c r="U11" s="5" t="str">
        <f t="shared" si="6"/>
        <v>Jun</v>
      </c>
      <c r="V11" s="5" t="str">
        <f t="shared" si="7"/>
        <v>20</v>
      </c>
      <c r="W11" s="4" t="s">
        <v>52</v>
      </c>
      <c r="X11" s="4" t="s">
        <v>64</v>
      </c>
      <c r="Y11" s="6" t="str">
        <f t="shared" si="8"/>
        <v>SEM__भक्तों के लिए कर्म योग, भाग-4, 20 Jun 2021, Bhopal, MP (India), CODE - 0518d……….[ 55 min ] | Bhakto Ke Liye Karma Yog, Part-4 | yr:2021-06-20 | ct:SEM | L:HIN | cty:Bhopal, MP (India) | &amp;lt;60 &amp;lt;70 &amp;lt;80 &amp;lt;90 | @unheard</v>
      </c>
      <c r="Z11" s="4" t="s">
        <v>6346</v>
      </c>
      <c r="AA11" s="4" t="s">
        <v>55</v>
      </c>
      <c r="AC11" s="4" t="s">
        <v>6347</v>
      </c>
      <c r="AD11" s="4" t="s">
        <v>6348</v>
      </c>
      <c r="AF11" s="5" t="str">
        <f t="shared" si="9"/>
        <v>ok</v>
      </c>
      <c r="AG11" s="5" t="str">
        <f t="shared" si="10"/>
        <v>&lt;tr id="0518d"&gt;&lt;td&gt;&lt;button onclick="playme(this)"&gt;▶&lt;/button&gt;&lt;/td&gt;&lt;td&gt;&lt;button onclick="heard(this)"&gt;Heard&lt;/button&gt;&lt;a href="http://archive.org/download/ssdbpl-05-sem/0675.00%20Bhakto%20Ke%20Liye%20Karma%20Yog,%20Part-4,%202021-06-20,%20Bhopal,%20MP%20(India),%20CODE%20-%200518d.mp3" class="nclk" onclick="playme(this)" id="nclk-0518d"&gt;SEM__भक्तों के लिए कर्म योग, भाग-4, 20 Jun 2021, Bhopal, MP (India), CODE - 0518d……….[ 55 min ]&lt;/a&gt;&lt;/td&gt;&lt;td&gt;55&lt;/td&gt;&lt;td&gt;2021-06-20&lt;/td&gt;&lt;td&gt;SEM__भक्तों के लिए कर्म योग, भाग-4, 20 Jun 2021, Bhopal, MP (India), CODE - 0518d……….[ 55 min ] | Bhakto Ke Liye Karma Yog, Part-4 | yr:2021-06-20 | ct:SEM | L:HIN | cty:Bhopal, MP (India) | &amp;lt;60 &amp;lt;70 &amp;lt;80 &amp;lt;90 | @unheard&lt;/td&gt;&lt;td&gt;http://archive.org/download/ssdbpl-05-sem/0675.00%20Bhakto%20Ke%20Liye%20Karma%20Yog,%20Part-4,%202021-06-20,%20Bhopal,%20MP%20(India),%20CODE%20-%200518d.mp3&lt;/td&gt;&lt;td&gt;0518d&lt;/td&gt;&lt;td&gt;05SEM_|00_Bhakto Ke Liye Karma Yog, Part-4|0518d&lt;/td&gt;&lt;td&gt;&lt;/td&gt;&lt;td&gt;</v>
      </c>
    </row>
    <row r="12">
      <c r="A12" s="4" t="s">
        <v>6349</v>
      </c>
      <c r="B12" s="4" t="s">
        <v>6257</v>
      </c>
      <c r="C12" s="4"/>
      <c r="D12" s="5"/>
      <c r="E12" s="5"/>
      <c r="F12" s="5"/>
      <c r="G12" s="5"/>
      <c r="H12" s="5"/>
      <c r="I12" s="5"/>
      <c r="J12" s="4" t="s">
        <v>6350</v>
      </c>
      <c r="K12" s="4" t="s">
        <v>6351</v>
      </c>
      <c r="L12" s="5" t="str">
        <f t="shared" si="1"/>
        <v>SEM__भक्तों के लिए कर्म योग, भाग-5, 21 Jun 2021, Bhopal, MP (India), CODE - 0518e……….[ 39 min ]</v>
      </c>
      <c r="M12" s="4" t="s">
        <v>172</v>
      </c>
      <c r="N12" s="5">
        <f t="shared" si="2"/>
        <v>39</v>
      </c>
      <c r="O12" s="4" t="s">
        <v>162</v>
      </c>
      <c r="P12" s="5" t="str">
        <f t="shared" si="3"/>
        <v>&amp;lt;40 &amp;lt;50 &amp;lt;60 &amp;lt;70 &amp;lt;80 &amp;lt;90</v>
      </c>
      <c r="Q12" s="4" t="s">
        <v>6352</v>
      </c>
      <c r="R12" s="4" t="s">
        <v>6353</v>
      </c>
      <c r="S12" s="5" t="str">
        <f t="shared" si="4"/>
        <v>2021</v>
      </c>
      <c r="T12" s="5" t="str">
        <f t="shared" si="5"/>
        <v>06</v>
      </c>
      <c r="U12" s="5" t="str">
        <f t="shared" si="6"/>
        <v>Jun</v>
      </c>
      <c r="V12" s="5" t="str">
        <f t="shared" si="7"/>
        <v>21</v>
      </c>
      <c r="W12" s="4" t="s">
        <v>52</v>
      </c>
      <c r="X12" s="4" t="s">
        <v>64</v>
      </c>
      <c r="Y12" s="6" t="str">
        <f t="shared" si="8"/>
        <v>SEM__भक्तों के लिए कर्म योग, भाग-5, 21 Jun 2021, Bhopal, MP (India), CODE - 0518e……….[ 39 min ] | Bhakto Ke Liye Karma Yog, Part-5 | yr:2021-06-21 | ct:SEM | L:HIN | cty:Bhopal, MP (India) | &amp;lt;40 &amp;lt;50 &amp;lt;60 &amp;lt;70 &amp;lt;80 &amp;lt;90 | @unheard</v>
      </c>
      <c r="Z12" s="4" t="s">
        <v>6354</v>
      </c>
      <c r="AA12" s="4" t="s">
        <v>55</v>
      </c>
      <c r="AC12" s="4" t="s">
        <v>6355</v>
      </c>
      <c r="AD12" s="4" t="s">
        <v>6356</v>
      </c>
      <c r="AF12" s="5" t="str">
        <f t="shared" si="9"/>
        <v>ok</v>
      </c>
      <c r="AG12" s="5" t="str">
        <f t="shared" si="10"/>
        <v>&lt;tr id="0518e"&gt;&lt;td&gt;&lt;button onclick="playme(this)"&gt;▶&lt;/button&gt;&lt;/td&gt;&lt;td&gt;&lt;button onclick="heard(this)"&gt;Heard&lt;/button&gt;&lt;a href="http://archive.org/download/ssdbpl-05-sem/0676.00%20Bhakto%20Ke%20Liye%20Karma%20Yog,%20Part-5,%202021-06-21,%20Bhopal,%20MP%20(India),%20CODE%20-%200518e.mp3" class="nclk" onclick="playme(this)" id="nclk-0518e"&gt;SEM__भक्तों के लिए कर्म योग, भाग-5, 21 Jun 2021, Bhopal, MP (India), CODE - 0518e……….[ 39 min ]&lt;/a&gt;&lt;/td&gt;&lt;td&gt;39&lt;/td&gt;&lt;td&gt;2021-06-21&lt;/td&gt;&lt;td&gt;SEM__भक्तों के लिए कर्म योग, भाग-5, 21 Jun 2021, Bhopal, MP (India), CODE - 0518e……….[ 39 min ] | Bhakto Ke Liye Karma Yog, Part-5 | yr:2021-06-21 | ct:SEM | L:HIN | cty:Bhopal, MP (India) | &amp;lt;40 &amp;lt;50 &amp;lt;60 &amp;lt;70 &amp;lt;80 &amp;lt;90 | @unheard&lt;/td&gt;&lt;td&gt;http://archive.org/download/ssdbpl-05-sem/0676.00%20Bhakto%20Ke%20Liye%20Karma%20Yog,%20Part-5,%202021-06-21,%20Bhopal,%20MP%20(India),%20CODE%20-%200518e.mp3&lt;/td&gt;&lt;td&gt;0518e&lt;/td&gt;&lt;td&gt;05SEM_|00_Bhakto Ke Liye Karma Yog, Part-5|0518e&lt;/td&gt;&lt;td&gt;&lt;/td&gt;&lt;td&gt;</v>
      </c>
    </row>
    <row r="13">
      <c r="A13" s="4" t="s">
        <v>6357</v>
      </c>
      <c r="B13" s="4" t="s">
        <v>6257</v>
      </c>
      <c r="C13" s="4"/>
      <c r="D13" s="5"/>
      <c r="E13" s="5"/>
      <c r="F13" s="5"/>
      <c r="G13" s="5"/>
      <c r="H13" s="5"/>
      <c r="I13" s="5"/>
      <c r="J13" s="4" t="s">
        <v>6358</v>
      </c>
      <c r="K13" s="4" t="s">
        <v>6359</v>
      </c>
      <c r="L13" s="5" t="str">
        <f t="shared" si="1"/>
        <v>SEM__ब्रह्मचर्य १--, CODE - 0402a……….[ 83 min ]</v>
      </c>
      <c r="M13" s="4" t="s">
        <v>6360</v>
      </c>
      <c r="N13" s="5">
        <f t="shared" si="2"/>
        <v>83</v>
      </c>
      <c r="O13" s="4" t="s">
        <v>173</v>
      </c>
      <c r="P13" s="5" t="str">
        <f t="shared" si="3"/>
        <v>&amp;lt;90</v>
      </c>
      <c r="Q13" s="4" t="s">
        <v>6361</v>
      </c>
      <c r="R13" s="4" t="s">
        <v>49</v>
      </c>
      <c r="S13" s="5" t="str">
        <f t="shared" si="4"/>
        <v>0000</v>
      </c>
      <c r="T13" s="5" t="str">
        <f t="shared" si="5"/>
        <v>00</v>
      </c>
      <c r="U13" s="5" t="str">
        <f t="shared" si="6"/>
        <v>___</v>
      </c>
      <c r="V13" s="5" t="str">
        <f t="shared" si="7"/>
        <v>00</v>
      </c>
      <c r="W13" s="4" t="s">
        <v>63</v>
      </c>
      <c r="X13" s="4" t="s">
        <v>64</v>
      </c>
      <c r="Y13" s="6" t="str">
        <f t="shared" si="8"/>
        <v>SEM__ब्रह्मचर्य १--, CODE - 0402a……….[ 83 min ] | Brahmacarya 1 --  | yr:0000-00-00 | ct:SEM | L:HIN | cty:x | &amp;lt;90 | @unheard</v>
      </c>
      <c r="Z13" s="4" t="s">
        <v>6362</v>
      </c>
      <c r="AA13" s="4" t="s">
        <v>55</v>
      </c>
      <c r="AB13" s="4" t="s">
        <v>6363</v>
      </c>
      <c r="AC13" s="4" t="s">
        <v>6364</v>
      </c>
      <c r="AD13" s="4" t="s">
        <v>6365</v>
      </c>
      <c r="AF13" s="5" t="str">
        <f t="shared" si="9"/>
        <v>ok</v>
      </c>
      <c r="AG13" s="5" t="str">
        <f t="shared" si="10"/>
        <v>&lt;tr id="0402a"&gt;&lt;td&gt;&lt;button onclick="playme(this)"&gt;▶&lt;/button&gt;&lt;/td&gt;&lt;td&gt;&lt;button onclick="heard(this)"&gt;Heard&lt;/button&gt;&lt;a href="http://archive.org/download/ssdbpl-05-sem/0677.00%20Brahmacarya%201%20--%20,%20CODE%20-%200402a.mp3" class="nclk" onclick="playme(this)" id="nclk-0402a"&gt;SEM__ब्रह्मचर्य १--, CODE - 0402a……….[ 83 min ]&lt;/a&gt;&lt;/td&gt;&lt;td&gt;83&lt;/td&gt;&lt;td&gt;0000-00-00&lt;/td&gt;&lt;td&gt;SEM__ब्रह्मचर्य १--, CODE - 0402a……….[ 83 min ] | Brahmacarya 1 --  | yr:0000-00-00 | ct:SEM | L:HIN | cty:x | &amp;lt;90 | @unheard&lt;/td&gt;&lt;td&gt;http://archive.org/download/ssdbpl-05-sem/0677.00%20Brahmacarya%201%20--%20,%20CODE%20-%200402a.mp3&lt;/td&gt;&lt;td&gt;0402a&lt;/td&gt;&lt;td&gt;05SEM_|00_Brahmacarya 1 -- |0402a&lt;/td&gt;&lt;td&gt;&lt;/td&gt;&lt;td&gt;</v>
      </c>
    </row>
    <row r="14">
      <c r="A14" s="4" t="s">
        <v>6366</v>
      </c>
      <c r="B14" s="4" t="s">
        <v>6257</v>
      </c>
      <c r="C14" s="4"/>
      <c r="D14" s="5"/>
      <c r="E14" s="5"/>
      <c r="F14" s="5"/>
      <c r="G14" s="5"/>
      <c r="H14" s="5"/>
      <c r="I14" s="5"/>
      <c r="J14" s="4" t="s">
        <v>6367</v>
      </c>
      <c r="K14" s="4" t="s">
        <v>6368</v>
      </c>
      <c r="L14" s="5" t="str">
        <f t="shared" si="1"/>
        <v>SEM__ब्रह्मचर्य २ -- ब्रह्मचारी का जीवन, CODE - 0402b……….[ 61 min ]</v>
      </c>
      <c r="M14" s="4" t="s">
        <v>6369</v>
      </c>
      <c r="N14" s="5">
        <f t="shared" si="2"/>
        <v>61</v>
      </c>
      <c r="O14" s="4" t="s">
        <v>182</v>
      </c>
      <c r="P14" s="5" t="str">
        <f t="shared" si="3"/>
        <v>&amp;lt;70 &amp;lt;80 &amp;lt;90</v>
      </c>
      <c r="Q14" s="4" t="s">
        <v>6370</v>
      </c>
      <c r="R14" s="4" t="s">
        <v>49</v>
      </c>
      <c r="S14" s="5" t="str">
        <f t="shared" si="4"/>
        <v>0000</v>
      </c>
      <c r="T14" s="5" t="str">
        <f t="shared" si="5"/>
        <v>00</v>
      </c>
      <c r="U14" s="5" t="str">
        <f t="shared" si="6"/>
        <v>___</v>
      </c>
      <c r="V14" s="5" t="str">
        <f t="shared" si="7"/>
        <v>00</v>
      </c>
      <c r="W14" s="4" t="s">
        <v>63</v>
      </c>
      <c r="X14" s="4" t="s">
        <v>142</v>
      </c>
      <c r="Y14" s="6" t="str">
        <f t="shared" si="8"/>
        <v>SEM__ब्रह्मचर्य २ -- ब्रह्मचारी का जीवन, CODE - 0402b……….[ 61 min ] | Brahmacarya 2 -- Brahmachari Ka Jivan | yr:0000-00-00 | ct:SEM | L:HIN | cty:x | &amp;lt;70 &amp;lt;80 &amp;lt;90 | @unheard</v>
      </c>
      <c r="Z14" s="4" t="s">
        <v>6371</v>
      </c>
      <c r="AA14" s="4" t="s">
        <v>55</v>
      </c>
      <c r="AB14" s="4" t="s">
        <v>6372</v>
      </c>
      <c r="AC14" s="4" t="s">
        <v>6373</v>
      </c>
      <c r="AD14" s="4" t="s">
        <v>6374</v>
      </c>
      <c r="AF14" s="5" t="str">
        <f t="shared" si="9"/>
        <v>ok</v>
      </c>
      <c r="AG14" s="5" t="str">
        <f t="shared" si="10"/>
        <v>&lt;tr id="0402b"&gt;&lt;td&gt;&lt;button onclick="playme(this)"&gt;▶&lt;/button&gt;&lt;/td&gt;&lt;td&gt;&lt;button onclick="heard(this)"&gt;Heard&lt;/button&gt;&lt;a href="http://archive.org/download/ssdbpl-05-sem/0678.00%20Brahmacarya%202%20--%20Brahmachari%20Ka%20Jivan,%20CODE%20-%200402b.mp3" class="nclk" onclick="playme(this)" id="nclk-0402b"&gt;SEM__ब्रह्मचर्य २ -- ब्रह्मचारी का जीवन, CODE - 0402b……….[ 61 min ]&lt;/a&gt;&lt;/td&gt;&lt;td&gt;61&lt;/td&gt;&lt;td&gt;0000-00-00&lt;/td&gt;&lt;td&gt;SEM__ब्रह्मचर्य २ -- ब्रह्मचारी का जीवन, CODE - 0402b……….[ 61 min ] | Brahmacarya 2 -- Brahmachari Ka Jivan | yr:0000-00-00 | ct:SEM | L:HIN | cty:x | &amp;lt;70 &amp;lt;80 &amp;lt;90 | @unheard&lt;/td&gt;&lt;td&gt;http://archive.org/download/ssdbpl-05-sem/0678.00%20Brahmacarya%202%20--%20Brahmachari%20Ka%20Jivan,%20CODE%20-%200402b.mp3&lt;/td&gt;&lt;td&gt;0402b&lt;/td&gt;&lt;td&gt;05SEM_|00_Brahmacarya 2 -- Brahmachari Ka Jivan|0402b&lt;/td&gt;&lt;td&gt;&lt;/td&gt;&lt;td&gt;</v>
      </c>
    </row>
    <row r="15">
      <c r="A15" s="4" t="s">
        <v>6375</v>
      </c>
      <c r="B15" s="4" t="s">
        <v>6257</v>
      </c>
      <c r="C15" s="4"/>
      <c r="D15" s="5"/>
      <c r="E15" s="5"/>
      <c r="F15" s="5"/>
      <c r="G15" s="5"/>
      <c r="H15" s="5"/>
      <c r="I15" s="5"/>
      <c r="J15" s="4" t="s">
        <v>6376</v>
      </c>
      <c r="K15" s="4" t="s">
        <v>6377</v>
      </c>
      <c r="L15" s="5" t="str">
        <f t="shared" si="1"/>
        <v>SEM__ब्रह्मचर्य ३ -- कृष्णभावनामृत मे ब्रह्मचर्य, CODE - 0402c……….[ 26 min ]</v>
      </c>
      <c r="M15" s="4" t="s">
        <v>6378</v>
      </c>
      <c r="N15" s="5">
        <f t="shared" si="2"/>
        <v>26</v>
      </c>
      <c r="O15" s="4" t="s">
        <v>191</v>
      </c>
      <c r="P15" s="5" t="str">
        <f t="shared" si="3"/>
        <v>&amp;lt;30 &amp;lt;40 &amp;lt;50 &amp;lt;60 &amp;lt;70 &amp;lt;80 &amp;lt;90</v>
      </c>
      <c r="Q15" s="4" t="s">
        <v>6379</v>
      </c>
      <c r="R15" s="4" t="s">
        <v>49</v>
      </c>
      <c r="S15" s="5" t="str">
        <f t="shared" si="4"/>
        <v>0000</v>
      </c>
      <c r="T15" s="5" t="str">
        <f t="shared" si="5"/>
        <v>00</v>
      </c>
      <c r="U15" s="5" t="str">
        <f t="shared" si="6"/>
        <v>___</v>
      </c>
      <c r="V15" s="5" t="str">
        <f t="shared" si="7"/>
        <v>00</v>
      </c>
      <c r="W15" s="4" t="s">
        <v>63</v>
      </c>
      <c r="X15" s="4" t="s">
        <v>64</v>
      </c>
      <c r="Y15" s="6" t="str">
        <f t="shared" si="8"/>
        <v>SEM__ब्रह्मचर्य ३ -- कृष्णभावनामृत मे ब्रह्मचर्य, CODE - 0402c……….[ 26 min ] | Brahmacarya 3 -- Krishnabhavanamrta Me Brahmacharya | yr:0000-00-00 | ct:SEM | L:HIN | cty:x | &amp;lt;30 &amp;lt;40 &amp;lt;50 &amp;lt;60 &amp;lt;70 &amp;lt;80 &amp;lt;90 | @unheard</v>
      </c>
      <c r="Z15" s="4" t="s">
        <v>6380</v>
      </c>
      <c r="AA15" s="4" t="s">
        <v>55</v>
      </c>
      <c r="AB15" s="4" t="s">
        <v>6381</v>
      </c>
      <c r="AC15" s="4" t="s">
        <v>6382</v>
      </c>
      <c r="AD15" s="4" t="s">
        <v>6383</v>
      </c>
      <c r="AF15" s="5" t="str">
        <f t="shared" si="9"/>
        <v>ok</v>
      </c>
      <c r="AG15" s="5" t="str">
        <f t="shared" si="10"/>
        <v>&lt;tr id="0402c"&gt;&lt;td&gt;&lt;button onclick="playme(this)"&gt;▶&lt;/button&gt;&lt;/td&gt;&lt;td&gt;&lt;button onclick="heard(this)"&gt;Heard&lt;/button&gt;&lt;a href="http://archive.org/download/ssdbpl-05-sem/0679.00%20Brahmacarya%203%20--%20Krishnabhavanamrta%20Me%20Brahmacharya,%20CODE%20-%200402c.mp3" class="nclk" onclick="playme(this)" id="nclk-0402c"&gt;SEM__ब्रह्मचर्य ३ -- कृष्णभावनामृत मे ब्रह्मचर्य, CODE - 0402c……….[ 26 min ]&lt;/a&gt;&lt;/td&gt;&lt;td&gt;26&lt;/td&gt;&lt;td&gt;0000-00-00&lt;/td&gt;&lt;td&gt;SEM__ब्रह्मचर्य ३ -- कृष्णभावनामृत मे ब्रह्मचर्य, CODE - 0402c……….[ 26 min ] | Brahmacarya 3 -- Krishnabhavanamrta Me Brahmacharya | yr:0000-00-00 | ct:SEM | L:HIN | cty:x | &amp;lt;30 &amp;lt;40 &amp;lt;50 &amp;lt;60 &amp;lt;70 &amp;lt;80 &amp;lt;90 | @unheard&lt;/td&gt;&lt;td&gt;http://archive.org/download/ssdbpl-05-sem/0679.00%20Brahmacarya%203%20--%20Krishnabhavanamrta%20Me%20Brahmacharya,%20CODE%20-%200402c.mp3&lt;/td&gt;&lt;td&gt;0402c&lt;/td&gt;&lt;td&gt;05SEM_|00_Brahmacarya 3 -- Krishnabhavanamrta Me Brahmacharya|0402c&lt;/td&gt;&lt;td&gt;&lt;/td&gt;&lt;td&gt;</v>
      </c>
    </row>
    <row r="16">
      <c r="A16" s="4" t="s">
        <v>6384</v>
      </c>
      <c r="B16" s="4" t="s">
        <v>6257</v>
      </c>
      <c r="C16" s="4"/>
      <c r="D16" s="5"/>
      <c r="E16" s="5"/>
      <c r="F16" s="5"/>
      <c r="G16" s="5"/>
      <c r="H16" s="5"/>
      <c r="I16" s="5"/>
      <c r="J16" s="4" t="s">
        <v>6385</v>
      </c>
      <c r="K16" s="4" t="s">
        <v>6386</v>
      </c>
      <c r="L16" s="5" t="str">
        <f t="shared" si="1"/>
        <v>SEM__ब्रह्मचर्य ४ --, CODE - 0402d……….[ 62 min ]</v>
      </c>
      <c r="M16" s="4" t="s">
        <v>6387</v>
      </c>
      <c r="N16" s="5">
        <f t="shared" si="2"/>
        <v>62</v>
      </c>
      <c r="O16" s="4" t="s">
        <v>201</v>
      </c>
      <c r="P16" s="5" t="str">
        <f t="shared" si="3"/>
        <v>&amp;lt;70 &amp;lt;80 &amp;lt;90</v>
      </c>
      <c r="Q16" s="4" t="s">
        <v>6388</v>
      </c>
      <c r="R16" s="4" t="s">
        <v>49</v>
      </c>
      <c r="S16" s="5" t="str">
        <f t="shared" si="4"/>
        <v>0000</v>
      </c>
      <c r="T16" s="5" t="str">
        <f t="shared" si="5"/>
        <v>00</v>
      </c>
      <c r="U16" s="5" t="str">
        <f t="shared" si="6"/>
        <v>___</v>
      </c>
      <c r="V16" s="5" t="str">
        <f t="shared" si="7"/>
        <v>00</v>
      </c>
      <c r="W16" s="4" t="s">
        <v>63</v>
      </c>
      <c r="X16" s="4" t="s">
        <v>398</v>
      </c>
      <c r="Y16" s="6" t="str">
        <f t="shared" si="8"/>
        <v>SEM__ब्रह्मचर्य ४ --, CODE - 0402d……….[ 62 min ] | Brahmacarya 4 --  | yr:0000-00-00 | ct:SEM | L:HIN | cty:x | &amp;lt;70 &amp;lt;80 &amp;lt;90 | @unheard</v>
      </c>
      <c r="Z16" s="4" t="s">
        <v>6389</v>
      </c>
      <c r="AA16" s="4" t="s">
        <v>55</v>
      </c>
      <c r="AB16" s="4" t="s">
        <v>6390</v>
      </c>
      <c r="AC16" s="4" t="s">
        <v>6391</v>
      </c>
      <c r="AD16" s="4" t="s">
        <v>6392</v>
      </c>
      <c r="AF16" s="5" t="str">
        <f t="shared" si="9"/>
        <v>ok</v>
      </c>
      <c r="AG16" s="5" t="str">
        <f t="shared" si="10"/>
        <v>&lt;tr id="0402d"&gt;&lt;td&gt;&lt;button onclick="playme(this)"&gt;▶&lt;/button&gt;&lt;/td&gt;&lt;td&gt;&lt;button onclick="heard(this)"&gt;Heard&lt;/button&gt;&lt;a href="http://archive.org/download/ssdbpl-05-sem/0680.00%20Brahmacarya%204%20--%20,%20CODE%20-%200402d.mp3" class="nclk" onclick="playme(this)" id="nclk-0402d"&gt;SEM__ब्रह्मचर्य ४ --, CODE - 0402d……….[ 62 min ]&lt;/a&gt;&lt;/td&gt;&lt;td&gt;62&lt;/td&gt;&lt;td&gt;0000-00-00&lt;/td&gt;&lt;td&gt;SEM__ब्रह्मचर्य ४ --, CODE - 0402d……….[ 62 min ] | Brahmacarya 4 --  | yr:0000-00-00 | ct:SEM | L:HIN | cty:x | &amp;lt;70 &amp;lt;80 &amp;lt;90 | @unheard&lt;/td&gt;&lt;td&gt;http://archive.org/download/ssdbpl-05-sem/0680.00%20Brahmacarya%204%20--%20,%20CODE%20-%200402d.mp3&lt;/td&gt;&lt;td&gt;0402d&lt;/td&gt;&lt;td&gt;05SEM_|00_Brahmacarya 4 -- |0402d&lt;/td&gt;&lt;td&gt;&lt;/td&gt;&lt;td&gt;</v>
      </c>
    </row>
    <row r="17">
      <c r="A17" s="4" t="s">
        <v>6393</v>
      </c>
      <c r="B17" s="4" t="s">
        <v>6257</v>
      </c>
      <c r="C17" s="4"/>
      <c r="D17" s="5"/>
      <c r="E17" s="5"/>
      <c r="F17" s="5"/>
      <c r="G17" s="5"/>
      <c r="H17" s="5"/>
      <c r="I17" s="5"/>
      <c r="J17" s="4" t="s">
        <v>6394</v>
      </c>
      <c r="K17" s="4" t="s">
        <v>6395</v>
      </c>
      <c r="L17" s="5" t="str">
        <f t="shared" si="1"/>
        <v>SEM__ब्रह्मचर्य ५ --- ब्रह्मचारी बने रहना, 24 Apr 2019, CODE - 0402e……….[ 46 min ]</v>
      </c>
      <c r="M17" s="4" t="s">
        <v>6396</v>
      </c>
      <c r="N17" s="5">
        <f t="shared" si="2"/>
        <v>46</v>
      </c>
      <c r="O17" s="4" t="s">
        <v>209</v>
      </c>
      <c r="P17" s="5" t="str">
        <f t="shared" si="3"/>
        <v>&amp;lt;50 &amp;lt;60 &amp;lt;70 &amp;lt;80 &amp;lt;90</v>
      </c>
      <c r="Q17" s="4" t="s">
        <v>6397</v>
      </c>
      <c r="R17" s="4" t="s">
        <v>6398</v>
      </c>
      <c r="S17" s="5" t="str">
        <f t="shared" si="4"/>
        <v>2019</v>
      </c>
      <c r="T17" s="5" t="str">
        <f t="shared" si="5"/>
        <v>04</v>
      </c>
      <c r="U17" s="5" t="str">
        <f t="shared" si="6"/>
        <v>Apr</v>
      </c>
      <c r="V17" s="5" t="str">
        <f t="shared" si="7"/>
        <v>24</v>
      </c>
      <c r="W17" s="4" t="s">
        <v>63</v>
      </c>
      <c r="X17" s="4" t="s">
        <v>142</v>
      </c>
      <c r="Y17" s="6" t="str">
        <f t="shared" si="8"/>
        <v>SEM__ब्रह्मचर्य ५ --- ब्रह्मचारी बने रहना, 24 Apr 2019, CODE - 0402e……….[ 46 min ] | Brahmacarya 5 --- Brahmachari Bane Rehna | yr:2019-04-24 | ct:SEM | L:HIN | cty:x | &amp;lt;50 &amp;lt;60 &amp;lt;70 &amp;lt;80 &amp;lt;90 | @unheard</v>
      </c>
      <c r="Z17" s="4" t="s">
        <v>6399</v>
      </c>
      <c r="AA17" s="4" t="s">
        <v>55</v>
      </c>
      <c r="AB17" s="4" t="s">
        <v>6400</v>
      </c>
      <c r="AC17" s="4" t="s">
        <v>6401</v>
      </c>
      <c r="AD17" s="4" t="s">
        <v>6402</v>
      </c>
      <c r="AF17" s="5" t="str">
        <f t="shared" si="9"/>
        <v>ok</v>
      </c>
      <c r="AG17" s="5" t="str">
        <f t="shared" si="10"/>
        <v>&lt;tr id="0402e"&gt;&lt;td&gt;&lt;button onclick="playme(this)"&gt;▶&lt;/button&gt;&lt;/td&gt;&lt;td&gt;&lt;button onclick="heard(this)"&gt;Heard&lt;/button&gt;&lt;a href="http://archive.org/download/ssdbpl-05-sem/0681.00%20Brahmacarya%205%20---%20Brahmachari%20Bane%20Rehna,%202019-04-24,%20CODE%20-%200402e.mp3" class="nclk" onclick="playme(this)" id="nclk-0402e"&gt;SEM__ब्रह्मचर्य ५ --- ब्रह्मचारी बने रहना, 24 Apr 2019, CODE - 0402e……….[ 46 min ]&lt;/a&gt;&lt;/td&gt;&lt;td&gt;46&lt;/td&gt;&lt;td&gt;2019-04-24&lt;/td&gt;&lt;td&gt;SEM__ब्रह्मचर्य ५ --- ब्रह्मचारी बने रहना, 24 Apr 2019, CODE - 0402e……….[ 46 min ] | Brahmacarya 5 --- Brahmachari Bane Rehna | yr:2019-04-24 | ct:SEM | L:HIN | cty:x | &amp;lt;50 &amp;lt;60 &amp;lt;70 &amp;lt;80 &amp;lt;90 | @unheard&lt;/td&gt;&lt;td&gt;http://archive.org/download/ssdbpl-05-sem/0681.00%20Brahmacarya%205%20---%20Brahmachari%20Bane%20Rehna,%202019-04-24,%20CODE%20-%200402e.mp3&lt;/td&gt;&lt;td&gt;0402e&lt;/td&gt;&lt;td&gt;05SEM_|00_Brahmacarya 5 --- Brahmachari Bane Rehna|0402e&lt;/td&gt;&lt;td&gt;&lt;/td&gt;&lt;td&gt;</v>
      </c>
    </row>
    <row r="18">
      <c r="A18" s="4" t="s">
        <v>6403</v>
      </c>
      <c r="B18" s="4" t="s">
        <v>6257</v>
      </c>
      <c r="C18" s="4"/>
      <c r="D18" s="5"/>
      <c r="E18" s="5"/>
      <c r="F18" s="5"/>
      <c r="G18" s="5"/>
      <c r="H18" s="5"/>
      <c r="I18" s="5"/>
      <c r="J18" s="4" t="s">
        <v>6404</v>
      </c>
      <c r="K18" s="4" t="s">
        <v>6405</v>
      </c>
      <c r="L18" s="5" t="str">
        <f t="shared" si="1"/>
        <v>SEM__ब्रह्मचर्य ६ --- (19), CODE - 0402f……….[ 61 min ]</v>
      </c>
      <c r="M18" s="4" t="s">
        <v>6406</v>
      </c>
      <c r="N18" s="5">
        <f t="shared" si="2"/>
        <v>61</v>
      </c>
      <c r="O18" s="4" t="s">
        <v>218</v>
      </c>
      <c r="P18" s="5" t="str">
        <f t="shared" si="3"/>
        <v>&amp;lt;70 &amp;lt;80 &amp;lt;90</v>
      </c>
      <c r="Q18" s="4" t="s">
        <v>6407</v>
      </c>
      <c r="R18" s="4" t="s">
        <v>49</v>
      </c>
      <c r="S18" s="5" t="str">
        <f t="shared" si="4"/>
        <v>0000</v>
      </c>
      <c r="T18" s="5" t="str">
        <f t="shared" si="5"/>
        <v>00</v>
      </c>
      <c r="U18" s="5" t="str">
        <f t="shared" si="6"/>
        <v>___</v>
      </c>
      <c r="V18" s="5" t="str">
        <f t="shared" si="7"/>
        <v>00</v>
      </c>
      <c r="W18" s="4" t="s">
        <v>63</v>
      </c>
      <c r="X18" s="4" t="s">
        <v>142</v>
      </c>
      <c r="Y18" s="6" t="str">
        <f t="shared" si="8"/>
        <v>SEM__ब्रह्मचर्य ६ --- (19), CODE - 0402f……….[ 61 min ] | Brahmacarya 6 --- (19) | yr:0000-00-00 | ct:SEM | L:HIN | cty:x | &amp;lt;70 &amp;lt;80 &amp;lt;90 | @unheard</v>
      </c>
      <c r="Z18" s="4" t="s">
        <v>6408</v>
      </c>
      <c r="AA18" s="4" t="s">
        <v>55</v>
      </c>
      <c r="AB18" s="4" t="s">
        <v>6409</v>
      </c>
      <c r="AC18" s="4" t="s">
        <v>6410</v>
      </c>
      <c r="AD18" s="4" t="s">
        <v>6411</v>
      </c>
      <c r="AF18" s="5" t="str">
        <f t="shared" si="9"/>
        <v>ok</v>
      </c>
      <c r="AG18" s="5" t="str">
        <f t="shared" si="10"/>
        <v>&lt;tr id="0402f"&gt;&lt;td&gt;&lt;button onclick="playme(this)"&gt;▶&lt;/button&gt;&lt;/td&gt;&lt;td&gt;&lt;button onclick="heard(this)"&gt;Heard&lt;/button&gt;&lt;a href="http://archive.org/download/ssdbpl-05-sem/0682.00%20Brahmacarya%206%20---%20(19),%20CODE%20-%200402f.mp3" class="nclk" onclick="playme(this)" id="nclk-0402f"&gt;SEM__ब्रह्मचर्य ६ --- (19), CODE - 0402f……….[ 61 min ]&lt;/a&gt;&lt;/td&gt;&lt;td&gt;61&lt;/td&gt;&lt;td&gt;0000-00-00&lt;/td&gt;&lt;td&gt;SEM__ब्रह्मचर्य ६ --- (19), CODE - 0402f……….[ 61 min ] | Brahmacarya 6 --- (19) | yr:0000-00-00 | ct:SEM | L:HIN | cty:x | &amp;lt;70 &amp;lt;80 &amp;lt;90 | @unheard&lt;/td&gt;&lt;td&gt;http://archive.org/download/ssdbpl-05-sem/0682.00%20Brahmacarya%206%20---%20(19),%20CODE%20-%200402f.mp3&lt;/td&gt;&lt;td&gt;0402f&lt;/td&gt;&lt;td&gt;05SEM_|00_Brahmacarya 6 --- (19)|0402f&lt;/td&gt;&lt;td&gt;&lt;/td&gt;&lt;td&gt;</v>
      </c>
    </row>
    <row r="19">
      <c r="A19" s="4" t="s">
        <v>6412</v>
      </c>
      <c r="B19" s="4" t="s">
        <v>6257</v>
      </c>
      <c r="C19" s="4"/>
      <c r="D19" s="5"/>
      <c r="E19" s="5"/>
      <c r="F19" s="5"/>
      <c r="G19" s="5"/>
      <c r="H19" s="5"/>
      <c r="I19" s="5"/>
      <c r="J19" s="4" t="s">
        <v>6413</v>
      </c>
      <c r="K19" s="4" t="s">
        <v>6414</v>
      </c>
      <c r="L19" s="5" t="str">
        <f t="shared" si="1"/>
        <v>SEM__ब्रह्मचर्य ७ --- (20), CODE - 0402g……….[ 21 min ]</v>
      </c>
      <c r="M19" s="4" t="s">
        <v>3008</v>
      </c>
      <c r="N19" s="5">
        <f t="shared" si="2"/>
        <v>21</v>
      </c>
      <c r="O19" s="4" t="s">
        <v>231</v>
      </c>
      <c r="P19" s="5" t="str">
        <f t="shared" si="3"/>
        <v>&amp;lt;30 &amp;lt;40 &amp;lt;50 &amp;lt;60 &amp;lt;70 &amp;lt;80 &amp;lt;90</v>
      </c>
      <c r="Q19" s="4" t="s">
        <v>6415</v>
      </c>
      <c r="R19" s="4" t="s">
        <v>49</v>
      </c>
      <c r="S19" s="5" t="str">
        <f t="shared" si="4"/>
        <v>0000</v>
      </c>
      <c r="T19" s="5" t="str">
        <f t="shared" si="5"/>
        <v>00</v>
      </c>
      <c r="U19" s="5" t="str">
        <f t="shared" si="6"/>
        <v>___</v>
      </c>
      <c r="V19" s="5" t="str">
        <f t="shared" si="7"/>
        <v>00</v>
      </c>
      <c r="W19" s="4" t="s">
        <v>63</v>
      </c>
      <c r="X19" s="4" t="s">
        <v>398</v>
      </c>
      <c r="Y19" s="6" t="str">
        <f t="shared" si="8"/>
        <v>SEM__ब्रह्मचर्य ७ --- (20), CODE - 0402g……….[ 21 min ] | Brahmacarya 7 --- (20) | yr:0000-00-00 | ct:SEM | L:HIN | cty:x | &amp;lt;30 &amp;lt;40 &amp;lt;50 &amp;lt;60 &amp;lt;70 &amp;lt;80 &amp;lt;90 | @unheard</v>
      </c>
      <c r="Z19" s="4" t="s">
        <v>6416</v>
      </c>
      <c r="AA19" s="4" t="s">
        <v>55</v>
      </c>
      <c r="AB19" s="4" t="s">
        <v>6417</v>
      </c>
      <c r="AC19" s="4" t="s">
        <v>6418</v>
      </c>
      <c r="AD19" s="4" t="s">
        <v>6419</v>
      </c>
      <c r="AF19" s="5" t="str">
        <f t="shared" si="9"/>
        <v>ok</v>
      </c>
      <c r="AG19" s="5" t="str">
        <f t="shared" si="10"/>
        <v>&lt;tr id="0402g"&gt;&lt;td&gt;&lt;button onclick="playme(this)"&gt;▶&lt;/button&gt;&lt;/td&gt;&lt;td&gt;&lt;button onclick="heard(this)"&gt;Heard&lt;/button&gt;&lt;a href="http://archive.org/download/ssdbpl-05-sem/0683.00%20Brahmacarya%207%20---%20(20),%20CODE%20-%200402g.mp3" class="nclk" onclick="playme(this)" id="nclk-0402g"&gt;SEM__ब्रह्मचर्य ७ --- (20), CODE - 0402g……….[ 21 min ]&lt;/a&gt;&lt;/td&gt;&lt;td&gt;21&lt;/td&gt;&lt;td&gt;0000-00-00&lt;/td&gt;&lt;td&gt;SEM__ब्रह्मचर्य ७ --- (20), CODE - 0402g……….[ 21 min ] | Brahmacarya 7 --- (20) | yr:0000-00-00 | ct:SEM | L:HIN | cty:x | &amp;lt;30 &amp;lt;40 &amp;lt;50 &amp;lt;60 &amp;lt;70 &amp;lt;80 &amp;lt;90 | @unheard&lt;/td&gt;&lt;td&gt;http://archive.org/download/ssdbpl-05-sem/0683.00%20Brahmacarya%207%20---%20(20),%20CODE%20-%200402g.mp3&lt;/td&gt;&lt;td&gt;0402g&lt;/td&gt;&lt;td&gt;05SEM_|00_Brahmacarya 7 --- (20)|0402g&lt;/td&gt;&lt;td&gt;&lt;/td&gt;&lt;td&gt;</v>
      </c>
    </row>
    <row r="20">
      <c r="A20" s="4" t="s">
        <v>6420</v>
      </c>
      <c r="B20" s="4" t="s">
        <v>6257</v>
      </c>
      <c r="C20" s="4"/>
      <c r="D20" s="5"/>
      <c r="E20" s="5"/>
      <c r="F20" s="5"/>
      <c r="G20" s="5"/>
      <c r="H20" s="5"/>
      <c r="I20" s="5"/>
      <c r="J20" s="4" t="s">
        <v>6421</v>
      </c>
      <c r="K20" s="4" t="s">
        <v>6422</v>
      </c>
      <c r="L20" s="5" t="str">
        <f t="shared" si="1"/>
        <v>SEM__चैतन्य लीला, दिन-1, 20 Mar 2016, Bhopal, MP (India), CODE - 0519a……….[ 59 min ]</v>
      </c>
      <c r="M20" s="4" t="s">
        <v>2825</v>
      </c>
      <c r="N20" s="5">
        <f t="shared" si="2"/>
        <v>59</v>
      </c>
      <c r="O20" s="4" t="s">
        <v>241</v>
      </c>
      <c r="P20" s="5" t="str">
        <f t="shared" si="3"/>
        <v>&amp;lt;60 &amp;lt;70 &amp;lt;80 &amp;lt;90</v>
      </c>
      <c r="Q20" s="4" t="s">
        <v>6423</v>
      </c>
      <c r="R20" s="4" t="s">
        <v>6424</v>
      </c>
      <c r="S20" s="5" t="str">
        <f t="shared" si="4"/>
        <v>2016</v>
      </c>
      <c r="T20" s="5" t="str">
        <f t="shared" si="5"/>
        <v>03</v>
      </c>
      <c r="U20" s="5" t="str">
        <f t="shared" si="6"/>
        <v>Mar</v>
      </c>
      <c r="V20" s="5" t="str">
        <f t="shared" si="7"/>
        <v>20</v>
      </c>
      <c r="W20" s="4" t="s">
        <v>52</v>
      </c>
      <c r="X20" s="4" t="s">
        <v>398</v>
      </c>
      <c r="Y20" s="6" t="str">
        <f t="shared" si="8"/>
        <v>SEM__चैतन्य लीला, दिन-1, 20 Mar 2016, Bhopal, MP (India), CODE - 0519a……….[ 59 min ] | Chaitanya Lila, Day-1 | yr:2016-03-20 | ct:SEM | L:HIN | cty:Bhopal, MP (India) | &amp;lt;60 &amp;lt;70 &amp;lt;80 &amp;lt;90 | @unheard</v>
      </c>
      <c r="Z20" s="4" t="s">
        <v>6425</v>
      </c>
      <c r="AA20" s="4" t="s">
        <v>55</v>
      </c>
      <c r="AC20" s="4" t="s">
        <v>6426</v>
      </c>
      <c r="AD20" s="4" t="s">
        <v>6427</v>
      </c>
      <c r="AF20" s="5" t="str">
        <f t="shared" si="9"/>
        <v>ok</v>
      </c>
      <c r="AG20" s="5" t="str">
        <f t="shared" si="10"/>
        <v>&lt;tr id="0519a"&gt;&lt;td&gt;&lt;button onclick="playme(this)"&gt;▶&lt;/button&gt;&lt;/td&gt;&lt;td&gt;&lt;button onclick="heard(this)"&gt;Heard&lt;/button&gt;&lt;a href="http://archive.org/download/ssdbpl-05-sem/0684.00%20Chaitanya%20Lila,%20Day-1,%202016-03-20,%20Bhopal,%20MP%20(India),%20CODE%20-%200519a.mp3" class="nclk" onclick="playme(this)" id="nclk-0519a"&gt;SEM__चैतन्य लीला, दिन-1, 20 Mar 2016, Bhopal, MP (India), CODE - 0519a……….[ 59 min ]&lt;/a&gt;&lt;/td&gt;&lt;td&gt;59&lt;/td&gt;&lt;td&gt;2016-03-20&lt;/td&gt;&lt;td&gt;SEM__चैतन्य लीला, दिन-1, 20 Mar 2016, Bhopal, MP (India), CODE - 0519a……….[ 59 min ] | Chaitanya Lila, Day-1 | yr:2016-03-20 | ct:SEM | L:HIN | cty:Bhopal, MP (India) | &amp;lt;60 &amp;lt;70 &amp;lt;80 &amp;lt;90 | @unheard&lt;/td&gt;&lt;td&gt;http://archive.org/download/ssdbpl-05-sem/0684.00%20Chaitanya%20Lila,%20Day-1,%202016-03-20,%20Bhopal,%20MP%20(India),%20CODE%20-%200519a.mp3&lt;/td&gt;&lt;td&gt;0519a&lt;/td&gt;&lt;td&gt;05SEM_|00_Chaitanya Lila, Day-1|0519a&lt;/td&gt;&lt;td&gt;&lt;/td&gt;&lt;td&gt;</v>
      </c>
    </row>
    <row r="21" ht="15.75" customHeight="1">
      <c r="A21" s="4" t="s">
        <v>6428</v>
      </c>
      <c r="B21" s="4" t="s">
        <v>6257</v>
      </c>
      <c r="C21" s="4"/>
      <c r="D21" s="5"/>
      <c r="E21" s="5"/>
      <c r="F21" s="5"/>
      <c r="G21" s="5"/>
      <c r="H21" s="5"/>
      <c r="I21" s="5"/>
      <c r="J21" s="4" t="s">
        <v>6429</v>
      </c>
      <c r="K21" s="4" t="s">
        <v>6430</v>
      </c>
      <c r="L21" s="5" t="str">
        <f t="shared" si="1"/>
        <v>SEM__चैतन्य लीला, दिन-2, 21 Mar 2016, Bhopal, MP (India), CODE - 0519b……….[ 73 min ]</v>
      </c>
      <c r="M21" s="4" t="s">
        <v>6431</v>
      </c>
      <c r="N21" s="5">
        <f t="shared" si="2"/>
        <v>73</v>
      </c>
      <c r="O21" s="4" t="s">
        <v>251</v>
      </c>
      <c r="P21" s="5" t="str">
        <f t="shared" si="3"/>
        <v>&amp;lt;80 &amp;lt;90</v>
      </c>
      <c r="Q21" s="4" t="s">
        <v>6432</v>
      </c>
      <c r="R21" s="4" t="s">
        <v>6433</v>
      </c>
      <c r="S21" s="5" t="str">
        <f t="shared" si="4"/>
        <v>2016</v>
      </c>
      <c r="T21" s="5" t="str">
        <f t="shared" si="5"/>
        <v>03</v>
      </c>
      <c r="U21" s="5" t="str">
        <f t="shared" si="6"/>
        <v>Mar</v>
      </c>
      <c r="V21" s="5" t="str">
        <f t="shared" si="7"/>
        <v>21</v>
      </c>
      <c r="W21" s="4" t="s">
        <v>52</v>
      </c>
      <c r="X21" s="4" t="s">
        <v>64</v>
      </c>
      <c r="Y21" s="6" t="str">
        <f t="shared" si="8"/>
        <v>SEM__चैतन्य लीला, दिन-2, 21 Mar 2016, Bhopal, MP (India), CODE - 0519b……….[ 73 min ] | Chaitanya Lila, Day-2 | yr:2016-03-21 | ct:SEM | L:HIN | cty:Bhopal, MP (India) | &amp;lt;80 &amp;lt;90 | @unheard</v>
      </c>
      <c r="Z21" s="4" t="s">
        <v>6434</v>
      </c>
      <c r="AA21" s="4" t="s">
        <v>55</v>
      </c>
      <c r="AC21" s="4" t="s">
        <v>6435</v>
      </c>
      <c r="AD21" s="4" t="s">
        <v>6436</v>
      </c>
      <c r="AF21" s="5" t="str">
        <f t="shared" si="9"/>
        <v>ok</v>
      </c>
      <c r="AG21" s="5" t="str">
        <f t="shared" si="10"/>
        <v>&lt;tr id="0519b"&gt;&lt;td&gt;&lt;button onclick="playme(this)"&gt;▶&lt;/button&gt;&lt;/td&gt;&lt;td&gt;&lt;button onclick="heard(this)"&gt;Heard&lt;/button&gt;&lt;a href="http://archive.org/download/ssdbpl-05-sem/0685.00%20Chaitanya%20Lila,%20Day-2,%202016-03-21,%20Bhopal,%20MP%20(India),%20CODE%20-%200519b.mp3" class="nclk" onclick="playme(this)" id="nclk-0519b"&gt;SEM__चैतन्य लीला, दिन-2, 21 Mar 2016, Bhopal, MP (India), CODE - 0519b……….[ 73 min ]&lt;/a&gt;&lt;/td&gt;&lt;td&gt;73&lt;/td&gt;&lt;td&gt;2016-03-21&lt;/td&gt;&lt;td&gt;SEM__चैतन्य लीला, दिन-2, 21 Mar 2016, Bhopal, MP (India), CODE - 0519b……….[ 73 min ] | Chaitanya Lila, Day-2 | yr:2016-03-21 | ct:SEM | L:HIN | cty:Bhopal, MP (India) | &amp;lt;80 &amp;lt;90 | @unheard&lt;/td&gt;&lt;td&gt;http://archive.org/download/ssdbpl-05-sem/0685.00%20Chaitanya%20Lila,%20Day-2,%202016-03-21,%20Bhopal,%20MP%20(India),%20CODE%20-%200519b.mp3&lt;/td&gt;&lt;td&gt;0519b&lt;/td&gt;&lt;td&gt;05SEM_|00_Chaitanya Lila, Day-2|0519b&lt;/td&gt;&lt;td&gt;&lt;/td&gt;&lt;td&gt;</v>
      </c>
    </row>
    <row r="22" ht="15.75" customHeight="1">
      <c r="A22" s="4" t="s">
        <v>6437</v>
      </c>
      <c r="B22" s="4" t="s">
        <v>6257</v>
      </c>
      <c r="C22" s="4"/>
      <c r="D22" s="5"/>
      <c r="E22" s="5"/>
      <c r="F22" s="5"/>
      <c r="G22" s="5"/>
      <c r="H22" s="5"/>
      <c r="I22" s="5"/>
      <c r="J22" s="4" t="s">
        <v>6438</v>
      </c>
      <c r="K22" s="4" t="s">
        <v>6439</v>
      </c>
      <c r="L22" s="5" t="str">
        <f t="shared" si="1"/>
        <v>SEM__चैतन्य लीला, दिन-3, 22 Mar 2016, Bhopal, MP (India), CODE - 0519c……….[ 71 min ]</v>
      </c>
      <c r="M22" s="4" t="s">
        <v>6440</v>
      </c>
      <c r="N22" s="5">
        <f t="shared" si="2"/>
        <v>71</v>
      </c>
      <c r="O22" s="4" t="s">
        <v>260</v>
      </c>
      <c r="P22" s="5" t="str">
        <f t="shared" si="3"/>
        <v>&amp;lt;80 &amp;lt;90</v>
      </c>
      <c r="Q22" s="4" t="s">
        <v>6441</v>
      </c>
      <c r="R22" s="4" t="s">
        <v>6442</v>
      </c>
      <c r="S22" s="5" t="str">
        <f t="shared" si="4"/>
        <v>2016</v>
      </c>
      <c r="T22" s="5" t="str">
        <f t="shared" si="5"/>
        <v>03</v>
      </c>
      <c r="U22" s="5" t="str">
        <f t="shared" si="6"/>
        <v>Mar</v>
      </c>
      <c r="V22" s="5" t="str">
        <f t="shared" si="7"/>
        <v>22</v>
      </c>
      <c r="W22" s="4" t="s">
        <v>52</v>
      </c>
      <c r="X22" s="4" t="s">
        <v>64</v>
      </c>
      <c r="Y22" s="6" t="str">
        <f t="shared" si="8"/>
        <v>SEM__चैतन्य लीला, दिन-3, 22 Mar 2016, Bhopal, MP (India), CODE - 0519c……….[ 71 min ] | Chaitanya Lila, Day-3 | yr:2016-03-22 | ct:SEM | L:HIN | cty:Bhopal, MP (India) | &amp;lt;80 &amp;lt;90 | @unheard</v>
      </c>
      <c r="Z22" s="4" t="s">
        <v>6443</v>
      </c>
      <c r="AA22" s="4" t="s">
        <v>55</v>
      </c>
      <c r="AC22" s="4" t="s">
        <v>6444</v>
      </c>
      <c r="AD22" s="4" t="s">
        <v>6445</v>
      </c>
      <c r="AF22" s="5" t="str">
        <f t="shared" si="9"/>
        <v>ok</v>
      </c>
      <c r="AG22" s="5" t="str">
        <f t="shared" si="10"/>
        <v>&lt;tr id="0519c"&gt;&lt;td&gt;&lt;button onclick="playme(this)"&gt;▶&lt;/button&gt;&lt;/td&gt;&lt;td&gt;&lt;button onclick="heard(this)"&gt;Heard&lt;/button&gt;&lt;a href="http://archive.org/download/ssdbpl-05-sem/0686.00%20Chaitanya%20Lila,%20Day-3,%202016-03-22,%20Bhopal,%20MP%20(India),%20CODE%20-%200519c.mp3" class="nclk" onclick="playme(this)" id="nclk-0519c"&gt;SEM__चैतन्य लीला, दिन-3, 22 Mar 2016, Bhopal, MP (India), CODE - 0519c……….[ 71 min ]&lt;/a&gt;&lt;/td&gt;&lt;td&gt;71&lt;/td&gt;&lt;td&gt;2016-03-22&lt;/td&gt;&lt;td&gt;SEM__चैतन्य लीला, दिन-3, 22 Mar 2016, Bhopal, MP (India), CODE - 0519c……….[ 71 min ] | Chaitanya Lila, Day-3 | yr:2016-03-22 | ct:SEM | L:HIN | cty:Bhopal, MP (India) | &amp;lt;80 &amp;lt;90 | @unheard&lt;/td&gt;&lt;td&gt;http://archive.org/download/ssdbpl-05-sem/0686.00%20Chaitanya%20Lila,%20Day-3,%202016-03-22,%20Bhopal,%20MP%20(India),%20CODE%20-%200519c.mp3&lt;/td&gt;&lt;td&gt;0519c&lt;/td&gt;&lt;td&gt;05SEM_|00_Chaitanya Lila, Day-3|0519c&lt;/td&gt;&lt;td&gt;&lt;/td&gt;&lt;td&gt;</v>
      </c>
    </row>
    <row r="23" ht="15.75" customHeight="1">
      <c r="A23" s="4" t="s">
        <v>6446</v>
      </c>
      <c r="B23" s="4" t="s">
        <v>6257</v>
      </c>
      <c r="C23" s="4"/>
      <c r="D23" s="5"/>
      <c r="E23" s="5"/>
      <c r="F23" s="5"/>
      <c r="G23" s="5"/>
      <c r="H23" s="5"/>
      <c r="I23" s="5"/>
      <c r="J23" s="4" t="s">
        <v>6447</v>
      </c>
      <c r="K23" s="4" t="s">
        <v>6448</v>
      </c>
      <c r="L23" s="5" t="str">
        <f t="shared" si="1"/>
        <v>SEM__चैतन्य लीला, दिन-4, 23 Mar 2016, Bhopal, MP (India), CODE - 0519d……….[ 72 min ]</v>
      </c>
      <c r="M23" s="4" t="s">
        <v>6449</v>
      </c>
      <c r="N23" s="5">
        <f t="shared" si="2"/>
        <v>72</v>
      </c>
      <c r="O23" s="4" t="s">
        <v>269</v>
      </c>
      <c r="P23" s="5" t="str">
        <f t="shared" si="3"/>
        <v>&amp;lt;80 &amp;lt;90</v>
      </c>
      <c r="Q23" s="4" t="s">
        <v>6450</v>
      </c>
      <c r="R23" s="4" t="s">
        <v>6451</v>
      </c>
      <c r="S23" s="5" t="str">
        <f t="shared" si="4"/>
        <v>2016</v>
      </c>
      <c r="T23" s="5" t="str">
        <f t="shared" si="5"/>
        <v>03</v>
      </c>
      <c r="U23" s="5" t="str">
        <f t="shared" si="6"/>
        <v>Mar</v>
      </c>
      <c r="V23" s="5" t="str">
        <f t="shared" si="7"/>
        <v>23</v>
      </c>
      <c r="W23" s="4" t="s">
        <v>52</v>
      </c>
      <c r="X23" s="4" t="s">
        <v>64</v>
      </c>
      <c r="Y23" s="6" t="str">
        <f t="shared" si="8"/>
        <v>SEM__चैतन्य लीला, दिन-4, 23 Mar 2016, Bhopal, MP (India), CODE - 0519d……….[ 72 min ] | Chaitanya Lila, Day-4 | yr:2016-03-23 | ct:SEM | L:HIN | cty:Bhopal, MP (India) | &amp;lt;80 &amp;lt;90 | @unheard</v>
      </c>
      <c r="Z23" s="4" t="s">
        <v>6452</v>
      </c>
      <c r="AA23" s="4" t="s">
        <v>55</v>
      </c>
      <c r="AC23" s="4" t="s">
        <v>6453</v>
      </c>
      <c r="AD23" s="4" t="s">
        <v>6454</v>
      </c>
      <c r="AF23" s="5" t="str">
        <f t="shared" si="9"/>
        <v>ok</v>
      </c>
      <c r="AG23" s="5" t="str">
        <f t="shared" si="10"/>
        <v>&lt;tr id="0519d"&gt;&lt;td&gt;&lt;button onclick="playme(this)"&gt;▶&lt;/button&gt;&lt;/td&gt;&lt;td&gt;&lt;button onclick="heard(this)"&gt;Heard&lt;/button&gt;&lt;a href="http://archive.org/download/ssdbpl-05-sem/0687.00%20Chaitanya%20Lila,%20Day-4,%202016-03-23,%20Bhopal,%20MP%20(India),%20CODE%20-%200519d.mp3" class="nclk" onclick="playme(this)" id="nclk-0519d"&gt;SEM__चैतन्य लीला, दिन-4, 23 Mar 2016, Bhopal, MP (India), CODE - 0519d……….[ 72 min ]&lt;/a&gt;&lt;/td&gt;&lt;td&gt;72&lt;/td&gt;&lt;td&gt;2016-03-23&lt;/td&gt;&lt;td&gt;SEM__चैतन्य लीला, दिन-4, 23 Mar 2016, Bhopal, MP (India), CODE - 0519d……….[ 72 min ] | Chaitanya Lila, Day-4 | yr:2016-03-23 | ct:SEM | L:HIN | cty:Bhopal, MP (India) | &amp;lt;80 &amp;lt;90 | @unheard&lt;/td&gt;&lt;td&gt;http://archive.org/download/ssdbpl-05-sem/0687.00%20Chaitanya%20Lila,%20Day-4,%202016-03-23,%20Bhopal,%20MP%20(India),%20CODE%20-%200519d.mp3&lt;/td&gt;&lt;td&gt;0519d&lt;/td&gt;&lt;td&gt;05SEM_|00_Chaitanya Lila, Day-4|0519d&lt;/td&gt;&lt;td&gt;&lt;/td&gt;&lt;td&gt;</v>
      </c>
    </row>
    <row r="24" ht="15.75" customHeight="1">
      <c r="A24" s="4" t="s">
        <v>6455</v>
      </c>
      <c r="B24" s="4" t="s">
        <v>6257</v>
      </c>
      <c r="C24" s="4"/>
      <c r="D24" s="5"/>
      <c r="E24" s="5"/>
      <c r="F24" s="5"/>
      <c r="G24" s="5"/>
      <c r="H24" s="5"/>
      <c r="I24" s="5"/>
      <c r="J24" s="4" t="s">
        <v>6456</v>
      </c>
      <c r="K24" s="4" t="s">
        <v>6457</v>
      </c>
      <c r="L24" s="5" t="str">
        <f t="shared" si="1"/>
        <v>SEM__चैतन्य शिक्षामृत, भाग-01, 2023, CODE - 0520a……….[ 55 min ]</v>
      </c>
      <c r="M24" s="4" t="s">
        <v>1782</v>
      </c>
      <c r="N24" s="5">
        <f t="shared" si="2"/>
        <v>55</v>
      </c>
      <c r="O24" s="4" t="s">
        <v>279</v>
      </c>
      <c r="P24" s="5" t="str">
        <f t="shared" si="3"/>
        <v>&amp;lt;60 &amp;lt;70 &amp;lt;80 &amp;lt;90</v>
      </c>
      <c r="Q24" s="4" t="s">
        <v>6458</v>
      </c>
      <c r="R24" s="4" t="s">
        <v>6459</v>
      </c>
      <c r="S24" s="5" t="str">
        <f t="shared" si="4"/>
        <v>2023</v>
      </c>
      <c r="T24" s="5" t="str">
        <f t="shared" si="5"/>
        <v>00</v>
      </c>
      <c r="U24" s="5" t="str">
        <f t="shared" si="6"/>
        <v>___</v>
      </c>
      <c r="V24" s="5" t="str">
        <f t="shared" si="7"/>
        <v>00</v>
      </c>
      <c r="W24" s="4" t="s">
        <v>63</v>
      </c>
      <c r="X24" s="4" t="s">
        <v>142</v>
      </c>
      <c r="Y24" s="6" t="str">
        <f t="shared" si="8"/>
        <v>SEM__चैतन्य शिक्षामृत, भाग-01, 2023, CODE - 0520a……….[ 55 min ] | Chaitanya Shikshamrita, Part-01 | yr:2023-00-00 | ct:SEM | L:HIN | cty:x | &amp;lt;60 &amp;lt;70 &amp;lt;80 &amp;lt;90 | @unheard</v>
      </c>
      <c r="Z24" s="4" t="s">
        <v>6460</v>
      </c>
      <c r="AA24" s="4" t="s">
        <v>55</v>
      </c>
      <c r="AC24" s="4" t="s">
        <v>6461</v>
      </c>
      <c r="AD24" s="4" t="s">
        <v>6462</v>
      </c>
      <c r="AF24" s="5" t="str">
        <f t="shared" si="9"/>
        <v>ok</v>
      </c>
      <c r="AG24" s="5" t="str">
        <f t="shared" si="10"/>
        <v>&lt;tr id="0520a"&gt;&lt;td&gt;&lt;button onclick="playme(this)"&gt;▶&lt;/button&gt;&lt;/td&gt;&lt;td&gt;&lt;button onclick="heard(this)"&gt;Heard&lt;/button&gt;&lt;a href="http://archive.org/download/ssdbpl-05-sem/0688.00%20Chaitanya%20Shikshamrita,%20Part-01,%202023-00-00,%20CODE%20-%200520a.mp3" class="nclk" onclick="playme(this)" id="nclk-0520a"&gt;SEM__चैतन्य शिक्षामृत, भाग-01, 2023, CODE - 0520a……….[ 55 min ]&lt;/a&gt;&lt;/td&gt;&lt;td&gt;55&lt;/td&gt;&lt;td&gt;2023-00-00&lt;/td&gt;&lt;td&gt;SEM__चैतन्य शिक्षामृत, भाग-01, 2023, CODE - 0520a……….[ 55 min ] | Chaitanya Shikshamrita, Part-01 | yr:2023-00-00 | ct:SEM | L:HIN | cty:x | &amp;lt;60 &amp;lt;70 &amp;lt;80 &amp;lt;90 | @unheard&lt;/td&gt;&lt;td&gt;http://archive.org/download/ssdbpl-05-sem/0688.00%20Chaitanya%20Shikshamrita,%20Part-01,%202023-00-00,%20CODE%20-%200520a.mp3&lt;/td&gt;&lt;td&gt;0520a&lt;/td&gt;&lt;td&gt;05SEM_|00_Chaitanya Shikshamrita, Part-01|0520a&lt;/td&gt;&lt;td&gt;&lt;/td&gt;&lt;td&gt;</v>
      </c>
    </row>
    <row r="25" ht="15.75" customHeight="1">
      <c r="A25" s="4" t="s">
        <v>6463</v>
      </c>
      <c r="B25" s="4" t="s">
        <v>6257</v>
      </c>
      <c r="C25" s="4"/>
      <c r="D25" s="5"/>
      <c r="E25" s="5"/>
      <c r="F25" s="5"/>
      <c r="G25" s="5"/>
      <c r="H25" s="5"/>
      <c r="I25" s="5"/>
      <c r="J25" s="4" t="s">
        <v>6464</v>
      </c>
      <c r="K25" s="4" t="s">
        <v>6465</v>
      </c>
      <c r="L25" s="5" t="str">
        <f t="shared" si="1"/>
        <v>SEM__चैतन्य शिक्षामृत, भाग-02, 2023, CODE - 0520b……….[ 42 min ]</v>
      </c>
      <c r="M25" s="4" t="s">
        <v>6466</v>
      </c>
      <c r="N25" s="5">
        <f t="shared" si="2"/>
        <v>42</v>
      </c>
      <c r="O25" s="4" t="s">
        <v>287</v>
      </c>
      <c r="P25" s="5" t="str">
        <f t="shared" si="3"/>
        <v>&amp;lt;50 &amp;lt;60 &amp;lt;70 &amp;lt;80 &amp;lt;90</v>
      </c>
      <c r="Q25" s="4" t="s">
        <v>6467</v>
      </c>
      <c r="R25" s="4" t="s">
        <v>6459</v>
      </c>
      <c r="S25" s="5" t="str">
        <f t="shared" si="4"/>
        <v>2023</v>
      </c>
      <c r="T25" s="5" t="str">
        <f t="shared" si="5"/>
        <v>00</v>
      </c>
      <c r="U25" s="5" t="str">
        <f t="shared" si="6"/>
        <v>___</v>
      </c>
      <c r="V25" s="5" t="str">
        <f t="shared" si="7"/>
        <v>00</v>
      </c>
      <c r="W25" s="4" t="s">
        <v>63</v>
      </c>
      <c r="X25" s="4" t="s">
        <v>64</v>
      </c>
      <c r="Y25" s="6" t="str">
        <f t="shared" si="8"/>
        <v>SEM__चैतन्य शिक्षामृत, भाग-02, 2023, CODE - 0520b……….[ 42 min ] | Chaitanya Shikshamrita, Part-02 | yr:2023-00-00 | ct:SEM | L:HIN | cty:x | &amp;lt;50 &amp;lt;60 &amp;lt;70 &amp;lt;80 &amp;lt;90 | @unheard</v>
      </c>
      <c r="Z25" s="4" t="s">
        <v>6468</v>
      </c>
      <c r="AA25" s="4" t="s">
        <v>55</v>
      </c>
      <c r="AC25" s="4" t="s">
        <v>6469</v>
      </c>
      <c r="AD25" s="4" t="s">
        <v>6470</v>
      </c>
      <c r="AF25" s="5" t="str">
        <f t="shared" si="9"/>
        <v>ok</v>
      </c>
      <c r="AG25" s="5" t="str">
        <f t="shared" si="10"/>
        <v>&lt;tr id="0520b"&gt;&lt;td&gt;&lt;button onclick="playme(this)"&gt;▶&lt;/button&gt;&lt;/td&gt;&lt;td&gt;&lt;button onclick="heard(this)"&gt;Heard&lt;/button&gt;&lt;a href="http://archive.org/download/ssdbpl-05-sem/0689.00%20Chaitanya%20Shikshamrita,%20Part-02,%202023-00-00,%20CODE%20-%200520b.mp3" class="nclk" onclick="playme(this)" id="nclk-0520b"&gt;SEM__चैतन्य शिक्षामृत, भाग-02, 2023, CODE - 0520b……….[ 42 min ]&lt;/a&gt;&lt;/td&gt;&lt;td&gt;42&lt;/td&gt;&lt;td&gt;2023-00-00&lt;/td&gt;&lt;td&gt;SEM__चैतन्य शिक्षामृत, भाग-02, 2023, CODE - 0520b……….[ 42 min ] | Chaitanya Shikshamrita, Part-02 | yr:2023-00-00 | ct:SEM | L:HIN | cty:x | &amp;lt;50 &amp;lt;60 &amp;lt;70 &amp;lt;80 &amp;lt;90 | @unheard&lt;/td&gt;&lt;td&gt;http://archive.org/download/ssdbpl-05-sem/0689.00%20Chaitanya%20Shikshamrita,%20Part-02,%202023-00-00,%20CODE%20-%200520b.mp3&lt;/td&gt;&lt;td&gt;0520b&lt;/td&gt;&lt;td&gt;05SEM_|00_Chaitanya Shikshamrita, Part-02|0520b&lt;/td&gt;&lt;td&gt;&lt;/td&gt;&lt;td&gt;</v>
      </c>
    </row>
    <row r="26" ht="15.75" customHeight="1">
      <c r="A26" s="4" t="s">
        <v>6471</v>
      </c>
      <c r="B26" s="4" t="s">
        <v>6257</v>
      </c>
      <c r="C26" s="4"/>
      <c r="D26" s="5"/>
      <c r="E26" s="5"/>
      <c r="F26" s="5"/>
      <c r="G26" s="5"/>
      <c r="H26" s="5"/>
      <c r="I26" s="5"/>
      <c r="J26" s="4" t="s">
        <v>6472</v>
      </c>
      <c r="K26" s="4" t="s">
        <v>6473</v>
      </c>
      <c r="L26" s="5" t="str">
        <f t="shared" si="1"/>
        <v>SEM__चैतन्य शिक्षामृत, भाग-03, 2023, CODE - 0520c……….[ 50 min ]</v>
      </c>
      <c r="M26" s="4" t="s">
        <v>6474</v>
      </c>
      <c r="N26" s="5">
        <f t="shared" si="2"/>
        <v>50</v>
      </c>
      <c r="O26" s="4" t="s">
        <v>297</v>
      </c>
      <c r="P26" s="5" t="str">
        <f t="shared" si="3"/>
        <v>&amp;lt;60 &amp;lt;70 &amp;lt;80 &amp;lt;90</v>
      </c>
      <c r="Q26" s="4" t="s">
        <v>6475</v>
      </c>
      <c r="R26" s="4" t="s">
        <v>6459</v>
      </c>
      <c r="S26" s="5" t="str">
        <f t="shared" si="4"/>
        <v>2023</v>
      </c>
      <c r="T26" s="5" t="str">
        <f t="shared" si="5"/>
        <v>00</v>
      </c>
      <c r="U26" s="5" t="str">
        <f t="shared" si="6"/>
        <v>___</v>
      </c>
      <c r="V26" s="5" t="str">
        <f t="shared" si="7"/>
        <v>00</v>
      </c>
      <c r="W26" s="4" t="s">
        <v>63</v>
      </c>
      <c r="X26" s="4" t="s">
        <v>1639</v>
      </c>
      <c r="Y26" s="6" t="str">
        <f t="shared" si="8"/>
        <v>SEM__चैतन्य शिक्षामृत, भाग-03, 2023, CODE - 0520c……….[ 50 min ] | Chaitanya Shikshamrita, Part-03 | yr:2023-00-00 | ct:SEM | L:HIN | cty:x | &amp;lt;60 &amp;lt;70 &amp;lt;80 &amp;lt;90 | @unheard</v>
      </c>
      <c r="Z26" s="4" t="s">
        <v>6476</v>
      </c>
      <c r="AA26" s="4" t="s">
        <v>55</v>
      </c>
      <c r="AC26" s="4" t="s">
        <v>6477</v>
      </c>
      <c r="AD26" s="4" t="s">
        <v>6478</v>
      </c>
      <c r="AF26" s="5" t="str">
        <f t="shared" si="9"/>
        <v>ok</v>
      </c>
      <c r="AG26" s="5" t="str">
        <f t="shared" si="10"/>
        <v>&lt;tr id="0520c"&gt;&lt;td&gt;&lt;button onclick="playme(this)"&gt;▶&lt;/button&gt;&lt;/td&gt;&lt;td&gt;&lt;button onclick="heard(this)"&gt;Heard&lt;/button&gt;&lt;a href="http://archive.org/download/ssdbpl-05-sem/0690.00%20Chaitanya%20Shikshamrita,%20Part-03,%202023-00-00,%20CODE%20-%200520c.mp3" class="nclk" onclick="playme(this)" id="nclk-0520c"&gt;SEM__चैतन्य शिक्षामृत, भाग-03, 2023, CODE - 0520c……….[ 50 min ]&lt;/a&gt;&lt;/td&gt;&lt;td&gt;50&lt;/td&gt;&lt;td&gt;2023-00-00&lt;/td&gt;&lt;td&gt;SEM__चैतन्य शिक्षामृत, भाग-03, 2023, CODE - 0520c……….[ 50 min ] | Chaitanya Shikshamrita, Part-03 | yr:2023-00-00 | ct:SEM | L:HIN | cty:x | &amp;lt;60 &amp;lt;70 &amp;lt;80 &amp;lt;90 | @unheard&lt;/td&gt;&lt;td&gt;http://archive.org/download/ssdbpl-05-sem/0690.00%20Chaitanya%20Shikshamrita,%20Part-03,%202023-00-00,%20CODE%20-%200520c.mp3&lt;/td&gt;&lt;td&gt;0520c&lt;/td&gt;&lt;td&gt;05SEM_|00_Chaitanya Shikshamrita, Part-03|0520c&lt;/td&gt;&lt;td&gt;&lt;/td&gt;&lt;td&gt;</v>
      </c>
    </row>
    <row r="27" ht="15.75" customHeight="1">
      <c r="A27" s="4" t="s">
        <v>6479</v>
      </c>
      <c r="B27" s="4" t="s">
        <v>6257</v>
      </c>
      <c r="C27" s="4"/>
      <c r="D27" s="5"/>
      <c r="E27" s="5"/>
      <c r="F27" s="5"/>
      <c r="G27" s="5"/>
      <c r="H27" s="5"/>
      <c r="I27" s="5"/>
      <c r="J27" s="4" t="s">
        <v>6480</v>
      </c>
      <c r="K27" s="4" t="s">
        <v>6481</v>
      </c>
      <c r="L27" s="5" t="str">
        <f t="shared" si="1"/>
        <v>SEM__चैतन्य शिक्षामृत, भाग-04, 2023, CODE - 0520d……….[ 58 min ]</v>
      </c>
      <c r="M27" s="4" t="s">
        <v>5784</v>
      </c>
      <c r="N27" s="5">
        <f t="shared" si="2"/>
        <v>58</v>
      </c>
      <c r="O27" s="4" t="s">
        <v>305</v>
      </c>
      <c r="P27" s="5" t="str">
        <f t="shared" si="3"/>
        <v>&amp;lt;60 &amp;lt;70 &amp;lt;80 &amp;lt;90</v>
      </c>
      <c r="Q27" s="4" t="s">
        <v>6482</v>
      </c>
      <c r="R27" s="4" t="s">
        <v>6459</v>
      </c>
      <c r="S27" s="5" t="str">
        <f t="shared" si="4"/>
        <v>2023</v>
      </c>
      <c r="T27" s="5" t="str">
        <f t="shared" si="5"/>
        <v>00</v>
      </c>
      <c r="U27" s="5" t="str">
        <f t="shared" si="6"/>
        <v>___</v>
      </c>
      <c r="V27" s="5" t="str">
        <f t="shared" si="7"/>
        <v>00</v>
      </c>
      <c r="W27" s="4" t="s">
        <v>63</v>
      </c>
      <c r="X27" s="4" t="s">
        <v>1639</v>
      </c>
      <c r="Y27" s="6" t="str">
        <f t="shared" si="8"/>
        <v>SEM__चैतन्य शिक्षामृत, भाग-04, 2023, CODE - 0520d……….[ 58 min ] | Chaitanya Shikshamrita, Part-04 | yr:2023-00-00 | ct:SEM | L:HIN | cty:x | &amp;lt;60 &amp;lt;70 &amp;lt;80 &amp;lt;90 | @unheard</v>
      </c>
      <c r="Z27" s="4" t="s">
        <v>6483</v>
      </c>
      <c r="AA27" s="4" t="s">
        <v>55</v>
      </c>
      <c r="AC27" s="4" t="s">
        <v>6484</v>
      </c>
      <c r="AD27" s="4" t="s">
        <v>6485</v>
      </c>
      <c r="AF27" s="5" t="str">
        <f t="shared" si="9"/>
        <v>ok</v>
      </c>
      <c r="AG27" s="5" t="str">
        <f t="shared" si="10"/>
        <v>&lt;tr id="0520d"&gt;&lt;td&gt;&lt;button onclick="playme(this)"&gt;▶&lt;/button&gt;&lt;/td&gt;&lt;td&gt;&lt;button onclick="heard(this)"&gt;Heard&lt;/button&gt;&lt;a href="http://archive.org/download/ssdbpl-05-sem/0691.00%20Chaitanya%20Shikshamrita,%20Part-04,%202023-00-00,%20CODE%20-%200520d.mp3" class="nclk" onclick="playme(this)" id="nclk-0520d"&gt;SEM__चैतन्य शिक्षामृत, भाग-04, 2023, CODE - 0520d……….[ 58 min ]&lt;/a&gt;&lt;/td&gt;&lt;td&gt;58&lt;/td&gt;&lt;td&gt;2023-00-00&lt;/td&gt;&lt;td&gt;SEM__चैतन्य शिक्षामृत, भाग-04, 2023, CODE - 0520d……….[ 58 min ] | Chaitanya Shikshamrita, Part-04 | yr:2023-00-00 | ct:SEM | L:HIN | cty:x | &amp;lt;60 &amp;lt;70 &amp;lt;80 &amp;lt;90 | @unheard&lt;/td&gt;&lt;td&gt;http://archive.org/download/ssdbpl-05-sem/0691.00%20Chaitanya%20Shikshamrita,%20Part-04,%202023-00-00,%20CODE%20-%200520d.mp3&lt;/td&gt;&lt;td&gt;0520d&lt;/td&gt;&lt;td&gt;05SEM_|00_Chaitanya Shikshamrita, Part-04|0520d&lt;/td&gt;&lt;td&gt;&lt;/td&gt;&lt;td&gt;</v>
      </c>
    </row>
    <row r="28" ht="15.75" customHeight="1">
      <c r="A28" s="4" t="s">
        <v>6486</v>
      </c>
      <c r="B28" s="4" t="s">
        <v>6257</v>
      </c>
      <c r="C28" s="4"/>
      <c r="D28" s="5"/>
      <c r="E28" s="5"/>
      <c r="F28" s="5"/>
      <c r="G28" s="5"/>
      <c r="H28" s="5"/>
      <c r="I28" s="5"/>
      <c r="J28" s="4" t="s">
        <v>6487</v>
      </c>
      <c r="K28" s="4" t="s">
        <v>6488</v>
      </c>
      <c r="L28" s="5" t="str">
        <f t="shared" si="1"/>
        <v>SEM__चैतन्य शिक्षामृत, भाग-05, 2023, CODE - 0520e……….[ 63 min ]</v>
      </c>
      <c r="M28" s="4" t="s">
        <v>5914</v>
      </c>
      <c r="N28" s="5">
        <f t="shared" si="2"/>
        <v>63</v>
      </c>
      <c r="O28" s="4" t="s">
        <v>315</v>
      </c>
      <c r="P28" s="5" t="str">
        <f t="shared" si="3"/>
        <v>&amp;lt;70 &amp;lt;80 &amp;lt;90</v>
      </c>
      <c r="Q28" s="4" t="s">
        <v>6489</v>
      </c>
      <c r="R28" s="4" t="s">
        <v>6459</v>
      </c>
      <c r="S28" s="5" t="str">
        <f t="shared" si="4"/>
        <v>2023</v>
      </c>
      <c r="T28" s="5" t="str">
        <f t="shared" si="5"/>
        <v>00</v>
      </c>
      <c r="U28" s="5" t="str">
        <f t="shared" si="6"/>
        <v>___</v>
      </c>
      <c r="V28" s="5" t="str">
        <f t="shared" si="7"/>
        <v>00</v>
      </c>
      <c r="W28" s="4" t="s">
        <v>63</v>
      </c>
      <c r="X28" s="4" t="s">
        <v>142</v>
      </c>
      <c r="Y28" s="6" t="str">
        <f t="shared" si="8"/>
        <v>SEM__चैतन्य शिक्षामृत, भाग-05, 2023, CODE - 0520e……….[ 63 min ] | Chaitanya Shikshamrita, Part-05 | yr:2023-00-00 | ct:SEM | L:HIN | cty:x | &amp;lt;70 &amp;lt;80 &amp;lt;90 | @unheard</v>
      </c>
      <c r="Z28" s="4" t="s">
        <v>6490</v>
      </c>
      <c r="AA28" s="4" t="s">
        <v>55</v>
      </c>
      <c r="AC28" s="4" t="s">
        <v>6491</v>
      </c>
      <c r="AD28" s="4" t="s">
        <v>6492</v>
      </c>
      <c r="AF28" s="5" t="str">
        <f t="shared" si="9"/>
        <v>ok</v>
      </c>
      <c r="AG28" s="5" t="str">
        <f t="shared" si="10"/>
        <v>&lt;tr id="0520e"&gt;&lt;td&gt;&lt;button onclick="playme(this)"&gt;▶&lt;/button&gt;&lt;/td&gt;&lt;td&gt;&lt;button onclick="heard(this)"&gt;Heard&lt;/button&gt;&lt;a href="http://archive.org/download/ssdbpl-05-sem/0692.00%20Chaitanya%20Shikshamrita,%20Part-05,%202023-00-00,%20CODE%20-%200520e.mp3" class="nclk" onclick="playme(this)" id="nclk-0520e"&gt;SEM__चैतन्य शिक्षामृत, भाग-05, 2023, CODE - 0520e……….[ 63 min ]&lt;/a&gt;&lt;/td&gt;&lt;td&gt;63&lt;/td&gt;&lt;td&gt;2023-00-00&lt;/td&gt;&lt;td&gt;SEM__चैतन्य शिक्षामृत, भाग-05, 2023, CODE - 0520e……….[ 63 min ] | Chaitanya Shikshamrita, Part-05 | yr:2023-00-00 | ct:SEM | L:HIN | cty:x | &amp;lt;70 &amp;lt;80 &amp;lt;90 | @unheard&lt;/td&gt;&lt;td&gt;http://archive.org/download/ssdbpl-05-sem/0692.00%20Chaitanya%20Shikshamrita,%20Part-05,%202023-00-00,%20CODE%20-%200520e.mp3&lt;/td&gt;&lt;td&gt;0520e&lt;/td&gt;&lt;td&gt;05SEM_|00_Chaitanya Shikshamrita, Part-05|0520e&lt;/td&gt;&lt;td&gt;&lt;/td&gt;&lt;td&gt;</v>
      </c>
    </row>
    <row r="29" ht="15.75" customHeight="1">
      <c r="A29" s="4" t="s">
        <v>6493</v>
      </c>
      <c r="B29" s="4" t="s">
        <v>6257</v>
      </c>
      <c r="C29" s="4"/>
      <c r="D29" s="5"/>
      <c r="E29" s="5"/>
      <c r="F29" s="5"/>
      <c r="G29" s="5"/>
      <c r="H29" s="5"/>
      <c r="I29" s="5"/>
      <c r="J29" s="4" t="s">
        <v>6494</v>
      </c>
      <c r="K29" s="4" t="s">
        <v>6495</v>
      </c>
      <c r="L29" s="5" t="str">
        <f t="shared" si="1"/>
        <v>SEM__चैतन्य शिक्षामृत, भाग-06, 2023, CODE - 0520f……….[ 70 min ]</v>
      </c>
      <c r="M29" s="4" t="s">
        <v>6496</v>
      </c>
      <c r="N29" s="5">
        <f t="shared" si="2"/>
        <v>70</v>
      </c>
      <c r="O29" s="4" t="s">
        <v>325</v>
      </c>
      <c r="P29" s="5" t="str">
        <f t="shared" si="3"/>
        <v>&amp;lt;80 &amp;lt;90</v>
      </c>
      <c r="Q29" s="4" t="s">
        <v>6497</v>
      </c>
      <c r="R29" s="4" t="s">
        <v>6459</v>
      </c>
      <c r="S29" s="5" t="str">
        <f t="shared" si="4"/>
        <v>2023</v>
      </c>
      <c r="T29" s="5" t="str">
        <f t="shared" si="5"/>
        <v>00</v>
      </c>
      <c r="U29" s="5" t="str">
        <f t="shared" si="6"/>
        <v>___</v>
      </c>
      <c r="V29" s="5" t="str">
        <f t="shared" si="7"/>
        <v>00</v>
      </c>
      <c r="W29" s="4" t="s">
        <v>63</v>
      </c>
      <c r="X29" s="4" t="s">
        <v>142</v>
      </c>
      <c r="Y29" s="6" t="str">
        <f t="shared" si="8"/>
        <v>SEM__चैतन्य शिक्षामृत, भाग-06, 2023, CODE - 0520f……….[ 70 min ] | Chaitanya Shikshamrita, Part-06 | yr:2023-00-00 | ct:SEM | L:HIN | cty:x | &amp;lt;80 &amp;lt;90 | @unheard</v>
      </c>
      <c r="Z29" s="4" t="s">
        <v>6498</v>
      </c>
      <c r="AA29" s="4" t="s">
        <v>55</v>
      </c>
      <c r="AC29" s="4" t="s">
        <v>6499</v>
      </c>
      <c r="AD29" s="4" t="s">
        <v>6500</v>
      </c>
      <c r="AF29" s="5" t="str">
        <f t="shared" si="9"/>
        <v>ok</v>
      </c>
      <c r="AG29" s="5" t="str">
        <f t="shared" si="10"/>
        <v>&lt;tr id="0520f"&gt;&lt;td&gt;&lt;button onclick="playme(this)"&gt;▶&lt;/button&gt;&lt;/td&gt;&lt;td&gt;&lt;button onclick="heard(this)"&gt;Heard&lt;/button&gt;&lt;a href="http://archive.org/download/ssdbpl-05-sem/0693.00%20Chaitanya%20Shikshamrita,%20Part-06,%202023-00-00,%20CODE%20-%200520f.mp3" class="nclk" onclick="playme(this)" id="nclk-0520f"&gt;SEM__चैतन्य शिक्षामृत, भाग-06, 2023, CODE - 0520f……….[ 70 min ]&lt;/a&gt;&lt;/td&gt;&lt;td&gt;70&lt;/td&gt;&lt;td&gt;2023-00-00&lt;/td&gt;&lt;td&gt;SEM__चैतन्य शिक्षामृत, भाग-06, 2023, CODE - 0520f……….[ 70 min ] | Chaitanya Shikshamrita, Part-06 | yr:2023-00-00 | ct:SEM | L:HIN | cty:x | &amp;lt;80 &amp;lt;90 | @unheard&lt;/td&gt;&lt;td&gt;http://archive.org/download/ssdbpl-05-sem/0693.00%20Chaitanya%20Shikshamrita,%20Part-06,%202023-00-00,%20CODE%20-%200520f.mp3&lt;/td&gt;&lt;td&gt;0520f&lt;/td&gt;&lt;td&gt;05SEM_|00_Chaitanya Shikshamrita, Part-06|0520f&lt;/td&gt;&lt;td&gt;&lt;/td&gt;&lt;td&gt;</v>
      </c>
    </row>
    <row r="30" ht="15.75" customHeight="1">
      <c r="A30" s="4" t="s">
        <v>6501</v>
      </c>
      <c r="B30" s="4" t="s">
        <v>6257</v>
      </c>
      <c r="C30" s="4"/>
      <c r="D30" s="5"/>
      <c r="E30" s="5"/>
      <c r="F30" s="5"/>
      <c r="G30" s="5"/>
      <c r="H30" s="5"/>
      <c r="I30" s="5"/>
      <c r="J30" s="4" t="s">
        <v>6502</v>
      </c>
      <c r="K30" s="4" t="s">
        <v>6503</v>
      </c>
      <c r="L30" s="5" t="str">
        <f t="shared" si="1"/>
        <v>SEM__चैतन्य शिक्षामृत, भाग-07, 2023, CODE - 0520g……….[ 58 min ]</v>
      </c>
      <c r="M30" s="4" t="s">
        <v>3974</v>
      </c>
      <c r="N30" s="5">
        <f t="shared" si="2"/>
        <v>58</v>
      </c>
      <c r="O30" s="4" t="s">
        <v>335</v>
      </c>
      <c r="P30" s="5" t="str">
        <f t="shared" si="3"/>
        <v>&amp;lt;60 &amp;lt;70 &amp;lt;80 &amp;lt;90</v>
      </c>
      <c r="Q30" s="4" t="s">
        <v>6504</v>
      </c>
      <c r="R30" s="4" t="s">
        <v>6459</v>
      </c>
      <c r="S30" s="5" t="str">
        <f t="shared" si="4"/>
        <v>2023</v>
      </c>
      <c r="T30" s="5" t="str">
        <f t="shared" si="5"/>
        <v>00</v>
      </c>
      <c r="U30" s="5" t="str">
        <f t="shared" si="6"/>
        <v>___</v>
      </c>
      <c r="V30" s="5" t="str">
        <f t="shared" si="7"/>
        <v>00</v>
      </c>
      <c r="W30" s="4" t="s">
        <v>63</v>
      </c>
      <c r="X30" s="4" t="s">
        <v>142</v>
      </c>
      <c r="Y30" s="6" t="str">
        <f t="shared" si="8"/>
        <v>SEM__चैतन्य शिक्षामृत, भाग-07, 2023, CODE - 0520g……….[ 58 min ] | Chaitanya Shikshamrita, Part-07 | yr:2023-00-00 | ct:SEM | L:HIN | cty:x | &amp;lt;60 &amp;lt;70 &amp;lt;80 &amp;lt;90 | @unheard</v>
      </c>
      <c r="Z30" s="4" t="s">
        <v>6505</v>
      </c>
      <c r="AA30" s="4" t="s">
        <v>55</v>
      </c>
      <c r="AC30" s="4" t="s">
        <v>6506</v>
      </c>
      <c r="AD30" s="4" t="s">
        <v>6507</v>
      </c>
      <c r="AF30" s="5" t="str">
        <f t="shared" si="9"/>
        <v>ok</v>
      </c>
      <c r="AG30" s="5" t="str">
        <f t="shared" si="10"/>
        <v>&lt;tr id="0520g"&gt;&lt;td&gt;&lt;button onclick="playme(this)"&gt;▶&lt;/button&gt;&lt;/td&gt;&lt;td&gt;&lt;button onclick="heard(this)"&gt;Heard&lt;/button&gt;&lt;a href="http://archive.org/download/ssdbpl-05-sem/0694.00%20Chaitanya%20Shikshamrita,%20Part-07,%202023-00-00,%20CODE%20-%200520g.mp3" class="nclk" onclick="playme(this)" id="nclk-0520g"&gt;SEM__चैतन्य शिक्षामृत, भाग-07, 2023, CODE - 0520g……….[ 58 min ]&lt;/a&gt;&lt;/td&gt;&lt;td&gt;58&lt;/td&gt;&lt;td&gt;2023-00-00&lt;/td&gt;&lt;td&gt;SEM__चैतन्य शिक्षामृत, भाग-07, 2023, CODE - 0520g……….[ 58 min ] | Chaitanya Shikshamrita, Part-07 | yr:2023-00-00 | ct:SEM | L:HIN | cty:x | &amp;lt;60 &amp;lt;70 &amp;lt;80 &amp;lt;90 | @unheard&lt;/td&gt;&lt;td&gt;http://archive.org/download/ssdbpl-05-sem/0694.00%20Chaitanya%20Shikshamrita,%20Part-07,%202023-00-00,%20CODE%20-%200520g.mp3&lt;/td&gt;&lt;td&gt;0520g&lt;/td&gt;&lt;td&gt;05SEM_|00_Chaitanya Shikshamrita, Part-07|0520g&lt;/td&gt;&lt;td&gt;&lt;/td&gt;&lt;td&gt;</v>
      </c>
    </row>
    <row r="31" ht="15.75" customHeight="1">
      <c r="A31" s="4" t="s">
        <v>6508</v>
      </c>
      <c r="B31" s="4" t="s">
        <v>6257</v>
      </c>
      <c r="C31" s="4"/>
      <c r="D31" s="5"/>
      <c r="E31" s="5"/>
      <c r="F31" s="5"/>
      <c r="G31" s="5"/>
      <c r="H31" s="5"/>
      <c r="I31" s="5"/>
      <c r="J31" s="4" t="s">
        <v>6509</v>
      </c>
      <c r="K31" s="4" t="s">
        <v>6510</v>
      </c>
      <c r="L31" s="5" t="str">
        <f t="shared" si="1"/>
        <v>SEM__चैतन्य शिक्षामृत, भाग-08, 2023, CODE - 0520h……….[ 74 min ]</v>
      </c>
      <c r="M31" s="4" t="s">
        <v>6511</v>
      </c>
      <c r="N31" s="5">
        <f t="shared" si="2"/>
        <v>74</v>
      </c>
      <c r="O31" s="4" t="s">
        <v>346</v>
      </c>
      <c r="P31" s="5" t="str">
        <f t="shared" si="3"/>
        <v>&amp;lt;80 &amp;lt;90</v>
      </c>
      <c r="Q31" s="4" t="s">
        <v>6512</v>
      </c>
      <c r="R31" s="4" t="s">
        <v>6459</v>
      </c>
      <c r="S31" s="5" t="str">
        <f t="shared" si="4"/>
        <v>2023</v>
      </c>
      <c r="T31" s="5" t="str">
        <f t="shared" si="5"/>
        <v>00</v>
      </c>
      <c r="U31" s="5" t="str">
        <f t="shared" si="6"/>
        <v>___</v>
      </c>
      <c r="V31" s="5" t="str">
        <f t="shared" si="7"/>
        <v>00</v>
      </c>
      <c r="W31" s="4" t="s">
        <v>63</v>
      </c>
      <c r="X31" s="4" t="s">
        <v>142</v>
      </c>
      <c r="Y31" s="6" t="str">
        <f t="shared" si="8"/>
        <v>SEM__चैतन्य शिक्षामृत, भाग-08, 2023, CODE - 0520h……….[ 74 min ] | Chaitanya Shikshamrita, Part-08 | yr:2023-00-00 | ct:SEM | L:HIN | cty:x | &amp;lt;80 &amp;lt;90 | @unheard</v>
      </c>
      <c r="Z31" s="4" t="s">
        <v>6513</v>
      </c>
      <c r="AA31" s="4" t="s">
        <v>55</v>
      </c>
      <c r="AC31" s="4" t="s">
        <v>6514</v>
      </c>
      <c r="AD31" s="4" t="s">
        <v>6515</v>
      </c>
      <c r="AF31" s="5" t="str">
        <f t="shared" si="9"/>
        <v>ok</v>
      </c>
      <c r="AG31" s="5" t="str">
        <f t="shared" si="10"/>
        <v>&lt;tr id="0520h"&gt;&lt;td&gt;&lt;button onclick="playme(this)"&gt;▶&lt;/button&gt;&lt;/td&gt;&lt;td&gt;&lt;button onclick="heard(this)"&gt;Heard&lt;/button&gt;&lt;a href="http://archive.org/download/ssdbpl-05-sem/0695.00%20Chaitanya%20Shikshamrita,%20Part-08,%202023-00-00,%20CODE%20-%200520h.mp3" class="nclk" onclick="playme(this)" id="nclk-0520h"&gt;SEM__चैतन्य शिक्षामृत, भाग-08, 2023, CODE - 0520h……….[ 74 min ]&lt;/a&gt;&lt;/td&gt;&lt;td&gt;74&lt;/td&gt;&lt;td&gt;2023-00-00&lt;/td&gt;&lt;td&gt;SEM__चैतन्य शिक्षामृत, भाग-08, 2023, CODE - 0520h……….[ 74 min ] | Chaitanya Shikshamrita, Part-08 | yr:2023-00-00 | ct:SEM | L:HIN | cty:x | &amp;lt;80 &amp;lt;90 | @unheard&lt;/td&gt;&lt;td&gt;http://archive.org/download/ssdbpl-05-sem/0695.00%20Chaitanya%20Shikshamrita,%20Part-08,%202023-00-00,%20CODE%20-%200520h.mp3&lt;/td&gt;&lt;td&gt;0520h&lt;/td&gt;&lt;td&gt;05SEM_|00_Chaitanya Shikshamrita, Part-08|0520h&lt;/td&gt;&lt;td&gt;&lt;/td&gt;&lt;td&gt;</v>
      </c>
    </row>
    <row r="32" ht="15.75" customHeight="1">
      <c r="A32" s="4" t="s">
        <v>6516</v>
      </c>
      <c r="B32" s="4" t="s">
        <v>6257</v>
      </c>
      <c r="C32" s="4"/>
      <c r="D32" s="5"/>
      <c r="E32" s="5"/>
      <c r="F32" s="5"/>
      <c r="G32" s="5"/>
      <c r="H32" s="5"/>
      <c r="I32" s="5"/>
      <c r="J32" s="4" t="s">
        <v>6517</v>
      </c>
      <c r="K32" s="4" t="s">
        <v>6518</v>
      </c>
      <c r="L32" s="5" t="str">
        <f t="shared" si="1"/>
        <v>SEM__चैतन्य शिक्षामृत, भाग-09, 2023, CODE - 0520i……….[ 52 min ]</v>
      </c>
      <c r="M32" s="4" t="s">
        <v>6519</v>
      </c>
      <c r="N32" s="5">
        <f t="shared" si="2"/>
        <v>52</v>
      </c>
      <c r="O32" s="4" t="s">
        <v>356</v>
      </c>
      <c r="P32" s="5" t="str">
        <f t="shared" si="3"/>
        <v>&amp;lt;60 &amp;lt;70 &amp;lt;80 &amp;lt;90</v>
      </c>
      <c r="Q32" s="4" t="s">
        <v>6520</v>
      </c>
      <c r="R32" s="4" t="s">
        <v>6459</v>
      </c>
      <c r="S32" s="5" t="str">
        <f t="shared" si="4"/>
        <v>2023</v>
      </c>
      <c r="T32" s="5" t="str">
        <f t="shared" si="5"/>
        <v>00</v>
      </c>
      <c r="U32" s="5" t="str">
        <f t="shared" si="6"/>
        <v>___</v>
      </c>
      <c r="V32" s="5" t="str">
        <f t="shared" si="7"/>
        <v>00</v>
      </c>
      <c r="W32" s="4" t="s">
        <v>63</v>
      </c>
      <c r="X32" s="4" t="s">
        <v>142</v>
      </c>
      <c r="Y32" s="6" t="str">
        <f t="shared" si="8"/>
        <v>SEM__चैतन्य शिक्षामृत, भाग-09, 2023, CODE - 0520i……….[ 52 min ] | Chaitanya Shikshamrita, Part-09 | yr:2023-00-00 | ct:SEM | L:HIN | cty:x | &amp;lt;60 &amp;lt;70 &amp;lt;80 &amp;lt;90 | @unheard</v>
      </c>
      <c r="Z32" s="4" t="s">
        <v>6521</v>
      </c>
      <c r="AA32" s="4" t="s">
        <v>55</v>
      </c>
      <c r="AC32" s="4" t="s">
        <v>6522</v>
      </c>
      <c r="AD32" s="4" t="s">
        <v>6523</v>
      </c>
      <c r="AF32" s="5" t="str">
        <f t="shared" si="9"/>
        <v>ok</v>
      </c>
      <c r="AG32" s="5" t="str">
        <f t="shared" si="10"/>
        <v>&lt;tr id="0520i"&gt;&lt;td&gt;&lt;button onclick="playme(this)"&gt;▶&lt;/button&gt;&lt;/td&gt;&lt;td&gt;&lt;button onclick="heard(this)"&gt;Heard&lt;/button&gt;&lt;a href="http://archive.org/download/ssdbpl-05-sem/0696.00%20Chaitanya%20Shikshamrita,%20Part-09,%202023-00-00,%20CODE%20-%200520i.mp3" class="nclk" onclick="playme(this)" id="nclk-0520i"&gt;SEM__चैतन्य शिक्षामृत, भाग-09, 2023, CODE - 0520i……….[ 52 min ]&lt;/a&gt;&lt;/td&gt;&lt;td&gt;52&lt;/td&gt;&lt;td&gt;2023-00-00&lt;/td&gt;&lt;td&gt;SEM__चैतन्य शिक्षामृत, भाग-09, 2023, CODE - 0520i……….[ 52 min ] | Chaitanya Shikshamrita, Part-09 | yr:2023-00-00 | ct:SEM | L:HIN | cty:x | &amp;lt;60 &amp;lt;70 &amp;lt;80 &amp;lt;90 | @unheard&lt;/td&gt;&lt;td&gt;http://archive.org/download/ssdbpl-05-sem/0696.00%20Chaitanya%20Shikshamrita,%20Part-09,%202023-00-00,%20CODE%20-%200520i.mp3&lt;/td&gt;&lt;td&gt;0520i&lt;/td&gt;&lt;td&gt;05SEM_|00_Chaitanya Shikshamrita, Part-09|0520i&lt;/td&gt;&lt;td&gt;&lt;/td&gt;&lt;td&gt;</v>
      </c>
    </row>
    <row r="33" ht="15.75" customHeight="1">
      <c r="A33" s="4" t="s">
        <v>6524</v>
      </c>
      <c r="B33" s="4" t="s">
        <v>6257</v>
      </c>
      <c r="C33" s="4"/>
      <c r="D33" s="5"/>
      <c r="E33" s="5"/>
      <c r="F33" s="5"/>
      <c r="G33" s="5"/>
      <c r="H33" s="5"/>
      <c r="I33" s="5"/>
      <c r="J33" s="4" t="s">
        <v>6525</v>
      </c>
      <c r="K33" s="4" t="s">
        <v>6526</v>
      </c>
      <c r="L33" s="5" t="str">
        <f t="shared" si="1"/>
        <v>SEM__चैतन्य शिक्षामृत, भाग-10, 2023, CODE - 0520j……….[ 63 min ]</v>
      </c>
      <c r="M33" s="4" t="s">
        <v>6527</v>
      </c>
      <c r="N33" s="5">
        <f t="shared" si="2"/>
        <v>63</v>
      </c>
      <c r="O33" s="4" t="s">
        <v>366</v>
      </c>
      <c r="P33" s="5" t="str">
        <f t="shared" si="3"/>
        <v>&amp;lt;70 &amp;lt;80 &amp;lt;90</v>
      </c>
      <c r="Q33" s="4" t="s">
        <v>6528</v>
      </c>
      <c r="R33" s="4" t="s">
        <v>6459</v>
      </c>
      <c r="S33" s="5" t="str">
        <f t="shared" si="4"/>
        <v>2023</v>
      </c>
      <c r="T33" s="5" t="str">
        <f t="shared" si="5"/>
        <v>00</v>
      </c>
      <c r="U33" s="5" t="str">
        <f t="shared" si="6"/>
        <v>___</v>
      </c>
      <c r="V33" s="5" t="str">
        <f t="shared" si="7"/>
        <v>00</v>
      </c>
      <c r="W33" s="4" t="s">
        <v>63</v>
      </c>
      <c r="X33" s="4" t="s">
        <v>142</v>
      </c>
      <c r="Y33" s="6" t="str">
        <f t="shared" si="8"/>
        <v>SEM__चैतन्य शिक्षामृत, भाग-10, 2023, CODE - 0520j……….[ 63 min ] | Chaitanya Shikshamrita, Part-10 | yr:2023-00-00 | ct:SEM | L:HIN | cty:x | &amp;lt;70 &amp;lt;80 &amp;lt;90 | @unheard</v>
      </c>
      <c r="Z33" s="4" t="s">
        <v>6529</v>
      </c>
      <c r="AA33" s="4" t="s">
        <v>55</v>
      </c>
      <c r="AC33" s="4" t="s">
        <v>6530</v>
      </c>
      <c r="AD33" s="4" t="s">
        <v>6531</v>
      </c>
      <c r="AF33" s="5" t="str">
        <f t="shared" si="9"/>
        <v>ok</v>
      </c>
      <c r="AG33" s="5" t="str">
        <f t="shared" si="10"/>
        <v>&lt;tr id="0520j"&gt;&lt;td&gt;&lt;button onclick="playme(this)"&gt;▶&lt;/button&gt;&lt;/td&gt;&lt;td&gt;&lt;button onclick="heard(this)"&gt;Heard&lt;/button&gt;&lt;a href="http://archive.org/download/ssdbpl-05-sem/0697.00%20Chaitanya%20Shikshamrita,%20Part-10,%202023-00-00,%20CODE%20-%200520j.mp3" class="nclk" onclick="playme(this)" id="nclk-0520j"&gt;SEM__चैतन्य शिक्षामृत, भाग-10, 2023, CODE - 0520j……….[ 63 min ]&lt;/a&gt;&lt;/td&gt;&lt;td&gt;63&lt;/td&gt;&lt;td&gt;2023-00-00&lt;/td&gt;&lt;td&gt;SEM__चैतन्य शिक्षामृत, भाग-10, 2023, CODE - 0520j……….[ 63 min ] | Chaitanya Shikshamrita, Part-10 | yr:2023-00-00 | ct:SEM | L:HIN | cty:x | &amp;lt;70 &amp;lt;80 &amp;lt;90 | @unheard&lt;/td&gt;&lt;td&gt;http://archive.org/download/ssdbpl-05-sem/0697.00%20Chaitanya%20Shikshamrita,%20Part-10,%202023-00-00,%20CODE%20-%200520j.mp3&lt;/td&gt;&lt;td&gt;0520j&lt;/td&gt;&lt;td&gt;05SEM_|00_Chaitanya Shikshamrita, Part-10|0520j&lt;/td&gt;&lt;td&gt;&lt;/td&gt;&lt;td&gt;</v>
      </c>
    </row>
    <row r="34" ht="15.75" customHeight="1">
      <c r="A34" s="4" t="s">
        <v>6532</v>
      </c>
      <c r="B34" s="4" t="s">
        <v>6257</v>
      </c>
      <c r="C34" s="4"/>
      <c r="D34" s="5"/>
      <c r="E34" s="5"/>
      <c r="F34" s="5"/>
      <c r="G34" s="5"/>
      <c r="H34" s="5"/>
      <c r="I34" s="5"/>
      <c r="J34" s="4" t="s">
        <v>6533</v>
      </c>
      <c r="K34" s="4" t="s">
        <v>6534</v>
      </c>
      <c r="L34" s="5" t="str">
        <f t="shared" si="1"/>
        <v>SEM__चैतन्य शिक्षामृत, भाग-11, 2023, CODE - 0520k……….[ 35 min ]</v>
      </c>
      <c r="M34" s="4" t="s">
        <v>6063</v>
      </c>
      <c r="N34" s="5">
        <f t="shared" si="2"/>
        <v>35</v>
      </c>
      <c r="O34" s="4" t="s">
        <v>377</v>
      </c>
      <c r="P34" s="5" t="str">
        <f t="shared" si="3"/>
        <v>&amp;lt;40 &amp;lt;50 &amp;lt;60 &amp;lt;70 &amp;lt;80 &amp;lt;90</v>
      </c>
      <c r="Q34" s="4" t="s">
        <v>6535</v>
      </c>
      <c r="R34" s="4" t="s">
        <v>6459</v>
      </c>
      <c r="S34" s="5" t="str">
        <f t="shared" si="4"/>
        <v>2023</v>
      </c>
      <c r="T34" s="5" t="str">
        <f t="shared" si="5"/>
        <v>00</v>
      </c>
      <c r="U34" s="5" t="str">
        <f t="shared" si="6"/>
        <v>___</v>
      </c>
      <c r="V34" s="5" t="str">
        <f t="shared" si="7"/>
        <v>00</v>
      </c>
      <c r="W34" s="4" t="s">
        <v>63</v>
      </c>
      <c r="X34" s="4" t="s">
        <v>723</v>
      </c>
      <c r="Y34" s="6" t="str">
        <f t="shared" si="8"/>
        <v>SEM__चैतन्य शिक्षामृत, भाग-11, 2023, CODE - 0520k……….[ 35 min ] | Chaitanya Shikshamrita, Part-11 | yr:2023-00-00 | ct:SEM | L:HIN | cty:x | &amp;lt;40 &amp;lt;50 &amp;lt;60 &amp;lt;70 &amp;lt;80 &amp;lt;90 | @unheard</v>
      </c>
      <c r="Z34" s="4" t="s">
        <v>6536</v>
      </c>
      <c r="AA34" s="4" t="s">
        <v>55</v>
      </c>
      <c r="AC34" s="4" t="s">
        <v>6537</v>
      </c>
      <c r="AD34" s="4" t="s">
        <v>6538</v>
      </c>
      <c r="AF34" s="5" t="str">
        <f t="shared" si="9"/>
        <v>ok</v>
      </c>
      <c r="AG34" s="5" t="str">
        <f t="shared" si="10"/>
        <v>&lt;tr id="0520k"&gt;&lt;td&gt;&lt;button onclick="playme(this)"&gt;▶&lt;/button&gt;&lt;/td&gt;&lt;td&gt;&lt;button onclick="heard(this)"&gt;Heard&lt;/button&gt;&lt;a href="http://archive.org/download/ssdbpl-05-sem/0698.00%20Chaitanya%20Shikshamrita,%20Part-11,%202023-00-00,%20CODE%20-%200520k.mp3" class="nclk" onclick="playme(this)" id="nclk-0520k"&gt;SEM__चैतन्य शिक्षामृत, भाग-11, 2023, CODE - 0520k……….[ 35 min ]&lt;/a&gt;&lt;/td&gt;&lt;td&gt;35&lt;/td&gt;&lt;td&gt;2023-00-00&lt;/td&gt;&lt;td&gt;SEM__चैतन्य शिक्षामृत, भाग-11, 2023, CODE - 0520k……….[ 35 min ] | Chaitanya Shikshamrita, Part-11 | yr:2023-00-00 | ct:SEM | L:HIN | cty:x | &amp;lt;40 &amp;lt;50 &amp;lt;60 &amp;lt;70 &amp;lt;80 &amp;lt;90 | @unheard&lt;/td&gt;&lt;td&gt;http://archive.org/download/ssdbpl-05-sem/0698.00%20Chaitanya%20Shikshamrita,%20Part-11,%202023-00-00,%20CODE%20-%200520k.mp3&lt;/td&gt;&lt;td&gt;0520k&lt;/td&gt;&lt;td&gt;05SEM_|00_Chaitanya Shikshamrita, Part-11|0520k&lt;/td&gt;&lt;td&gt;&lt;/td&gt;&lt;td&gt;</v>
      </c>
    </row>
    <row r="35" ht="15.75" customHeight="1">
      <c r="A35" s="4" t="s">
        <v>6539</v>
      </c>
      <c r="B35" s="4" t="s">
        <v>6257</v>
      </c>
      <c r="C35" s="4"/>
      <c r="D35" s="5"/>
      <c r="E35" s="5"/>
      <c r="F35" s="5"/>
      <c r="G35" s="5"/>
      <c r="H35" s="5"/>
      <c r="I35" s="5"/>
      <c r="J35" s="4" t="s">
        <v>6540</v>
      </c>
      <c r="K35" s="4" t="s">
        <v>6541</v>
      </c>
      <c r="L35" s="5" t="str">
        <f t="shared" si="1"/>
        <v>SEM__चैतन्य शिक्षामृत, भाग-12, 2023, CODE - 0520l……….[ 56 min ]</v>
      </c>
      <c r="M35" s="4" t="s">
        <v>105</v>
      </c>
      <c r="N35" s="5">
        <f t="shared" si="2"/>
        <v>56</v>
      </c>
      <c r="O35" s="4" t="s">
        <v>386</v>
      </c>
      <c r="P35" s="5" t="str">
        <f t="shared" si="3"/>
        <v>&amp;lt;60 &amp;lt;70 &amp;lt;80 &amp;lt;90</v>
      </c>
      <c r="Q35" s="4" t="s">
        <v>6542</v>
      </c>
      <c r="R35" s="4" t="s">
        <v>6459</v>
      </c>
      <c r="S35" s="5" t="str">
        <f t="shared" si="4"/>
        <v>2023</v>
      </c>
      <c r="T35" s="5" t="str">
        <f t="shared" si="5"/>
        <v>00</v>
      </c>
      <c r="U35" s="5" t="str">
        <f t="shared" si="6"/>
        <v>___</v>
      </c>
      <c r="V35" s="5" t="str">
        <f t="shared" si="7"/>
        <v>00</v>
      </c>
      <c r="W35" s="4" t="s">
        <v>63</v>
      </c>
      <c r="X35" s="4" t="s">
        <v>723</v>
      </c>
      <c r="Y35" s="6" t="str">
        <f t="shared" si="8"/>
        <v>SEM__चैतन्य शिक्षामृत, भाग-12, 2023, CODE - 0520l……….[ 56 min ] | Chaitanya Shikshamrita, Part-12 | yr:2023-00-00 | ct:SEM | L:HIN | cty:x | &amp;lt;60 &amp;lt;70 &amp;lt;80 &amp;lt;90 | @unheard</v>
      </c>
      <c r="Z35" s="4" t="s">
        <v>6543</v>
      </c>
      <c r="AA35" s="4" t="s">
        <v>55</v>
      </c>
      <c r="AC35" s="4" t="s">
        <v>6544</v>
      </c>
      <c r="AD35" s="4" t="s">
        <v>6545</v>
      </c>
      <c r="AF35" s="5" t="str">
        <f t="shared" si="9"/>
        <v>ok</v>
      </c>
      <c r="AG35" s="5" t="str">
        <f t="shared" si="10"/>
        <v>&lt;tr id="0520l"&gt;&lt;td&gt;&lt;button onclick="playme(this)"&gt;▶&lt;/button&gt;&lt;/td&gt;&lt;td&gt;&lt;button onclick="heard(this)"&gt;Heard&lt;/button&gt;&lt;a href="http://archive.org/download/ssdbpl-05-sem/0699.00%20Chaitanya%20Shikshamrita,%20Part-12,%202023-00-00,%20CODE%20-%200520l.mp3" class="nclk" onclick="playme(this)" id="nclk-0520l"&gt;SEM__चैतन्य शिक्षामृत, भाग-12, 2023, CODE - 0520l……….[ 56 min ]&lt;/a&gt;&lt;/td&gt;&lt;td&gt;56&lt;/td&gt;&lt;td&gt;2023-00-00&lt;/td&gt;&lt;td&gt;SEM__चैतन्य शिक्षामृत, भाग-12, 2023, CODE - 0520l……….[ 56 min ] | Chaitanya Shikshamrita, Part-12 | yr:2023-00-00 | ct:SEM | L:HIN | cty:x | &amp;lt;60 &amp;lt;70 &amp;lt;80 &amp;lt;90 | @unheard&lt;/td&gt;&lt;td&gt;http://archive.org/download/ssdbpl-05-sem/0699.00%20Chaitanya%20Shikshamrita,%20Part-12,%202023-00-00,%20CODE%20-%200520l.mp3&lt;/td&gt;&lt;td&gt;0520l&lt;/td&gt;&lt;td&gt;05SEM_|00_Chaitanya Shikshamrita, Part-12|0520l&lt;/td&gt;&lt;td&gt;&lt;/td&gt;&lt;td&gt;</v>
      </c>
    </row>
    <row r="36" ht="15.75" customHeight="1">
      <c r="A36" s="4" t="s">
        <v>6546</v>
      </c>
      <c r="B36" s="4" t="s">
        <v>6257</v>
      </c>
      <c r="C36" s="4"/>
      <c r="D36" s="5"/>
      <c r="E36" s="5"/>
      <c r="F36" s="5"/>
      <c r="G36" s="5"/>
      <c r="H36" s="5"/>
      <c r="I36" s="5"/>
      <c r="J36" s="4" t="s">
        <v>6547</v>
      </c>
      <c r="K36" s="4" t="s">
        <v>6548</v>
      </c>
      <c r="L36" s="5" t="str">
        <f t="shared" si="1"/>
        <v>SEM__चैतन्य शिक्षामृत, भाग-13, 2023, CODE - 0520m……….[ 64 min ]</v>
      </c>
      <c r="M36" s="4" t="s">
        <v>4352</v>
      </c>
      <c r="N36" s="5">
        <f t="shared" si="2"/>
        <v>64</v>
      </c>
      <c r="O36" s="4" t="s">
        <v>396</v>
      </c>
      <c r="P36" s="5" t="str">
        <f t="shared" si="3"/>
        <v>&amp;lt;70 &amp;lt;80 &amp;lt;90</v>
      </c>
      <c r="Q36" s="4" t="s">
        <v>6549</v>
      </c>
      <c r="R36" s="4" t="s">
        <v>6459</v>
      </c>
      <c r="S36" s="5" t="str">
        <f t="shared" si="4"/>
        <v>2023</v>
      </c>
      <c r="T36" s="5" t="str">
        <f t="shared" si="5"/>
        <v>00</v>
      </c>
      <c r="U36" s="5" t="str">
        <f t="shared" si="6"/>
        <v>___</v>
      </c>
      <c r="V36" s="5" t="str">
        <f t="shared" si="7"/>
        <v>00</v>
      </c>
      <c r="W36" s="4" t="s">
        <v>63</v>
      </c>
      <c r="X36" s="4" t="s">
        <v>723</v>
      </c>
      <c r="Y36" s="6" t="str">
        <f t="shared" si="8"/>
        <v>SEM__चैतन्य शिक्षामृत, भाग-13, 2023, CODE - 0520m……….[ 64 min ] | Chaitanya Shikshamrita, Part-13 | yr:2023-00-00 | ct:SEM | L:HIN | cty:x | &amp;lt;70 &amp;lt;80 &amp;lt;90 | @unheard</v>
      </c>
      <c r="Z36" s="4" t="s">
        <v>6550</v>
      </c>
      <c r="AA36" s="4" t="s">
        <v>55</v>
      </c>
      <c r="AC36" s="4" t="s">
        <v>6551</v>
      </c>
      <c r="AD36" s="4" t="s">
        <v>6552</v>
      </c>
      <c r="AF36" s="5" t="str">
        <f t="shared" si="9"/>
        <v>ok</v>
      </c>
      <c r="AG36" s="5" t="str">
        <f t="shared" si="10"/>
        <v>&lt;tr id="0520m"&gt;&lt;td&gt;&lt;button onclick="playme(this)"&gt;▶&lt;/button&gt;&lt;/td&gt;&lt;td&gt;&lt;button onclick="heard(this)"&gt;Heard&lt;/button&gt;&lt;a href="http://archive.org/download/ssdbpl-05-sem/0700.00%20Chaitanya%20Shikshamrita,%20Part-13,%202023-00-00,%20CODE%20-%200520m.mp3" class="nclk" onclick="playme(this)" id="nclk-0520m"&gt;SEM__चैतन्य शिक्षामृत, भाग-13, 2023, CODE - 0520m……….[ 64 min ]&lt;/a&gt;&lt;/td&gt;&lt;td&gt;64&lt;/td&gt;&lt;td&gt;2023-00-00&lt;/td&gt;&lt;td&gt;SEM__चैतन्य शिक्षामृत, भाग-13, 2023, CODE - 0520m……….[ 64 min ] | Chaitanya Shikshamrita, Part-13 | yr:2023-00-00 | ct:SEM | L:HIN | cty:x | &amp;lt;70 &amp;lt;80 &amp;lt;90 | @unheard&lt;/td&gt;&lt;td&gt;http://archive.org/download/ssdbpl-05-sem/0700.00%20Chaitanya%20Shikshamrita,%20Part-13,%202023-00-00,%20CODE%20-%200520m.mp3&lt;/td&gt;&lt;td&gt;0520m&lt;/td&gt;&lt;td&gt;05SEM_|00_Chaitanya Shikshamrita, Part-13|0520m&lt;/td&gt;&lt;td&gt;&lt;/td&gt;&lt;td&gt;</v>
      </c>
    </row>
    <row r="37" ht="15.75" customHeight="1">
      <c r="A37" s="4" t="s">
        <v>3251</v>
      </c>
      <c r="B37" s="4" t="s">
        <v>6257</v>
      </c>
      <c r="C37" s="4"/>
      <c r="D37" s="5"/>
      <c r="E37" s="5"/>
      <c r="F37" s="5"/>
      <c r="G37" s="5"/>
      <c r="H37" s="5"/>
      <c r="I37" s="5"/>
      <c r="J37" s="4" t="s">
        <v>6553</v>
      </c>
      <c r="K37" s="4" t="s">
        <v>6554</v>
      </c>
      <c r="L37" s="5" t="str">
        <f t="shared" si="1"/>
        <v>SEM__चैतन्य शिक्षामृत, भाग-14, 2023, CODE - 0520n……….[ 53 min ]</v>
      </c>
      <c r="M37" s="4" t="s">
        <v>545</v>
      </c>
      <c r="N37" s="5">
        <f t="shared" si="2"/>
        <v>53</v>
      </c>
      <c r="O37" s="4" t="s">
        <v>407</v>
      </c>
      <c r="P37" s="5" t="str">
        <f t="shared" si="3"/>
        <v>&amp;lt;60 &amp;lt;70 &amp;lt;80 &amp;lt;90</v>
      </c>
      <c r="Q37" s="4" t="s">
        <v>6555</v>
      </c>
      <c r="R37" s="4" t="s">
        <v>6459</v>
      </c>
      <c r="S37" s="5" t="str">
        <f t="shared" si="4"/>
        <v>2023</v>
      </c>
      <c r="T37" s="5" t="str">
        <f t="shared" si="5"/>
        <v>00</v>
      </c>
      <c r="U37" s="5" t="str">
        <f t="shared" si="6"/>
        <v>___</v>
      </c>
      <c r="V37" s="5" t="str">
        <f t="shared" si="7"/>
        <v>00</v>
      </c>
      <c r="W37" s="4" t="s">
        <v>63</v>
      </c>
      <c r="X37" s="4" t="s">
        <v>723</v>
      </c>
      <c r="Y37" s="6" t="str">
        <f t="shared" si="8"/>
        <v>SEM__चैतन्य शिक्षामृत, भाग-14, 2023, CODE - 0520n……….[ 53 min ] | Chaitanya Shikshamrita, Part-14 | yr:2023-00-00 | ct:SEM | L:HIN | cty:x | &amp;lt;60 &amp;lt;70 &amp;lt;80 &amp;lt;90 | @unheard</v>
      </c>
      <c r="Z37" s="4" t="s">
        <v>6556</v>
      </c>
      <c r="AA37" s="4" t="s">
        <v>55</v>
      </c>
      <c r="AC37" s="4" t="s">
        <v>6557</v>
      </c>
      <c r="AD37" s="4" t="s">
        <v>6558</v>
      </c>
      <c r="AF37" s="5" t="str">
        <f t="shared" si="9"/>
        <v>ok</v>
      </c>
      <c r="AG37" s="5" t="str">
        <f t="shared" si="10"/>
        <v>&lt;tr id="0520n"&gt;&lt;td&gt;&lt;button onclick="playme(this)"&gt;▶&lt;/button&gt;&lt;/td&gt;&lt;td&gt;&lt;button onclick="heard(this)"&gt;Heard&lt;/button&gt;&lt;a href="http://archive.org/download/ssdbpl-05-sem/0701.00%20Chaitanya%20Shikshamrita,%20Part-14,%202023-00-00,%20CODE%20-%200520n.mp3" class="nclk" onclick="playme(this)" id="nclk-0520n"&gt;SEM__चैतन्य शिक्षामृत, भाग-14, 2023, CODE - 0520n……….[ 53 min ]&lt;/a&gt;&lt;/td&gt;&lt;td&gt;53&lt;/td&gt;&lt;td&gt;2023-00-00&lt;/td&gt;&lt;td&gt;SEM__चैतन्य शिक्षामृत, भाग-14, 2023, CODE - 0520n……….[ 53 min ] | Chaitanya Shikshamrita, Part-14 | yr:2023-00-00 | ct:SEM | L:HIN | cty:x | &amp;lt;60 &amp;lt;70 &amp;lt;80 &amp;lt;90 | @unheard&lt;/td&gt;&lt;td&gt;http://archive.org/download/ssdbpl-05-sem/0701.00%20Chaitanya%20Shikshamrita,%20Part-14,%202023-00-00,%20CODE%20-%200520n.mp3&lt;/td&gt;&lt;td&gt;0520n&lt;/td&gt;&lt;td&gt;05SEM_|00_Chaitanya Shikshamrita, Part-14|0520n&lt;/td&gt;&lt;td&gt;&lt;/td&gt;&lt;td&gt;</v>
      </c>
    </row>
    <row r="38" ht="15.75" customHeight="1">
      <c r="A38" s="4" t="s">
        <v>3272</v>
      </c>
      <c r="B38" s="4" t="s">
        <v>6257</v>
      </c>
      <c r="C38" s="4"/>
      <c r="D38" s="5"/>
      <c r="E38" s="5"/>
      <c r="F38" s="5"/>
      <c r="G38" s="5"/>
      <c r="H38" s="5"/>
      <c r="I38" s="5"/>
      <c r="J38" s="4" t="s">
        <v>6559</v>
      </c>
      <c r="K38" s="4" t="s">
        <v>6560</v>
      </c>
      <c r="L38" s="5" t="str">
        <f t="shared" si="1"/>
        <v>SEM__चैतन्य शिक्षामृत, भाग-15, 2023, CODE - 0520o……….[ 64 min ]</v>
      </c>
      <c r="M38" s="4" t="s">
        <v>6561</v>
      </c>
      <c r="N38" s="5">
        <f t="shared" si="2"/>
        <v>64</v>
      </c>
      <c r="O38" s="4" t="s">
        <v>416</v>
      </c>
      <c r="P38" s="5" t="str">
        <f t="shared" si="3"/>
        <v>&amp;lt;70 &amp;lt;80 &amp;lt;90</v>
      </c>
      <c r="Q38" s="4" t="s">
        <v>6562</v>
      </c>
      <c r="R38" s="4" t="s">
        <v>6459</v>
      </c>
      <c r="S38" s="5" t="str">
        <f t="shared" si="4"/>
        <v>2023</v>
      </c>
      <c r="T38" s="5" t="str">
        <f t="shared" si="5"/>
        <v>00</v>
      </c>
      <c r="U38" s="5" t="str">
        <f t="shared" si="6"/>
        <v>___</v>
      </c>
      <c r="V38" s="5" t="str">
        <f t="shared" si="7"/>
        <v>00</v>
      </c>
      <c r="W38" s="4" t="s">
        <v>63</v>
      </c>
      <c r="X38" s="4" t="s">
        <v>723</v>
      </c>
      <c r="Y38" s="6" t="str">
        <f t="shared" si="8"/>
        <v>SEM__चैतन्य शिक्षामृत, भाग-15, 2023, CODE - 0520o……….[ 64 min ] | Chaitanya Shikshamrita, Part-15 | yr:2023-00-00 | ct:SEM | L:HIN | cty:x | &amp;lt;70 &amp;lt;80 &amp;lt;90 | @unheard</v>
      </c>
      <c r="Z38" s="4" t="s">
        <v>6563</v>
      </c>
      <c r="AA38" s="4" t="s">
        <v>55</v>
      </c>
      <c r="AC38" s="4" t="s">
        <v>6564</v>
      </c>
      <c r="AD38" s="4" t="s">
        <v>6565</v>
      </c>
      <c r="AF38" s="5" t="str">
        <f t="shared" si="9"/>
        <v>ok</v>
      </c>
      <c r="AG38" s="5" t="str">
        <f t="shared" si="10"/>
        <v>&lt;tr id="0520o"&gt;&lt;td&gt;&lt;button onclick="playme(this)"&gt;▶&lt;/button&gt;&lt;/td&gt;&lt;td&gt;&lt;button onclick="heard(this)"&gt;Heard&lt;/button&gt;&lt;a href="http://archive.org/download/ssdbpl-05-sem/0702.00%20Chaitanya%20Shikshamrita,%20Part-15,%202023-00-00,%20CODE%20-%200520o.mp3" class="nclk" onclick="playme(this)" id="nclk-0520o"&gt;SEM__चैतन्य शिक्षामृत, भाग-15, 2023, CODE - 0520o……….[ 64 min ]&lt;/a&gt;&lt;/td&gt;&lt;td&gt;64&lt;/td&gt;&lt;td&gt;2023-00-00&lt;/td&gt;&lt;td&gt;SEM__चैतन्य शिक्षामृत, भाग-15, 2023, CODE - 0520o……….[ 64 min ] | Chaitanya Shikshamrita, Part-15 | yr:2023-00-00 | ct:SEM | L:HIN | cty:x | &amp;lt;70 &amp;lt;80 &amp;lt;90 | @unheard&lt;/td&gt;&lt;td&gt;http://archive.org/download/ssdbpl-05-sem/0702.00%20Chaitanya%20Shikshamrita,%20Part-15,%202023-00-00,%20CODE%20-%200520o.mp3&lt;/td&gt;&lt;td&gt;0520o&lt;/td&gt;&lt;td&gt;05SEM_|00_Chaitanya Shikshamrita, Part-15|0520o&lt;/td&gt;&lt;td&gt;&lt;/td&gt;&lt;td&gt;</v>
      </c>
    </row>
    <row r="39" ht="15.75" customHeight="1">
      <c r="A39" s="4" t="s">
        <v>3282</v>
      </c>
      <c r="B39" s="4" t="s">
        <v>6257</v>
      </c>
      <c r="C39" s="4"/>
      <c r="D39" s="5"/>
      <c r="E39" s="5"/>
      <c r="F39" s="5"/>
      <c r="G39" s="5"/>
      <c r="H39" s="5"/>
      <c r="I39" s="5"/>
      <c r="J39" s="4" t="s">
        <v>6566</v>
      </c>
      <c r="K39" s="4" t="s">
        <v>6567</v>
      </c>
      <c r="L39" s="5" t="str">
        <f t="shared" si="1"/>
        <v>SEM__चैतन्य शिक्षामृत, भाग-16, 2023, CODE - 0520p……….[ 60 min ]</v>
      </c>
      <c r="M39" s="4" t="s">
        <v>6568</v>
      </c>
      <c r="N39" s="5">
        <f t="shared" si="2"/>
        <v>60</v>
      </c>
      <c r="O39" s="4" t="s">
        <v>424</v>
      </c>
      <c r="P39" s="5" t="str">
        <f t="shared" si="3"/>
        <v>&amp;lt;70 &amp;lt;80 &amp;lt;90</v>
      </c>
      <c r="Q39" s="4" t="s">
        <v>6569</v>
      </c>
      <c r="R39" s="4" t="s">
        <v>6459</v>
      </c>
      <c r="S39" s="5" t="str">
        <f t="shared" si="4"/>
        <v>2023</v>
      </c>
      <c r="T39" s="5" t="str">
        <f t="shared" si="5"/>
        <v>00</v>
      </c>
      <c r="U39" s="5" t="str">
        <f t="shared" si="6"/>
        <v>___</v>
      </c>
      <c r="V39" s="5" t="str">
        <f t="shared" si="7"/>
        <v>00</v>
      </c>
      <c r="W39" s="4" t="s">
        <v>63</v>
      </c>
      <c r="X39" s="4" t="s">
        <v>723</v>
      </c>
      <c r="Y39" s="6" t="str">
        <f t="shared" si="8"/>
        <v>SEM__चैतन्य शिक्षामृत, भाग-16, 2023, CODE - 0520p……….[ 60 min ] | Chaitanya Shikshamrita, Part-16 | yr:2023-00-00 | ct:SEM | L:HIN | cty:x | &amp;lt;70 &amp;lt;80 &amp;lt;90 | @unheard</v>
      </c>
      <c r="Z39" s="4" t="s">
        <v>6570</v>
      </c>
      <c r="AA39" s="4" t="s">
        <v>55</v>
      </c>
      <c r="AC39" s="4" t="s">
        <v>6571</v>
      </c>
      <c r="AD39" s="4" t="s">
        <v>6572</v>
      </c>
      <c r="AF39" s="5" t="str">
        <f t="shared" si="9"/>
        <v>ok</v>
      </c>
      <c r="AG39" s="5" t="str">
        <f t="shared" si="10"/>
        <v>&lt;tr id="0520p"&gt;&lt;td&gt;&lt;button onclick="playme(this)"&gt;▶&lt;/button&gt;&lt;/td&gt;&lt;td&gt;&lt;button onclick="heard(this)"&gt;Heard&lt;/button&gt;&lt;a href="http://archive.org/download/ssdbpl-05-sem/0703.00%20Chaitanya%20Shikshamrita,%20Part-16,%202023-00-00,%20CODE%20-%200520p.mp3" class="nclk" onclick="playme(this)" id="nclk-0520p"&gt;SEM__चैतन्य शिक्षामृत, भाग-16, 2023, CODE - 0520p……….[ 60 min ]&lt;/a&gt;&lt;/td&gt;&lt;td&gt;60&lt;/td&gt;&lt;td&gt;2023-00-00&lt;/td&gt;&lt;td&gt;SEM__चैतन्य शिक्षामृत, भाग-16, 2023, CODE - 0520p……….[ 60 min ] | Chaitanya Shikshamrita, Part-16 | yr:2023-00-00 | ct:SEM | L:HIN | cty:x | &amp;lt;70 &amp;lt;80 &amp;lt;90 | @unheard&lt;/td&gt;&lt;td&gt;http://archive.org/download/ssdbpl-05-sem/0703.00%20Chaitanya%20Shikshamrita,%20Part-16,%202023-00-00,%20CODE%20-%200520p.mp3&lt;/td&gt;&lt;td&gt;0520p&lt;/td&gt;&lt;td&gt;05SEM_|00_Chaitanya Shikshamrita, Part-16|0520p&lt;/td&gt;&lt;td&gt;&lt;/td&gt;&lt;td&gt;</v>
      </c>
    </row>
    <row r="40" ht="15.75" customHeight="1">
      <c r="A40" s="4" t="s">
        <v>3292</v>
      </c>
      <c r="B40" s="4" t="s">
        <v>6257</v>
      </c>
      <c r="C40" s="4"/>
      <c r="D40" s="5"/>
      <c r="E40" s="5"/>
      <c r="F40" s="5"/>
      <c r="G40" s="5"/>
      <c r="H40" s="5"/>
      <c r="I40" s="5"/>
      <c r="J40" s="4" t="s">
        <v>6573</v>
      </c>
      <c r="K40" s="4" t="s">
        <v>6574</v>
      </c>
      <c r="L40" s="5" t="str">
        <f t="shared" si="1"/>
        <v>SEM__दैनिक नित्य क्रिया (पंचरात्र प्रदीप से), भाग-1, Bhopal, MP (India), CODE - 0528a……….[ 47 min ]</v>
      </c>
      <c r="M40" s="4" t="s">
        <v>5142</v>
      </c>
      <c r="N40" s="5">
        <f t="shared" si="2"/>
        <v>47</v>
      </c>
      <c r="O40" s="4" t="s">
        <v>435</v>
      </c>
      <c r="P40" s="5" t="str">
        <f t="shared" si="3"/>
        <v>&amp;lt;50 &amp;lt;60 &amp;lt;70 &amp;lt;80 &amp;lt;90</v>
      </c>
      <c r="Q40" s="4" t="s">
        <v>6575</v>
      </c>
      <c r="R40" s="4" t="s">
        <v>49</v>
      </c>
      <c r="S40" s="5" t="str">
        <f t="shared" si="4"/>
        <v>0000</v>
      </c>
      <c r="T40" s="5" t="str">
        <f t="shared" si="5"/>
        <v>00</v>
      </c>
      <c r="U40" s="5" t="str">
        <f t="shared" si="6"/>
        <v>___</v>
      </c>
      <c r="V40" s="5" t="str">
        <f t="shared" si="7"/>
        <v>00</v>
      </c>
      <c r="W40" s="4" t="s">
        <v>52</v>
      </c>
      <c r="X40" s="4" t="s">
        <v>398</v>
      </c>
      <c r="Y40" s="6" t="str">
        <f t="shared" si="8"/>
        <v>SEM__दैनिक नित्य क्रिया (पंचरात्र प्रदीप से), भाग-1, Bhopal, MP (India), CODE - 0528a……….[ 47 min ] | Dainik Nitya Kriya (Pancharatra Pradeep Se), Part-1 | yr:0000-00-00 | ct:SEM | L:HIN | cty:Bhopal, MP (India) | &amp;lt;50 &amp;lt;60 &amp;lt;70 &amp;lt;80 &amp;lt;90 | @unheard</v>
      </c>
      <c r="Z40" s="4" t="s">
        <v>6576</v>
      </c>
      <c r="AA40" s="4" t="s">
        <v>55</v>
      </c>
      <c r="AC40" s="4" t="s">
        <v>6577</v>
      </c>
      <c r="AD40" s="4" t="s">
        <v>6578</v>
      </c>
      <c r="AF40" s="5" t="str">
        <f t="shared" si="9"/>
        <v>ok</v>
      </c>
      <c r="AG40" s="5" t="str">
        <f t="shared" si="10"/>
        <v>&lt;tr id="0528a"&gt;&lt;td&gt;&lt;button onclick="playme(this)"&gt;▶&lt;/button&gt;&lt;/td&gt;&lt;td&gt;&lt;button onclick="heard(this)"&gt;Heard&lt;/button&gt;&lt;a href="http://archive.org/download/ssdbpl-05-sem/0704.00%20Dainik%20Nitya%20Kriya%20(Pancharatra%20Pradeep%20Se),%20Part-1,%20Bhopal,%20MP%20(India),%20CODE%20-%200528a.mp3" class="nclk" onclick="playme(this)" id="nclk-0528a"&gt;SEM__दैनिक नित्य क्रिया (पंचरात्र प्रदीप से), भाग-1, Bhopal, MP (India), CODE - 0528a……….[ 47 min ]&lt;/a&gt;&lt;/td&gt;&lt;td&gt;47&lt;/td&gt;&lt;td&gt;0000-00-00&lt;/td&gt;&lt;td&gt;SEM__दैनिक नित्य क्रिया (पंचरात्र प्रदीप से), भाग-1, Bhopal, MP (India), CODE - 0528a……….[ 47 min ] | Dainik Nitya Kriya (Pancharatra Pradeep Se), Part-1 | yr:0000-00-00 | ct:SEM | L:HIN | cty:Bhopal, MP (India) | &amp;lt;50 &amp;lt;60 &amp;lt;70 &amp;lt;80 &amp;lt;90 | @unheard&lt;/td&gt;&lt;td&gt;http://archive.org/download/ssdbpl-05-sem/0704.00%20Dainik%20Nitya%20Kriya%20(Pancharatra%20Pradeep%20Se),%20Part-1,%20Bhopal,%20MP%20(India),%20CODE%20-%200528a.mp3&lt;/td&gt;&lt;td&gt;0528a&lt;/td&gt;&lt;td&gt;05SEM_|00_Dainik Nitya Kriya (Pancharatra Pradeep Se), Part-1|0528a&lt;/td&gt;&lt;td&gt;&lt;/td&gt;&lt;td&gt;</v>
      </c>
    </row>
    <row r="41" ht="15.75" customHeight="1">
      <c r="A41" s="4" t="s">
        <v>3304</v>
      </c>
      <c r="B41" s="4" t="s">
        <v>6257</v>
      </c>
      <c r="C41" s="4"/>
      <c r="D41" s="5"/>
      <c r="E41" s="5"/>
      <c r="F41" s="5"/>
      <c r="G41" s="5"/>
      <c r="H41" s="5"/>
      <c r="I41" s="5"/>
      <c r="J41" s="4" t="s">
        <v>6579</v>
      </c>
      <c r="K41" s="4" t="s">
        <v>6580</v>
      </c>
      <c r="L41" s="5" t="str">
        <f t="shared" si="1"/>
        <v>SEM__दैनिक नित्य क्रिया (पंचरात्र प्रदीप से), भाग-2, Bhopal, MP (India), CODE - 0528b……….[ 63 min ]</v>
      </c>
      <c r="M41" s="4" t="s">
        <v>1291</v>
      </c>
      <c r="N41" s="5">
        <f t="shared" si="2"/>
        <v>63</v>
      </c>
      <c r="O41" s="4" t="s">
        <v>445</v>
      </c>
      <c r="P41" s="5" t="str">
        <f t="shared" si="3"/>
        <v>&amp;lt;70 &amp;lt;80 &amp;lt;90</v>
      </c>
      <c r="Q41" s="4" t="s">
        <v>6581</v>
      </c>
      <c r="R41" s="4" t="s">
        <v>49</v>
      </c>
      <c r="S41" s="5" t="str">
        <f t="shared" si="4"/>
        <v>0000</v>
      </c>
      <c r="T41" s="5" t="str">
        <f t="shared" si="5"/>
        <v>00</v>
      </c>
      <c r="U41" s="5" t="str">
        <f t="shared" si="6"/>
        <v>___</v>
      </c>
      <c r="V41" s="5" t="str">
        <f t="shared" si="7"/>
        <v>00</v>
      </c>
      <c r="W41" s="4" t="s">
        <v>52</v>
      </c>
      <c r="X41" s="4" t="s">
        <v>64</v>
      </c>
      <c r="Y41" s="6" t="str">
        <f t="shared" si="8"/>
        <v>SEM__दैनिक नित्य क्रिया (पंचरात्र प्रदीप से), भाग-2, Bhopal, MP (India), CODE - 0528b……….[ 63 min ] | Dainik Nitya Kriya (Pancharatra Pradeep Se), Part-2 | yr:0000-00-00 | ct:SEM | L:HIN | cty:Bhopal, MP (India) | &amp;lt;70 &amp;lt;80 &amp;lt;90 | @unheard</v>
      </c>
      <c r="Z41" s="4" t="s">
        <v>6582</v>
      </c>
      <c r="AA41" s="4" t="s">
        <v>55</v>
      </c>
      <c r="AC41" s="4" t="s">
        <v>6583</v>
      </c>
      <c r="AD41" s="4" t="s">
        <v>6584</v>
      </c>
      <c r="AF41" s="5" t="str">
        <f t="shared" si="9"/>
        <v>ok</v>
      </c>
      <c r="AG41" s="5" t="str">
        <f t="shared" si="10"/>
        <v>&lt;tr id="0528b"&gt;&lt;td&gt;&lt;button onclick="playme(this)"&gt;▶&lt;/button&gt;&lt;/td&gt;&lt;td&gt;&lt;button onclick="heard(this)"&gt;Heard&lt;/button&gt;&lt;a href="http://archive.org/download/ssdbpl-05-sem/0705.00%20Dainik%20Nitya%20Kriya%20(Pancharatra%20Pradeep%20Se),%20Part-2,%20Bhopal,%20MP%20(India),%20CODE%20-%200528b.mp3" class="nclk" onclick="playme(this)" id="nclk-0528b"&gt;SEM__दैनिक नित्य क्रिया (पंचरात्र प्रदीप से), भाग-2, Bhopal, MP (India), CODE - 0528b……….[ 63 min ]&lt;/a&gt;&lt;/td&gt;&lt;td&gt;63&lt;/td&gt;&lt;td&gt;0000-00-00&lt;/td&gt;&lt;td&gt;SEM__दैनिक नित्य क्रिया (पंचरात्र प्रदीप से), भाग-2, Bhopal, MP (India), CODE - 0528b……….[ 63 min ] | Dainik Nitya Kriya (Pancharatra Pradeep Se), Part-2 | yr:0000-00-00 | ct:SEM | L:HIN | cty:Bhopal, MP (India) | &amp;lt;70 &amp;lt;80 &amp;lt;90 | @unheard&lt;/td&gt;&lt;td&gt;http://archive.org/download/ssdbpl-05-sem/0705.00%20Dainik%20Nitya%20Kriya%20(Pancharatra%20Pradeep%20Se),%20Part-2,%20Bhopal,%20MP%20(India),%20CODE%20-%200528b.mp3&lt;/td&gt;&lt;td&gt;0528b&lt;/td&gt;&lt;td&gt;05SEM_|00_Dainik Nitya Kriya (Pancharatra Pradeep Se), Part-2|0528b&lt;/td&gt;&lt;td&gt;&lt;/td&gt;&lt;td&gt;</v>
      </c>
    </row>
    <row r="42" ht="15.75" customHeight="1">
      <c r="A42" s="4" t="s">
        <v>3314</v>
      </c>
      <c r="B42" s="4" t="s">
        <v>6257</v>
      </c>
      <c r="C42" s="4"/>
      <c r="D42" s="5"/>
      <c r="E42" s="5"/>
      <c r="F42" s="5"/>
      <c r="G42" s="5"/>
      <c r="H42" s="5"/>
      <c r="I42" s="5"/>
      <c r="J42" s="4" t="s">
        <v>6585</v>
      </c>
      <c r="K42" s="4" t="s">
        <v>6586</v>
      </c>
      <c r="L42" s="5" t="str">
        <f t="shared" si="1"/>
        <v>SEM__दैनिक नित्य क्रिया (पंचरात्र प्रदीप से), भाग-3, Bhopal, MP (India), CODE - 0528c……….[ 41 min ]</v>
      </c>
      <c r="M42" s="4" t="s">
        <v>6587</v>
      </c>
      <c r="N42" s="5">
        <f t="shared" si="2"/>
        <v>41</v>
      </c>
      <c r="O42" s="4" t="s">
        <v>453</v>
      </c>
      <c r="P42" s="5" t="str">
        <f t="shared" si="3"/>
        <v>&amp;lt;50 &amp;lt;60 &amp;lt;70 &amp;lt;80 &amp;lt;90</v>
      </c>
      <c r="Q42" s="4" t="s">
        <v>6588</v>
      </c>
      <c r="R42" s="4" t="s">
        <v>49</v>
      </c>
      <c r="S42" s="5" t="str">
        <f t="shared" si="4"/>
        <v>0000</v>
      </c>
      <c r="T42" s="5" t="str">
        <f t="shared" si="5"/>
        <v>00</v>
      </c>
      <c r="U42" s="5" t="str">
        <f t="shared" si="6"/>
        <v>___</v>
      </c>
      <c r="V42" s="5" t="str">
        <f t="shared" si="7"/>
        <v>00</v>
      </c>
      <c r="W42" s="4" t="s">
        <v>52</v>
      </c>
      <c r="X42" s="4" t="s">
        <v>6589</v>
      </c>
      <c r="Y42" s="6" t="str">
        <f t="shared" si="8"/>
        <v>SEM__दैनिक नित्य क्रिया (पंचरात्र प्रदीप से), भाग-3, Bhopal, MP (India), CODE - 0528c……….[ 41 min ] | Dainik Nitya Kriya (Pancharatra Pradeep Se), Part-3 | yr:0000-00-00 | ct:SEM | L:HIN | cty:Bhopal, MP (India) | &amp;lt;50 &amp;lt;60 &amp;lt;70 &amp;lt;80 &amp;lt;90 | @unheard</v>
      </c>
      <c r="Z42" s="4" t="s">
        <v>6590</v>
      </c>
      <c r="AA42" s="4" t="s">
        <v>55</v>
      </c>
      <c r="AC42" s="4" t="s">
        <v>6591</v>
      </c>
      <c r="AD42" s="4" t="s">
        <v>6592</v>
      </c>
      <c r="AF42" s="5" t="str">
        <f t="shared" si="9"/>
        <v>ok</v>
      </c>
      <c r="AG42" s="5" t="str">
        <f t="shared" si="10"/>
        <v>&lt;tr id="0528c"&gt;&lt;td&gt;&lt;button onclick="playme(this)"&gt;▶&lt;/button&gt;&lt;/td&gt;&lt;td&gt;&lt;button onclick="heard(this)"&gt;Heard&lt;/button&gt;&lt;a href="http://archive.org/download/ssdbpl-05-sem/0706.00%20Dainik%20Nitya%20Kriya%20(Pancharatra%20Pradeep%20Se),%20Part-3,%20Bhopal,%20MP%20(India),%20CODE%20-%200528c.mp3" class="nclk" onclick="playme(this)" id="nclk-0528c"&gt;SEM__दैनिक नित्य क्रिया (पंचरात्र प्रदीप से), भाग-3, Bhopal, MP (India), CODE - 0528c……….[ 41 min ]&lt;/a&gt;&lt;/td&gt;&lt;td&gt;41&lt;/td&gt;&lt;td&gt;0000-00-00&lt;/td&gt;&lt;td&gt;SEM__दैनिक नित्य क्रिया (पंचरात्र प्रदीप से), भाग-3, Bhopal, MP (India), CODE - 0528c……….[ 41 min ] | Dainik Nitya Kriya (Pancharatra Pradeep Se), Part-3 | yr:0000-00-00 | ct:SEM | L:HIN | cty:Bhopal, MP (India) | &amp;lt;50 &amp;lt;60 &amp;lt;70 &amp;lt;80 &amp;lt;90 | @unheard&lt;/td&gt;&lt;td&gt;http://archive.org/download/ssdbpl-05-sem/0706.00%20Dainik%20Nitya%20Kriya%20(Pancharatra%20Pradeep%20Se),%20Part-3,%20Bhopal,%20MP%20(India),%20CODE%20-%200528c.mp3&lt;/td&gt;&lt;td&gt;0528c&lt;/td&gt;&lt;td&gt;05SEM_|00_Dainik Nitya Kriya (Pancharatra Pradeep Se), Part-3|0528c&lt;/td&gt;&lt;td&gt;&lt;/td&gt;&lt;td&gt;</v>
      </c>
    </row>
    <row r="43" ht="15.75" customHeight="1">
      <c r="A43" s="4" t="s">
        <v>3344</v>
      </c>
      <c r="B43" s="4" t="s">
        <v>6257</v>
      </c>
      <c r="C43" s="4"/>
      <c r="D43" s="5"/>
      <c r="E43" s="5"/>
      <c r="F43" s="5"/>
      <c r="G43" s="5"/>
      <c r="H43" s="5"/>
      <c r="I43" s="5"/>
      <c r="J43" s="4" t="s">
        <v>6593</v>
      </c>
      <c r="K43" s="4" t="s">
        <v>6594</v>
      </c>
      <c r="L43" s="5" t="str">
        <f t="shared" si="1"/>
        <v>SEM__दीक्षा के पहले और बाद की तैयारी कैसे करें, भाग-1, 13 Aug 2021, Bhopal, MP (India), CODE - 1501a……….[ 78 min ]</v>
      </c>
      <c r="M43" s="4" t="s">
        <v>6595</v>
      </c>
      <c r="N43" s="5">
        <f t="shared" si="2"/>
        <v>78</v>
      </c>
      <c r="O43" s="4" t="s">
        <v>463</v>
      </c>
      <c r="P43" s="5" t="str">
        <f t="shared" si="3"/>
        <v>&amp;lt;80 &amp;lt;90</v>
      </c>
      <c r="Q43" s="4" t="s">
        <v>6596</v>
      </c>
      <c r="R43" s="4" t="s">
        <v>6597</v>
      </c>
      <c r="S43" s="5" t="str">
        <f t="shared" si="4"/>
        <v>2021</v>
      </c>
      <c r="T43" s="5" t="str">
        <f t="shared" si="5"/>
        <v>08</v>
      </c>
      <c r="U43" s="5" t="str">
        <f t="shared" si="6"/>
        <v>Aug</v>
      </c>
      <c r="V43" s="5" t="str">
        <f t="shared" si="7"/>
        <v>13</v>
      </c>
      <c r="W43" s="4" t="s">
        <v>52</v>
      </c>
      <c r="X43" s="4" t="s">
        <v>131</v>
      </c>
      <c r="Y43" s="6" t="str">
        <f t="shared" si="8"/>
        <v>SEM__दीक्षा के पहले और बाद की तैयारी कैसे करें, भाग-1, 13 Aug 2021, Bhopal, MP (India), CODE - 1501a……….[ 78 min ] | Diksa Ke Pehle Aur Baad Ki Taiyaari Kaise Kare, Part-1 | yr:2021-08-13 | ct:SEM | L:HIN | cty:Bhopal, MP (India) | &amp;lt;80 &amp;lt;90 | @video | @unheard</v>
      </c>
      <c r="Z43" s="4" t="s">
        <v>6598</v>
      </c>
      <c r="AA43" s="4" t="s">
        <v>55</v>
      </c>
      <c r="AC43" s="4" t="s">
        <v>6599</v>
      </c>
      <c r="AD43" s="4" t="s">
        <v>6600</v>
      </c>
      <c r="AE43" s="7" t="s">
        <v>6601</v>
      </c>
      <c r="AF43" s="5" t="str">
        <f t="shared" si="9"/>
        <v>ok</v>
      </c>
      <c r="AG43" s="5" t="str">
        <f t="shared" si="10"/>
        <v>&lt;tr id="1501a"&gt;&lt;td&gt;&lt;button onclick="playme(this)"&gt;▶&lt;/button&gt;&lt;/td&gt;&lt;td&gt;&lt;button onclick="heard(this)"&gt;Heard&lt;/button&gt;&lt;a href="http://archive.org/download/ssdbpl-05-sem/0707.00%20Diksa%20Ke%20Pehle%20Aur%20Baad%20Ki%20Taiyaari%20Kaise%20Kare,%20Part-1,%202021-08-13,%20Bhopal,%20MP%20(India),%20CODE%20-%201501a.mp3" class="nclk" onclick="playme(this)" id="nclk-1501a"&gt;SEM__दीक्षा के पहले और बाद की तैयारी कैसे करें, भाग-1, 13 Aug 2021, Bhopal, MP (India), CODE - 1501a……….[ 78 min ]&lt;/a&gt;…………&lt;a style="color: red; text-decoration: none;" target="_blank" href="https://www.youtube.com/watch?v=yNbxWgODVqc"&gt;[▶YouTube]&lt;/a&gt;&lt;/td&gt;&lt;td&gt;78&lt;/td&gt;&lt;td&gt;2021-08-13&lt;/td&gt;&lt;td&gt;SEM__दीक्षा के पहले और बाद की तैयारी कैसे करें, भाग-1, 13 Aug 2021, Bhopal, MP (India), CODE - 1501a……….[ 78 min ] | Diksa Ke Pehle Aur Baad Ki Taiyaari Kaise Kare, Part-1 | yr:2021-08-13 | ct:SEM | L:HIN | cty:Bhopal, MP (India) | &amp;lt;80 &amp;lt;90 | @video | @unheard&lt;/td&gt;&lt;td&gt;http://archive.org/download/ssdbpl-05-sem/0707.00%20Diksa%20Ke%20Pehle%20Aur%20Baad%20Ki%20Taiyaari%20Kaise%20Kare,%20Part-1,%202021-08-13,%20Bhopal,%20MP%20(India),%20CODE%20-%201501a.mp3&lt;/td&gt;&lt;td&gt;1501a&lt;/td&gt;&lt;td&gt;05SEM_|00_Diksa Ke Pehle Aur Baad Ki Taiyaari Kaise Kare, Part-1|1501a&lt;/td&gt;&lt;td&gt;https://www.youtube.com/watch?v=yNbxWgODVqc&lt;/td&gt;&lt;td&gt;</v>
      </c>
    </row>
    <row r="44" ht="15.75" customHeight="1">
      <c r="A44" s="4" t="s">
        <v>3363</v>
      </c>
      <c r="B44" s="4" t="s">
        <v>6257</v>
      </c>
      <c r="C44" s="4"/>
      <c r="D44" s="5"/>
      <c r="E44" s="5"/>
      <c r="F44" s="5"/>
      <c r="G44" s="5"/>
      <c r="H44" s="5"/>
      <c r="I44" s="5"/>
      <c r="J44" s="4" t="s">
        <v>6602</v>
      </c>
      <c r="K44" s="4" t="s">
        <v>6603</v>
      </c>
      <c r="L44" s="5" t="str">
        <f t="shared" si="1"/>
        <v>SEM__दीक्षा के पहले और बाद की तैयारी कैसे करें, भाग-2, 13 Aug 2021, Bhopal, MP (India), CODE - 1501b……….[ 60 min ]</v>
      </c>
      <c r="M44" s="4" t="s">
        <v>6604</v>
      </c>
      <c r="N44" s="5">
        <f t="shared" si="2"/>
        <v>60</v>
      </c>
      <c r="O44" s="4" t="s">
        <v>472</v>
      </c>
      <c r="P44" s="5" t="str">
        <f t="shared" si="3"/>
        <v>&amp;lt;70 &amp;lt;80 &amp;lt;90</v>
      </c>
      <c r="Q44" s="4" t="s">
        <v>6605</v>
      </c>
      <c r="R44" s="4" t="s">
        <v>6597</v>
      </c>
      <c r="S44" s="5" t="str">
        <f t="shared" si="4"/>
        <v>2021</v>
      </c>
      <c r="T44" s="5" t="str">
        <f t="shared" si="5"/>
        <v>08</v>
      </c>
      <c r="U44" s="5" t="str">
        <f t="shared" si="6"/>
        <v>Aug</v>
      </c>
      <c r="V44" s="5" t="str">
        <f t="shared" si="7"/>
        <v>13</v>
      </c>
      <c r="W44" s="4" t="s">
        <v>52</v>
      </c>
      <c r="X44" s="4" t="s">
        <v>131</v>
      </c>
      <c r="Y44" s="6" t="str">
        <f t="shared" si="8"/>
        <v>SEM__दीक्षा के पहले और बाद की तैयारी कैसे करें, भाग-2, 13 Aug 2021, Bhopal, MP (India), CODE - 1501b……….[ 60 min ] | Diksa Ke Pehle Aur Baad Ki Taiyaari Kaise Kare, Part-2 | yr:2021-08-13 | ct:SEM | L:HIN | cty:Bhopal, MP (India) | &amp;lt;70 &amp;lt;80 &amp;lt;90 | @video | @unheard</v>
      </c>
      <c r="Z44" s="4" t="s">
        <v>6606</v>
      </c>
      <c r="AA44" s="4" t="s">
        <v>55</v>
      </c>
      <c r="AC44" s="4" t="s">
        <v>6607</v>
      </c>
      <c r="AD44" s="4" t="s">
        <v>6608</v>
      </c>
      <c r="AE44" s="7" t="s">
        <v>6609</v>
      </c>
      <c r="AF44" s="5" t="str">
        <f t="shared" si="9"/>
        <v>ok</v>
      </c>
      <c r="AG44" s="5" t="str">
        <f t="shared" si="10"/>
        <v>&lt;tr id="1501b"&gt;&lt;td&gt;&lt;button onclick="playme(this)"&gt;▶&lt;/button&gt;&lt;/td&gt;&lt;td&gt;&lt;button onclick="heard(this)"&gt;Heard&lt;/button&gt;&lt;a href="http://archive.org/download/ssdbpl-05-sem/0708.00%20Diksa%20Ke%20Pehle%20Aur%20Baad%20Ki%20Taiyaari%20Kaise%20Kare,%20Part-2,%202021-08-13,%20Bhopal,%20MP%20(India),%20CODE%20-%201501b.mp3" class="nclk" onclick="playme(this)" id="nclk-1501b"&gt;SEM__दीक्षा के पहले और बाद की तैयारी कैसे करें, भाग-2, 13 Aug 2021, Bhopal, MP (India), CODE - 1501b……….[ 60 min ]&lt;/a&gt;…………&lt;a style="color: red; text-decoration: none;" target="_blank" href="https://www.youtube.com/watch?v=Tp9HMwhodlE"&gt;[▶YouTube]&lt;/a&gt;&lt;/td&gt;&lt;td&gt;60&lt;/td&gt;&lt;td&gt;2021-08-13&lt;/td&gt;&lt;td&gt;SEM__दीक्षा के पहले और बाद की तैयारी कैसे करें, भाग-2, 13 Aug 2021, Bhopal, MP (India), CODE - 1501b……….[ 60 min ] | Diksa Ke Pehle Aur Baad Ki Taiyaari Kaise Kare, Part-2 | yr:2021-08-13 | ct:SEM | L:HIN | cty:Bhopal, MP (India) | &amp;lt;70 &amp;lt;80 &amp;lt;90 | @video | @unheard&lt;/td&gt;&lt;td&gt;http://archive.org/download/ssdbpl-05-sem/0708.00%20Diksa%20Ke%20Pehle%20Aur%20Baad%20Ki%20Taiyaari%20Kaise%20Kare,%20Part-2,%202021-08-13,%20Bhopal,%20MP%20(India),%20CODE%20-%201501b.mp3&lt;/td&gt;&lt;td&gt;1501b&lt;/td&gt;&lt;td&gt;05SEM_|00_Diksa Ke Pehle Aur Baad Ki Taiyaari Kaise Kare, Part-2|1501b&lt;/td&gt;&lt;td&gt;https://www.youtube.com/watch?v=Tp9HMwhodlE&lt;/td&gt;&lt;td&gt;</v>
      </c>
    </row>
    <row r="45" ht="15.75" customHeight="1">
      <c r="A45" s="4" t="s">
        <v>3382</v>
      </c>
      <c r="B45" s="4" t="s">
        <v>6257</v>
      </c>
      <c r="C45" s="4"/>
      <c r="D45" s="5"/>
      <c r="E45" s="5"/>
      <c r="F45" s="5"/>
      <c r="G45" s="5"/>
      <c r="H45" s="5"/>
      <c r="I45" s="5"/>
      <c r="J45" s="4" t="s">
        <v>6610</v>
      </c>
      <c r="K45" s="4" t="s">
        <v>6611</v>
      </c>
      <c r="L45" s="5" t="str">
        <f t="shared" si="1"/>
        <v>SEM__डीवाईएस (एलएनसीटी), सत्र-1, रहस्यमय ब्रह्मांड के पीछे मास्टरमाइंड, Bhopal, MP (India), CODE - 0536a……….[ 59 min ]</v>
      </c>
      <c r="M45" s="4" t="s">
        <v>6612</v>
      </c>
      <c r="N45" s="5">
        <f t="shared" si="2"/>
        <v>59</v>
      </c>
      <c r="O45" s="4" t="s">
        <v>482</v>
      </c>
      <c r="P45" s="5" t="str">
        <f t="shared" si="3"/>
        <v>&amp;lt;60 &amp;lt;70 &amp;lt;80 &amp;lt;90</v>
      </c>
      <c r="Q45" s="4" t="s">
        <v>6613</v>
      </c>
      <c r="R45" s="4" t="s">
        <v>49</v>
      </c>
      <c r="S45" s="5" t="str">
        <f t="shared" si="4"/>
        <v>0000</v>
      </c>
      <c r="T45" s="5" t="str">
        <f t="shared" si="5"/>
        <v>00</v>
      </c>
      <c r="U45" s="5" t="str">
        <f t="shared" si="6"/>
        <v>___</v>
      </c>
      <c r="V45" s="5" t="str">
        <f t="shared" si="7"/>
        <v>00</v>
      </c>
      <c r="W45" s="4" t="s">
        <v>52</v>
      </c>
      <c r="X45" s="4" t="s">
        <v>398</v>
      </c>
      <c r="Y45" s="6" t="str">
        <f t="shared" si="8"/>
        <v>SEM__डीवाईएस (एलएनसीटी), सत्र-1, रहस्यमय ब्रह्मांड के पीछे मास्टरमाइंड, Bhopal, MP (India), CODE - 0536a……….[ 59 min ] | DYS (LNCT), Session-1, Rahasyamay Brahmand Ke Piche Mastermind | yr:0000-00-00 | ct:SEM | L:HIN | cty:Bhopal, MP (India) | &amp;lt;60 &amp;lt;70 &amp;lt;80 &amp;lt;90 | @unheard</v>
      </c>
      <c r="Z45" s="4" t="s">
        <v>6614</v>
      </c>
      <c r="AA45" s="4" t="s">
        <v>55</v>
      </c>
      <c r="AC45" s="4" t="s">
        <v>6615</v>
      </c>
      <c r="AD45" s="4" t="s">
        <v>6616</v>
      </c>
      <c r="AF45" s="5" t="str">
        <f t="shared" si="9"/>
        <v>ok</v>
      </c>
      <c r="AG45" s="5" t="str">
        <f t="shared" si="10"/>
        <v>&lt;tr id="0536a"&gt;&lt;td&gt;&lt;button onclick="playme(this)"&gt;▶&lt;/button&gt;&lt;/td&gt;&lt;td&gt;&lt;button onclick="heard(this)"&gt;Heard&lt;/button&gt;&lt;a href="http://archive.org/download/ssdbpl-05-sem/0709.00%20DYS%20(LNCT),%20Session-1,%20Rahasyamay%20Brahmand%20Ke%20Piche%20Mastermind,%20Bhopal,%20MP%20(India),%20CODE%20-%200536a.mp3" class="nclk" onclick="playme(this)" id="nclk-0536a"&gt;SEM__डीवाईएस (एलएनसीटी), सत्र-1, रहस्यमय ब्रह्मांड के पीछे मास्टरमाइंड, Bhopal, MP (India), CODE - 0536a……….[ 59 min ]&lt;/a&gt;&lt;/td&gt;&lt;td&gt;59&lt;/td&gt;&lt;td&gt;0000-00-00&lt;/td&gt;&lt;td&gt;SEM__डीवाईएस (एलएनसीटी), सत्र-1, रहस्यमय ब्रह्मांड के पीछे मास्टरमाइंड, Bhopal, MP (India), CODE - 0536a……….[ 59 min ] | DYS (LNCT), Session-1, Rahasyamay Brahmand Ke Piche Mastermind | yr:0000-00-00 | ct:SEM | L:HIN | cty:Bhopal, MP (India) | &amp;lt;60 &amp;lt;70 &amp;lt;80 &amp;lt;90 | @unheard&lt;/td&gt;&lt;td&gt;http://archive.org/download/ssdbpl-05-sem/0709.00%20DYS%20(LNCT),%20Session-1,%20Rahasyamay%20Brahmand%20Ke%20Piche%20Mastermind,%20Bhopal,%20MP%20(India),%20CODE%20-%200536a.mp3&lt;/td&gt;&lt;td&gt;0536a&lt;/td&gt;&lt;td&gt;05SEM_|00_DYS (LNCT), Session-1, Rahasyamay Brahmand Ke Piche Mastermind|0536a&lt;/td&gt;&lt;td&gt;&lt;/td&gt;&lt;td&gt;</v>
      </c>
    </row>
    <row r="46" ht="15.75" customHeight="1">
      <c r="A46" s="4" t="s">
        <v>3393</v>
      </c>
      <c r="B46" s="4" t="s">
        <v>6257</v>
      </c>
      <c r="C46" s="4"/>
      <c r="D46" s="5"/>
      <c r="E46" s="5"/>
      <c r="F46" s="5"/>
      <c r="G46" s="5"/>
      <c r="H46" s="5"/>
      <c r="I46" s="5"/>
      <c r="J46" s="4" t="s">
        <v>6617</v>
      </c>
      <c r="K46" s="4" t="s">
        <v>6618</v>
      </c>
      <c r="L46" s="5" t="str">
        <f t="shared" si="1"/>
        <v>SEM__डीवाईएस (एलएनसीटी), सत्र-2, क्या वैदिक ज्ञान सही है?, Bhopal, MP (India), CODE - 0536b……….[ 68 min ]</v>
      </c>
      <c r="M46" s="4" t="s">
        <v>6619</v>
      </c>
      <c r="N46" s="5">
        <f t="shared" si="2"/>
        <v>68</v>
      </c>
      <c r="O46" s="4" t="s">
        <v>491</v>
      </c>
      <c r="P46" s="5" t="str">
        <f t="shared" si="3"/>
        <v>&amp;lt;70 &amp;lt;80 &amp;lt;90</v>
      </c>
      <c r="Q46" s="4" t="s">
        <v>6620</v>
      </c>
      <c r="R46" s="4" t="s">
        <v>49</v>
      </c>
      <c r="S46" s="5" t="str">
        <f t="shared" si="4"/>
        <v>0000</v>
      </c>
      <c r="T46" s="5" t="str">
        <f t="shared" si="5"/>
        <v>00</v>
      </c>
      <c r="U46" s="5" t="str">
        <f t="shared" si="6"/>
        <v>___</v>
      </c>
      <c r="V46" s="5" t="str">
        <f t="shared" si="7"/>
        <v>00</v>
      </c>
      <c r="W46" s="4" t="s">
        <v>52</v>
      </c>
      <c r="X46" s="4" t="s">
        <v>2015</v>
      </c>
      <c r="Y46" s="6" t="str">
        <f t="shared" si="8"/>
        <v>SEM__डीवाईएस (एलएनसीटी), सत्र-2, क्या वैदिक ज्ञान सही है?, Bhopal, MP (India), CODE - 0536b……….[ 68 min ] | DYS (LNCT), Session-2, Kya Vedic Gyan Sahi Hai? | yr:0000-00-00 | ct:SEM | L:HIN | cty:Bhopal, MP (India) | &amp;lt;70 &amp;lt;80 &amp;lt;90 | @unheard</v>
      </c>
      <c r="Z46" s="4" t="s">
        <v>6621</v>
      </c>
      <c r="AA46" s="4" t="s">
        <v>55</v>
      </c>
      <c r="AC46" s="4" t="s">
        <v>6622</v>
      </c>
      <c r="AD46" s="4" t="s">
        <v>6623</v>
      </c>
      <c r="AF46" s="5" t="str">
        <f t="shared" si="9"/>
        <v>ok</v>
      </c>
      <c r="AG46" s="5" t="str">
        <f t="shared" si="10"/>
        <v>&lt;tr id="0536b"&gt;&lt;td&gt;&lt;button onclick="playme(this)"&gt;▶&lt;/button&gt;&lt;/td&gt;&lt;td&gt;&lt;button onclick="heard(this)"&gt;Heard&lt;/button&gt;&lt;a href="http://archive.org/download/ssdbpl-05-sem/0710.00%20DYS%20(LNCT),%20Session-2,%20Kya%20Vedic%20Gyan%20Sahi%20Hai,%20Bhopal,%20MP%20(India),%20CODE%20-%200536b.mp3" class="nclk" onclick="playme(this)" id="nclk-0536b"&gt;SEM__डीवाईएस (एलएनसीटी), सत्र-2, क्या वैदिक ज्ञान सही है?, Bhopal, MP (India), CODE - 0536b……….[ 68 min ]&lt;/a&gt;&lt;/td&gt;&lt;td&gt;68&lt;/td&gt;&lt;td&gt;0000-00-00&lt;/td&gt;&lt;td&gt;SEM__डीवाईएस (एलएनसीटी), सत्र-2, क्या वैदिक ज्ञान सही है?, Bhopal, MP (India), CODE - 0536b……….[ 68 min ] | DYS (LNCT), Session-2, Kya Vedic Gyan Sahi Hai? | yr:0000-00-00 | ct:SEM | L:HIN | cty:Bhopal, MP (India) | &amp;lt;70 &amp;lt;80 &amp;lt;90 | @unheard&lt;/td&gt;&lt;td&gt;http://archive.org/download/ssdbpl-05-sem/0710.00%20DYS%20(LNCT),%20Session-2,%20Kya%20Vedic%20Gyan%20Sahi%20Hai,%20Bhopal,%20MP%20(India),%20CODE%20-%200536b.mp3&lt;/td&gt;&lt;td&gt;0536b&lt;/td&gt;&lt;td&gt;05SEM_|00_DYS (LNCT), Session-2, Kya Vedic Gyan Sahi Hai?|0536b&lt;/td&gt;&lt;td&gt;&lt;/td&gt;&lt;td&gt;</v>
      </c>
    </row>
    <row r="47" ht="15.75" customHeight="1">
      <c r="A47" s="4" t="s">
        <v>3403</v>
      </c>
      <c r="B47" s="4" t="s">
        <v>6257</v>
      </c>
      <c r="C47" s="4"/>
      <c r="D47" s="5"/>
      <c r="E47" s="5"/>
      <c r="F47" s="5"/>
      <c r="G47" s="5"/>
      <c r="H47" s="5"/>
      <c r="I47" s="5"/>
      <c r="J47" s="4" t="s">
        <v>6624</v>
      </c>
      <c r="K47" s="4" t="s">
        <v>6625</v>
      </c>
      <c r="L47" s="5" t="str">
        <f t="shared" si="1"/>
        <v>SEM__गौर कथा, भाग-1, अवतार रहस्य, 13 Mar 2022, Jamnagar, Gujarat (India), CODE - 1502a……….[ 84 min ]</v>
      </c>
      <c r="M47" s="4" t="s">
        <v>6626</v>
      </c>
      <c r="N47" s="5">
        <f t="shared" si="2"/>
        <v>84</v>
      </c>
      <c r="O47" s="4" t="s">
        <v>500</v>
      </c>
      <c r="P47" s="5" t="str">
        <f t="shared" si="3"/>
        <v>&amp;lt;90</v>
      </c>
      <c r="Q47" s="4" t="s">
        <v>6627</v>
      </c>
      <c r="R47" s="4" t="s">
        <v>6628</v>
      </c>
      <c r="S47" s="5" t="str">
        <f t="shared" si="4"/>
        <v>2022</v>
      </c>
      <c r="T47" s="5" t="str">
        <f t="shared" si="5"/>
        <v>03</v>
      </c>
      <c r="U47" s="5" t="str">
        <f t="shared" si="6"/>
        <v>Mar</v>
      </c>
      <c r="V47" s="5" t="str">
        <f t="shared" si="7"/>
        <v>13</v>
      </c>
      <c r="W47" s="4" t="s">
        <v>3187</v>
      </c>
      <c r="X47" s="4" t="s">
        <v>1762</v>
      </c>
      <c r="Y47" s="6" t="str">
        <f t="shared" si="8"/>
        <v>SEM__गौर कथा, भाग-1, अवतार रहस्य, 13 Mar 2022, Jamnagar, Gujarat (India), CODE - 1502a……….[ 84 min ] | Gaura Katha, Part-1, Avatara Rahasya | yr:2022-03-13 | ct:SEM | L:HIN | cty:Jamnagar, Gujarat (India) | &amp;lt;90 | @video | @unheard</v>
      </c>
      <c r="Z47" s="4" t="s">
        <v>6629</v>
      </c>
      <c r="AA47" s="4" t="s">
        <v>55</v>
      </c>
      <c r="AC47" s="4" t="s">
        <v>6630</v>
      </c>
      <c r="AD47" s="4" t="s">
        <v>6631</v>
      </c>
      <c r="AE47" s="7" t="s">
        <v>6632</v>
      </c>
      <c r="AF47" s="5" t="str">
        <f t="shared" si="9"/>
        <v>ok</v>
      </c>
      <c r="AG47" s="5" t="str">
        <f t="shared" si="10"/>
        <v>&lt;tr id="1502a"&gt;&lt;td&gt;&lt;button onclick="playme(this)"&gt;▶&lt;/button&gt;&lt;/td&gt;&lt;td&gt;&lt;button onclick="heard(this)"&gt;Heard&lt;/button&gt;&lt;a href="http://archive.org/download/ssdbpl-05-sem/0711.00%20Gaura%20Katha,%20Part-1,%20Avatara%20Rahasya,%202022-03-13,%20Jamnagar,%20Gujarat%20(India),%20CODE%20-%201502a.mp3" class="nclk" onclick="playme(this)" id="nclk-1502a"&gt;SEM__गौर कथा, भाग-1, अवतार रहस्य, 13 Mar 2022, Jamnagar, Gujarat (India), CODE - 1502a……….[ 84 min ]&lt;/a&gt;…………&lt;a style="color: red; text-decoration: none;" target="_blank" href="https://www.youtube.com/watch?v=0yc1qZqmn8U"&gt;[▶YouTube]&lt;/a&gt;&lt;/td&gt;&lt;td&gt;84&lt;/td&gt;&lt;td&gt;2022-03-13&lt;/td&gt;&lt;td&gt;SEM__गौर कथा, भाग-1, अवतार रहस्य, 13 Mar 2022, Jamnagar, Gujarat (India), CODE - 1502a……….[ 84 min ] | Gaura Katha, Part-1, Avatara Rahasya | yr:2022-03-13 | ct:SEM | L:HIN | cty:Jamnagar, Gujarat (India) | &amp;lt;90 | @video | @unheard&lt;/td&gt;&lt;td&gt;http://archive.org/download/ssdbpl-05-sem/0711.00%20Gaura%20Katha,%20Part-1,%20Avatara%20Rahasya,%202022-03-13,%20Jamnagar,%20Gujarat%20(India),%20CODE%20-%201502a.mp3&lt;/td&gt;&lt;td&gt;1502a&lt;/td&gt;&lt;td&gt;05SEM_|00_Gaura Katha, Part-1, Avatara Rahasya|1502a&lt;/td&gt;&lt;td&gt;https://www.youtube.com/watch?v=0yc1qZqmn8U&lt;/td&gt;&lt;td&gt;</v>
      </c>
    </row>
    <row r="48" ht="15.75" customHeight="1">
      <c r="A48" s="4" t="s">
        <v>4269</v>
      </c>
      <c r="B48" s="4" t="s">
        <v>6257</v>
      </c>
      <c r="C48" s="4"/>
      <c r="D48" s="5"/>
      <c r="E48" s="5"/>
      <c r="F48" s="5"/>
      <c r="G48" s="5"/>
      <c r="H48" s="5"/>
      <c r="I48" s="5"/>
      <c r="J48" s="4" t="s">
        <v>6633</v>
      </c>
      <c r="K48" s="4" t="s">
        <v>6634</v>
      </c>
      <c r="L48" s="5" t="str">
        <f t="shared" si="1"/>
        <v>SEM__गौर कथा, भाग-2, रूप सनातन शिक्षा-1, 15 Mar 2022, Jamnagar, Gujarat (India), CODE - 1502b……….[ 81 min ]</v>
      </c>
      <c r="M48" s="4" t="s">
        <v>6635</v>
      </c>
      <c r="N48" s="5">
        <f t="shared" si="2"/>
        <v>81</v>
      </c>
      <c r="O48" s="4" t="s">
        <v>509</v>
      </c>
      <c r="P48" s="5" t="str">
        <f t="shared" si="3"/>
        <v>&amp;lt;90</v>
      </c>
      <c r="Q48" s="4" t="s">
        <v>6636</v>
      </c>
      <c r="R48" s="4" t="s">
        <v>6637</v>
      </c>
      <c r="S48" s="5" t="str">
        <f t="shared" si="4"/>
        <v>2022</v>
      </c>
      <c r="T48" s="5" t="str">
        <f t="shared" si="5"/>
        <v>03</v>
      </c>
      <c r="U48" s="5" t="str">
        <f t="shared" si="6"/>
        <v>Mar</v>
      </c>
      <c r="V48" s="5" t="str">
        <f t="shared" si="7"/>
        <v>15</v>
      </c>
      <c r="W48" s="4" t="s">
        <v>3187</v>
      </c>
      <c r="X48" s="4" t="s">
        <v>131</v>
      </c>
      <c r="Y48" s="6" t="str">
        <f t="shared" si="8"/>
        <v>SEM__गौर कथा, भाग-2, रूप सनातन शिक्षा-1, 15 Mar 2022, Jamnagar, Gujarat (India), CODE - 1502b……….[ 81 min ] | Gaura Katha, Part-2, Rupa Sanatan Siksha-1 | yr:2022-03-15 | ct:SEM | L:HIN | cty:Jamnagar, Gujarat (India) | &amp;lt;90 | @video | @unheard</v>
      </c>
      <c r="Z48" s="4" t="s">
        <v>6638</v>
      </c>
      <c r="AA48" s="4" t="s">
        <v>55</v>
      </c>
      <c r="AC48" s="4" t="s">
        <v>6639</v>
      </c>
      <c r="AD48" s="4" t="s">
        <v>6640</v>
      </c>
      <c r="AE48" s="7" t="s">
        <v>6641</v>
      </c>
      <c r="AF48" s="5" t="str">
        <f t="shared" si="9"/>
        <v>ok</v>
      </c>
      <c r="AG48" s="5" t="str">
        <f t="shared" si="10"/>
        <v>&lt;tr id="1502b"&gt;&lt;td&gt;&lt;button onclick="playme(this)"&gt;▶&lt;/button&gt;&lt;/td&gt;&lt;td&gt;&lt;button onclick="heard(this)"&gt;Heard&lt;/button&gt;&lt;a href="http://archive.org/download/ssdbpl-05-sem/0712.00%20Gaura%20Katha,%20Part-2,%20Rupa%20Sanatan%20Siksha-1,%202022-03-15,%20Jamnagar,%20Gujarat%20(India),%20CODE%20-%201502b.mp3" class="nclk" onclick="playme(this)" id="nclk-1502b"&gt;SEM__गौर कथा, भाग-2, रूप सनातन शिक्षा-1, 15 Mar 2022, Jamnagar, Gujarat (India), CODE - 1502b……….[ 81 min ]&lt;/a&gt;…………&lt;a style="color: red; text-decoration: none;" target="_blank" href="https://www.youtube.com/watch?v=y0zdqHHAlmg"&gt;[▶YouTube]&lt;/a&gt;&lt;/td&gt;&lt;td&gt;81&lt;/td&gt;&lt;td&gt;2022-03-15&lt;/td&gt;&lt;td&gt;SEM__गौर कथा, भाग-2, रूप सनातन शिक्षा-1, 15 Mar 2022, Jamnagar, Gujarat (India), CODE - 1502b……….[ 81 min ] | Gaura Katha, Part-2, Rupa Sanatan Siksha-1 | yr:2022-03-15 | ct:SEM | L:HIN | cty:Jamnagar, Gujarat (India) | &amp;lt;90 | @video | @unheard&lt;/td&gt;&lt;td&gt;http://archive.org/download/ssdbpl-05-sem/0712.00%20Gaura%20Katha,%20Part-2,%20Rupa%20Sanatan%20Siksha-1,%202022-03-15,%20Jamnagar,%20Gujarat%20(India),%20CODE%20-%201502b.mp3&lt;/td&gt;&lt;td&gt;1502b&lt;/td&gt;&lt;td&gt;05SEM_|00_Gaura Katha, Part-2, Rupa Sanatan Siksha-1|1502b&lt;/td&gt;&lt;td&gt;https://www.youtube.com/watch?v=y0zdqHHAlmg&lt;/td&gt;&lt;td&gt;</v>
      </c>
    </row>
    <row r="49" ht="15.75" customHeight="1">
      <c r="A49" s="4" t="s">
        <v>3413</v>
      </c>
      <c r="B49" s="4" t="s">
        <v>6257</v>
      </c>
      <c r="C49" s="4"/>
      <c r="D49" s="5"/>
      <c r="E49" s="5"/>
      <c r="F49" s="5"/>
      <c r="G49" s="5"/>
      <c r="H49" s="5"/>
      <c r="I49" s="5"/>
      <c r="J49" s="4" t="s">
        <v>6642</v>
      </c>
      <c r="K49" s="4" t="s">
        <v>6643</v>
      </c>
      <c r="L49" s="5" t="str">
        <f t="shared" si="1"/>
        <v>SEM__गौर कथा, भाग-3, रूप सनातन शिक्षा-2, 16 Mar 2022, Jamnagar, Gujarat (India), CODE - 1502c……….[ 81 min ]</v>
      </c>
      <c r="M49" s="4" t="s">
        <v>6644</v>
      </c>
      <c r="N49" s="5">
        <f t="shared" si="2"/>
        <v>81</v>
      </c>
      <c r="O49" s="4" t="s">
        <v>518</v>
      </c>
      <c r="P49" s="5" t="str">
        <f t="shared" si="3"/>
        <v>&amp;lt;90</v>
      </c>
      <c r="Q49" s="4" t="s">
        <v>6645</v>
      </c>
      <c r="R49" s="4" t="s">
        <v>6646</v>
      </c>
      <c r="S49" s="5" t="str">
        <f t="shared" si="4"/>
        <v>2022</v>
      </c>
      <c r="T49" s="5" t="str">
        <f t="shared" si="5"/>
        <v>03</v>
      </c>
      <c r="U49" s="5" t="str">
        <f t="shared" si="6"/>
        <v>Mar</v>
      </c>
      <c r="V49" s="5" t="str">
        <f t="shared" si="7"/>
        <v>16</v>
      </c>
      <c r="W49" s="4" t="s">
        <v>3187</v>
      </c>
      <c r="X49" s="4" t="s">
        <v>131</v>
      </c>
      <c r="Y49" s="6" t="str">
        <f t="shared" si="8"/>
        <v>SEM__गौर कथा, भाग-3, रूप सनातन शिक्षा-2, 16 Mar 2022, Jamnagar, Gujarat (India), CODE - 1502c……….[ 81 min ] | Gaura Katha, Part-3, Rupa Sanatan Siksha-2 | yr:2022-03-16 | ct:SEM | L:HIN | cty:Jamnagar, Gujarat (India) | &amp;lt;90 | @video | @unheard</v>
      </c>
      <c r="Z49" s="4" t="s">
        <v>6647</v>
      </c>
      <c r="AA49" s="4" t="s">
        <v>55</v>
      </c>
      <c r="AC49" s="4" t="s">
        <v>6648</v>
      </c>
      <c r="AD49" s="4" t="s">
        <v>6649</v>
      </c>
      <c r="AE49" s="7" t="s">
        <v>6650</v>
      </c>
      <c r="AF49" s="5" t="str">
        <f t="shared" si="9"/>
        <v>ok</v>
      </c>
      <c r="AG49" s="5" t="str">
        <f t="shared" si="10"/>
        <v>&lt;tr id="1502c"&gt;&lt;td&gt;&lt;button onclick="playme(this)"&gt;▶&lt;/button&gt;&lt;/td&gt;&lt;td&gt;&lt;button onclick="heard(this)"&gt;Heard&lt;/button&gt;&lt;a href="http://archive.org/download/ssdbpl-05-sem/0713.00%20Gaura%20Katha,%20Part-3,%20Rupa%20Sanatan%20Siksha-2,%202022-03-16,%20Jamnagar,%20Gujarat%20(India),%20CODE%20-%201502c.mp3" class="nclk" onclick="playme(this)" id="nclk-1502c"&gt;SEM__गौर कथा, भाग-3, रूप सनातन शिक्षा-2, 16 Mar 2022, Jamnagar, Gujarat (India), CODE - 1502c……….[ 81 min ]&lt;/a&gt;…………&lt;a style="color: red; text-decoration: none;" target="_blank" href="https://www.youtube.com/watch?v=qsWuhcNGjNU"&gt;[▶YouTube]&lt;/a&gt;&lt;/td&gt;&lt;td&gt;81&lt;/td&gt;&lt;td&gt;2022-03-16&lt;/td&gt;&lt;td&gt;SEM__गौर कथा, भाग-3, रूप सनातन शिक्षा-2, 16 Mar 2022, Jamnagar, Gujarat (India), CODE - 1502c……….[ 81 min ] | Gaura Katha, Part-3, Rupa Sanatan Siksha-2 | yr:2022-03-16 | ct:SEM | L:HIN | cty:Jamnagar, Gujarat (India) | &amp;lt;90 | @video | @unheard&lt;/td&gt;&lt;td&gt;http://archive.org/download/ssdbpl-05-sem/0713.00%20Gaura%20Katha,%20Part-3,%20Rupa%20Sanatan%20Siksha-2,%202022-03-16,%20Jamnagar,%20Gujarat%20(India),%20CODE%20-%201502c.mp3&lt;/td&gt;&lt;td&gt;1502c&lt;/td&gt;&lt;td&gt;05SEM_|00_Gaura Katha, Part-3, Rupa Sanatan Siksha-2|1502c&lt;/td&gt;&lt;td&gt;https://www.youtube.com/watch?v=qsWuhcNGjNU&lt;/td&gt;&lt;td&gt;</v>
      </c>
    </row>
    <row r="50" ht="15.75" customHeight="1">
      <c r="A50" s="4" t="s">
        <v>3423</v>
      </c>
      <c r="B50" s="4" t="s">
        <v>6257</v>
      </c>
      <c r="C50" s="4"/>
      <c r="D50" s="5"/>
      <c r="E50" s="5"/>
      <c r="F50" s="5"/>
      <c r="G50" s="5"/>
      <c r="H50" s="5"/>
      <c r="I50" s="5"/>
      <c r="J50" s="4" t="s">
        <v>6651</v>
      </c>
      <c r="K50" s="4" t="s">
        <v>6652</v>
      </c>
      <c r="L50" s="5" t="str">
        <f t="shared" si="1"/>
        <v>SEM__गौरा कथ, भाग-4, रूप सनातन शिक्षा-3, 17 Mar 2022, Jamnagar, Gujarat (India), CODE - 1502d……….[ 92 min ]</v>
      </c>
      <c r="M50" s="4" t="s">
        <v>6653</v>
      </c>
      <c r="N50" s="5">
        <f t="shared" si="2"/>
        <v>92</v>
      </c>
      <c r="O50" s="4" t="s">
        <v>526</v>
      </c>
      <c r="P50" s="5" t="str">
        <f t="shared" si="3"/>
        <v>&amp;gt;90</v>
      </c>
      <c r="Q50" s="4" t="s">
        <v>6654</v>
      </c>
      <c r="R50" s="4" t="s">
        <v>6655</v>
      </c>
      <c r="S50" s="5" t="str">
        <f t="shared" si="4"/>
        <v>2022</v>
      </c>
      <c r="T50" s="5" t="str">
        <f t="shared" si="5"/>
        <v>03</v>
      </c>
      <c r="U50" s="5" t="str">
        <f t="shared" si="6"/>
        <v>Mar</v>
      </c>
      <c r="V50" s="5" t="str">
        <f t="shared" si="7"/>
        <v>17</v>
      </c>
      <c r="W50" s="4" t="s">
        <v>3187</v>
      </c>
      <c r="X50" s="4" t="s">
        <v>131</v>
      </c>
      <c r="Y50" s="6" t="str">
        <f t="shared" si="8"/>
        <v>SEM__गौरा कथ, भाग-4, रूप सनातन शिक्षा-3, 17 Mar 2022, Jamnagar, Gujarat (India), CODE - 1502d……….[ 92 min ] | Gaura Katha, Part-4, Rupa Sanatan Siksha-3 | yr:2022-03-17 | ct:SEM | L:HIN | cty:Jamnagar, Gujarat (India) | &amp;gt;90 | @video | @unheard</v>
      </c>
      <c r="Z50" s="4" t="s">
        <v>6656</v>
      </c>
      <c r="AA50" s="4" t="s">
        <v>55</v>
      </c>
      <c r="AC50" s="4" t="s">
        <v>6657</v>
      </c>
      <c r="AD50" s="4" t="s">
        <v>6658</v>
      </c>
      <c r="AE50" s="7" t="s">
        <v>6659</v>
      </c>
      <c r="AF50" s="5" t="str">
        <f t="shared" si="9"/>
        <v>ok</v>
      </c>
      <c r="AG50" s="5" t="str">
        <f t="shared" si="10"/>
        <v>&lt;tr id="1502d"&gt;&lt;td&gt;&lt;button onclick="playme(this)"&gt;▶&lt;/button&gt;&lt;/td&gt;&lt;td&gt;&lt;button onclick="heard(this)"&gt;Heard&lt;/button&gt;&lt;a href="http://archive.org/download/ssdbpl-05-sem/0714.00%20Gaura%20Katha,%20Part-4,%20Rupa%20Sanatan%20Siksha-3,%202022-03-17,%20Jamnagar,%20Gujarat%20(India),%20CODE%20-%201502d.mp3" class="nclk" onclick="playme(this)" id="nclk-1502d"&gt;SEM__गौरा कथ, भाग-4, रूप सनातन शिक्षा-3, 17 Mar 2022, Jamnagar, Gujarat (India), CODE - 1502d……….[ 92 min ]&lt;/a&gt;…………&lt;a style="color: red; text-decoration: none;" target="_blank" href="https://www.youtube.com/watch?v=Qe8Rdq9mXso"&gt;[▶YouTube]&lt;/a&gt;&lt;/td&gt;&lt;td&gt;92&lt;/td&gt;&lt;td&gt;2022-03-17&lt;/td&gt;&lt;td&gt;SEM__गौरा कथ, भाग-4, रूप सनातन शिक्षा-3, 17 Mar 2022, Jamnagar, Gujarat (India), CODE - 1502d……….[ 92 min ] | Gaura Katha, Part-4, Rupa Sanatan Siksha-3 | yr:2022-03-17 | ct:SEM | L:HIN | cty:Jamnagar, Gujarat (India) | &amp;gt;90 | @video | @unheard&lt;/td&gt;&lt;td&gt;http://archive.org/download/ssdbpl-05-sem/0714.00%20Gaura%20Katha,%20Part-4,%20Rupa%20Sanatan%20Siksha-3,%202022-03-17,%20Jamnagar,%20Gujarat%20(India),%20CODE%20-%201502d.mp3&lt;/td&gt;&lt;td&gt;1502d&lt;/td&gt;&lt;td&gt;05SEM_|00_Gaura Katha, Part-4, Rupa Sanatan Siksha-3|1502d&lt;/td&gt;&lt;td&gt;https://www.youtube.com/watch?v=Qe8Rdq9mXso&lt;/td&gt;&lt;td&gt;</v>
      </c>
    </row>
    <row r="51" ht="15.75" customHeight="1">
      <c r="A51" s="4" t="s">
        <v>6660</v>
      </c>
      <c r="B51" s="4" t="s">
        <v>6257</v>
      </c>
      <c r="C51" s="4"/>
      <c r="D51" s="5"/>
      <c r="E51" s="5"/>
      <c r="F51" s="5"/>
      <c r="G51" s="5"/>
      <c r="H51" s="5"/>
      <c r="I51" s="5"/>
      <c r="J51" s="4" t="s">
        <v>6661</v>
      </c>
      <c r="K51" s="4" t="s">
        <v>6662</v>
      </c>
      <c r="L51" s="5" t="str">
        <f t="shared" si="1"/>
        <v>SEM__गौरा कथ, भाग-5, रूप सनातन शिक्षा-4, 18 Mar 2022, Jamnagar, Gujarat (India), CODE - 1502e……….[ 76 min ]</v>
      </c>
      <c r="M51" s="4" t="s">
        <v>6663</v>
      </c>
      <c r="N51" s="5">
        <f t="shared" si="2"/>
        <v>76</v>
      </c>
      <c r="O51" s="4" t="s">
        <v>536</v>
      </c>
      <c r="P51" s="5" t="str">
        <f t="shared" si="3"/>
        <v>&amp;lt;80 &amp;lt;90</v>
      </c>
      <c r="Q51" s="4" t="s">
        <v>6664</v>
      </c>
      <c r="R51" s="4" t="s">
        <v>6665</v>
      </c>
      <c r="S51" s="5" t="str">
        <f t="shared" si="4"/>
        <v>2022</v>
      </c>
      <c r="T51" s="5" t="str">
        <f t="shared" si="5"/>
        <v>03</v>
      </c>
      <c r="U51" s="5" t="str">
        <f t="shared" si="6"/>
        <v>Mar</v>
      </c>
      <c r="V51" s="5" t="str">
        <f t="shared" si="7"/>
        <v>18</v>
      </c>
      <c r="W51" s="4" t="s">
        <v>3187</v>
      </c>
      <c r="X51" s="4" t="s">
        <v>1762</v>
      </c>
      <c r="Y51" s="6" t="str">
        <f t="shared" si="8"/>
        <v>SEM__गौरा कथ, भाग-5, रूप सनातन शिक्षा-4, 18 Mar 2022, Jamnagar, Gujarat (India), CODE - 1502e……….[ 76 min ] | Gaura Katha, Part-5, Rupa Sanatan Siksha-4 | yr:2022-03-18 | ct:SEM | L:HIN | cty:Jamnagar, Gujarat (India) | &amp;lt;80 &amp;lt;90 | @video | @unheard</v>
      </c>
      <c r="Z51" s="4" t="s">
        <v>6666</v>
      </c>
      <c r="AA51" s="4" t="s">
        <v>55</v>
      </c>
      <c r="AC51" s="4" t="s">
        <v>6667</v>
      </c>
      <c r="AD51" s="4" t="s">
        <v>6668</v>
      </c>
      <c r="AE51" s="7" t="s">
        <v>6669</v>
      </c>
      <c r="AF51" s="5" t="str">
        <f t="shared" si="9"/>
        <v>ok</v>
      </c>
      <c r="AG51" s="5" t="str">
        <f t="shared" si="10"/>
        <v>&lt;tr id="1502e"&gt;&lt;td&gt;&lt;button onclick="playme(this)"&gt;▶&lt;/button&gt;&lt;/td&gt;&lt;td&gt;&lt;button onclick="heard(this)"&gt;Heard&lt;/button&gt;&lt;a href="http://archive.org/download/ssdbpl-05-sem/0715.00%20Gaura%20Katha,%20Part-5,%20Rupa%20Sanatan%20Siksha-4,%202022-03-18,%20Jamnagar,%20Gujarat%20(India),%20CODE%20-%201502e.mp3" class="nclk" onclick="playme(this)" id="nclk-1502e"&gt;SEM__गौरा कथ, भाग-5, रूप सनातन शिक्षा-4, 18 Mar 2022, Jamnagar, Gujarat (India), CODE - 1502e……….[ 76 min ]&lt;/a&gt;…………&lt;a style="color: red; text-decoration: none;" target="_blank" href="https://www.youtube.com/watch?v=s1liH9TobdA"&gt;[▶YouTube]&lt;/a&gt;&lt;/td&gt;&lt;td&gt;76&lt;/td&gt;&lt;td&gt;2022-03-18&lt;/td&gt;&lt;td&gt;SEM__गौरा कथ, भाग-5, रूप सनातन शिक्षा-4, 18 Mar 2022, Jamnagar, Gujarat (India), CODE - 1502e……….[ 76 min ] | Gaura Katha, Part-5, Rupa Sanatan Siksha-4 | yr:2022-03-18 | ct:SEM | L:HIN | cty:Jamnagar, Gujarat (India) | &amp;lt;80 &amp;lt;90 | @video | @unheard&lt;/td&gt;&lt;td&gt;http://archive.org/download/ssdbpl-05-sem/0715.00%20Gaura%20Katha,%20Part-5,%20Rupa%20Sanatan%20Siksha-4,%202022-03-18,%20Jamnagar,%20Gujarat%20(India),%20CODE%20-%201502e.mp3&lt;/td&gt;&lt;td&gt;1502e&lt;/td&gt;&lt;td&gt;05SEM_|00_Gaura Katha, Part-5, Rupa Sanatan Siksha-4|1502e&lt;/td&gt;&lt;td&gt;https://www.youtube.com/watch?v=s1liH9TobdA&lt;/td&gt;&lt;td&gt;</v>
      </c>
    </row>
    <row r="52" ht="15.75" customHeight="1">
      <c r="A52" s="4" t="s">
        <v>5043</v>
      </c>
      <c r="B52" s="4" t="s">
        <v>6257</v>
      </c>
      <c r="C52" s="4"/>
      <c r="D52" s="5"/>
      <c r="E52" s="5"/>
      <c r="F52" s="5"/>
      <c r="G52" s="5"/>
      <c r="H52" s="5"/>
      <c r="I52" s="5"/>
      <c r="J52" s="4" t="s">
        <v>6670</v>
      </c>
      <c r="K52" s="4" t="s">
        <v>6671</v>
      </c>
      <c r="L52" s="5" t="str">
        <f t="shared" si="1"/>
        <v>SEM__गौर लीला, सनातन शिक्षा, भाग-1, 06 Feb 2020, Bhopal, MP (India), CODE - 1503a……….[ 56 min ]</v>
      </c>
      <c r="M52" s="4" t="s">
        <v>6672</v>
      </c>
      <c r="N52" s="5">
        <f t="shared" si="2"/>
        <v>56</v>
      </c>
      <c r="O52" s="4" t="s">
        <v>546</v>
      </c>
      <c r="P52" s="5" t="str">
        <f t="shared" si="3"/>
        <v>&amp;lt;60 &amp;lt;70 &amp;lt;80 &amp;lt;90</v>
      </c>
      <c r="Q52" s="4" t="s">
        <v>6673</v>
      </c>
      <c r="R52" s="4" t="s">
        <v>6674</v>
      </c>
      <c r="S52" s="5" t="str">
        <f t="shared" si="4"/>
        <v>2020</v>
      </c>
      <c r="T52" s="5" t="str">
        <f t="shared" si="5"/>
        <v>02</v>
      </c>
      <c r="U52" s="5" t="str">
        <f t="shared" si="6"/>
        <v>Feb</v>
      </c>
      <c r="V52" s="5" t="str">
        <f t="shared" si="7"/>
        <v>06</v>
      </c>
      <c r="W52" s="4" t="s">
        <v>52</v>
      </c>
      <c r="X52" s="4" t="s">
        <v>131</v>
      </c>
      <c r="Y52" s="6" t="str">
        <f t="shared" si="8"/>
        <v>SEM__गौर लीला, सनातन शिक्षा, भाग-1, 06 Feb 2020, Bhopal, MP (India), CODE - 1503a……….[ 56 min ] | Gaura Lila, Sanatana Shiksha, Part-1 | yr:2020-02-06 | ct:SEM | L:HIN | cty:Bhopal, MP (India) | &amp;lt;60 &amp;lt;70 &amp;lt;80 &amp;lt;90 | @video | @unheard</v>
      </c>
      <c r="Z52" s="4" t="s">
        <v>6675</v>
      </c>
      <c r="AA52" s="4" t="s">
        <v>55</v>
      </c>
      <c r="AC52" s="4" t="s">
        <v>6676</v>
      </c>
      <c r="AD52" s="4" t="s">
        <v>6677</v>
      </c>
      <c r="AE52" s="7" t="s">
        <v>6678</v>
      </c>
      <c r="AF52" s="5" t="str">
        <f t="shared" si="9"/>
        <v>ok</v>
      </c>
      <c r="AG52" s="5" t="str">
        <f t="shared" si="10"/>
        <v>&lt;tr id="1503a"&gt;&lt;td&gt;&lt;button onclick="playme(this)"&gt;▶&lt;/button&gt;&lt;/td&gt;&lt;td&gt;&lt;button onclick="heard(this)"&gt;Heard&lt;/button&gt;&lt;a href="http://archive.org/download/ssdbpl-05-sem/0716.00%20Gaura%20Lila,%20Sanatana%20Shiksha,%20Part-1,%202020-02-06,%20Bhopal,%20MP%20(India),%20CODE%20-%201503a.mp3" class="nclk" onclick="playme(this)" id="nclk-1503a"&gt;SEM__गौर लीला, सनातन शिक्षा, भाग-1, 06 Feb 2020, Bhopal, MP (India), CODE - 1503a……….[ 56 min ]&lt;/a&gt;…………&lt;a style="color: red; text-decoration: none;" target="_blank" href="https://www.youtube.com/watch?v=nhu8RTIzCFU"&gt;[▶YouTube]&lt;/a&gt;&lt;/td&gt;&lt;td&gt;56&lt;/td&gt;&lt;td&gt;2020-02-06&lt;/td&gt;&lt;td&gt;SEM__गौर लीला, सनातन शिक्षा, भाग-1, 06 Feb 2020, Bhopal, MP (India), CODE - 1503a……….[ 56 min ] | Gaura Lila, Sanatana Shiksha, Part-1 | yr:2020-02-06 | ct:SEM | L:HIN | cty:Bhopal, MP (India) | &amp;lt;60 &amp;lt;70 &amp;lt;80 &amp;lt;90 | @video | @unheard&lt;/td&gt;&lt;td&gt;http://archive.org/download/ssdbpl-05-sem/0716.00%20Gaura%20Lila,%20Sanatana%20Shiksha,%20Part-1,%202020-02-06,%20Bhopal,%20MP%20(India),%20CODE%20-%201503a.mp3&lt;/td&gt;&lt;td&gt;1503a&lt;/td&gt;&lt;td&gt;05SEM_|00_Gaura Lila, Sanatana Shiksha, Part-1|1503a&lt;/td&gt;&lt;td&gt;https://www.youtube.com/watch?v=nhu8RTIzCFU&lt;/td&gt;&lt;td&gt;</v>
      </c>
    </row>
    <row r="53" ht="15.75" customHeight="1">
      <c r="A53" s="4" t="s">
        <v>5052</v>
      </c>
      <c r="B53" s="4" t="s">
        <v>6257</v>
      </c>
      <c r="C53" s="4"/>
      <c r="D53" s="5"/>
      <c r="E53" s="5"/>
      <c r="F53" s="5"/>
      <c r="G53" s="5"/>
      <c r="H53" s="5"/>
      <c r="I53" s="5"/>
      <c r="J53" s="4" t="s">
        <v>6679</v>
      </c>
      <c r="K53" s="4" t="s">
        <v>6680</v>
      </c>
      <c r="L53" s="5" t="str">
        <f t="shared" si="1"/>
        <v>SEM__गौर लीला, सनातन शिक्षा, भाग-2, 07 Feb 2020, Bhopal, MP (India), CODE - 1503b……….[ 63 min ]</v>
      </c>
      <c r="M53" s="4" t="s">
        <v>1291</v>
      </c>
      <c r="N53" s="5">
        <f t="shared" si="2"/>
        <v>63</v>
      </c>
      <c r="O53" s="4" t="s">
        <v>559</v>
      </c>
      <c r="P53" s="5" t="str">
        <f t="shared" si="3"/>
        <v>&amp;lt;70 &amp;lt;80 &amp;lt;90</v>
      </c>
      <c r="Q53" s="4" t="s">
        <v>6681</v>
      </c>
      <c r="R53" s="4" t="s">
        <v>6682</v>
      </c>
      <c r="S53" s="5" t="str">
        <f t="shared" si="4"/>
        <v>2020</v>
      </c>
      <c r="T53" s="5" t="str">
        <f t="shared" si="5"/>
        <v>02</v>
      </c>
      <c r="U53" s="5" t="str">
        <f t="shared" si="6"/>
        <v>Feb</v>
      </c>
      <c r="V53" s="5" t="str">
        <f t="shared" si="7"/>
        <v>07</v>
      </c>
      <c r="W53" s="4" t="s">
        <v>52</v>
      </c>
      <c r="X53" s="4" t="s">
        <v>131</v>
      </c>
      <c r="Y53" s="6" t="str">
        <f t="shared" si="8"/>
        <v>SEM__गौर लीला, सनातन शिक्षा, भाग-2, 07 Feb 2020, Bhopal, MP (India), CODE - 1503b……….[ 63 min ] | Gaura Lila, Sanatana Shiksha, Part-2 | yr:2020-02-07 | ct:SEM | L:HIN | cty:Bhopal, MP (India) | &amp;lt;70 &amp;lt;80 &amp;lt;90 | @video | @unheard</v>
      </c>
      <c r="Z53" s="4" t="s">
        <v>6683</v>
      </c>
      <c r="AA53" s="4" t="s">
        <v>55</v>
      </c>
      <c r="AC53" s="4" t="s">
        <v>6684</v>
      </c>
      <c r="AD53" s="4" t="s">
        <v>6685</v>
      </c>
      <c r="AE53" s="7" t="s">
        <v>6686</v>
      </c>
      <c r="AF53" s="5" t="str">
        <f t="shared" si="9"/>
        <v>ok</v>
      </c>
      <c r="AG53" s="5" t="str">
        <f t="shared" si="10"/>
        <v>&lt;tr id="1503b"&gt;&lt;td&gt;&lt;button onclick="playme(this)"&gt;▶&lt;/button&gt;&lt;/td&gt;&lt;td&gt;&lt;button onclick="heard(this)"&gt;Heard&lt;/button&gt;&lt;a href="http://archive.org/download/ssdbpl-05-sem/0717.00%20Gaura%20Lila,%20Sanatana%20Shiksha,%20Part-2,%202020-02-07,%20Bhopal,%20MP%20(India),%20CODE%20-%201503b.mp3" class="nclk" onclick="playme(this)" id="nclk-1503b"&gt;SEM__गौर लीला, सनातन शिक्षा, भाग-2, 07 Feb 2020, Bhopal, MP (India), CODE - 1503b……….[ 63 min ]&lt;/a&gt;…………&lt;a style="color: red; text-decoration: none;" target="_blank" href="https://www.youtube.com/watch?v=e5Ovq_2ZX-Y"&gt;[▶YouTube]&lt;/a&gt;&lt;/td&gt;&lt;td&gt;63&lt;/td&gt;&lt;td&gt;2020-02-07&lt;/td&gt;&lt;td&gt;SEM__गौर लीला, सनातन शिक्षा, भाग-2, 07 Feb 2020, Bhopal, MP (India), CODE - 1503b……….[ 63 min ] | Gaura Lila, Sanatana Shiksha, Part-2 | yr:2020-02-07 | ct:SEM | L:HIN | cty:Bhopal, MP (India) | &amp;lt;70 &amp;lt;80 &amp;lt;90 | @video | @unheard&lt;/td&gt;&lt;td&gt;http://archive.org/download/ssdbpl-05-sem/0717.00%20Gaura%20Lila,%20Sanatana%20Shiksha,%20Part-2,%202020-02-07,%20Bhopal,%20MP%20(India),%20CODE%20-%201503b.mp3&lt;/td&gt;&lt;td&gt;1503b&lt;/td&gt;&lt;td&gt;05SEM_|00_Gaura Lila, Sanatana Shiksha, Part-2|1503b&lt;/td&gt;&lt;td&gt;https://www.youtube.com/watch?v=e5Ovq_2ZX-Y&lt;/td&gt;&lt;td&gt;</v>
      </c>
    </row>
    <row r="54" ht="15.75" customHeight="1">
      <c r="A54" s="4" t="s">
        <v>5062</v>
      </c>
      <c r="B54" s="4" t="s">
        <v>6257</v>
      </c>
      <c r="C54" s="4"/>
      <c r="D54" s="5"/>
      <c r="E54" s="5"/>
      <c r="F54" s="5"/>
      <c r="G54" s="5"/>
      <c r="H54" s="5"/>
      <c r="I54" s="5"/>
      <c r="J54" s="4" t="s">
        <v>6687</v>
      </c>
      <c r="K54" s="4" t="s">
        <v>6688</v>
      </c>
      <c r="L54" s="5" t="str">
        <f t="shared" si="1"/>
        <v>SEM__गौर लीला, सनातन शिक्षा, भाग-3, 09 Feb 2020, Bhopal, MP (India), CODE - 1503c……….[ 66 min ]</v>
      </c>
      <c r="M54" s="4" t="s">
        <v>161</v>
      </c>
      <c r="N54" s="5">
        <f t="shared" si="2"/>
        <v>66</v>
      </c>
      <c r="O54" s="4" t="s">
        <v>569</v>
      </c>
      <c r="P54" s="5" t="str">
        <f t="shared" si="3"/>
        <v>&amp;lt;70 &amp;lt;80 &amp;lt;90</v>
      </c>
      <c r="Q54" s="4" t="s">
        <v>6689</v>
      </c>
      <c r="R54" s="4" t="s">
        <v>6690</v>
      </c>
      <c r="S54" s="5" t="str">
        <f t="shared" si="4"/>
        <v>2020</v>
      </c>
      <c r="T54" s="5" t="str">
        <f t="shared" si="5"/>
        <v>02</v>
      </c>
      <c r="U54" s="5" t="str">
        <f t="shared" si="6"/>
        <v>Feb</v>
      </c>
      <c r="V54" s="5" t="str">
        <f t="shared" si="7"/>
        <v>09</v>
      </c>
      <c r="W54" s="4" t="s">
        <v>52</v>
      </c>
      <c r="X54" s="4" t="s">
        <v>131</v>
      </c>
      <c r="Y54" s="6" t="str">
        <f t="shared" si="8"/>
        <v>SEM__गौर लीला, सनातन शिक्षा, भाग-3, 09 Feb 2020, Bhopal, MP (India), CODE - 1503c……….[ 66 min ] | Gaura Lila, Sanatana Shiksha, Part-3 | yr:2020-02-09 | ct:SEM | L:HIN | cty:Bhopal, MP (India) | &amp;lt;70 &amp;lt;80 &amp;lt;90 | @video | @unheard</v>
      </c>
      <c r="Z54" s="4" t="s">
        <v>6691</v>
      </c>
      <c r="AA54" s="4" t="s">
        <v>55</v>
      </c>
      <c r="AC54" s="4" t="s">
        <v>6692</v>
      </c>
      <c r="AD54" s="4" t="s">
        <v>6693</v>
      </c>
      <c r="AE54" s="7" t="s">
        <v>6694</v>
      </c>
      <c r="AF54" s="5" t="str">
        <f t="shared" si="9"/>
        <v>ok</v>
      </c>
      <c r="AG54" s="5" t="str">
        <f t="shared" si="10"/>
        <v>&lt;tr id="1503c"&gt;&lt;td&gt;&lt;button onclick="playme(this)"&gt;▶&lt;/button&gt;&lt;/td&gt;&lt;td&gt;&lt;button onclick="heard(this)"&gt;Heard&lt;/button&gt;&lt;a href="http://archive.org/download/ssdbpl-05-sem/0718.00%20Gaura%20Lila,%20Sanatana%20Shiksha,%20Part-3,%202020-02-09,%20Bhopal,%20MP%20(India),%20CODE%20-%201503c.mp3" class="nclk" onclick="playme(this)" id="nclk-1503c"&gt;SEM__गौर लीला, सनातन शिक्षा, भाग-3, 09 Feb 2020, Bhopal, MP (India), CODE - 1503c……….[ 66 min ]&lt;/a&gt;…………&lt;a style="color: red; text-decoration: none;" target="_blank" href="https://www.youtube.com/watch?v=i5Y2wdLJbLU"&gt;[▶YouTube]&lt;/a&gt;&lt;/td&gt;&lt;td&gt;66&lt;/td&gt;&lt;td&gt;2020-02-09&lt;/td&gt;&lt;td&gt;SEM__गौर लीला, सनातन शिक्षा, भाग-3, 09 Feb 2020, Bhopal, MP (India), CODE - 1503c……….[ 66 min ] | Gaura Lila, Sanatana Shiksha, Part-3 | yr:2020-02-09 | ct:SEM | L:HIN | cty:Bhopal, MP (India) | &amp;lt;70 &amp;lt;80 &amp;lt;90 | @video | @unheard&lt;/td&gt;&lt;td&gt;http://archive.org/download/ssdbpl-05-sem/0718.00%20Gaura%20Lila,%20Sanatana%20Shiksha,%20Part-3,%202020-02-09,%20Bhopal,%20MP%20(India),%20CODE%20-%201503c.mp3&lt;/td&gt;&lt;td&gt;1503c&lt;/td&gt;&lt;td&gt;05SEM_|00_Gaura Lila, Sanatana Shiksha, Part-3|1503c&lt;/td&gt;&lt;td&gt;https://www.youtube.com/watch?v=i5Y2wdLJbLU&lt;/td&gt;&lt;td&gt;</v>
      </c>
    </row>
    <row r="55" ht="15.75" customHeight="1">
      <c r="A55" s="4" t="s">
        <v>6695</v>
      </c>
      <c r="B55" s="4" t="s">
        <v>6257</v>
      </c>
      <c r="C55" s="4"/>
      <c r="D55" s="5"/>
      <c r="E55" s="5"/>
      <c r="F55" s="5"/>
      <c r="G55" s="5"/>
      <c r="H55" s="5"/>
      <c r="I55" s="5"/>
      <c r="J55" s="4" t="s">
        <v>6696</v>
      </c>
      <c r="K55" s="4" t="s">
        <v>6697</v>
      </c>
      <c r="L55" s="5" t="str">
        <f t="shared" si="1"/>
        <v>SEM__गौर लीला, सनातन शिक्षा, भाग-4, 10 Feb 2020, Bhopal, MP (India), CODE - 1503d……….[ 79 min ]</v>
      </c>
      <c r="M55" s="4" t="s">
        <v>6698</v>
      </c>
      <c r="N55" s="5">
        <f t="shared" si="2"/>
        <v>79</v>
      </c>
      <c r="O55" s="4" t="s">
        <v>579</v>
      </c>
      <c r="P55" s="5" t="str">
        <f t="shared" si="3"/>
        <v>&amp;lt;80 &amp;lt;90</v>
      </c>
      <c r="Q55" s="4" t="s">
        <v>6699</v>
      </c>
      <c r="R55" s="4" t="s">
        <v>6700</v>
      </c>
      <c r="S55" s="5" t="str">
        <f t="shared" si="4"/>
        <v>2020</v>
      </c>
      <c r="T55" s="5" t="str">
        <f t="shared" si="5"/>
        <v>02</v>
      </c>
      <c r="U55" s="5" t="str">
        <f t="shared" si="6"/>
        <v>Feb</v>
      </c>
      <c r="V55" s="5" t="str">
        <f t="shared" si="7"/>
        <v>10</v>
      </c>
      <c r="W55" s="4" t="s">
        <v>52</v>
      </c>
      <c r="X55" s="4" t="s">
        <v>131</v>
      </c>
      <c r="Y55" s="6" t="str">
        <f t="shared" si="8"/>
        <v>SEM__गौर लीला, सनातन शिक्षा, भाग-4, 10 Feb 2020, Bhopal, MP (India), CODE - 1503d……….[ 79 min ] | Gaura Lila, Sanatana Shiksha, Part-4 | yr:2020-02-10 | ct:SEM | L:HIN | cty:Bhopal, MP (India) | &amp;lt;80 &amp;lt;90 | @video | @unheard</v>
      </c>
      <c r="Z55" s="4" t="s">
        <v>6701</v>
      </c>
      <c r="AA55" s="4" t="s">
        <v>55</v>
      </c>
      <c r="AC55" s="4" t="s">
        <v>6702</v>
      </c>
      <c r="AD55" s="4" t="s">
        <v>6703</v>
      </c>
      <c r="AE55" s="7" t="s">
        <v>6704</v>
      </c>
      <c r="AF55" s="5" t="str">
        <f t="shared" si="9"/>
        <v>ok</v>
      </c>
      <c r="AG55" s="5" t="str">
        <f t="shared" si="10"/>
        <v>&lt;tr id="1503d"&gt;&lt;td&gt;&lt;button onclick="playme(this)"&gt;▶&lt;/button&gt;&lt;/td&gt;&lt;td&gt;&lt;button onclick="heard(this)"&gt;Heard&lt;/button&gt;&lt;a href="http://archive.org/download/ssdbpl-05-sem/0719.00%20Gaura%20Lila,%20Sanatana%20Shiksha,%20Part-4,%202020-02-10,%20Bhopal,%20MP%20(India),%20CODE%20-%201503d.mp3" class="nclk" onclick="playme(this)" id="nclk-1503d"&gt;SEM__गौर लीला, सनातन शिक्षा, भाग-4, 10 Feb 2020, Bhopal, MP (India), CODE - 1503d……….[ 79 min ]&lt;/a&gt;…………&lt;a style="color: red; text-decoration: none;" target="_blank" href="https://www.youtube.com/watch?v=MU96dXOF8kE"&gt;[▶YouTube]&lt;/a&gt;&lt;/td&gt;&lt;td&gt;79&lt;/td&gt;&lt;td&gt;2020-02-10&lt;/td&gt;&lt;td&gt;SEM__गौर लीला, सनातन शिक्षा, भाग-4, 10 Feb 2020, Bhopal, MP (India), CODE - 1503d……….[ 79 min ] | Gaura Lila, Sanatana Shiksha, Part-4 | yr:2020-02-10 | ct:SEM | L:HIN | cty:Bhopal, MP (India) | &amp;lt;80 &amp;lt;90 | @video | @unheard&lt;/td&gt;&lt;td&gt;http://archive.org/download/ssdbpl-05-sem/0719.00%20Gaura%20Lila,%20Sanatana%20Shiksha,%20Part-4,%202020-02-10,%20Bhopal,%20MP%20(India),%20CODE%20-%201503d.mp3&lt;/td&gt;&lt;td&gt;1503d&lt;/td&gt;&lt;td&gt;05SEM_|00_Gaura Lila, Sanatana Shiksha, Part-4|1503d&lt;/td&gt;&lt;td&gt;https://www.youtube.com/watch?v=MU96dXOF8kE&lt;/td&gt;&lt;td&gt;</v>
      </c>
    </row>
    <row r="56" ht="15.75" customHeight="1">
      <c r="A56" s="4" t="s">
        <v>6705</v>
      </c>
      <c r="B56" s="4" t="s">
        <v>6257</v>
      </c>
      <c r="C56" s="4"/>
      <c r="D56" s="5"/>
      <c r="E56" s="5"/>
      <c r="F56" s="5"/>
      <c r="G56" s="5"/>
      <c r="H56" s="5"/>
      <c r="I56" s="5"/>
      <c r="J56" s="4" t="s">
        <v>6706</v>
      </c>
      <c r="K56" s="4" t="s">
        <v>6707</v>
      </c>
      <c r="L56" s="5" t="str">
        <f t="shared" si="1"/>
        <v>SEM__गौर लीला, सनातन शिक्षा, भाग-5, 10 Feb 2020, Bhopal, MP (India), CODE - 1503e……….[ 63 min ]</v>
      </c>
      <c r="M56" s="4" t="s">
        <v>3651</v>
      </c>
      <c r="N56" s="5">
        <f t="shared" si="2"/>
        <v>63</v>
      </c>
      <c r="O56" s="4" t="s">
        <v>591</v>
      </c>
      <c r="P56" s="5" t="str">
        <f t="shared" si="3"/>
        <v>&amp;lt;70 &amp;lt;80 &amp;lt;90</v>
      </c>
      <c r="Q56" s="4" t="s">
        <v>6708</v>
      </c>
      <c r="R56" s="4" t="s">
        <v>6700</v>
      </c>
      <c r="S56" s="5" t="str">
        <f t="shared" si="4"/>
        <v>2020</v>
      </c>
      <c r="T56" s="5" t="str">
        <f t="shared" si="5"/>
        <v>02</v>
      </c>
      <c r="U56" s="5" t="str">
        <f t="shared" si="6"/>
        <v>Feb</v>
      </c>
      <c r="V56" s="5" t="str">
        <f t="shared" si="7"/>
        <v>10</v>
      </c>
      <c r="W56" s="4" t="s">
        <v>52</v>
      </c>
      <c r="X56" s="4" t="s">
        <v>131</v>
      </c>
      <c r="Y56" s="6" t="str">
        <f t="shared" si="8"/>
        <v>SEM__गौर लीला, सनातन शिक्षा, भाग-5, 10 Feb 2020, Bhopal, MP (India), CODE - 1503e……….[ 63 min ] | Gaura Lila, Sanatana Shiksha, Part-5 | yr:2020-02-10 | ct:SEM | L:HIN | cty:Bhopal, MP (India) | &amp;lt;70 &amp;lt;80 &amp;lt;90 | @video | @unheard</v>
      </c>
      <c r="Z56" s="4" t="s">
        <v>6709</v>
      </c>
      <c r="AA56" s="4" t="s">
        <v>55</v>
      </c>
      <c r="AC56" s="4" t="s">
        <v>6710</v>
      </c>
      <c r="AD56" s="4" t="s">
        <v>6711</v>
      </c>
      <c r="AE56" s="7" t="s">
        <v>6712</v>
      </c>
      <c r="AF56" s="5" t="str">
        <f t="shared" si="9"/>
        <v>ok</v>
      </c>
      <c r="AG56" s="5" t="str">
        <f t="shared" si="10"/>
        <v>&lt;tr id="1503e"&gt;&lt;td&gt;&lt;button onclick="playme(this)"&gt;▶&lt;/button&gt;&lt;/td&gt;&lt;td&gt;&lt;button onclick="heard(this)"&gt;Heard&lt;/button&gt;&lt;a href="http://archive.org/download/ssdbpl-05-sem/0720.00%20Gaura%20Lila,%20Sanatana%20Shiksha,%20Part-5,%202020-02-10,%20Bhopal,%20MP%20(India),%20CODE%20-%201503e.mp3" class="nclk" onclick="playme(this)" id="nclk-1503e"&gt;SEM__गौर लीला, सनातन शिक्षा, भाग-5, 10 Feb 2020, Bhopal, MP (India), CODE - 1503e……….[ 63 min ]&lt;/a&gt;…………&lt;a style="color: red; text-decoration: none;" target="_blank" href="https://www.youtube.com/watch?v=UIRsanZDlq0"&gt;[▶YouTube]&lt;/a&gt;&lt;/td&gt;&lt;td&gt;63&lt;/td&gt;&lt;td&gt;2020-02-10&lt;/td&gt;&lt;td&gt;SEM__गौर लीला, सनातन शिक्षा, भाग-5, 10 Feb 2020, Bhopal, MP (India), CODE - 1503e……….[ 63 min ] | Gaura Lila, Sanatana Shiksha, Part-5 | yr:2020-02-10 | ct:SEM | L:HIN | cty:Bhopal, MP (India) | &amp;lt;70 &amp;lt;80 &amp;lt;90 | @video | @unheard&lt;/td&gt;&lt;td&gt;http://archive.org/download/ssdbpl-05-sem/0720.00%20Gaura%20Lila,%20Sanatana%20Shiksha,%20Part-5,%202020-02-10,%20Bhopal,%20MP%20(India),%20CODE%20-%201503e.mp3&lt;/td&gt;&lt;td&gt;1503e&lt;/td&gt;&lt;td&gt;05SEM_|00_Gaura Lila, Sanatana Shiksha, Part-5|1503e&lt;/td&gt;&lt;td&gt;https://www.youtube.com/watch?v=UIRsanZDlq0&lt;/td&gt;&lt;td&gt;</v>
      </c>
    </row>
    <row r="57" ht="15.75" customHeight="1">
      <c r="A57" s="4" t="s">
        <v>6713</v>
      </c>
      <c r="B57" s="4" t="s">
        <v>6257</v>
      </c>
      <c r="C57" s="4"/>
      <c r="D57" s="5"/>
      <c r="E57" s="5"/>
      <c r="F57" s="5"/>
      <c r="G57" s="5"/>
      <c r="H57" s="5"/>
      <c r="I57" s="5"/>
      <c r="J57" s="4" t="s">
        <v>6714</v>
      </c>
      <c r="K57" s="4" t="s">
        <v>6715</v>
      </c>
      <c r="L57" s="5" t="str">
        <f t="shared" si="1"/>
        <v>SEM__गीता कोर्स (9-14 अगस्त), दिन-1, मनुष्य जीवन का लक्ष्य, CODE - 0522a……….[ 81 min ]</v>
      </c>
      <c r="M57" s="4" t="s">
        <v>6716</v>
      </c>
      <c r="N57" s="5">
        <f t="shared" si="2"/>
        <v>81</v>
      </c>
      <c r="O57" s="4" t="s">
        <v>600</v>
      </c>
      <c r="P57" s="5" t="str">
        <f t="shared" si="3"/>
        <v>&amp;lt;90</v>
      </c>
      <c r="Q57" s="4" t="s">
        <v>6717</v>
      </c>
      <c r="R57" s="4" t="s">
        <v>49</v>
      </c>
      <c r="S57" s="5" t="str">
        <f t="shared" si="4"/>
        <v>0000</v>
      </c>
      <c r="T57" s="5" t="str">
        <f t="shared" si="5"/>
        <v>00</v>
      </c>
      <c r="U57" s="5" t="str">
        <f t="shared" si="6"/>
        <v>___</v>
      </c>
      <c r="V57" s="5" t="str">
        <f t="shared" si="7"/>
        <v>00</v>
      </c>
      <c r="W57" s="4" t="s">
        <v>63</v>
      </c>
      <c r="X57" s="4" t="s">
        <v>5693</v>
      </c>
      <c r="Y57" s="6" t="str">
        <f t="shared" si="8"/>
        <v>SEM__गीता कोर्स (9-14 अगस्त), दिन-1, मनुष्य जीवन का लक्ष्य, CODE - 0522a……….[ 81 min ] | Gita Course (Aug 9-14), Day-1, Manushya Jivan Ka Lakshya | yr:0000-00-00 | ct:SEM | L:HIN | cty:x | &amp;lt;90 | @unheard</v>
      </c>
      <c r="Z57" s="4" t="s">
        <v>6718</v>
      </c>
      <c r="AA57" s="4" t="s">
        <v>55</v>
      </c>
      <c r="AC57" s="4" t="s">
        <v>6719</v>
      </c>
      <c r="AD57" s="4" t="s">
        <v>6720</v>
      </c>
      <c r="AF57" s="5" t="str">
        <f t="shared" si="9"/>
        <v>ok</v>
      </c>
      <c r="AG57" s="5" t="str">
        <f t="shared" si="10"/>
        <v>&lt;tr id="0522a"&gt;&lt;td&gt;&lt;button onclick="playme(this)"&gt;▶&lt;/button&gt;&lt;/td&gt;&lt;td&gt;&lt;button onclick="heard(this)"&gt;Heard&lt;/button&gt;&lt;a href="http://archive.org/download/ssdbpl-05-sem/0721.00%20Gita%20Course%20(Aug%209-14),%20Day-1,%20Manushya%20Jivan%20Ka%20Lakshya,%20CODE%20-%200522a.mp3" class="nclk" onclick="playme(this)" id="nclk-0522a"&gt;SEM__गीता कोर्स (9-14 अगस्त), दिन-1, मनुष्य जीवन का लक्ष्य, CODE - 0522a……….[ 81 min ]&lt;/a&gt;&lt;/td&gt;&lt;td&gt;81&lt;/td&gt;&lt;td&gt;0000-00-00&lt;/td&gt;&lt;td&gt;SEM__गीता कोर्स (9-14 अगस्त), दिन-1, मनुष्य जीवन का लक्ष्य, CODE - 0522a……….[ 81 min ] | Gita Course (Aug 9-14), Day-1, Manushya Jivan Ka Lakshya | yr:0000-00-00 | ct:SEM | L:HIN | cty:x | &amp;lt;90 | @unheard&lt;/td&gt;&lt;td&gt;http://archive.org/download/ssdbpl-05-sem/0721.00%20Gita%20Course%20(Aug%209-14),%20Day-1,%20Manushya%20Jivan%20Ka%20Lakshya,%20CODE%20-%200522a.mp3&lt;/td&gt;&lt;td&gt;0522a&lt;/td&gt;&lt;td&gt;05SEM_|00_Gita Course (Aug 9-14), Day-1, Manushya Jivan Ka Lakshya|0522a&lt;/td&gt;&lt;td&gt;&lt;/td&gt;&lt;td&gt;</v>
      </c>
    </row>
    <row r="58" ht="15.75" customHeight="1">
      <c r="A58" s="4" t="s">
        <v>6721</v>
      </c>
      <c r="B58" s="4" t="s">
        <v>6257</v>
      </c>
      <c r="C58" s="4"/>
      <c r="D58" s="5"/>
      <c r="E58" s="5"/>
      <c r="F58" s="5"/>
      <c r="G58" s="5"/>
      <c r="H58" s="5"/>
      <c r="I58" s="5"/>
      <c r="J58" s="4" t="s">
        <v>6722</v>
      </c>
      <c r="K58" s="4" t="s">
        <v>6723</v>
      </c>
      <c r="L58" s="5" t="str">
        <f t="shared" si="1"/>
        <v>SEM__गीता कोर्स (9-14 अगस्त), दिन-2a, क्या विज्ञान ही सब कुछ है?, CODE - 0522b……….[ 66 min ]</v>
      </c>
      <c r="M58" s="4" t="s">
        <v>3204</v>
      </c>
      <c r="N58" s="5">
        <f t="shared" si="2"/>
        <v>66</v>
      </c>
      <c r="O58" s="4" t="s">
        <v>610</v>
      </c>
      <c r="P58" s="5" t="str">
        <f t="shared" si="3"/>
        <v>&amp;lt;70 &amp;lt;80 &amp;lt;90</v>
      </c>
      <c r="Q58" s="4" t="s">
        <v>6724</v>
      </c>
      <c r="R58" s="4" t="s">
        <v>49</v>
      </c>
      <c r="S58" s="5" t="str">
        <f t="shared" si="4"/>
        <v>0000</v>
      </c>
      <c r="T58" s="5" t="str">
        <f t="shared" si="5"/>
        <v>00</v>
      </c>
      <c r="U58" s="5" t="str">
        <f t="shared" si="6"/>
        <v>___</v>
      </c>
      <c r="V58" s="5" t="str">
        <f t="shared" si="7"/>
        <v>00</v>
      </c>
      <c r="W58" s="4" t="s">
        <v>63</v>
      </c>
      <c r="X58" s="4" t="s">
        <v>6725</v>
      </c>
      <c r="Y58" s="6" t="str">
        <f t="shared" si="8"/>
        <v>SEM__गीता कोर्स (9-14 अगस्त), दिन-2a, क्या विज्ञान ही सब कुछ है?, CODE - 0522b……….[ 66 min ] | Gita Course (Aug 9-14), Day-2a, Kya Vigyan Hi Sab Kuch Hai? | yr:0000-00-00 | ct:SEM | L:HIN | cty:x | &amp;lt;70 &amp;lt;80 &amp;lt;90 | @unheard</v>
      </c>
      <c r="Z58" s="4" t="s">
        <v>6726</v>
      </c>
      <c r="AA58" s="4" t="s">
        <v>55</v>
      </c>
      <c r="AB58" s="4" t="s">
        <v>6727</v>
      </c>
      <c r="AC58" s="4" t="s">
        <v>6728</v>
      </c>
      <c r="AD58" s="4" t="s">
        <v>6729</v>
      </c>
      <c r="AF58" s="5" t="str">
        <f t="shared" si="9"/>
        <v>ok</v>
      </c>
      <c r="AG58" s="5" t="str">
        <f t="shared" si="10"/>
        <v>&lt;tr id="0522b"&gt;&lt;td&gt;&lt;button onclick="playme(this)"&gt;▶&lt;/button&gt;&lt;/td&gt;&lt;td&gt;&lt;button onclick="heard(this)"&gt;Heard&lt;/button&gt;&lt;a href="http://archive.org/download/ssdbpl-05-sem/0722.00%20Gita%20Course%20(Aug%209-14),%20Day-2a,%20Kya%20Vigyan%20Hi%20Sab%20Kuch%20Hai,%20CODE%20-%200522b.mp3" class="nclk" onclick="playme(this)" id="nclk-0522b"&gt;SEM__गीता कोर्स (9-14 अगस्त), दिन-2a, क्या विज्ञान ही सब कुछ है?, CODE - 0522b……….[ 66 min ]&lt;/a&gt;&lt;/td&gt;&lt;td&gt;66&lt;/td&gt;&lt;td&gt;0000-00-00&lt;/td&gt;&lt;td&gt;SEM__गीता कोर्स (9-14 अगस्त), दिन-2a, क्या विज्ञान ही सब कुछ है?, CODE - 0522b……….[ 66 min ] | Gita Course (Aug 9-14), Day-2a, Kya Vigyan Hi Sab Kuch Hai? | yr:0000-00-00 | ct:SEM | L:HIN | cty:x | &amp;lt;70 &amp;lt;80 &amp;lt;90 | @unheard&lt;/td&gt;&lt;td&gt;http://archive.org/download/ssdbpl-05-sem/0722.00%20Gita%20Course%20(Aug%209-14),%20Day-2a,%20Kya%20Vigyan%20Hi%20Sab%20Kuch%20Hai,%20CODE%20-%200522b.mp3&lt;/td&gt;&lt;td&gt;0522b&lt;/td&gt;&lt;td&gt;05SEM_|00_Gita Course (Aug 9-14), Day-2a, Kya Vigyan Hi Sab Kuch Hai?|0522b&lt;/td&gt;&lt;td&gt;&lt;/td&gt;&lt;td&gt;</v>
      </c>
    </row>
    <row r="59" ht="15.75" customHeight="1">
      <c r="A59" s="4" t="s">
        <v>6730</v>
      </c>
      <c r="B59" s="4" t="s">
        <v>6257</v>
      </c>
      <c r="C59" s="4"/>
      <c r="D59" s="5"/>
      <c r="E59" s="5"/>
      <c r="F59" s="5"/>
      <c r="G59" s="5"/>
      <c r="H59" s="5"/>
      <c r="I59" s="5"/>
      <c r="J59" s="4" t="s">
        <v>6731</v>
      </c>
      <c r="K59" s="4" t="s">
        <v>6732</v>
      </c>
      <c r="L59" s="5" t="str">
        <f t="shared" si="1"/>
        <v>SEM__गीता कोर्स (9-14 अगस्त), दिन-3, आत्मा का विज्ञान, CODE - 0522c……….[ 82 min ]</v>
      </c>
      <c r="M59" s="4" t="s">
        <v>6733</v>
      </c>
      <c r="N59" s="5">
        <f t="shared" si="2"/>
        <v>82</v>
      </c>
      <c r="O59" s="4" t="s">
        <v>622</v>
      </c>
      <c r="P59" s="5" t="str">
        <f t="shared" si="3"/>
        <v>&amp;lt;90</v>
      </c>
      <c r="Q59" s="4" t="s">
        <v>6734</v>
      </c>
      <c r="R59" s="4" t="s">
        <v>49</v>
      </c>
      <c r="S59" s="5" t="str">
        <f t="shared" si="4"/>
        <v>0000</v>
      </c>
      <c r="T59" s="5" t="str">
        <f t="shared" si="5"/>
        <v>00</v>
      </c>
      <c r="U59" s="5" t="str">
        <f t="shared" si="6"/>
        <v>___</v>
      </c>
      <c r="V59" s="5" t="str">
        <f t="shared" si="7"/>
        <v>00</v>
      </c>
      <c r="W59" s="4" t="s">
        <v>63</v>
      </c>
      <c r="X59" s="4" t="s">
        <v>64</v>
      </c>
      <c r="Y59" s="6" t="str">
        <f t="shared" si="8"/>
        <v>SEM__गीता कोर्स (9-14 अगस्त), दिन-3, आत्मा का विज्ञान, CODE - 0522c……….[ 82 min ] | Gita Course (Aug 9-14), Day-3, Atma Ka Vigyan | yr:0000-00-00 | ct:SEM | L:HIN | cty:x | &amp;lt;90 | @unheard</v>
      </c>
      <c r="Z59" s="4" t="s">
        <v>6735</v>
      </c>
      <c r="AA59" s="4" t="s">
        <v>55</v>
      </c>
      <c r="AC59" s="4" t="s">
        <v>6736</v>
      </c>
      <c r="AD59" s="4" t="s">
        <v>6737</v>
      </c>
      <c r="AF59" s="5" t="str">
        <f t="shared" si="9"/>
        <v>ok</v>
      </c>
      <c r="AG59" s="5" t="str">
        <f t="shared" si="10"/>
        <v>&lt;tr id="0522c"&gt;&lt;td&gt;&lt;button onclick="playme(this)"&gt;▶&lt;/button&gt;&lt;/td&gt;&lt;td&gt;&lt;button onclick="heard(this)"&gt;Heard&lt;/button&gt;&lt;a href="http://archive.org/download/ssdbpl-05-sem/0723.00%20Gita%20Course%20(Aug%209-14),%20Day-3,%20Atma%20Ka%20Vigyan,%20CODE%20-%200522c.mp3" class="nclk" onclick="playme(this)" id="nclk-0522c"&gt;SEM__गीता कोर्स (9-14 अगस्त), दिन-3, आत्मा का विज्ञान, CODE - 0522c……….[ 82 min ]&lt;/a&gt;&lt;/td&gt;&lt;td&gt;82&lt;/td&gt;&lt;td&gt;0000-00-00&lt;/td&gt;&lt;td&gt;SEM__गीता कोर्स (9-14 अगस्त), दिन-3, आत्मा का विज्ञान, CODE - 0522c……….[ 82 min ] | Gita Course (Aug 9-14), Day-3, Atma Ka Vigyan | yr:0000-00-00 | ct:SEM | L:HIN | cty:x | &amp;lt;90 | @unheard&lt;/td&gt;&lt;td&gt;http://archive.org/download/ssdbpl-05-sem/0723.00%20Gita%20Course%20(Aug%209-14),%20Day-3,%20Atma%20Ka%20Vigyan,%20CODE%20-%200522c.mp3&lt;/td&gt;&lt;td&gt;0522c&lt;/td&gt;&lt;td&gt;05SEM_|00_Gita Course (Aug 9-14), Day-3, Atma Ka Vigyan|0522c&lt;/td&gt;&lt;td&gt;&lt;/td&gt;&lt;td&gt;</v>
      </c>
    </row>
    <row r="60" ht="15.75" customHeight="1">
      <c r="A60" s="4" t="s">
        <v>6738</v>
      </c>
      <c r="B60" s="4" t="s">
        <v>6257</v>
      </c>
      <c r="C60" s="4"/>
      <c r="D60" s="5"/>
      <c r="E60" s="5"/>
      <c r="F60" s="5"/>
      <c r="G60" s="5"/>
      <c r="H60" s="5"/>
      <c r="I60" s="5"/>
      <c r="J60" s="4" t="s">
        <v>6739</v>
      </c>
      <c r="K60" s="4" t="s">
        <v>6740</v>
      </c>
      <c r="L60" s="5" t="str">
        <f t="shared" si="1"/>
        <v>SEM__गीता कोर्स (9-14 अगस्त), दिन-4, ---, CODE - 0522d……….[ 84 min ]</v>
      </c>
      <c r="M60" s="4" t="s">
        <v>6741</v>
      </c>
      <c r="N60" s="5">
        <f t="shared" si="2"/>
        <v>84</v>
      </c>
      <c r="O60" s="4" t="s">
        <v>633</v>
      </c>
      <c r="P60" s="5" t="str">
        <f t="shared" si="3"/>
        <v>&amp;lt;90</v>
      </c>
      <c r="Q60" s="4" t="s">
        <v>6742</v>
      </c>
      <c r="R60" s="4" t="s">
        <v>49</v>
      </c>
      <c r="S60" s="5" t="str">
        <f t="shared" si="4"/>
        <v>0000</v>
      </c>
      <c r="T60" s="5" t="str">
        <f t="shared" si="5"/>
        <v>00</v>
      </c>
      <c r="U60" s="5" t="str">
        <f t="shared" si="6"/>
        <v>___</v>
      </c>
      <c r="V60" s="5" t="str">
        <f t="shared" si="7"/>
        <v>00</v>
      </c>
      <c r="W60" s="4" t="s">
        <v>63</v>
      </c>
      <c r="X60" s="4" t="s">
        <v>64</v>
      </c>
      <c r="Y60" s="6" t="str">
        <f t="shared" si="8"/>
        <v>SEM__गीता कोर्स (9-14 अगस्त), दिन-4, ---, CODE - 0522d……….[ 84 min ] | Gita Course (Aug 9-14), Day-4, --- | yr:0000-00-00 | ct:SEM | L:HIN | cty:x | &amp;lt;90 | @unheard</v>
      </c>
      <c r="Z60" s="4" t="s">
        <v>6743</v>
      </c>
      <c r="AA60" s="4" t="s">
        <v>55</v>
      </c>
      <c r="AC60" s="4" t="s">
        <v>6744</v>
      </c>
      <c r="AD60" s="4" t="s">
        <v>6745</v>
      </c>
      <c r="AF60" s="5" t="str">
        <f t="shared" si="9"/>
        <v>ok</v>
      </c>
      <c r="AG60" s="5" t="str">
        <f t="shared" si="10"/>
        <v>&lt;tr id="0522d"&gt;&lt;td&gt;&lt;button onclick="playme(this)"&gt;▶&lt;/button&gt;&lt;/td&gt;&lt;td&gt;&lt;button onclick="heard(this)"&gt;Heard&lt;/button&gt;&lt;a href="http://archive.org/download/ssdbpl-05-sem/0724.00%20Gita%20Course%20(Aug%209-14),%20Day-4,%20---,%20CODE%20-%200522d.mp3" class="nclk" onclick="playme(this)" id="nclk-0522d"&gt;SEM__गीता कोर्स (9-14 अगस्त), दिन-4, ---, CODE - 0522d……….[ 84 min ]&lt;/a&gt;&lt;/td&gt;&lt;td&gt;84&lt;/td&gt;&lt;td&gt;0000-00-00&lt;/td&gt;&lt;td&gt;SEM__गीता कोर्स (9-14 अगस्त), दिन-4, ---, CODE - 0522d……….[ 84 min ] | Gita Course (Aug 9-14), Day-4, --- | yr:0000-00-00 | ct:SEM | L:HIN | cty:x | &amp;lt;90 | @unheard&lt;/td&gt;&lt;td&gt;http://archive.org/download/ssdbpl-05-sem/0724.00%20Gita%20Course%20(Aug%209-14),%20Day-4,%20---,%20CODE%20-%200522d.mp3&lt;/td&gt;&lt;td&gt;0522d&lt;/td&gt;&lt;td&gt;05SEM_|00_Gita Course (Aug 9-14), Day-4, ---|0522d&lt;/td&gt;&lt;td&gt;&lt;/td&gt;&lt;td&gt;</v>
      </c>
    </row>
    <row r="61" ht="15.75" customHeight="1">
      <c r="A61" s="4" t="s">
        <v>6746</v>
      </c>
      <c r="B61" s="4" t="s">
        <v>6257</v>
      </c>
      <c r="C61" s="4"/>
      <c r="D61" s="5"/>
      <c r="E61" s="5"/>
      <c r="F61" s="5"/>
      <c r="G61" s="5"/>
      <c r="H61" s="5"/>
      <c r="I61" s="5"/>
      <c r="J61" s="4" t="s">
        <v>6747</v>
      </c>
      <c r="K61" s="4" t="s">
        <v>6748</v>
      </c>
      <c r="L61" s="5" t="str">
        <f t="shared" si="1"/>
        <v>SEM__गीता कोर्स (9-14 अगस्त), दिन-5, कौन है भगवान, CODE - 0522e……….[ 85 min ]</v>
      </c>
      <c r="M61" s="4" t="s">
        <v>6749</v>
      </c>
      <c r="N61" s="5">
        <f t="shared" si="2"/>
        <v>85</v>
      </c>
      <c r="O61" s="4" t="s">
        <v>643</v>
      </c>
      <c r="P61" s="5" t="str">
        <f t="shared" si="3"/>
        <v>&amp;lt;90</v>
      </c>
      <c r="Q61" s="4" t="s">
        <v>6750</v>
      </c>
      <c r="R61" s="4" t="s">
        <v>49</v>
      </c>
      <c r="S61" s="5" t="str">
        <f t="shared" si="4"/>
        <v>0000</v>
      </c>
      <c r="T61" s="5" t="str">
        <f t="shared" si="5"/>
        <v>00</v>
      </c>
      <c r="U61" s="5" t="str">
        <f t="shared" si="6"/>
        <v>___</v>
      </c>
      <c r="V61" s="5" t="str">
        <f t="shared" si="7"/>
        <v>00</v>
      </c>
      <c r="W61" s="4" t="s">
        <v>63</v>
      </c>
      <c r="X61" s="4" t="s">
        <v>5693</v>
      </c>
      <c r="Y61" s="6" t="str">
        <f t="shared" si="8"/>
        <v>SEM__गीता कोर्स (9-14 अगस्त), दिन-5, कौन है भगवान, CODE - 0522e……….[ 85 min ] | Gita Course (Aug 9-14), Day-5, Kaun Hai Bhagavan | yr:0000-00-00 | ct:SEM | L:HIN | cty:x | &amp;lt;90 | @unheard</v>
      </c>
      <c r="Z61" s="4" t="s">
        <v>6751</v>
      </c>
      <c r="AA61" s="4" t="s">
        <v>55</v>
      </c>
      <c r="AC61" s="4" t="s">
        <v>6752</v>
      </c>
      <c r="AD61" s="4" t="s">
        <v>6753</v>
      </c>
      <c r="AF61" s="5" t="str">
        <f t="shared" si="9"/>
        <v>ok</v>
      </c>
      <c r="AG61" s="5" t="str">
        <f t="shared" si="10"/>
        <v>&lt;tr id="0522e"&gt;&lt;td&gt;&lt;button onclick="playme(this)"&gt;▶&lt;/button&gt;&lt;/td&gt;&lt;td&gt;&lt;button onclick="heard(this)"&gt;Heard&lt;/button&gt;&lt;a href="http://archive.org/download/ssdbpl-05-sem/0725.00%20Gita%20Course%20(Aug%209-14),%20Day-5,%20Kaun%20Hai%20Bhagavan,%20CODE%20-%200522e.mp3" class="nclk" onclick="playme(this)" id="nclk-0522e"&gt;SEM__गीता कोर्स (9-14 अगस्त), दिन-5, कौन है भगवान, CODE - 0522e……….[ 85 min ]&lt;/a&gt;&lt;/td&gt;&lt;td&gt;85&lt;/td&gt;&lt;td&gt;0000-00-00&lt;/td&gt;&lt;td&gt;SEM__गीता कोर्स (9-14 अगस्त), दिन-5, कौन है भगवान, CODE - 0522e……….[ 85 min ] | Gita Course (Aug 9-14), Day-5, Kaun Hai Bhagavan | yr:0000-00-00 | ct:SEM | L:HIN | cty:x | &amp;lt;90 | @unheard&lt;/td&gt;&lt;td&gt;http://archive.org/download/ssdbpl-05-sem/0725.00%20Gita%20Course%20(Aug%209-14),%20Day-5,%20Kaun%20Hai%20Bhagavan,%20CODE%20-%200522e.mp3&lt;/td&gt;&lt;td&gt;0522e&lt;/td&gt;&lt;td&gt;05SEM_|00_Gita Course (Aug 9-14), Day-5, Kaun Hai Bhagavan|0522e&lt;/td&gt;&lt;td&gt;&lt;/td&gt;&lt;td&gt;</v>
      </c>
    </row>
    <row r="62" ht="15.75" customHeight="1">
      <c r="A62" s="4" t="s">
        <v>6754</v>
      </c>
      <c r="B62" s="4" t="s">
        <v>6257</v>
      </c>
      <c r="C62" s="4"/>
      <c r="D62" s="5"/>
      <c r="E62" s="5"/>
      <c r="F62" s="5"/>
      <c r="G62" s="5"/>
      <c r="H62" s="5"/>
      <c r="I62" s="5"/>
      <c r="J62" s="4" t="s">
        <v>6755</v>
      </c>
      <c r="K62" s="4" t="s">
        <v>6756</v>
      </c>
      <c r="L62" s="5" t="str">
        <f t="shared" si="1"/>
        <v>SEM__गीता कोर्स (9-14 अगस्त), दिन-6, कृष्ण और देवी देवताओं का संबंध, CODE - 0522f……….[ 101 min ]</v>
      </c>
      <c r="M62" s="4" t="s">
        <v>6757</v>
      </c>
      <c r="N62" s="5">
        <f t="shared" si="2"/>
        <v>101</v>
      </c>
      <c r="O62" s="4" t="s">
        <v>655</v>
      </c>
      <c r="P62" s="5" t="str">
        <f t="shared" si="3"/>
        <v>&amp;gt;90</v>
      </c>
      <c r="Q62" s="4" t="s">
        <v>6758</v>
      </c>
      <c r="R62" s="4" t="s">
        <v>49</v>
      </c>
      <c r="S62" s="5" t="str">
        <f t="shared" si="4"/>
        <v>0000</v>
      </c>
      <c r="T62" s="5" t="str">
        <f t="shared" si="5"/>
        <v>00</v>
      </c>
      <c r="U62" s="5" t="str">
        <f t="shared" si="6"/>
        <v>___</v>
      </c>
      <c r="V62" s="5" t="str">
        <f t="shared" si="7"/>
        <v>00</v>
      </c>
      <c r="W62" s="4" t="s">
        <v>63</v>
      </c>
      <c r="X62" s="4" t="s">
        <v>5693</v>
      </c>
      <c r="Y62" s="6" t="str">
        <f t="shared" si="8"/>
        <v>SEM__गीता कोर्स (9-14 अगस्त), दिन-6, कृष्ण और देवी देवताओं का संबंध, CODE - 0522f……….[ 101 min ] | Gita Course (Aug 9-14), Day-6, Krishna Aur Devi Devataon Ka Sambandh | yr:0000-00-00 | ct:SEM | L:HIN | cty:x | &amp;gt;90 | @unheard</v>
      </c>
      <c r="Z62" s="4" t="s">
        <v>6759</v>
      </c>
      <c r="AA62" s="4" t="s">
        <v>55</v>
      </c>
      <c r="AC62" s="4" t="s">
        <v>6760</v>
      </c>
      <c r="AD62" s="4" t="s">
        <v>6761</v>
      </c>
      <c r="AF62" s="5" t="str">
        <f t="shared" si="9"/>
        <v>ok</v>
      </c>
      <c r="AG62" s="5" t="str">
        <f t="shared" si="10"/>
        <v>&lt;tr id="0522f"&gt;&lt;td&gt;&lt;button onclick="playme(this)"&gt;▶&lt;/button&gt;&lt;/td&gt;&lt;td&gt;&lt;button onclick="heard(this)"&gt;Heard&lt;/button&gt;&lt;a href="http://archive.org/download/ssdbpl-05-sem/0726.00%20Gita%20Course%20(Aug%209-14),%20Day-6,%20Krishna%20Aur%20Devi%20Devataon%20Ka%20Sambandh,%20CODE%20-%200522f.mp3" class="nclk" onclick="playme(this)" id="nclk-0522f"&gt;SEM__गीता कोर्स (9-14 अगस्त), दिन-6, कृष्ण और देवी देवताओं का संबंध, CODE - 0522f……….[ 101 min ]&lt;/a&gt;&lt;/td&gt;&lt;td&gt;101&lt;/td&gt;&lt;td&gt;0000-00-00&lt;/td&gt;&lt;td&gt;SEM__गीता कोर्स (9-14 अगस्त), दिन-6, कृष्ण और देवी देवताओं का संबंध, CODE - 0522f……….[ 101 min ] | Gita Course (Aug 9-14), Day-6, Krishna Aur Devi Devataon Ka Sambandh | yr:0000-00-00 | ct:SEM | L:HIN | cty:x | &amp;gt;90 | @unheard&lt;/td&gt;&lt;td&gt;http://archive.org/download/ssdbpl-05-sem/0726.00%20Gita%20Course%20(Aug%209-14),%20Day-6,%20Krishna%20Aur%20Devi%20Devataon%20Ka%20Sambandh,%20CODE%20-%200522f.mp3&lt;/td&gt;&lt;td&gt;0522f&lt;/td&gt;&lt;td&gt;05SEM_|00_Gita Course (Aug 9-14), Day-6, Krishna Aur Devi Devataon Ka Sambandh|0522f&lt;/td&gt;&lt;td&gt;&lt;/td&gt;&lt;td&gt;</v>
      </c>
    </row>
    <row r="63" ht="15.75" customHeight="1">
      <c r="A63" s="4" t="s">
        <v>6762</v>
      </c>
      <c r="B63" s="4" t="s">
        <v>6257</v>
      </c>
      <c r="C63" s="4"/>
      <c r="D63" s="5"/>
      <c r="E63" s="5"/>
      <c r="F63" s="5"/>
      <c r="G63" s="5"/>
      <c r="H63" s="5"/>
      <c r="I63" s="5"/>
      <c r="J63" s="4" t="s">
        <v>6763</v>
      </c>
      <c r="K63" s="4" t="s">
        <v>6764</v>
      </c>
      <c r="L63" s="5" t="str">
        <f t="shared" si="1"/>
        <v>SEM__गीता पाठ्यक्रम (बीएसएनएल) सत्र_1_भगवद गीता समझने की आवश्यकता एवं तरिका, Mar 2005, Vallabh Vidyanagar (BSNL Colony), Gujarat (India), CODE - 2101a……….[ 63 min ]</v>
      </c>
      <c r="M63" s="4" t="s">
        <v>4325</v>
      </c>
      <c r="N63" s="5">
        <f t="shared" si="2"/>
        <v>63</v>
      </c>
      <c r="O63" s="4" t="s">
        <v>668</v>
      </c>
      <c r="P63" s="5" t="str">
        <f t="shared" si="3"/>
        <v>&amp;lt;70 &amp;lt;80 &amp;lt;90</v>
      </c>
      <c r="Q63" s="4" t="s">
        <v>6765</v>
      </c>
      <c r="R63" s="4" t="s">
        <v>6766</v>
      </c>
      <c r="S63" s="5" t="str">
        <f t="shared" si="4"/>
        <v>2005</v>
      </c>
      <c r="T63" s="5" t="str">
        <f t="shared" si="5"/>
        <v>03</v>
      </c>
      <c r="U63" s="5" t="str">
        <f t="shared" si="6"/>
        <v>Mar</v>
      </c>
      <c r="V63" s="5" t="str">
        <f t="shared" si="7"/>
        <v>00</v>
      </c>
      <c r="W63" s="4" t="s">
        <v>6767</v>
      </c>
      <c r="X63" s="4" t="s">
        <v>426</v>
      </c>
      <c r="Y63" s="6" t="str">
        <f t="shared" si="8"/>
        <v>SEM__गीता पाठ्यक्रम (बीएसएनएल) सत्र_1_भगवद गीता समझने की आवश्यकता एवं तरिका, Mar 2005, Vallabh Vidyanagar (BSNL Colony), Gujarat (India), CODE - 2101a……….[ 63 min ] | Gita Course (BSNL) Session_1_Bhagvad Gita Samajne Ki Avsykta Evam Tarika | yr:2005-03-00 | ct:SEM | L:HIN | cty:Vallabh Vidyanagar (BSNL Colony), Gujarat (India) | &amp;lt;70 &amp;lt;80 &amp;lt;90 | @unheard</v>
      </c>
      <c r="Z63" s="4" t="s">
        <v>6768</v>
      </c>
      <c r="AA63" s="4" t="s">
        <v>55</v>
      </c>
      <c r="AB63" s="4" t="s">
        <v>6769</v>
      </c>
      <c r="AC63" s="4" t="s">
        <v>6770</v>
      </c>
      <c r="AD63" s="4" t="s">
        <v>6771</v>
      </c>
      <c r="AF63" s="5" t="str">
        <f t="shared" si="9"/>
        <v>ok</v>
      </c>
      <c r="AG63" s="5" t="str">
        <f t="shared" si="10"/>
        <v>&lt;tr id="2101a"&gt;&lt;td&gt;&lt;button onclick="playme(this)"&gt;▶&lt;/button&gt;&lt;/td&gt;&lt;td&gt;&lt;button onclick="heard(this)"&gt;Heard&lt;/button&gt;&lt;a href="http://archive.org/download/ssdbpl-05-sem/0727.00%20Gita%20Course%20(BSNL)%20Session_1_Bhagvad%20Gita%20Samajne%20Ki%20Avsykta%20Evam%20Tarika,%202005-03-00,%20Vallabh%20Vidyanagar%20(BSNL%20Colony),%20Gujarat%20(India),%20CODE%20-%202101a.mp3" class="nclk" onclick="playme(this)" id="nclk-2101a"&gt;SEM__गीता पाठ्यक्रम (बीएसएनएल) सत्र_1_भगवद गीता समझने की आवश्यकता एवं तरिका, Mar 2005, Vallabh Vidyanagar (BSNL Colony), Gujarat (India), CODE - 2101a……….[ 63 min ]&lt;/a&gt;&lt;/td&gt;&lt;td&gt;63&lt;/td&gt;&lt;td&gt;2005-03-00&lt;/td&gt;&lt;td&gt;SEM__गीता पाठ्यक्रम (बीएसएनएल) सत्र_1_भगवद गीता समझने की आवश्यकता एवं तरिका, Mar 2005, Vallabh Vidyanagar (BSNL Colony), Gujarat (India), CODE - 2101a……….[ 63 min ] | Gita Course (BSNL) Session_1_Bhagvad Gita Samajne Ki Avsykta Evam Tarika | yr:2005-03-00 | ct:SEM | L:HIN | cty:Vallabh Vidyanagar (BSNL Colony), Gujarat (India) | &amp;lt;70 &amp;lt;80 &amp;lt;90 | @unheard&lt;/td&gt;&lt;td&gt;http://archive.org/download/ssdbpl-05-sem/0727.00%20Gita%20Course%20(BSNL)%20Session_1_Bhagvad%20Gita%20Samajne%20Ki%20Avsykta%20Evam%20Tarika,%202005-03-00,%20Vallabh%20Vidyanagar%20(BSNL%20Colony),%20Gujarat%20(India),%20CODE%20-%202101a.mp3&lt;/td&gt;&lt;td&gt;2101a&lt;/td&gt;&lt;td&gt;05SEM_|00_Gita Course (BSNL) Session_1_Bhagvad Gita Samajne Ki Avsykta Evam Tarika|2101a&lt;/td&gt;&lt;td&gt;&lt;/td&gt;&lt;td&gt;</v>
      </c>
    </row>
    <row r="64" ht="15.75" customHeight="1">
      <c r="A64" s="4" t="s">
        <v>6772</v>
      </c>
      <c r="B64" s="4" t="s">
        <v>6257</v>
      </c>
      <c r="C64" s="4"/>
      <c r="D64" s="5"/>
      <c r="E64" s="5"/>
      <c r="F64" s="5"/>
      <c r="G64" s="5"/>
      <c r="H64" s="5"/>
      <c r="I64" s="5"/>
      <c r="J64" s="4" t="s">
        <v>6773</v>
      </c>
      <c r="K64" s="4" t="s">
        <v>6774</v>
      </c>
      <c r="L64" s="5" t="str">
        <f t="shared" si="1"/>
        <v>SEM__गीता पाठ्यक्रम (बीएसएनएल) सत्र_2_भगवान कौन है, Mar 2005, Vallabh Vidyanagar (BSNL Colony), Gujarat (India), CODE - 2101b……….[ 87 min ]</v>
      </c>
      <c r="M64" s="4" t="s">
        <v>6775</v>
      </c>
      <c r="N64" s="5">
        <f t="shared" si="2"/>
        <v>87</v>
      </c>
      <c r="O64" s="4" t="s">
        <v>679</v>
      </c>
      <c r="P64" s="5" t="str">
        <f t="shared" si="3"/>
        <v>&amp;lt;90</v>
      </c>
      <c r="Q64" s="4" t="s">
        <v>6776</v>
      </c>
      <c r="R64" s="4" t="s">
        <v>6766</v>
      </c>
      <c r="S64" s="5" t="str">
        <f t="shared" si="4"/>
        <v>2005</v>
      </c>
      <c r="T64" s="5" t="str">
        <f t="shared" si="5"/>
        <v>03</v>
      </c>
      <c r="U64" s="5" t="str">
        <f t="shared" si="6"/>
        <v>Mar</v>
      </c>
      <c r="V64" s="5" t="str">
        <f t="shared" si="7"/>
        <v>00</v>
      </c>
      <c r="W64" s="4" t="s">
        <v>6767</v>
      </c>
      <c r="X64" s="4" t="s">
        <v>426</v>
      </c>
      <c r="Y64" s="6" t="str">
        <f t="shared" si="8"/>
        <v>SEM__गीता पाठ्यक्रम (बीएसएनएल) सत्र_2_भगवान कौन है, Mar 2005, Vallabh Vidyanagar (BSNL Colony), Gujarat (India), CODE - 2101b……….[ 87 min ] | Gita Course (BSNL) Session_2_Bhagvan Kaun Hai | yr:2005-03-00 | ct:SEM | L:HIN | cty:Vallabh Vidyanagar (BSNL Colony), Gujarat (India) | &amp;lt;90 | @unheard</v>
      </c>
      <c r="Z64" s="4" t="s">
        <v>6777</v>
      </c>
      <c r="AA64" s="4" t="s">
        <v>55</v>
      </c>
      <c r="AB64" s="4" t="s">
        <v>6778</v>
      </c>
      <c r="AC64" s="4" t="s">
        <v>6779</v>
      </c>
      <c r="AD64" s="4" t="s">
        <v>6780</v>
      </c>
      <c r="AF64" s="5" t="str">
        <f t="shared" si="9"/>
        <v>ok</v>
      </c>
      <c r="AG64" s="5" t="str">
        <f t="shared" si="10"/>
        <v>&lt;tr id="2101b"&gt;&lt;td&gt;&lt;button onclick="playme(this)"&gt;▶&lt;/button&gt;&lt;/td&gt;&lt;td&gt;&lt;button onclick="heard(this)"&gt;Heard&lt;/button&gt;&lt;a href="http://archive.org/download/ssdbpl-05-sem/0728.00%20Gita%20Course%20(BSNL)%20Session_2_Bhagvan%20Kaun%20Hai,%202005-03-00,%20Vallabh%20Vidyanagar%20(BSNL%20Colony),%20Gujarat%20(India),%20CODE%20-%202101b.mp3" class="nclk" onclick="playme(this)" id="nclk-2101b"&gt;SEM__गीता पाठ्यक्रम (बीएसएनएल) सत्र_2_भगवान कौन है, Mar 2005, Vallabh Vidyanagar (BSNL Colony), Gujarat (India), CODE - 2101b……….[ 87 min ]&lt;/a&gt;&lt;/td&gt;&lt;td&gt;87&lt;/td&gt;&lt;td&gt;2005-03-00&lt;/td&gt;&lt;td&gt;SEM__गीता पाठ्यक्रम (बीएसएनएल) सत्र_2_भगवान कौन है, Mar 2005, Vallabh Vidyanagar (BSNL Colony), Gujarat (India), CODE - 2101b……….[ 87 min ] | Gita Course (BSNL) Session_2_Bhagvan Kaun Hai | yr:2005-03-00 | ct:SEM | L:HIN | cty:Vallabh Vidyanagar (BSNL Colony), Gujarat (India) | &amp;lt;90 | @unheard&lt;/td&gt;&lt;td&gt;http://archive.org/download/ssdbpl-05-sem/0728.00%20Gita%20Course%20(BSNL)%20Session_2_Bhagvan%20Kaun%20Hai,%202005-03-00,%20Vallabh%20Vidyanagar%20(BSNL%20Colony),%20Gujarat%20(India),%20CODE%20-%202101b.mp3&lt;/td&gt;&lt;td&gt;2101b&lt;/td&gt;&lt;td&gt;05SEM_|00_Gita Course (BSNL) Session_2_Bhagvan Kaun Hai|2101b&lt;/td&gt;&lt;td&gt;&lt;/td&gt;&lt;td&gt;</v>
      </c>
    </row>
    <row r="65" ht="15.75" customHeight="1">
      <c r="A65" s="4" t="s">
        <v>6781</v>
      </c>
      <c r="B65" s="4" t="s">
        <v>6257</v>
      </c>
      <c r="C65" s="4"/>
      <c r="D65" s="5"/>
      <c r="E65" s="5"/>
      <c r="F65" s="5"/>
      <c r="G65" s="5"/>
      <c r="H65" s="5"/>
      <c r="I65" s="5"/>
      <c r="J65" s="4" t="s">
        <v>6782</v>
      </c>
      <c r="K65" s="4" t="s">
        <v>6783</v>
      </c>
      <c r="L65" s="5" t="str">
        <f t="shared" si="1"/>
        <v>SEM__गीता पाठ्यक्रम (बीएसएनएल) सत्र_3_हम कौन हैं, Mar 2005, Vallabh Vidyanagar (BSNL Colony), Gujarat (India), CODE - 2101c……….[ 87 min ]</v>
      </c>
      <c r="M65" s="4" t="s">
        <v>6784</v>
      </c>
      <c r="N65" s="5">
        <f t="shared" si="2"/>
        <v>87</v>
      </c>
      <c r="O65" s="4" t="s">
        <v>287</v>
      </c>
      <c r="P65" s="5" t="str">
        <f t="shared" si="3"/>
        <v>&amp;lt;90</v>
      </c>
      <c r="Q65" s="4" t="s">
        <v>6785</v>
      </c>
      <c r="R65" s="4" t="s">
        <v>6766</v>
      </c>
      <c r="S65" s="5" t="str">
        <f t="shared" si="4"/>
        <v>2005</v>
      </c>
      <c r="T65" s="5" t="str">
        <f t="shared" si="5"/>
        <v>03</v>
      </c>
      <c r="U65" s="5" t="str">
        <f t="shared" si="6"/>
        <v>Mar</v>
      </c>
      <c r="V65" s="5" t="str">
        <f t="shared" si="7"/>
        <v>00</v>
      </c>
      <c r="W65" s="4" t="s">
        <v>6767</v>
      </c>
      <c r="X65" s="4" t="s">
        <v>426</v>
      </c>
      <c r="Y65" s="6" t="str">
        <f t="shared" si="8"/>
        <v>SEM__गीता पाठ्यक्रम (बीएसएनएल) सत्र_3_हम कौन हैं, Mar 2005, Vallabh Vidyanagar (BSNL Colony), Gujarat (India), CODE - 2101c……….[ 87 min ] | Gita Course (BSNL) Session_3_Ham Kaun Hai | yr:2005-03-00 | ct:SEM | L:HIN | cty:Vallabh Vidyanagar (BSNL Colony), Gujarat (India) | &amp;lt;90 | @unheard</v>
      </c>
      <c r="Z65" s="4" t="s">
        <v>6786</v>
      </c>
      <c r="AA65" s="4" t="s">
        <v>55</v>
      </c>
      <c r="AB65" s="4" t="s">
        <v>6787</v>
      </c>
      <c r="AC65" s="4" t="s">
        <v>6788</v>
      </c>
      <c r="AD65" s="4" t="s">
        <v>6789</v>
      </c>
      <c r="AF65" s="5" t="str">
        <f t="shared" si="9"/>
        <v>ok</v>
      </c>
      <c r="AG65" s="5" t="str">
        <f t="shared" si="10"/>
        <v>&lt;tr id="2101c"&gt;&lt;td&gt;&lt;button onclick="playme(this)"&gt;▶&lt;/button&gt;&lt;/td&gt;&lt;td&gt;&lt;button onclick="heard(this)"&gt;Heard&lt;/button&gt;&lt;a href="http://archive.org/download/ssdbpl-05-sem/0729.00%20Gita%20Course%20(BSNL)%20Session_3_Ham%20Kaun%20Hai,%202005-03-00,%20Vallabh%20Vidyanagar%20(BSNL%20Colony),%20Gujarat%20(India),%20CODE%20-%202101c.mp3" class="nclk" onclick="playme(this)" id="nclk-2101c"&gt;SEM__गीता पाठ्यक्रम (बीएसएनएल) सत्र_3_हम कौन हैं, Mar 2005, Vallabh Vidyanagar (BSNL Colony), Gujarat (India), CODE - 2101c……….[ 87 min ]&lt;/a&gt;&lt;/td&gt;&lt;td&gt;87&lt;/td&gt;&lt;td&gt;2005-03-00&lt;/td&gt;&lt;td&gt;SEM__गीता पाठ्यक्रम (बीएसएनएल) सत्र_3_हम कौन हैं, Mar 2005, Vallabh Vidyanagar (BSNL Colony), Gujarat (India), CODE - 2101c……….[ 87 min ] | Gita Course (BSNL) Session_3_Ham Kaun Hai | yr:2005-03-00 | ct:SEM | L:HIN | cty:Vallabh Vidyanagar (BSNL Colony), Gujarat (India) | &amp;lt;90 | @unheard&lt;/td&gt;&lt;td&gt;http://archive.org/download/ssdbpl-05-sem/0729.00%20Gita%20Course%20(BSNL)%20Session_3_Ham%20Kaun%20Hai,%202005-03-00,%20Vallabh%20Vidyanagar%20(BSNL%20Colony),%20Gujarat%20(India),%20CODE%20-%202101c.mp3&lt;/td&gt;&lt;td&gt;2101c&lt;/td&gt;&lt;td&gt;05SEM_|00_Gita Course (BSNL) Session_3_Ham Kaun Hai|2101c&lt;/td&gt;&lt;td&gt;&lt;/td&gt;&lt;td&gt;</v>
      </c>
    </row>
    <row r="66" ht="15.75" customHeight="1">
      <c r="A66" s="4" t="s">
        <v>6790</v>
      </c>
      <c r="B66" s="4" t="s">
        <v>6257</v>
      </c>
      <c r="C66" s="4"/>
      <c r="D66" s="5"/>
      <c r="E66" s="5"/>
      <c r="F66" s="5"/>
      <c r="G66" s="5"/>
      <c r="H66" s="5"/>
      <c r="I66" s="5"/>
      <c r="J66" s="4" t="s">
        <v>6791</v>
      </c>
      <c r="K66" s="4" t="s">
        <v>6792</v>
      </c>
      <c r="L66" s="5" t="str">
        <f t="shared" si="1"/>
        <v>SEM__गीता पाठ्यक्रम (बीएसएनएल) सत्र_4_कर्म का सिद्धांत, Mar 2005, Vallabh Vidyanagar (BSNL Colony), Gujarat (India), CODE - 2101d……….[ 79 min ]</v>
      </c>
      <c r="M66" s="4" t="s">
        <v>6793</v>
      </c>
      <c r="N66" s="5">
        <f t="shared" si="2"/>
        <v>79</v>
      </c>
      <c r="O66" s="4" t="s">
        <v>699</v>
      </c>
      <c r="P66" s="5" t="str">
        <f t="shared" si="3"/>
        <v>&amp;lt;80 &amp;lt;90</v>
      </c>
      <c r="Q66" s="4" t="s">
        <v>6794</v>
      </c>
      <c r="R66" s="4" t="s">
        <v>6766</v>
      </c>
      <c r="S66" s="5" t="str">
        <f t="shared" si="4"/>
        <v>2005</v>
      </c>
      <c r="T66" s="5" t="str">
        <f t="shared" si="5"/>
        <v>03</v>
      </c>
      <c r="U66" s="5" t="str">
        <f t="shared" si="6"/>
        <v>Mar</v>
      </c>
      <c r="V66" s="5" t="str">
        <f t="shared" si="7"/>
        <v>00</v>
      </c>
      <c r="W66" s="4" t="s">
        <v>6767</v>
      </c>
      <c r="X66" s="4" t="s">
        <v>426</v>
      </c>
      <c r="Y66" s="6" t="str">
        <f t="shared" si="8"/>
        <v>SEM__गीता पाठ्यक्रम (बीएसएनएल) सत्र_4_कर्म का सिद्धांत, Mar 2005, Vallabh Vidyanagar (BSNL Colony), Gujarat (India), CODE - 2101d……….[ 79 min ] | Gita Course (BSNL) Session_4_Karma Ka Siddhanta | yr:2005-03-00 | ct:SEM | L:HIN | cty:Vallabh Vidyanagar (BSNL Colony), Gujarat (India) | &amp;lt;80 &amp;lt;90 | @unheard</v>
      </c>
      <c r="Z66" s="4" t="s">
        <v>6795</v>
      </c>
      <c r="AA66" s="4" t="s">
        <v>55</v>
      </c>
      <c r="AB66" s="4" t="s">
        <v>6796</v>
      </c>
      <c r="AC66" s="4" t="s">
        <v>6797</v>
      </c>
      <c r="AD66" s="4" t="s">
        <v>6798</v>
      </c>
      <c r="AF66" s="5" t="str">
        <f t="shared" si="9"/>
        <v>ok</v>
      </c>
      <c r="AG66" s="5" t="str">
        <f t="shared" si="10"/>
        <v>&lt;tr id="2101d"&gt;&lt;td&gt;&lt;button onclick="playme(this)"&gt;▶&lt;/button&gt;&lt;/td&gt;&lt;td&gt;&lt;button onclick="heard(this)"&gt;Heard&lt;/button&gt;&lt;a href="http://archive.org/download/ssdbpl-05-sem/0730.00%20Gita%20Course%20(BSNL)%20Session_4_Karma%20Ka%20Siddhanta,%202005-03-00,%20Vallabh%20Vidyanagar%20(BSNL%20Colony),%20Gujarat%20(India),%20CODE%20-%202101d.mp3" class="nclk" onclick="playme(this)" id="nclk-2101d"&gt;SEM__गीता पाठ्यक्रम (बीएसएनएल) सत्र_4_कर्म का सिद्धांत, Mar 2005, Vallabh Vidyanagar (BSNL Colony), Gujarat (India), CODE - 2101d……….[ 79 min ]&lt;/a&gt;&lt;/td&gt;&lt;td&gt;79&lt;/td&gt;&lt;td&gt;2005-03-00&lt;/td&gt;&lt;td&gt;SEM__गीता पाठ्यक्रम (बीएसएनएल) सत्र_4_कर्म का सिद्धांत, Mar 2005, Vallabh Vidyanagar (BSNL Colony), Gujarat (India), CODE - 2101d……….[ 79 min ] | Gita Course (BSNL) Session_4_Karma Ka Siddhanta | yr:2005-03-00 | ct:SEM | L:HIN | cty:Vallabh Vidyanagar (BSNL Colony), Gujarat (India) | &amp;lt;80 &amp;lt;90 | @unheard&lt;/td&gt;&lt;td&gt;http://archive.org/download/ssdbpl-05-sem/0730.00%20Gita%20Course%20(BSNL)%20Session_4_Karma%20Ka%20Siddhanta,%202005-03-00,%20Vallabh%20Vidyanagar%20(BSNL%20Colony),%20Gujarat%20(India),%20CODE%20-%202101d.mp3&lt;/td&gt;&lt;td&gt;2101d&lt;/td&gt;&lt;td&gt;05SEM_|00_Gita Course (BSNL) Session_4_Karma Ka Siddhanta|2101d&lt;/td&gt;&lt;td&gt;&lt;/td&gt;&lt;td&gt;</v>
      </c>
    </row>
    <row r="67" ht="15.75" customHeight="1">
      <c r="A67" s="4" t="s">
        <v>6799</v>
      </c>
      <c r="B67" s="4" t="s">
        <v>6257</v>
      </c>
      <c r="C67" s="4"/>
      <c r="D67" s="5"/>
      <c r="E67" s="5"/>
      <c r="F67" s="5"/>
      <c r="G67" s="5"/>
      <c r="H67" s="5"/>
      <c r="I67" s="5"/>
      <c r="J67" s="4" t="s">
        <v>6800</v>
      </c>
      <c r="K67" s="4" t="s">
        <v>6801</v>
      </c>
      <c r="L67" s="5" t="str">
        <f t="shared" si="1"/>
        <v>SEM__गीता पाठ्यक्रम (बीएसएनएल) सत्र_5_सर्वश्रेष्ठ योग पद्धति, Mar 2005, Vallabh Vidyanagar (BSNL Colony), Gujarat (India), CODE - 2101e……….[ 89 min ]</v>
      </c>
      <c r="M67" s="4" t="s">
        <v>6802</v>
      </c>
      <c r="N67" s="5">
        <f t="shared" si="2"/>
        <v>89</v>
      </c>
      <c r="O67" s="4" t="s">
        <v>710</v>
      </c>
      <c r="P67" s="5" t="str">
        <f t="shared" si="3"/>
        <v>&amp;lt;90</v>
      </c>
      <c r="Q67" s="4" t="s">
        <v>6803</v>
      </c>
      <c r="R67" s="4" t="s">
        <v>6766</v>
      </c>
      <c r="S67" s="5" t="str">
        <f t="shared" si="4"/>
        <v>2005</v>
      </c>
      <c r="T67" s="5" t="str">
        <f t="shared" si="5"/>
        <v>03</v>
      </c>
      <c r="U67" s="5" t="str">
        <f t="shared" si="6"/>
        <v>Mar</v>
      </c>
      <c r="V67" s="5" t="str">
        <f t="shared" si="7"/>
        <v>00</v>
      </c>
      <c r="W67" s="4" t="s">
        <v>6767</v>
      </c>
      <c r="X67" s="4" t="s">
        <v>426</v>
      </c>
      <c r="Y67" s="6" t="str">
        <f t="shared" si="8"/>
        <v>SEM__गीता पाठ्यक्रम (बीएसएनएल) सत्र_5_सर्वश्रेष्ठ योग पद्धति, Mar 2005, Vallabh Vidyanagar (BSNL Colony), Gujarat (India), CODE - 2101e……….[ 89 min ] | Gita Course (BSNL) Session_5_Sarvashrestha Yoga Paddhati | yr:2005-03-00 | ct:SEM | L:HIN | cty:Vallabh Vidyanagar (BSNL Colony), Gujarat (India) | &amp;lt;90 | @unheard</v>
      </c>
      <c r="Z67" s="4" t="s">
        <v>6804</v>
      </c>
      <c r="AA67" s="4" t="s">
        <v>55</v>
      </c>
      <c r="AB67" s="4" t="s">
        <v>6805</v>
      </c>
      <c r="AC67" s="4" t="s">
        <v>6806</v>
      </c>
      <c r="AD67" s="4" t="s">
        <v>6807</v>
      </c>
      <c r="AF67" s="5" t="str">
        <f t="shared" si="9"/>
        <v>ok</v>
      </c>
      <c r="AG67" s="5" t="str">
        <f t="shared" si="10"/>
        <v>&lt;tr id="2101e"&gt;&lt;td&gt;&lt;button onclick="playme(this)"&gt;▶&lt;/button&gt;&lt;/td&gt;&lt;td&gt;&lt;button onclick="heard(this)"&gt;Heard&lt;/button&gt;&lt;a href="http://archive.org/download/ssdbpl-05-sem/0731.00%20Gita%20Course%20(BSNL)%20Session_5_Sarvashrestha%20Yoga%20Paddhati,%202005-03-00,%20Vallabh%20Vidyanagar%20(BSNL%20Colony),%20Gujarat%20(India),%20CODE%20-%202101e.mp3" class="nclk" onclick="playme(this)" id="nclk-2101e"&gt;SEM__गीता पाठ्यक्रम (बीएसएनएल) सत्र_5_सर्वश्रेष्ठ योग पद्धति, Mar 2005, Vallabh Vidyanagar (BSNL Colony), Gujarat (India), CODE - 2101e……….[ 89 min ]&lt;/a&gt;&lt;/td&gt;&lt;td&gt;89&lt;/td&gt;&lt;td&gt;2005-03-00&lt;/td&gt;&lt;td&gt;SEM__गीता पाठ्यक्रम (बीएसएनएल) सत्र_5_सर्वश्रेष्ठ योग पद्धति, Mar 2005, Vallabh Vidyanagar (BSNL Colony), Gujarat (India), CODE - 2101e……….[ 89 min ] | Gita Course (BSNL) Session_5_Sarvashrestha Yoga Paddhati | yr:2005-03-00 | ct:SEM | L:HIN | cty:Vallabh Vidyanagar (BSNL Colony), Gujarat (India) | &amp;lt;90 | @unheard&lt;/td&gt;&lt;td&gt;http://archive.org/download/ssdbpl-05-sem/0731.00%20Gita%20Course%20(BSNL)%20Session_5_Sarvashrestha%20Yoga%20Paddhati,%202005-03-00,%20Vallabh%20Vidyanagar%20(BSNL%20Colony),%20Gujarat%20(India),%20CODE%20-%202101e.mp3&lt;/td&gt;&lt;td&gt;2101e&lt;/td&gt;&lt;td&gt;05SEM_|00_Gita Course (BSNL) Session_5_Sarvashrestha Yoga Paddhati|2101e&lt;/td&gt;&lt;td&gt;&lt;/td&gt;&lt;td&gt;</v>
      </c>
    </row>
    <row r="68" ht="15.75" customHeight="1">
      <c r="A68" s="4" t="s">
        <v>6808</v>
      </c>
      <c r="B68" s="4" t="s">
        <v>6257</v>
      </c>
      <c r="C68" s="4"/>
      <c r="D68" s="5"/>
      <c r="E68" s="5"/>
      <c r="F68" s="5"/>
      <c r="G68" s="5"/>
      <c r="H68" s="5"/>
      <c r="I68" s="5"/>
      <c r="J68" s="4" t="s">
        <v>6809</v>
      </c>
      <c r="K68" s="4" t="s">
        <v>6810</v>
      </c>
      <c r="L68" s="5" t="str">
        <f t="shared" si="1"/>
        <v>SEM__गीता पाठ्यक्रम (बीएसएनएल) सत्र_6_भक्तियोग का व्यावहारिक ज्ञान, Mar 2005, Vallabh Vidyanagar (BSNL Colony), Gujarat (India), CODE - 2101f……….[ 89 min ]</v>
      </c>
      <c r="M68" s="4" t="s">
        <v>6811</v>
      </c>
      <c r="N68" s="5">
        <f t="shared" si="2"/>
        <v>89</v>
      </c>
      <c r="O68" s="4" t="s">
        <v>721</v>
      </c>
      <c r="P68" s="5" t="str">
        <f t="shared" si="3"/>
        <v>&amp;lt;90</v>
      </c>
      <c r="Q68" s="4" t="s">
        <v>6812</v>
      </c>
      <c r="R68" s="4" t="s">
        <v>6766</v>
      </c>
      <c r="S68" s="5" t="str">
        <f t="shared" si="4"/>
        <v>2005</v>
      </c>
      <c r="T68" s="5" t="str">
        <f t="shared" si="5"/>
        <v>03</v>
      </c>
      <c r="U68" s="5" t="str">
        <f t="shared" si="6"/>
        <v>Mar</v>
      </c>
      <c r="V68" s="5" t="str">
        <f t="shared" si="7"/>
        <v>00</v>
      </c>
      <c r="W68" s="4" t="s">
        <v>6767</v>
      </c>
      <c r="X68" s="4" t="s">
        <v>426</v>
      </c>
      <c r="Y68" s="6" t="str">
        <f t="shared" si="8"/>
        <v>SEM__गीता पाठ्यक्रम (बीएसएनएल) सत्र_6_भक्तियोग का व्यावहारिक ज्ञान, Mar 2005, Vallabh Vidyanagar (BSNL Colony), Gujarat (India), CODE - 2101f……….[ 89 min ] | Gita Course (BSNL) Session_6_Bhaktiyoga Ka Vyavaharik Gyan | yr:2005-03-00 | ct:SEM | L:HIN | cty:Vallabh Vidyanagar (BSNL Colony), Gujarat (India) | &amp;lt;90 | @unheard</v>
      </c>
      <c r="Z68" s="4" t="s">
        <v>6813</v>
      </c>
      <c r="AA68" s="4" t="s">
        <v>55</v>
      </c>
      <c r="AB68" s="4" t="s">
        <v>6814</v>
      </c>
      <c r="AC68" s="4" t="s">
        <v>6815</v>
      </c>
      <c r="AD68" s="4" t="s">
        <v>6816</v>
      </c>
      <c r="AF68" s="5" t="str">
        <f t="shared" si="9"/>
        <v>ok</v>
      </c>
      <c r="AG68" s="5" t="str">
        <f t="shared" si="10"/>
        <v>&lt;tr id="2101f"&gt;&lt;td&gt;&lt;button onclick="playme(this)"&gt;▶&lt;/button&gt;&lt;/td&gt;&lt;td&gt;&lt;button onclick="heard(this)"&gt;Heard&lt;/button&gt;&lt;a href="http://archive.org/download/ssdbpl-05-sem/0732.00%20Gita%20Course%20(BSNL)%20Session_6_Bhaktiyoga%20Ka%20Vyavaharik%20Gyan,%202005-03-00,%20Vallabh%20Vidyanagar%20(BSNL%20Colony),%20Gujarat%20(India),%20CODE%20-%202101f.mp3" class="nclk" onclick="playme(this)" id="nclk-2101f"&gt;SEM__गीता पाठ्यक्रम (बीएसएनएल) सत्र_6_भक्तियोग का व्यावहारिक ज्ञान, Mar 2005, Vallabh Vidyanagar (BSNL Colony), Gujarat (India), CODE - 2101f……….[ 89 min ]&lt;/a&gt;&lt;/td&gt;&lt;td&gt;89&lt;/td&gt;&lt;td&gt;2005-03-00&lt;/td&gt;&lt;td&gt;SEM__गीता पाठ्यक्रम (बीएसएनएल) सत्र_6_भक्तियोग का व्यावहारिक ज्ञान, Mar 2005, Vallabh Vidyanagar (BSNL Colony), Gujarat (India), CODE - 2101f……….[ 89 min ] | Gita Course (BSNL) Session_6_Bhaktiyoga Ka Vyavaharik Gyan | yr:2005-03-00 | ct:SEM | L:HIN | cty:Vallabh Vidyanagar (BSNL Colony), Gujarat (India) | &amp;lt;90 | @unheard&lt;/td&gt;&lt;td&gt;http://archive.org/download/ssdbpl-05-sem/0732.00%20Gita%20Course%20(BSNL)%20Session_6_Bhaktiyoga%20Ka%20Vyavaharik%20Gyan,%202005-03-00,%20Vallabh%20Vidyanagar%20(BSNL%20Colony),%20Gujarat%20(India),%20CODE%20-%202101f.mp3&lt;/td&gt;&lt;td&gt;2101f&lt;/td&gt;&lt;td&gt;05SEM_|00_Gita Course (BSNL) Session_6_Bhaktiyoga Ka Vyavaharik Gyan|2101f&lt;/td&gt;&lt;td&gt;&lt;/td&gt;&lt;td&gt;</v>
      </c>
    </row>
    <row r="69" ht="15.75" customHeight="1">
      <c r="A69" s="4" t="s">
        <v>6817</v>
      </c>
      <c r="B69" s="4" t="s">
        <v>6257</v>
      </c>
      <c r="C69" s="4"/>
      <c r="D69" s="5"/>
      <c r="E69" s="5"/>
      <c r="F69" s="5"/>
      <c r="G69" s="5"/>
      <c r="H69" s="5"/>
      <c r="I69" s="5"/>
      <c r="J69" s="4" t="s">
        <v>6818</v>
      </c>
      <c r="K69" s="4" t="s">
        <v>6819</v>
      </c>
      <c r="L69" s="5" t="str">
        <f t="shared" si="1"/>
        <v>SEM__गीता कोर्स (बुधोईघाट), दिन-1, Budhoighat, Assam (India), CODE - 0523a……….[ 74 min ]</v>
      </c>
      <c r="M69" s="4" t="s">
        <v>6820</v>
      </c>
      <c r="N69" s="5">
        <f t="shared" si="2"/>
        <v>74</v>
      </c>
      <c r="O69" s="4" t="s">
        <v>73</v>
      </c>
      <c r="P69" s="5" t="str">
        <f t="shared" si="3"/>
        <v>&amp;lt;80 &amp;lt;90</v>
      </c>
      <c r="Q69" s="4" t="s">
        <v>6821</v>
      </c>
      <c r="R69" s="4" t="s">
        <v>49</v>
      </c>
      <c r="S69" s="5" t="str">
        <f t="shared" si="4"/>
        <v>0000</v>
      </c>
      <c r="T69" s="5" t="str">
        <f t="shared" si="5"/>
        <v>00</v>
      </c>
      <c r="U69" s="5" t="str">
        <f t="shared" si="6"/>
        <v>___</v>
      </c>
      <c r="V69" s="5" t="str">
        <f t="shared" si="7"/>
        <v>00</v>
      </c>
      <c r="W69" s="4" t="s">
        <v>6822</v>
      </c>
      <c r="X69" s="4" t="s">
        <v>2604</v>
      </c>
      <c r="Y69" s="6" t="str">
        <f t="shared" si="8"/>
        <v>SEM__गीता कोर्स (बुधोईघाट), दिन-1, Budhoighat, Assam (India), CODE - 0523a……….[ 74 min ] | Gita Course (Budhoighat), Day-1 | yr:0000-00-00 | ct:SEM | L:HIN | cty:Budhoighat, Assam (India) | &amp;lt;80 &amp;lt;90 | @unheard</v>
      </c>
      <c r="Z69" s="4" t="s">
        <v>6823</v>
      </c>
      <c r="AA69" s="4" t="s">
        <v>55</v>
      </c>
      <c r="AC69" s="4" t="s">
        <v>6824</v>
      </c>
      <c r="AD69" s="4" t="s">
        <v>6825</v>
      </c>
      <c r="AF69" s="5" t="str">
        <f t="shared" si="9"/>
        <v>ok</v>
      </c>
      <c r="AG69" s="5" t="str">
        <f t="shared" si="10"/>
        <v>&lt;tr id="0523a"&gt;&lt;td&gt;&lt;button onclick="playme(this)"&gt;▶&lt;/button&gt;&lt;/td&gt;&lt;td&gt;&lt;button onclick="heard(this)"&gt;Heard&lt;/button&gt;&lt;a href="http://archive.org/download/ssdbpl-05-sem/0733.00%20Gita%20Course%20(Budhoighat),%20Day-1,%20Budhoighat,%20Assam%20(India),%20CODE%20-%200523a.mp3" class="nclk" onclick="playme(this)" id="nclk-0523a"&gt;SEM__गीता कोर्स (बुधोईघाट), दिन-1, Budhoighat, Assam (India), CODE - 0523a……….[ 74 min ]&lt;/a&gt;&lt;/td&gt;&lt;td&gt;74&lt;/td&gt;&lt;td&gt;0000-00-00&lt;/td&gt;&lt;td&gt;SEM__गीता कोर्स (बुधोईघाट), दिन-1, Budhoighat, Assam (India), CODE - 0523a……….[ 74 min ] | Gita Course (Budhoighat), Day-1 | yr:0000-00-00 | ct:SEM | L:HIN | cty:Budhoighat, Assam (India) | &amp;lt;80 &amp;lt;90 | @unheard&lt;/td&gt;&lt;td&gt;http://archive.org/download/ssdbpl-05-sem/0733.00%20Gita%20Course%20(Budhoighat),%20Day-1,%20Budhoighat,%20Assam%20(India),%20CODE%20-%200523a.mp3&lt;/td&gt;&lt;td&gt;0523a&lt;/td&gt;&lt;td&gt;05SEM_|00_Gita Course (Budhoighat), Day-1|0523a&lt;/td&gt;&lt;td&gt;&lt;/td&gt;&lt;td&gt;</v>
      </c>
    </row>
    <row r="70" ht="15.75" customHeight="1">
      <c r="A70" s="4" t="s">
        <v>6826</v>
      </c>
      <c r="B70" s="4" t="s">
        <v>6257</v>
      </c>
      <c r="C70" s="4"/>
      <c r="D70" s="5"/>
      <c r="E70" s="5"/>
      <c r="F70" s="5"/>
      <c r="G70" s="5"/>
      <c r="H70" s="5"/>
      <c r="I70" s="5"/>
      <c r="J70" s="4" t="s">
        <v>6827</v>
      </c>
      <c r="K70" s="4" t="s">
        <v>6828</v>
      </c>
      <c r="L70" s="5" t="str">
        <f t="shared" si="1"/>
        <v>SEM__गीता कोर्स (बुधोईघाट), दिन-2, Budhoighat, Assam (India), CODE - 0523b……….[ 92 min ]</v>
      </c>
      <c r="M70" s="4" t="s">
        <v>6829</v>
      </c>
      <c r="N70" s="5">
        <f t="shared" si="2"/>
        <v>92</v>
      </c>
      <c r="O70" s="4" t="s">
        <v>739</v>
      </c>
      <c r="P70" s="5" t="str">
        <f t="shared" si="3"/>
        <v>&amp;gt;90</v>
      </c>
      <c r="Q70" s="4" t="s">
        <v>6830</v>
      </c>
      <c r="R70" s="4" t="s">
        <v>49</v>
      </c>
      <c r="S70" s="5" t="str">
        <f t="shared" si="4"/>
        <v>0000</v>
      </c>
      <c r="T70" s="5" t="str">
        <f t="shared" si="5"/>
        <v>00</v>
      </c>
      <c r="U70" s="5" t="str">
        <f t="shared" si="6"/>
        <v>___</v>
      </c>
      <c r="V70" s="5" t="str">
        <f t="shared" si="7"/>
        <v>00</v>
      </c>
      <c r="W70" s="4" t="s">
        <v>6822</v>
      </c>
      <c r="X70" s="4" t="s">
        <v>2604</v>
      </c>
      <c r="Y70" s="6" t="str">
        <f t="shared" si="8"/>
        <v>SEM__गीता कोर्स (बुधोईघाट), दिन-2, Budhoighat, Assam (India), CODE - 0523b……….[ 92 min ] | Gita Course (Budhoighat), Day-2 | yr:0000-00-00 | ct:SEM | L:HIN | cty:Budhoighat, Assam (India) | &amp;gt;90 | @unheard</v>
      </c>
      <c r="Z70" s="4" t="s">
        <v>6831</v>
      </c>
      <c r="AA70" s="4" t="s">
        <v>55</v>
      </c>
      <c r="AC70" s="4" t="s">
        <v>6832</v>
      </c>
      <c r="AD70" s="4" t="s">
        <v>6833</v>
      </c>
      <c r="AF70" s="5" t="str">
        <f t="shared" si="9"/>
        <v>ok</v>
      </c>
      <c r="AG70" s="5" t="str">
        <f t="shared" si="10"/>
        <v>&lt;tr id="0523b"&gt;&lt;td&gt;&lt;button onclick="playme(this)"&gt;▶&lt;/button&gt;&lt;/td&gt;&lt;td&gt;&lt;button onclick="heard(this)"&gt;Heard&lt;/button&gt;&lt;a href="http://archive.org/download/ssdbpl-05-sem/0734.00%20Gita%20Course%20(Budhoighat),%20Day-2,%20Budhoighat,%20Assam%20(India),%20CODE%20-%200523b.mp3" class="nclk" onclick="playme(this)" id="nclk-0523b"&gt;SEM__गीता कोर्स (बुधोईघाट), दिन-2, Budhoighat, Assam (India), CODE - 0523b……….[ 92 min ]&lt;/a&gt;&lt;/td&gt;&lt;td&gt;92&lt;/td&gt;&lt;td&gt;0000-00-00&lt;/td&gt;&lt;td&gt;SEM__गीता कोर्स (बुधोईघाट), दिन-2, Budhoighat, Assam (India), CODE - 0523b……….[ 92 min ] | Gita Course (Budhoighat), Day-2 | yr:0000-00-00 | ct:SEM | L:HIN | cty:Budhoighat, Assam (India) | &amp;gt;90 | @unheard&lt;/td&gt;&lt;td&gt;http://archive.org/download/ssdbpl-05-sem/0734.00%20Gita%20Course%20(Budhoighat),%20Day-2,%20Budhoighat,%20Assam%20(India),%20CODE%20-%200523b.mp3&lt;/td&gt;&lt;td&gt;0523b&lt;/td&gt;&lt;td&gt;05SEM_|00_Gita Course (Budhoighat), Day-2|0523b&lt;/td&gt;&lt;td&gt;&lt;/td&gt;&lt;td&gt;</v>
      </c>
    </row>
    <row r="71" ht="15.75" customHeight="1">
      <c r="A71" s="4" t="s">
        <v>6834</v>
      </c>
      <c r="B71" s="4" t="s">
        <v>6257</v>
      </c>
      <c r="C71" s="4"/>
      <c r="D71" s="5"/>
      <c r="E71" s="5"/>
      <c r="F71" s="5"/>
      <c r="G71" s="5"/>
      <c r="H71" s="5"/>
      <c r="I71" s="5"/>
      <c r="J71" s="4" t="s">
        <v>6835</v>
      </c>
      <c r="K71" s="4" t="s">
        <v>6836</v>
      </c>
      <c r="L71" s="5" t="str">
        <f t="shared" si="1"/>
        <v>SEM__गीता कोर्स (बुधोईघाट), दिन-3, Budhoighat, Assam (India), CODE - 0523c……….[ 89 min ]</v>
      </c>
      <c r="M71" s="4" t="s">
        <v>6837</v>
      </c>
      <c r="N71" s="5">
        <f t="shared" si="2"/>
        <v>89</v>
      </c>
      <c r="O71" s="4" t="s">
        <v>748</v>
      </c>
      <c r="P71" s="5" t="str">
        <f t="shared" si="3"/>
        <v>&amp;lt;90</v>
      </c>
      <c r="Q71" s="4" t="s">
        <v>6838</v>
      </c>
      <c r="R71" s="4" t="s">
        <v>49</v>
      </c>
      <c r="S71" s="5" t="str">
        <f t="shared" si="4"/>
        <v>0000</v>
      </c>
      <c r="T71" s="5" t="str">
        <f t="shared" si="5"/>
        <v>00</v>
      </c>
      <c r="U71" s="5" t="str">
        <f t="shared" si="6"/>
        <v>___</v>
      </c>
      <c r="V71" s="5" t="str">
        <f t="shared" si="7"/>
        <v>00</v>
      </c>
      <c r="W71" s="4" t="s">
        <v>6822</v>
      </c>
      <c r="X71" s="4" t="s">
        <v>2604</v>
      </c>
      <c r="Y71" s="6" t="str">
        <f t="shared" si="8"/>
        <v>SEM__गीता कोर्स (बुधोईघाट), दिन-3, Budhoighat, Assam (India), CODE - 0523c……….[ 89 min ] | Gita Course (Budhoighat), Day-3 | yr:0000-00-00 | ct:SEM | L:HIN | cty:Budhoighat, Assam (India) | &amp;lt;90 | @unheard</v>
      </c>
      <c r="Z71" s="4" t="s">
        <v>6839</v>
      </c>
      <c r="AA71" s="4" t="s">
        <v>55</v>
      </c>
      <c r="AC71" s="4" t="s">
        <v>6840</v>
      </c>
      <c r="AD71" s="4" t="s">
        <v>6841</v>
      </c>
      <c r="AF71" s="5" t="str">
        <f t="shared" si="9"/>
        <v>ok</v>
      </c>
      <c r="AG71" s="5" t="str">
        <f t="shared" si="10"/>
        <v>&lt;tr id="0523c"&gt;&lt;td&gt;&lt;button onclick="playme(this)"&gt;▶&lt;/button&gt;&lt;/td&gt;&lt;td&gt;&lt;button onclick="heard(this)"&gt;Heard&lt;/button&gt;&lt;a href="http://archive.org/download/ssdbpl-05-sem/0735.00%20Gita%20Course%20(Budhoighat),%20Day-3,%20Budhoighat,%20Assam%20(India),%20CODE%20-%200523c.mp3" class="nclk" onclick="playme(this)" id="nclk-0523c"&gt;SEM__गीता कोर्स (बुधोईघाट), दिन-3, Budhoighat, Assam (India), CODE - 0523c……….[ 89 min ]&lt;/a&gt;&lt;/td&gt;&lt;td&gt;89&lt;/td&gt;&lt;td&gt;0000-00-00&lt;/td&gt;&lt;td&gt;SEM__गीता कोर्स (बुधोईघाट), दिन-3, Budhoighat, Assam (India), CODE - 0523c……….[ 89 min ] | Gita Course (Budhoighat), Day-3 | yr:0000-00-00 | ct:SEM | L:HIN | cty:Budhoighat, Assam (India) | &amp;lt;90 | @unheard&lt;/td&gt;&lt;td&gt;http://archive.org/download/ssdbpl-05-sem/0735.00%20Gita%20Course%20(Budhoighat),%20Day-3,%20Budhoighat,%20Assam%20(India),%20CODE%20-%200523c.mp3&lt;/td&gt;&lt;td&gt;0523c&lt;/td&gt;&lt;td&gt;05SEM_|00_Gita Course (Budhoighat), Day-3|0523c&lt;/td&gt;&lt;td&gt;&lt;/td&gt;&lt;td&gt;</v>
      </c>
    </row>
    <row r="72" ht="15.75" customHeight="1">
      <c r="A72" s="4" t="s">
        <v>6842</v>
      </c>
      <c r="B72" s="4" t="s">
        <v>6257</v>
      </c>
      <c r="C72" s="4"/>
      <c r="D72" s="5"/>
      <c r="E72" s="5"/>
      <c r="F72" s="5"/>
      <c r="G72" s="5"/>
      <c r="H72" s="5"/>
      <c r="I72" s="5"/>
      <c r="J72" s="4" t="s">
        <v>6843</v>
      </c>
      <c r="K72" s="4" t="s">
        <v>6844</v>
      </c>
      <c r="L72" s="5" t="str">
        <f t="shared" si="1"/>
        <v>SEM__गीता कोर्स (बुधोईघाट), दिन-4, Budhoighat, Assam (India), CODE - 0523d……….[ 84 min ]</v>
      </c>
      <c r="M72" s="4" t="s">
        <v>6845</v>
      </c>
      <c r="N72" s="5">
        <f t="shared" si="2"/>
        <v>84</v>
      </c>
      <c r="O72" s="4" t="s">
        <v>759</v>
      </c>
      <c r="P72" s="5" t="str">
        <f t="shared" si="3"/>
        <v>&amp;lt;90</v>
      </c>
      <c r="Q72" s="4" t="s">
        <v>6846</v>
      </c>
      <c r="R72" s="4" t="s">
        <v>49</v>
      </c>
      <c r="S72" s="5" t="str">
        <f t="shared" si="4"/>
        <v>0000</v>
      </c>
      <c r="T72" s="5" t="str">
        <f t="shared" si="5"/>
        <v>00</v>
      </c>
      <c r="U72" s="5" t="str">
        <f t="shared" si="6"/>
        <v>___</v>
      </c>
      <c r="V72" s="5" t="str">
        <f t="shared" si="7"/>
        <v>00</v>
      </c>
      <c r="W72" s="4" t="s">
        <v>6822</v>
      </c>
      <c r="X72" s="4" t="s">
        <v>2604</v>
      </c>
      <c r="Y72" s="6" t="str">
        <f t="shared" si="8"/>
        <v>SEM__गीता कोर्स (बुधोईघाट), दिन-4, Budhoighat, Assam (India), CODE - 0523d……….[ 84 min ] | Gita Course (Budhoighat), Day-4 | yr:0000-00-00 | ct:SEM | L:HIN | cty:Budhoighat, Assam (India) | &amp;lt;90 | @unheard</v>
      </c>
      <c r="Z72" s="4" t="s">
        <v>6847</v>
      </c>
      <c r="AA72" s="4" t="s">
        <v>55</v>
      </c>
      <c r="AC72" s="4" t="s">
        <v>6848</v>
      </c>
      <c r="AD72" s="4" t="s">
        <v>6849</v>
      </c>
      <c r="AF72" s="5" t="str">
        <f t="shared" si="9"/>
        <v>ok</v>
      </c>
      <c r="AG72" s="5" t="str">
        <f t="shared" si="10"/>
        <v>&lt;tr id="0523d"&gt;&lt;td&gt;&lt;button onclick="playme(this)"&gt;▶&lt;/button&gt;&lt;/td&gt;&lt;td&gt;&lt;button onclick="heard(this)"&gt;Heard&lt;/button&gt;&lt;a href="http://archive.org/download/ssdbpl-05-sem/0736.00%20Gita%20Course%20(Budhoighat),%20Day-4,%20Budhoighat,%20Assam%20(India),%20CODE%20-%200523d.mp3" class="nclk" onclick="playme(this)" id="nclk-0523d"&gt;SEM__गीता कोर्स (बुधोईघाट), दिन-4, Budhoighat, Assam (India), CODE - 0523d……….[ 84 min ]&lt;/a&gt;&lt;/td&gt;&lt;td&gt;84&lt;/td&gt;&lt;td&gt;0000-00-00&lt;/td&gt;&lt;td&gt;SEM__गीता कोर्स (बुधोईघाट), दिन-4, Budhoighat, Assam (India), CODE - 0523d……….[ 84 min ] | Gita Course (Budhoighat), Day-4 | yr:0000-00-00 | ct:SEM | L:HIN | cty:Budhoighat, Assam (India) | &amp;lt;90 | @unheard&lt;/td&gt;&lt;td&gt;http://archive.org/download/ssdbpl-05-sem/0736.00%20Gita%20Course%20(Budhoighat),%20Day-4,%20Budhoighat,%20Assam%20(India),%20CODE%20-%200523d.mp3&lt;/td&gt;&lt;td&gt;0523d&lt;/td&gt;&lt;td&gt;05SEM_|00_Gita Course (Budhoighat), Day-4|0523d&lt;/td&gt;&lt;td&gt;&lt;/td&gt;&lt;td&gt;</v>
      </c>
    </row>
    <row r="73" ht="15.75" customHeight="1">
      <c r="A73" s="4" t="s">
        <v>6850</v>
      </c>
      <c r="B73" s="4" t="s">
        <v>6257</v>
      </c>
      <c r="C73" s="4"/>
      <c r="D73" s="5"/>
      <c r="E73" s="5"/>
      <c r="F73" s="5"/>
      <c r="G73" s="5"/>
      <c r="H73" s="5"/>
      <c r="I73" s="5"/>
      <c r="J73" s="4" t="s">
        <v>6851</v>
      </c>
      <c r="K73" s="4" t="s">
        <v>6852</v>
      </c>
      <c r="L73" s="5" t="str">
        <f t="shared" si="1"/>
        <v>SEM__गीता कोर्स (बुधोईघाट), दिन-5, Budhoighat, Assam (India), CODE - 0523e……….[ 96 min ]</v>
      </c>
      <c r="M73" s="4" t="s">
        <v>6853</v>
      </c>
      <c r="N73" s="5">
        <f t="shared" si="2"/>
        <v>96</v>
      </c>
      <c r="O73" s="4" t="s">
        <v>768</v>
      </c>
      <c r="P73" s="5" t="str">
        <f t="shared" si="3"/>
        <v>&amp;gt;90</v>
      </c>
      <c r="Q73" s="4" t="s">
        <v>6854</v>
      </c>
      <c r="R73" s="4" t="s">
        <v>49</v>
      </c>
      <c r="S73" s="5" t="str">
        <f t="shared" si="4"/>
        <v>0000</v>
      </c>
      <c r="T73" s="5" t="str">
        <f t="shared" si="5"/>
        <v>00</v>
      </c>
      <c r="U73" s="5" t="str">
        <f t="shared" si="6"/>
        <v>___</v>
      </c>
      <c r="V73" s="5" t="str">
        <f t="shared" si="7"/>
        <v>00</v>
      </c>
      <c r="W73" s="4" t="s">
        <v>6822</v>
      </c>
      <c r="X73" s="4" t="s">
        <v>2604</v>
      </c>
      <c r="Y73" s="6" t="str">
        <f t="shared" si="8"/>
        <v>SEM__गीता कोर्स (बुधोईघाट), दिन-5, Budhoighat, Assam (India), CODE - 0523e……….[ 96 min ] | Gita Course (Budhoighat), Day-5 | yr:0000-00-00 | ct:SEM | L:HIN | cty:Budhoighat, Assam (India) | &amp;gt;90 | @unheard</v>
      </c>
      <c r="Z73" s="4" t="s">
        <v>6855</v>
      </c>
      <c r="AA73" s="4" t="s">
        <v>55</v>
      </c>
      <c r="AC73" s="4" t="s">
        <v>6856</v>
      </c>
      <c r="AD73" s="4" t="s">
        <v>6857</v>
      </c>
      <c r="AF73" s="5" t="str">
        <f t="shared" si="9"/>
        <v>ok</v>
      </c>
      <c r="AG73" s="5" t="str">
        <f t="shared" si="10"/>
        <v>&lt;tr id="0523e"&gt;&lt;td&gt;&lt;button onclick="playme(this)"&gt;▶&lt;/button&gt;&lt;/td&gt;&lt;td&gt;&lt;button onclick="heard(this)"&gt;Heard&lt;/button&gt;&lt;a href="http://archive.org/download/ssdbpl-05-sem/0737.00%20Gita%20Course%20(Budhoighat),%20Day-5,%20Budhoighat,%20Assam%20(India),%20CODE%20-%200523e.mp3" class="nclk" onclick="playme(this)" id="nclk-0523e"&gt;SEM__गीता कोर्स (बुधोईघाट), दिन-5, Budhoighat, Assam (India), CODE - 0523e……….[ 96 min ]&lt;/a&gt;&lt;/td&gt;&lt;td&gt;96&lt;/td&gt;&lt;td&gt;0000-00-00&lt;/td&gt;&lt;td&gt;SEM__गीता कोर्स (बुधोईघाट), दिन-5, Budhoighat, Assam (India), CODE - 0523e……….[ 96 min ] | Gita Course (Budhoighat), Day-5 | yr:0000-00-00 | ct:SEM | L:HIN | cty:Budhoighat, Assam (India) | &amp;gt;90 | @unheard&lt;/td&gt;&lt;td&gt;http://archive.org/download/ssdbpl-05-sem/0737.00%20Gita%20Course%20(Budhoighat),%20Day-5,%20Budhoighat,%20Assam%20(India),%20CODE%20-%200523e.mp3&lt;/td&gt;&lt;td&gt;0523e&lt;/td&gt;&lt;td&gt;05SEM_|00_Gita Course (Budhoighat), Day-5|0523e&lt;/td&gt;&lt;td&gt;&lt;/td&gt;&lt;td&gt;</v>
      </c>
    </row>
    <row r="74" ht="15.75" customHeight="1">
      <c r="A74" s="4" t="s">
        <v>6858</v>
      </c>
      <c r="B74" s="4" t="s">
        <v>6257</v>
      </c>
      <c r="C74" s="4"/>
      <c r="D74" s="5"/>
      <c r="E74" s="5"/>
      <c r="F74" s="5"/>
      <c r="G74" s="5"/>
      <c r="H74" s="5"/>
      <c r="I74" s="5"/>
      <c r="J74" s="4" t="s">
        <v>6859</v>
      </c>
      <c r="K74" s="4" t="s">
        <v>6860</v>
      </c>
      <c r="L74" s="5" t="str">
        <f t="shared" si="1"/>
        <v>SEM__गीता कोर्स (बुधोईघाट), दिन-6, Budhoighat, Assam (India), CODE - 0523f……….[ 91 min ]</v>
      </c>
      <c r="M74" s="4" t="s">
        <v>6861</v>
      </c>
      <c r="N74" s="5">
        <f t="shared" si="2"/>
        <v>91</v>
      </c>
      <c r="O74" s="4" t="s">
        <v>780</v>
      </c>
      <c r="P74" s="5" t="str">
        <f t="shared" si="3"/>
        <v>&amp;gt;90</v>
      </c>
      <c r="Q74" s="4" t="s">
        <v>6862</v>
      </c>
      <c r="R74" s="4" t="s">
        <v>49</v>
      </c>
      <c r="S74" s="5" t="str">
        <f t="shared" si="4"/>
        <v>0000</v>
      </c>
      <c r="T74" s="5" t="str">
        <f t="shared" si="5"/>
        <v>00</v>
      </c>
      <c r="U74" s="5" t="str">
        <f t="shared" si="6"/>
        <v>___</v>
      </c>
      <c r="V74" s="5" t="str">
        <f t="shared" si="7"/>
        <v>00</v>
      </c>
      <c r="W74" s="4" t="s">
        <v>6822</v>
      </c>
      <c r="X74" s="4" t="s">
        <v>2604</v>
      </c>
      <c r="Y74" s="6" t="str">
        <f t="shared" si="8"/>
        <v>SEM__गीता कोर्स (बुधोईघाट), दिन-6, Budhoighat, Assam (India), CODE - 0523f……….[ 91 min ] | Gita Course (Budhoighat), Day-6 | yr:0000-00-00 | ct:SEM | L:HIN | cty:Budhoighat, Assam (India) | &amp;gt;90 | @unheard</v>
      </c>
      <c r="Z74" s="4" t="s">
        <v>6863</v>
      </c>
      <c r="AA74" s="4" t="s">
        <v>55</v>
      </c>
      <c r="AC74" s="4" t="s">
        <v>6864</v>
      </c>
      <c r="AD74" s="4" t="s">
        <v>6865</v>
      </c>
      <c r="AF74" s="5" t="str">
        <f t="shared" si="9"/>
        <v>ok</v>
      </c>
      <c r="AG74" s="5" t="str">
        <f t="shared" si="10"/>
        <v>&lt;tr id="0523f"&gt;&lt;td&gt;&lt;button onclick="playme(this)"&gt;▶&lt;/button&gt;&lt;/td&gt;&lt;td&gt;&lt;button onclick="heard(this)"&gt;Heard&lt;/button&gt;&lt;a href="http://archive.org/download/ssdbpl-05-sem/0738.00%20Gita%20Course%20(Budhoighat),%20Day-6,%20Budhoighat,%20Assam%20(India),%20CODE%20-%200523f.mp3" class="nclk" onclick="playme(this)" id="nclk-0523f"&gt;SEM__गीता कोर्स (बुधोईघाट), दिन-6, Budhoighat, Assam (India), CODE - 0523f……….[ 91 min ]&lt;/a&gt;&lt;/td&gt;&lt;td&gt;91&lt;/td&gt;&lt;td&gt;0000-00-00&lt;/td&gt;&lt;td&gt;SEM__गीता कोर्स (बुधोईघाट), दिन-6, Budhoighat, Assam (India), CODE - 0523f……….[ 91 min ] | Gita Course (Budhoighat), Day-6 | yr:0000-00-00 | ct:SEM | L:HIN | cty:Budhoighat, Assam (India) | &amp;gt;90 | @unheard&lt;/td&gt;&lt;td&gt;http://archive.org/download/ssdbpl-05-sem/0738.00%20Gita%20Course%20(Budhoighat),%20Day-6,%20Budhoighat,%20Assam%20(India),%20CODE%20-%200523f.mp3&lt;/td&gt;&lt;td&gt;0523f&lt;/td&gt;&lt;td&gt;05SEM_|00_Gita Course (Budhoighat), Day-6|0523f&lt;/td&gt;&lt;td&gt;&lt;/td&gt;&lt;td&gt;</v>
      </c>
    </row>
    <row r="75" ht="15.75" customHeight="1">
      <c r="A75" s="4" t="s">
        <v>6866</v>
      </c>
      <c r="B75" s="4" t="s">
        <v>6257</v>
      </c>
      <c r="C75" s="4"/>
      <c r="D75" s="5"/>
      <c r="E75" s="5"/>
      <c r="F75" s="5"/>
      <c r="G75" s="5"/>
      <c r="H75" s="5"/>
      <c r="I75" s="5"/>
      <c r="J75" s="4" t="s">
        <v>6867</v>
      </c>
      <c r="K75" s="4" t="s">
        <v>6868</v>
      </c>
      <c r="L75" s="5" t="str">
        <f t="shared" si="1"/>
        <v>SEM__गीता कोर्स (मोडासा), दिन-1, 01 Feb 2016, Modasa, Gujarat (India), CODE - 0524a……….[ 68 min ]</v>
      </c>
      <c r="M75" s="4" t="s">
        <v>6869</v>
      </c>
      <c r="N75" s="5">
        <f t="shared" si="2"/>
        <v>68</v>
      </c>
      <c r="O75" s="4" t="s">
        <v>789</v>
      </c>
      <c r="P75" s="5" t="str">
        <f t="shared" si="3"/>
        <v>&amp;lt;70 &amp;lt;80 &amp;lt;90</v>
      </c>
      <c r="Q75" s="4" t="s">
        <v>6870</v>
      </c>
      <c r="R75" s="4" t="s">
        <v>6871</v>
      </c>
      <c r="S75" s="5" t="str">
        <f t="shared" si="4"/>
        <v>2016</v>
      </c>
      <c r="T75" s="5" t="str">
        <f t="shared" si="5"/>
        <v>02</v>
      </c>
      <c r="U75" s="5" t="str">
        <f t="shared" si="6"/>
        <v>Feb</v>
      </c>
      <c r="V75" s="5" t="str">
        <f t="shared" si="7"/>
        <v>01</v>
      </c>
      <c r="W75" s="4" t="s">
        <v>2968</v>
      </c>
      <c r="X75" s="4" t="s">
        <v>64</v>
      </c>
      <c r="Y75" s="6" t="str">
        <f t="shared" si="8"/>
        <v>SEM__गीता कोर्स (मोडासा), दिन-1, 01 Feb 2016, Modasa, Gujarat (India), CODE - 0524a……….[ 68 min ] | Gita Course (Modasa), Day-1 | yr:2016-02-01 | ct:SEM | L:HIN | cty:Modasa, Gujarat (India) | &amp;lt;70 &amp;lt;80 &amp;lt;90 | @unheard</v>
      </c>
      <c r="Z75" s="4" t="s">
        <v>6872</v>
      </c>
      <c r="AA75" s="4" t="s">
        <v>55</v>
      </c>
      <c r="AC75" s="4" t="s">
        <v>6873</v>
      </c>
      <c r="AD75" s="4" t="s">
        <v>6874</v>
      </c>
      <c r="AF75" s="5" t="str">
        <f t="shared" si="9"/>
        <v>ok</v>
      </c>
      <c r="AG75" s="5" t="str">
        <f t="shared" si="10"/>
        <v>&lt;tr id="0524a"&gt;&lt;td&gt;&lt;button onclick="playme(this)"&gt;▶&lt;/button&gt;&lt;/td&gt;&lt;td&gt;&lt;button onclick="heard(this)"&gt;Heard&lt;/button&gt;&lt;a href="http://archive.org/download/ssdbpl-05-sem/0739.00%20Gita%20Course%20(Modasa),%20Day-1,%202016-02-01,%20Modasa,%20Gujarat%20(India),%20CODE%20-%200524a.mp3" class="nclk" onclick="playme(this)" id="nclk-0524a"&gt;SEM__गीता कोर्स (मोडासा), दिन-1, 01 Feb 2016, Modasa, Gujarat (India), CODE - 0524a……….[ 68 min ]&lt;/a&gt;&lt;/td&gt;&lt;td&gt;68&lt;/td&gt;&lt;td&gt;2016-02-01&lt;/td&gt;&lt;td&gt;SEM__गीता कोर्स (मोडासा), दिन-1, 01 Feb 2016, Modasa, Gujarat (India), CODE - 0524a……….[ 68 min ] | Gita Course (Modasa), Day-1 | yr:2016-02-01 | ct:SEM | L:HIN | cty:Modasa, Gujarat (India) | &amp;lt;70 &amp;lt;80 &amp;lt;90 | @unheard&lt;/td&gt;&lt;td&gt;http://archive.org/download/ssdbpl-05-sem/0739.00%20Gita%20Course%20(Modasa),%20Day-1,%202016-02-01,%20Modasa,%20Gujarat%20(India),%20CODE%20-%200524a.mp3&lt;/td&gt;&lt;td&gt;0524a&lt;/td&gt;&lt;td&gt;05SEM_|00_Gita Course (Modasa), Day-1|0524a&lt;/td&gt;&lt;td&gt;&lt;/td&gt;&lt;td&gt;</v>
      </c>
    </row>
    <row r="76" ht="15.75" customHeight="1">
      <c r="A76" s="4" t="s">
        <v>6875</v>
      </c>
      <c r="B76" s="4" t="s">
        <v>6257</v>
      </c>
      <c r="C76" s="4"/>
      <c r="D76" s="5"/>
      <c r="E76" s="5"/>
      <c r="F76" s="5"/>
      <c r="G76" s="5"/>
      <c r="H76" s="5"/>
      <c r="I76" s="5"/>
      <c r="J76" s="4" t="s">
        <v>6876</v>
      </c>
      <c r="K76" s="4" t="s">
        <v>6877</v>
      </c>
      <c r="L76" s="5" t="str">
        <f t="shared" si="1"/>
        <v>SEM__गीता कोर्स (मोडासा), दिन-2, 02 Feb 2016, Modasa, Gujarat (India), CODE - 0524b……….[ 63 min ]</v>
      </c>
      <c r="M76" s="4" t="s">
        <v>6878</v>
      </c>
      <c r="N76" s="5">
        <f t="shared" si="2"/>
        <v>63</v>
      </c>
      <c r="O76" s="4" t="s">
        <v>797</v>
      </c>
      <c r="P76" s="5" t="str">
        <f t="shared" si="3"/>
        <v>&amp;lt;70 &amp;lt;80 &amp;lt;90</v>
      </c>
      <c r="Q76" s="4" t="s">
        <v>6879</v>
      </c>
      <c r="R76" s="4" t="s">
        <v>2967</v>
      </c>
      <c r="S76" s="5" t="str">
        <f t="shared" si="4"/>
        <v>2016</v>
      </c>
      <c r="T76" s="5" t="str">
        <f t="shared" si="5"/>
        <v>02</v>
      </c>
      <c r="U76" s="5" t="str">
        <f t="shared" si="6"/>
        <v>Feb</v>
      </c>
      <c r="V76" s="5" t="str">
        <f t="shared" si="7"/>
        <v>02</v>
      </c>
      <c r="W76" s="4" t="s">
        <v>2968</v>
      </c>
      <c r="X76" s="4" t="s">
        <v>6880</v>
      </c>
      <c r="Y76" s="6" t="str">
        <f t="shared" si="8"/>
        <v>SEM__गीता कोर्स (मोडासा), दिन-2, 02 Feb 2016, Modasa, Gujarat (India), CODE - 0524b……….[ 63 min ] | Gita Course (Modasa), Day-2 | yr:2016-02-02 | ct:SEM | L:HIN | cty:Modasa, Gujarat (India) | &amp;lt;70 &amp;lt;80 &amp;lt;90 | @unheard</v>
      </c>
      <c r="Z76" s="4" t="s">
        <v>6881</v>
      </c>
      <c r="AA76" s="4" t="s">
        <v>55</v>
      </c>
      <c r="AC76" s="4" t="s">
        <v>6882</v>
      </c>
      <c r="AD76" s="4" t="s">
        <v>6883</v>
      </c>
      <c r="AF76" s="5" t="str">
        <f t="shared" si="9"/>
        <v>ok</v>
      </c>
      <c r="AG76" s="5" t="str">
        <f t="shared" si="10"/>
        <v>&lt;tr id="0524b"&gt;&lt;td&gt;&lt;button onclick="playme(this)"&gt;▶&lt;/button&gt;&lt;/td&gt;&lt;td&gt;&lt;button onclick="heard(this)"&gt;Heard&lt;/button&gt;&lt;a href="http://archive.org/download/ssdbpl-05-sem/0740.00%20Gita%20Course%20(Modasa),%20Day-2,%202016-02-02,%20Modasa,%20Gujarat%20(India),%20CODE%20-%200524b.mp3" class="nclk" onclick="playme(this)" id="nclk-0524b"&gt;SEM__गीता कोर्स (मोडासा), दिन-2, 02 Feb 2016, Modasa, Gujarat (India), CODE - 0524b……….[ 63 min ]&lt;/a&gt;&lt;/td&gt;&lt;td&gt;63&lt;/td&gt;&lt;td&gt;2016-02-02&lt;/td&gt;&lt;td&gt;SEM__गीता कोर्स (मोडासा), दिन-2, 02 Feb 2016, Modasa, Gujarat (India), CODE - 0524b……….[ 63 min ] | Gita Course (Modasa), Day-2 | yr:2016-02-02 | ct:SEM | L:HIN | cty:Modasa, Gujarat (India) | &amp;lt;70 &amp;lt;80 &amp;lt;90 | @unheard&lt;/td&gt;&lt;td&gt;http://archive.org/download/ssdbpl-05-sem/0740.00%20Gita%20Course%20(Modasa),%20Day-2,%202016-02-02,%20Modasa,%20Gujarat%20(India),%20CODE%20-%200524b.mp3&lt;/td&gt;&lt;td&gt;0524b&lt;/td&gt;&lt;td&gt;05SEM_|00_Gita Course (Modasa), Day-2|0524b&lt;/td&gt;&lt;td&gt;&lt;/td&gt;&lt;td&gt;</v>
      </c>
    </row>
    <row r="77" ht="15.75" customHeight="1">
      <c r="A77" s="4" t="s">
        <v>6884</v>
      </c>
      <c r="B77" s="4" t="s">
        <v>6257</v>
      </c>
      <c r="C77" s="4"/>
      <c r="D77" s="5"/>
      <c r="E77" s="5"/>
      <c r="F77" s="5"/>
      <c r="G77" s="5"/>
      <c r="H77" s="5"/>
      <c r="I77" s="5"/>
      <c r="J77" s="4" t="s">
        <v>6885</v>
      </c>
      <c r="K77" s="4" t="s">
        <v>6886</v>
      </c>
      <c r="L77" s="5" t="str">
        <f t="shared" si="1"/>
        <v>SEM__गीता कोर्स (मोडासा), दिन-3, 03 Feb 2016, Modasa, Gujarat (India), CODE - 0524c……….[ 76 min ]</v>
      </c>
      <c r="M77" s="4" t="s">
        <v>6887</v>
      </c>
      <c r="N77" s="5">
        <f t="shared" si="2"/>
        <v>76</v>
      </c>
      <c r="O77" s="4" t="s">
        <v>808</v>
      </c>
      <c r="P77" s="5" t="str">
        <f t="shared" si="3"/>
        <v>&amp;lt;80 &amp;lt;90</v>
      </c>
      <c r="Q77" s="4" t="s">
        <v>6888</v>
      </c>
      <c r="R77" s="4" t="s">
        <v>6889</v>
      </c>
      <c r="S77" s="5" t="str">
        <f t="shared" si="4"/>
        <v>2016</v>
      </c>
      <c r="T77" s="5" t="str">
        <f t="shared" si="5"/>
        <v>02</v>
      </c>
      <c r="U77" s="5" t="str">
        <f t="shared" si="6"/>
        <v>Feb</v>
      </c>
      <c r="V77" s="5" t="str">
        <f t="shared" si="7"/>
        <v>03</v>
      </c>
      <c r="W77" s="4" t="s">
        <v>2968</v>
      </c>
      <c r="X77" s="4" t="s">
        <v>64</v>
      </c>
      <c r="Y77" s="6" t="str">
        <f t="shared" si="8"/>
        <v>SEM__गीता कोर्स (मोडासा), दिन-3, 03 Feb 2016, Modasa, Gujarat (India), CODE - 0524c……….[ 76 min ] | Gita Course (Modasa), Day-3 | yr:2016-02-03 | ct:SEM | L:HIN | cty:Modasa, Gujarat (India) | &amp;lt;80 &amp;lt;90 | @unheard</v>
      </c>
      <c r="Z77" s="4" t="s">
        <v>6890</v>
      </c>
      <c r="AA77" s="4" t="s">
        <v>55</v>
      </c>
      <c r="AC77" s="4" t="s">
        <v>6891</v>
      </c>
      <c r="AD77" s="4" t="s">
        <v>6892</v>
      </c>
      <c r="AF77" s="5" t="str">
        <f t="shared" si="9"/>
        <v>ok</v>
      </c>
      <c r="AG77" s="5" t="str">
        <f t="shared" si="10"/>
        <v>&lt;tr id="0524c"&gt;&lt;td&gt;&lt;button onclick="playme(this)"&gt;▶&lt;/button&gt;&lt;/td&gt;&lt;td&gt;&lt;button onclick="heard(this)"&gt;Heard&lt;/button&gt;&lt;a href="http://archive.org/download/ssdbpl-05-sem/0741.00%20Gita%20Course%20(Modasa),%20Day-3,%202016-02-03,%20Modasa,%20Gujarat%20(India),%20CODE%20-%200524c.mp3" class="nclk" onclick="playme(this)" id="nclk-0524c"&gt;SEM__गीता कोर्स (मोडासा), दिन-3, 03 Feb 2016, Modasa, Gujarat (India), CODE - 0524c……….[ 76 min ]&lt;/a&gt;&lt;/td&gt;&lt;td&gt;76&lt;/td&gt;&lt;td&gt;2016-02-03&lt;/td&gt;&lt;td&gt;SEM__गीता कोर्स (मोडासा), दिन-3, 03 Feb 2016, Modasa, Gujarat (India), CODE - 0524c……….[ 76 min ] | Gita Course (Modasa), Day-3 | yr:2016-02-03 | ct:SEM | L:HIN | cty:Modasa, Gujarat (India) | &amp;lt;80 &amp;lt;90 | @unheard&lt;/td&gt;&lt;td&gt;http://archive.org/download/ssdbpl-05-sem/0741.00%20Gita%20Course%20(Modasa),%20Day-3,%202016-02-03,%20Modasa,%20Gujarat%20(India),%20CODE%20-%200524c.mp3&lt;/td&gt;&lt;td&gt;0524c&lt;/td&gt;&lt;td&gt;05SEM_|00_Gita Course (Modasa), Day-3|0524c&lt;/td&gt;&lt;td&gt;&lt;/td&gt;&lt;td&gt;</v>
      </c>
    </row>
    <row r="78" ht="15.75" customHeight="1">
      <c r="A78" s="4" t="s">
        <v>6893</v>
      </c>
      <c r="B78" s="4" t="s">
        <v>6257</v>
      </c>
      <c r="C78" s="4"/>
      <c r="D78" s="5"/>
      <c r="E78" s="5"/>
      <c r="F78" s="5"/>
      <c r="G78" s="5"/>
      <c r="H78" s="5"/>
      <c r="I78" s="5"/>
      <c r="J78" s="4" t="s">
        <v>6894</v>
      </c>
      <c r="K78" s="4" t="s">
        <v>6895</v>
      </c>
      <c r="L78" s="5" t="str">
        <f t="shared" si="1"/>
        <v>SEM__गीता कोर्स (मोडासा), दिन-4, 04 Feb 2016, Modasa, Gujarat (India), CODE - 0524d……….[ 62 min ]</v>
      </c>
      <c r="M78" s="4" t="s">
        <v>6896</v>
      </c>
      <c r="N78" s="5">
        <f t="shared" si="2"/>
        <v>62</v>
      </c>
      <c r="O78" s="4" t="s">
        <v>818</v>
      </c>
      <c r="P78" s="5" t="str">
        <f t="shared" si="3"/>
        <v>&amp;lt;70 &amp;lt;80 &amp;lt;90</v>
      </c>
      <c r="Q78" s="4" t="s">
        <v>6897</v>
      </c>
      <c r="R78" s="4" t="s">
        <v>6898</v>
      </c>
      <c r="S78" s="5" t="str">
        <f t="shared" si="4"/>
        <v>2016</v>
      </c>
      <c r="T78" s="5" t="str">
        <f t="shared" si="5"/>
        <v>02</v>
      </c>
      <c r="U78" s="5" t="str">
        <f t="shared" si="6"/>
        <v>Feb</v>
      </c>
      <c r="V78" s="5" t="str">
        <f t="shared" si="7"/>
        <v>04</v>
      </c>
      <c r="W78" s="4" t="s">
        <v>2968</v>
      </c>
      <c r="X78" s="4" t="s">
        <v>6899</v>
      </c>
      <c r="Y78" s="6" t="str">
        <f t="shared" si="8"/>
        <v>SEM__गीता कोर्स (मोडासा), दिन-4, 04 Feb 2016, Modasa, Gujarat (India), CODE - 0524d……….[ 62 min ] | Gita Course (Modasa), Day-4 | yr:2016-02-04 | ct:SEM | L:HIN | cty:Modasa, Gujarat (India) | &amp;lt;70 &amp;lt;80 &amp;lt;90 | @unheard</v>
      </c>
      <c r="Z78" s="4" t="s">
        <v>6900</v>
      </c>
      <c r="AA78" s="4" t="s">
        <v>55</v>
      </c>
      <c r="AC78" s="4" t="s">
        <v>6901</v>
      </c>
      <c r="AD78" s="4" t="s">
        <v>6902</v>
      </c>
      <c r="AF78" s="5" t="str">
        <f t="shared" si="9"/>
        <v>ok</v>
      </c>
      <c r="AG78" s="5" t="str">
        <f t="shared" si="10"/>
        <v>&lt;tr id="0524d"&gt;&lt;td&gt;&lt;button onclick="playme(this)"&gt;▶&lt;/button&gt;&lt;/td&gt;&lt;td&gt;&lt;button onclick="heard(this)"&gt;Heard&lt;/button&gt;&lt;a href="http://archive.org/download/ssdbpl-05-sem/0742.00%20Gita%20Course%20(Modasa),%20Day-4,%202016-02-04,%20Modasa,%20Gujarat%20(India),%20CODE%20-%200524d.mp3" class="nclk" onclick="playme(this)" id="nclk-0524d"&gt;SEM__गीता कोर्स (मोडासा), दिन-4, 04 Feb 2016, Modasa, Gujarat (India), CODE - 0524d……….[ 62 min ]&lt;/a&gt;&lt;/td&gt;&lt;td&gt;62&lt;/td&gt;&lt;td&gt;2016-02-04&lt;/td&gt;&lt;td&gt;SEM__गीता कोर्स (मोडासा), दिन-4, 04 Feb 2016, Modasa, Gujarat (India), CODE - 0524d……….[ 62 min ] | Gita Course (Modasa), Day-4 | yr:2016-02-04 | ct:SEM | L:HIN | cty:Modasa, Gujarat (India) | &amp;lt;70 &amp;lt;80 &amp;lt;90 | @unheard&lt;/td&gt;&lt;td&gt;http://archive.org/download/ssdbpl-05-sem/0742.00%20Gita%20Course%20(Modasa),%20Day-4,%202016-02-04,%20Modasa,%20Gujarat%20(India),%20CODE%20-%200524d.mp3&lt;/td&gt;&lt;td&gt;0524d&lt;/td&gt;&lt;td&gt;05SEM_|00_Gita Course (Modasa), Day-4|0524d&lt;/td&gt;&lt;td&gt;&lt;/td&gt;&lt;td&gt;</v>
      </c>
    </row>
    <row r="79" ht="15.75" customHeight="1">
      <c r="A79" s="4" t="s">
        <v>6903</v>
      </c>
      <c r="B79" s="4" t="s">
        <v>6257</v>
      </c>
      <c r="C79" s="4"/>
      <c r="D79" s="5"/>
      <c r="E79" s="5"/>
      <c r="F79" s="5"/>
      <c r="G79" s="5"/>
      <c r="H79" s="5"/>
      <c r="I79" s="5"/>
      <c r="J79" s="4" t="s">
        <v>6904</v>
      </c>
      <c r="K79" s="4" t="s">
        <v>6905</v>
      </c>
      <c r="L79" s="5" t="str">
        <f t="shared" si="1"/>
        <v>SEM__गीता कोर्स (मोडासा), दिन-5, 05 Feb 2016, Modasa, Gujarat (India), CODE - 0524e……….[ 62 min ]</v>
      </c>
      <c r="M79" s="4" t="s">
        <v>6906</v>
      </c>
      <c r="N79" s="5">
        <f t="shared" si="2"/>
        <v>62</v>
      </c>
      <c r="O79" s="4" t="s">
        <v>829</v>
      </c>
      <c r="P79" s="5" t="str">
        <f t="shared" si="3"/>
        <v>&amp;lt;70 &amp;lt;80 &amp;lt;90</v>
      </c>
      <c r="Q79" s="4" t="s">
        <v>6907</v>
      </c>
      <c r="R79" s="4" t="s">
        <v>6908</v>
      </c>
      <c r="S79" s="5" t="str">
        <f t="shared" si="4"/>
        <v>2016</v>
      </c>
      <c r="T79" s="5" t="str">
        <f t="shared" si="5"/>
        <v>02</v>
      </c>
      <c r="U79" s="5" t="str">
        <f t="shared" si="6"/>
        <v>Feb</v>
      </c>
      <c r="V79" s="5" t="str">
        <f t="shared" si="7"/>
        <v>05</v>
      </c>
      <c r="W79" s="4" t="s">
        <v>2968</v>
      </c>
      <c r="X79" s="4" t="s">
        <v>64</v>
      </c>
      <c r="Y79" s="6" t="str">
        <f t="shared" si="8"/>
        <v>SEM__गीता कोर्स (मोडासा), दिन-5, 05 Feb 2016, Modasa, Gujarat (India), CODE - 0524e……….[ 62 min ] | Gita Course (Modasa), Day-5 | yr:2016-02-05 | ct:SEM | L:HIN | cty:Modasa, Gujarat (India) | &amp;lt;70 &amp;lt;80 &amp;lt;90 | @unheard</v>
      </c>
      <c r="Z79" s="4" t="s">
        <v>6909</v>
      </c>
      <c r="AA79" s="4" t="s">
        <v>55</v>
      </c>
      <c r="AC79" s="4" t="s">
        <v>6910</v>
      </c>
      <c r="AD79" s="4" t="s">
        <v>6911</v>
      </c>
      <c r="AF79" s="5" t="str">
        <f t="shared" si="9"/>
        <v>ok</v>
      </c>
      <c r="AG79" s="5" t="str">
        <f t="shared" si="10"/>
        <v>&lt;tr id="0524e"&gt;&lt;td&gt;&lt;button onclick="playme(this)"&gt;▶&lt;/button&gt;&lt;/td&gt;&lt;td&gt;&lt;button onclick="heard(this)"&gt;Heard&lt;/button&gt;&lt;a href="http://archive.org/download/ssdbpl-05-sem/0743.00%20Gita%20Course%20(Modasa),%20Day-5,%202016-02-05,%20Modasa,%20Gujarat%20(India),%20CODE%20-%200524e.mp3" class="nclk" onclick="playme(this)" id="nclk-0524e"&gt;SEM__गीता कोर्स (मोडासा), दिन-5, 05 Feb 2016, Modasa, Gujarat (India), CODE - 0524e……….[ 62 min ]&lt;/a&gt;&lt;/td&gt;&lt;td&gt;62&lt;/td&gt;&lt;td&gt;2016-02-05&lt;/td&gt;&lt;td&gt;SEM__गीता कोर्स (मोडासा), दिन-5, 05 Feb 2016, Modasa, Gujarat (India), CODE - 0524e……….[ 62 min ] | Gita Course (Modasa), Day-5 | yr:2016-02-05 | ct:SEM | L:HIN | cty:Modasa, Gujarat (India) | &amp;lt;70 &amp;lt;80 &amp;lt;90 | @unheard&lt;/td&gt;&lt;td&gt;http://archive.org/download/ssdbpl-05-sem/0743.00%20Gita%20Course%20(Modasa),%20Day-5,%202016-02-05,%20Modasa,%20Gujarat%20(India),%20CODE%20-%200524e.mp3&lt;/td&gt;&lt;td&gt;0524e&lt;/td&gt;&lt;td&gt;05SEM_|00_Gita Course (Modasa), Day-5|0524e&lt;/td&gt;&lt;td&gt;&lt;/td&gt;&lt;td&gt;</v>
      </c>
    </row>
    <row r="80" ht="15.75" customHeight="1">
      <c r="A80" s="4" t="s">
        <v>6912</v>
      </c>
      <c r="B80" s="4" t="s">
        <v>6257</v>
      </c>
      <c r="C80" s="4"/>
      <c r="D80" s="5"/>
      <c r="E80" s="5"/>
      <c r="F80" s="5"/>
      <c r="G80" s="5"/>
      <c r="H80" s="5"/>
      <c r="I80" s="5"/>
      <c r="J80" s="4" t="s">
        <v>6913</v>
      </c>
      <c r="K80" s="4" t="s">
        <v>6914</v>
      </c>
      <c r="L80" s="5" t="str">
        <f t="shared" si="1"/>
        <v>SEM__गीता कोर्स (मोडासा), दिन-6, 06 Feb 2016, Modasa, Gujarat (India), CODE - 0524f……….[ 67 min ]</v>
      </c>
      <c r="M80" s="4" t="s">
        <v>6915</v>
      </c>
      <c r="N80" s="5">
        <f t="shared" si="2"/>
        <v>67</v>
      </c>
      <c r="O80" s="4" t="s">
        <v>838</v>
      </c>
      <c r="P80" s="5" t="str">
        <f t="shared" si="3"/>
        <v>&amp;lt;70 &amp;lt;80 &amp;lt;90</v>
      </c>
      <c r="Q80" s="4" t="s">
        <v>6916</v>
      </c>
      <c r="R80" s="4" t="s">
        <v>6917</v>
      </c>
      <c r="S80" s="5" t="str">
        <f t="shared" si="4"/>
        <v>2016</v>
      </c>
      <c r="T80" s="5" t="str">
        <f t="shared" si="5"/>
        <v>02</v>
      </c>
      <c r="U80" s="5" t="str">
        <f t="shared" si="6"/>
        <v>Feb</v>
      </c>
      <c r="V80" s="5" t="str">
        <f t="shared" si="7"/>
        <v>06</v>
      </c>
      <c r="W80" s="4" t="s">
        <v>2968</v>
      </c>
      <c r="X80" s="4" t="s">
        <v>64</v>
      </c>
      <c r="Y80" s="6" t="str">
        <f t="shared" si="8"/>
        <v>SEM__गीता कोर्स (मोडासा), दिन-6, 06 Feb 2016, Modasa, Gujarat (India), CODE - 0524f……….[ 67 min ] | Gita Course (Modasa), Day-6 | yr:2016-02-06 | ct:SEM | L:HIN | cty:Modasa, Gujarat (India) | &amp;lt;70 &amp;lt;80 &amp;lt;90 | @unheard</v>
      </c>
      <c r="Z80" s="4" t="s">
        <v>6918</v>
      </c>
      <c r="AA80" s="4" t="s">
        <v>55</v>
      </c>
      <c r="AC80" s="4" t="s">
        <v>6919</v>
      </c>
      <c r="AD80" s="4" t="s">
        <v>6920</v>
      </c>
      <c r="AF80" s="5" t="str">
        <f t="shared" si="9"/>
        <v>ok</v>
      </c>
      <c r="AG80" s="5" t="str">
        <f t="shared" si="10"/>
        <v>&lt;tr id="0524f"&gt;&lt;td&gt;&lt;button onclick="playme(this)"&gt;▶&lt;/button&gt;&lt;/td&gt;&lt;td&gt;&lt;button onclick="heard(this)"&gt;Heard&lt;/button&gt;&lt;a href="http://archive.org/download/ssdbpl-05-sem/0744.00%20Gita%20Course%20(Modasa),%20Day-6,%202016-02-06,%20Modasa,%20Gujarat%20(India),%20CODE%20-%200524f.mp3" class="nclk" onclick="playme(this)" id="nclk-0524f"&gt;SEM__गीता कोर्स (मोडासा), दिन-6, 06 Feb 2016, Modasa, Gujarat (India), CODE - 0524f……….[ 67 min ]&lt;/a&gt;&lt;/td&gt;&lt;td&gt;67&lt;/td&gt;&lt;td&gt;2016-02-06&lt;/td&gt;&lt;td&gt;SEM__गीता कोर्स (मोडासा), दिन-6, 06 Feb 2016, Modasa, Gujarat (India), CODE - 0524f……….[ 67 min ] | Gita Course (Modasa), Day-6 | yr:2016-02-06 | ct:SEM | L:HIN | cty:Modasa, Gujarat (India) | &amp;lt;70 &amp;lt;80 &amp;lt;90 | @unheard&lt;/td&gt;&lt;td&gt;http://archive.org/download/ssdbpl-05-sem/0744.00%20Gita%20Course%20(Modasa),%20Day-6,%202016-02-06,%20Modasa,%20Gujarat%20(India),%20CODE%20-%200524f.mp3&lt;/td&gt;&lt;td&gt;0524f&lt;/td&gt;&lt;td&gt;05SEM_|00_Gita Course (Modasa), Day-6|0524f&lt;/td&gt;&lt;td&gt;&lt;/td&gt;&lt;td&gt;</v>
      </c>
    </row>
    <row r="81" ht="15.75" customHeight="1">
      <c r="A81" s="4" t="s">
        <v>6921</v>
      </c>
      <c r="B81" s="4" t="s">
        <v>6257</v>
      </c>
      <c r="C81" s="4"/>
      <c r="D81" s="5"/>
      <c r="E81" s="5"/>
      <c r="F81" s="5"/>
      <c r="G81" s="5"/>
      <c r="H81" s="5"/>
      <c r="I81" s="5"/>
      <c r="J81" s="4" t="s">
        <v>6922</v>
      </c>
      <c r="K81" s="4" t="s">
        <v>6923</v>
      </c>
      <c r="L81" s="5" t="str">
        <f t="shared" si="1"/>
        <v>SEM__गीता कोर्स (14-19 सितम्बर), दिन-1, जीवन की मेन्यूअल, मनुष्य जीवन का ध्येय, मैं यहाँ क्यों हूँ, कौन है नियंत्रण करता?, CODE - 0525a……….[ 75 min ]</v>
      </c>
      <c r="M81" s="4" t="s">
        <v>6924</v>
      </c>
      <c r="N81" s="5">
        <f t="shared" si="2"/>
        <v>75</v>
      </c>
      <c r="O81" s="4" t="s">
        <v>849</v>
      </c>
      <c r="P81" s="5" t="str">
        <f t="shared" si="3"/>
        <v>&amp;lt;80 &amp;lt;90</v>
      </c>
      <c r="Q81" s="4" t="s">
        <v>6925</v>
      </c>
      <c r="R81" s="4" t="s">
        <v>49</v>
      </c>
      <c r="S81" s="5" t="str">
        <f t="shared" si="4"/>
        <v>0000</v>
      </c>
      <c r="T81" s="5" t="str">
        <f t="shared" si="5"/>
        <v>00</v>
      </c>
      <c r="U81" s="5" t="str">
        <f t="shared" si="6"/>
        <v>___</v>
      </c>
      <c r="V81" s="5" t="str">
        <f t="shared" si="7"/>
        <v>00</v>
      </c>
      <c r="W81" s="4" t="s">
        <v>63</v>
      </c>
      <c r="X81" s="4" t="s">
        <v>64</v>
      </c>
      <c r="Y81" s="6" t="str">
        <f t="shared" si="8"/>
        <v>SEM__गीता कोर्स (14-19 सितम्बर), दिन-1, जीवन की मेन्यूअल, मनुष्य जीवन का ध्येय, मैं यहाँ क्यों हूँ, कौन है नियंत्रण करता?, CODE - 0525a……….[ 75 min ] | Gita Course (Sep 14-19), Day-1, Life Ki User Manual, Manushya Jivan Ka Dhyeya, Me Yaha Kyo Hu, Kaun Hai Niyantran Karta | yr:0000-00-00 | ct:SEM | L:HIN | cty:x | &amp;lt;80 &amp;lt;90 | @unheard</v>
      </c>
      <c r="Z81" s="4" t="s">
        <v>6926</v>
      </c>
      <c r="AA81" s="4" t="s">
        <v>55</v>
      </c>
      <c r="AC81" s="4" t="s">
        <v>6927</v>
      </c>
      <c r="AD81" s="4" t="s">
        <v>6928</v>
      </c>
      <c r="AF81" s="5" t="str">
        <f t="shared" si="9"/>
        <v>ok</v>
      </c>
      <c r="AG81" s="5" t="str">
        <f t="shared" si="10"/>
        <v>&lt;tr id="0525a"&gt;&lt;td&gt;&lt;button onclick="playme(this)"&gt;▶&lt;/button&gt;&lt;/td&gt;&lt;td&gt;&lt;button onclick="heard(this)"&gt;Heard&lt;/button&gt;&lt;a href="http://archive.org/download/ssdbpl-05-sem/0745.00%20Gita%20Course%20(Sep%2014-19),%20Day-1,%20Life%20Ki%20User%20Manual,%20Manushya%20Jivan%20Ka%20Dhyeya,%20Me%20Yaha%20Kyo%20Hu,%20Kaun%20Hai%20Niyantran%20Karta,%20CODE%20-%200525a.mp3" class="nclk" onclick="playme(this)" id="nclk-0525a"&gt;SEM__गीता कोर्स (14-19 सितम्बर), दिन-1, जीवन की मेन्यूअल, मनुष्य जीवन का ध्येय, मैं यहाँ क्यों हूँ, कौन है नियंत्रण करता?, CODE - 0525a……….[ 75 min ]&lt;/a&gt;&lt;/td&gt;&lt;td&gt;75&lt;/td&gt;&lt;td&gt;0000-00-00&lt;/td&gt;&lt;td&gt;SEM__गीता कोर्स (14-19 सितम्बर), दिन-1, जीवन की मेन्यूअल, मनुष्य जीवन का ध्येय, मैं यहाँ क्यों हूँ, कौन है नियंत्रण करता?, CODE - 0525a……….[ 75 min ] | Gita Course (Sep 14-19), Day-1, Life Ki User Manual, Manushya Jivan Ka Dhyeya, Me Yaha Kyo Hu, Kaun Hai Niyantran Karta | yr:0000-00-00 | ct:SEM | L:HIN | cty:x | &amp;lt;80 &amp;lt;90 | @unheard&lt;/td&gt;&lt;td&gt;http://archive.org/download/ssdbpl-05-sem/0745.00%20Gita%20Course%20(Sep%2014-19),%20Day-1,%20Life%20Ki%20User%20Manual,%20Manushya%20Jivan%20Ka%20Dhyeya,%20Me%20Yaha%20Kyo%20Hu,%20Kaun%20Hai%20Niyantran%20Karta,%20CODE%20-%200525a.mp3&lt;/td&gt;&lt;td&gt;0525a&lt;/td&gt;&lt;td&gt;05SEM_|00_Gita Course (Sep 14-19), Day-1, Life Ki User Manual, Manushya Jivan Ka Dhyeya, Me Yaha Kyo Hu, Kaun Hai Niyantran Karta|0525a&lt;/td&gt;&lt;td&gt;&lt;/td&gt;&lt;td&gt;</v>
      </c>
    </row>
    <row r="82" ht="15.75" customHeight="1">
      <c r="A82" s="4" t="s">
        <v>6929</v>
      </c>
      <c r="B82" s="4" t="s">
        <v>6257</v>
      </c>
      <c r="C82" s="4"/>
      <c r="D82" s="5"/>
      <c r="E82" s="5"/>
      <c r="F82" s="5"/>
      <c r="G82" s="5"/>
      <c r="H82" s="5"/>
      <c r="I82" s="5"/>
      <c r="J82" s="4" t="s">
        <v>6930</v>
      </c>
      <c r="K82" s="4" t="s">
        <v>6931</v>
      </c>
      <c r="L82" s="5" t="str">
        <f t="shared" si="1"/>
        <v>SEM__गीता कोर्स (14-19 सितम्बर), दिन-2, क्या विज्ञान ही सब कुछ है, क्या सबूत कि वैदिक विज्ञान सही है?, CODE - 0525b……….[ 75 min ]</v>
      </c>
      <c r="M82" s="4" t="s">
        <v>6932</v>
      </c>
      <c r="N82" s="5">
        <f t="shared" si="2"/>
        <v>75</v>
      </c>
      <c r="O82" s="4" t="s">
        <v>859</v>
      </c>
      <c r="P82" s="5" t="str">
        <f t="shared" si="3"/>
        <v>&amp;lt;80 &amp;lt;90</v>
      </c>
      <c r="Q82" s="4" t="s">
        <v>6933</v>
      </c>
      <c r="R82" s="4" t="s">
        <v>49</v>
      </c>
      <c r="S82" s="5" t="str">
        <f t="shared" si="4"/>
        <v>0000</v>
      </c>
      <c r="T82" s="5" t="str">
        <f t="shared" si="5"/>
        <v>00</v>
      </c>
      <c r="U82" s="5" t="str">
        <f t="shared" si="6"/>
        <v>___</v>
      </c>
      <c r="V82" s="5" t="str">
        <f t="shared" si="7"/>
        <v>00</v>
      </c>
      <c r="W82" s="4" t="s">
        <v>63</v>
      </c>
      <c r="X82" s="4" t="s">
        <v>5693</v>
      </c>
      <c r="Y82" s="6" t="str">
        <f t="shared" si="8"/>
        <v>SEM__गीता कोर्स (14-19 सितम्बर), दिन-2, क्या विज्ञान ही सब कुछ है, क्या सबूत कि वैदिक विज्ञान सही है?, CODE - 0525b……….[ 75 min ] | Gita Course (Sep 14-19), Day-2, Kya Vigyan Hi Sab Kuch Hai, Kya Saboot Ki Vaidik Vigyan Sahi Hai | yr:0000-00-00 | ct:SEM | L:HIN | cty:x | &amp;lt;80 &amp;lt;90 | @unheard</v>
      </c>
      <c r="Z82" s="4" t="s">
        <v>6934</v>
      </c>
      <c r="AA82" s="4" t="s">
        <v>55</v>
      </c>
      <c r="AC82" s="4" t="s">
        <v>6935</v>
      </c>
      <c r="AD82" s="4" t="s">
        <v>6936</v>
      </c>
      <c r="AF82" s="5" t="str">
        <f t="shared" si="9"/>
        <v>ok</v>
      </c>
      <c r="AG82" s="5" t="str">
        <f t="shared" si="10"/>
        <v>&lt;tr id="0525b"&gt;&lt;td&gt;&lt;button onclick="playme(this)"&gt;▶&lt;/button&gt;&lt;/td&gt;&lt;td&gt;&lt;button onclick="heard(this)"&gt;Heard&lt;/button&gt;&lt;a href="http://archive.org/download/ssdbpl-05-sem/0746.00%20Gita%20Course%20(Sep%2014-19),%20Day-2,%20Kya%20Vigyan%20Hi%20Sab%20Kuch%20Hai,%20Kya%20Saboot%20Ki%20Vaidik%20Vigyan%20Sahi%20Hai,%20CODE%20-%200525b.mp3" class="nclk" onclick="playme(this)" id="nclk-0525b"&gt;SEM__गीता कोर्स (14-19 सितम्बर), दिन-2, क्या विज्ञान ही सब कुछ है, क्या सबूत कि वैदिक विज्ञान सही है?, CODE - 0525b……….[ 75 min ]&lt;/a&gt;&lt;/td&gt;&lt;td&gt;75&lt;/td&gt;&lt;td&gt;0000-00-00&lt;/td&gt;&lt;td&gt;SEM__गीता कोर्स (14-19 सितम्बर), दिन-2, क्या विज्ञान ही सब कुछ है, क्या सबूत कि वैदिक विज्ञान सही है?, CODE - 0525b……….[ 75 min ] | Gita Course (Sep 14-19), Day-2, Kya Vigyan Hi Sab Kuch Hai, Kya Saboot Ki Vaidik Vigyan Sahi Hai | yr:0000-00-00 | ct:SEM | L:HIN | cty:x | &amp;lt;80 &amp;lt;90 | @unheard&lt;/td&gt;&lt;td&gt;http://archive.org/download/ssdbpl-05-sem/0746.00%20Gita%20Course%20(Sep%2014-19),%20Day-2,%20Kya%20Vigyan%20Hi%20Sab%20Kuch%20Hai,%20Kya%20Saboot%20Ki%20Vaidik%20Vigyan%20Sahi%20Hai,%20CODE%20-%200525b.mp3&lt;/td&gt;&lt;td&gt;0525b&lt;/td&gt;&lt;td&gt;05SEM_|00_Gita Course (Sep 14-19), Day-2, Kya Vigyan Hi Sab Kuch Hai, Kya Saboot Ki Vaidik Vigyan Sahi Hai|0525b&lt;/td&gt;&lt;td&gt;&lt;/td&gt;&lt;td&gt;</v>
      </c>
    </row>
    <row r="83" ht="15.75" customHeight="1">
      <c r="A83" s="4" t="s">
        <v>6937</v>
      </c>
      <c r="B83" s="4" t="s">
        <v>6257</v>
      </c>
      <c r="C83" s="4"/>
      <c r="D83" s="5"/>
      <c r="E83" s="5"/>
      <c r="F83" s="5"/>
      <c r="G83" s="5"/>
      <c r="H83" s="5"/>
      <c r="I83" s="5"/>
      <c r="J83" s="4" t="s">
        <v>6938</v>
      </c>
      <c r="K83" s="4" t="s">
        <v>6939</v>
      </c>
      <c r="L83" s="5" t="str">
        <f t="shared" si="1"/>
        <v>SEM__गीता कोर्स (14-19 सितम्बर), दिन-3, आत्मा के अस्तित्व का प्रमाण, CODE - 0525c……….[ 56 min ]</v>
      </c>
      <c r="M83" s="4" t="s">
        <v>190</v>
      </c>
      <c r="N83" s="5">
        <f t="shared" si="2"/>
        <v>56</v>
      </c>
      <c r="O83" s="4" t="s">
        <v>868</v>
      </c>
      <c r="P83" s="5" t="str">
        <f t="shared" si="3"/>
        <v>&amp;lt;60 &amp;lt;70 &amp;lt;80 &amp;lt;90</v>
      </c>
      <c r="Q83" s="4" t="s">
        <v>6940</v>
      </c>
      <c r="R83" s="4" t="s">
        <v>49</v>
      </c>
      <c r="S83" s="5" t="str">
        <f t="shared" si="4"/>
        <v>0000</v>
      </c>
      <c r="T83" s="5" t="str">
        <f t="shared" si="5"/>
        <v>00</v>
      </c>
      <c r="U83" s="5" t="str">
        <f t="shared" si="6"/>
        <v>___</v>
      </c>
      <c r="V83" s="5" t="str">
        <f t="shared" si="7"/>
        <v>00</v>
      </c>
      <c r="W83" s="4" t="s">
        <v>63</v>
      </c>
      <c r="X83" s="4" t="s">
        <v>5693</v>
      </c>
      <c r="Y83" s="6" t="str">
        <f t="shared" si="8"/>
        <v>SEM__गीता कोर्स (14-19 सितम्बर), दिन-3, आत्मा के अस्तित्व का प्रमाण, CODE - 0525c……….[ 56 min ] | Gita Course (Sep 14-19), Day-3, Atma Ke Astitva Ka Saboot | yr:0000-00-00 | ct:SEM | L:HIN | cty:x | &amp;lt;60 &amp;lt;70 &amp;lt;80 &amp;lt;90 | @unheard</v>
      </c>
      <c r="Z83" s="4" t="s">
        <v>6941</v>
      </c>
      <c r="AA83" s="4" t="s">
        <v>55</v>
      </c>
      <c r="AC83" s="4" t="s">
        <v>6942</v>
      </c>
      <c r="AD83" s="4" t="s">
        <v>6943</v>
      </c>
      <c r="AF83" s="5" t="str">
        <f t="shared" si="9"/>
        <v>ok</v>
      </c>
      <c r="AG83" s="5" t="str">
        <f t="shared" si="10"/>
        <v>&lt;tr id="0525c"&gt;&lt;td&gt;&lt;button onclick="playme(this)"&gt;▶&lt;/button&gt;&lt;/td&gt;&lt;td&gt;&lt;button onclick="heard(this)"&gt;Heard&lt;/button&gt;&lt;a href="http://archive.org/download/ssdbpl-05-sem/0747.00%20Gita%20Course%20(Sep%2014-19),%20Day-3,%20Atma%20Ke%20Astitva%20Ka%20Saboot,%20CODE%20-%200525c.mp3" class="nclk" onclick="playme(this)" id="nclk-0525c"&gt;SEM__गीता कोर्स (14-19 सितम्बर), दिन-3, आत्मा के अस्तित्व का प्रमाण, CODE - 0525c……….[ 56 min ]&lt;/a&gt;&lt;/td&gt;&lt;td&gt;56&lt;/td&gt;&lt;td&gt;0000-00-00&lt;/td&gt;&lt;td&gt;SEM__गीता कोर्स (14-19 सितम्बर), दिन-3, आत्मा के अस्तित्व का प्रमाण, CODE - 0525c……….[ 56 min ] | Gita Course (Sep 14-19), Day-3, Atma Ke Astitva Ka Saboot | yr:0000-00-00 | ct:SEM | L:HIN | cty:x | &amp;lt;60 &amp;lt;70 &amp;lt;80 &amp;lt;90 | @unheard&lt;/td&gt;&lt;td&gt;http://archive.org/download/ssdbpl-05-sem/0747.00%20Gita%20Course%20(Sep%2014-19),%20Day-3,%20Atma%20Ke%20Astitva%20Ka%20Saboot,%20CODE%20-%200525c.mp3&lt;/td&gt;&lt;td&gt;0525c&lt;/td&gt;&lt;td&gt;05SEM_|00_Gita Course (Sep 14-19), Day-3, Atma Ke Astitva Ka Saboot|0525c&lt;/td&gt;&lt;td&gt;&lt;/td&gt;&lt;td&gt;</v>
      </c>
    </row>
    <row r="84" ht="15.75" customHeight="1">
      <c r="A84" s="4" t="s">
        <v>6944</v>
      </c>
      <c r="B84" s="4" t="s">
        <v>6257</v>
      </c>
      <c r="C84" s="4"/>
      <c r="D84" s="5"/>
      <c r="E84" s="5"/>
      <c r="F84" s="5"/>
      <c r="G84" s="5"/>
      <c r="H84" s="5"/>
      <c r="I84" s="5"/>
      <c r="J84" s="4" t="s">
        <v>6945</v>
      </c>
      <c r="K84" s="4" t="s">
        <v>6946</v>
      </c>
      <c r="L84" s="5" t="str">
        <f t="shared" si="1"/>
        <v>SEM__गीता कोर्स (14-19 सितम्बर), दिन-4, कैसे बना ये संसार, आप अकेले नहीं हैं, दुनिया भगवान की कष्ट हमारे, भगवान कहां से आए, CODE - 0525d……….[ 76 min ]</v>
      </c>
      <c r="M84" s="4" t="s">
        <v>6947</v>
      </c>
      <c r="N84" s="5">
        <f t="shared" si="2"/>
        <v>76</v>
      </c>
      <c r="O84" s="4" t="s">
        <v>878</v>
      </c>
      <c r="P84" s="5" t="str">
        <f t="shared" si="3"/>
        <v>&amp;lt;80 &amp;lt;90</v>
      </c>
      <c r="Q84" s="4" t="s">
        <v>6948</v>
      </c>
      <c r="R84" s="4" t="s">
        <v>49</v>
      </c>
      <c r="S84" s="5" t="str">
        <f t="shared" si="4"/>
        <v>0000</v>
      </c>
      <c r="T84" s="5" t="str">
        <f t="shared" si="5"/>
        <v>00</v>
      </c>
      <c r="U84" s="5" t="str">
        <f t="shared" si="6"/>
        <v>___</v>
      </c>
      <c r="V84" s="5" t="str">
        <f t="shared" si="7"/>
        <v>00</v>
      </c>
      <c r="W84" s="4" t="s">
        <v>63</v>
      </c>
      <c r="X84" s="4" t="s">
        <v>64</v>
      </c>
      <c r="Y84" s="6" t="str">
        <f t="shared" si="8"/>
        <v>SEM__गीता कोर्स (14-19 सितम्बर), दिन-4, कैसे बना ये संसार, आप अकेले नहीं हैं, दुनिया भगवान की कष्ट हमारे, भगवान कहां से आए, CODE - 0525d……….[ 76 min ] | Gita Course (Sep 14-19), Day-4, Kaise Bana Yeh Samsaar, Aap Akele Nahi Hai, Duniya Bhagavan Ki Kasht Hamare, Bhagavan Kaha Se Aaye | yr:0000-00-00 | ct:SEM | L:HIN | cty:x | &amp;lt;80 &amp;lt;90 | @unheard</v>
      </c>
      <c r="Z84" s="4" t="s">
        <v>6949</v>
      </c>
      <c r="AA84" s="4" t="s">
        <v>55</v>
      </c>
      <c r="AC84" s="4" t="s">
        <v>6950</v>
      </c>
      <c r="AD84" s="4" t="s">
        <v>6951</v>
      </c>
      <c r="AF84" s="5" t="str">
        <f t="shared" si="9"/>
        <v>ok</v>
      </c>
      <c r="AG84" s="5" t="str">
        <f t="shared" si="10"/>
        <v>&lt;tr id="0525d"&gt;&lt;td&gt;&lt;button onclick="playme(this)"&gt;▶&lt;/button&gt;&lt;/td&gt;&lt;td&gt;&lt;button onclick="heard(this)"&gt;Heard&lt;/button&gt;&lt;a href="http://archive.org/download/ssdbpl-05-sem/0748.00%20Gita%20Course%20(Sep%2014-19),%20Day-4,%20Kaise%20Bana%20Yeh%20Samsaar,%20Aap%20Akele%20Nahi%20Hai,%20Duniya%20Bhagavan%20Ki%20Kasht%20Hamare,%20Bhagavan%20Kaha%20Se%20Aaye,%20CODE%20-%200525d.mp3" class="nclk" onclick="playme(this)" id="nclk-0525d"&gt;SEM__गीता कोर्स (14-19 सितम्बर), दिन-4, कैसे बना ये संसार, आप अकेले नहीं हैं, दुनिया भगवान की कष्ट हमारे, भगवान कहां से आए, CODE - 0525d……….[ 76 min ]&lt;/a&gt;&lt;/td&gt;&lt;td&gt;76&lt;/td&gt;&lt;td&gt;0000-00-00&lt;/td&gt;&lt;td&gt;SEM__गीता कोर्स (14-19 सितम्बर), दिन-4, कैसे बना ये संसार, आप अकेले नहीं हैं, दुनिया भगवान की कष्ट हमारे, भगवान कहां से आए, CODE - 0525d……….[ 76 min ] | Gita Course (Sep 14-19), Day-4, Kaise Bana Yeh Samsaar, Aap Akele Nahi Hai, Duniya Bhagavan Ki Kasht Hamare, Bhagavan Kaha Se Aaye | yr:0000-00-00 | ct:SEM | L:HIN | cty:x | &amp;lt;80 &amp;lt;90 | @unheard&lt;/td&gt;&lt;td&gt;http://archive.org/download/ssdbpl-05-sem/0748.00%20Gita%20Course%20(Sep%2014-19),%20Day-4,%20Kaise%20Bana%20Yeh%20Samsaar,%20Aap%20Akele%20Nahi%20Hai,%20Duniya%20Bhagavan%20Ki%20Kasht%20Hamare,%20Bhagavan%20Kaha%20Se%20Aaye,%20CODE%20-%200525d.mp3&lt;/td&gt;&lt;td&gt;0525d&lt;/td&gt;&lt;td&gt;05SEM_|00_Gita Course (Sep 14-19), Day-4, Kaise Bana Yeh Samsaar, Aap Akele Nahi Hai, Duniya Bhagavan Ki Kasht Hamare, Bhagavan Kaha Se Aaye|0525d&lt;/td&gt;&lt;td&gt;&lt;/td&gt;&lt;td&gt;</v>
      </c>
    </row>
    <row r="85" ht="15.75" customHeight="1">
      <c r="A85" s="4" t="s">
        <v>6952</v>
      </c>
      <c r="B85" s="4" t="s">
        <v>6257</v>
      </c>
      <c r="C85" s="4"/>
      <c r="D85" s="5"/>
      <c r="E85" s="5"/>
      <c r="F85" s="5"/>
      <c r="G85" s="5"/>
      <c r="H85" s="5"/>
      <c r="I85" s="5"/>
      <c r="J85" s="4" t="s">
        <v>6953</v>
      </c>
      <c r="K85" s="4" t="s">
        <v>6954</v>
      </c>
      <c r="L85" s="5" t="str">
        <f t="shared" si="1"/>
        <v>SEM__गीता कोर्स (14-19 सितम्बर), दिन-5, भगवान कहा से आये, CODE - 0525e……….[ 79 min ]</v>
      </c>
      <c r="M85" s="4" t="s">
        <v>6955</v>
      </c>
      <c r="N85" s="5">
        <f t="shared" si="2"/>
        <v>79</v>
      </c>
      <c r="O85" s="4" t="s">
        <v>500</v>
      </c>
      <c r="P85" s="5" t="str">
        <f t="shared" si="3"/>
        <v>&amp;lt;80 &amp;lt;90</v>
      </c>
      <c r="Q85" s="4" t="s">
        <v>6956</v>
      </c>
      <c r="R85" s="4" t="s">
        <v>49</v>
      </c>
      <c r="S85" s="5" t="str">
        <f t="shared" si="4"/>
        <v>0000</v>
      </c>
      <c r="T85" s="5" t="str">
        <f t="shared" si="5"/>
        <v>00</v>
      </c>
      <c r="U85" s="5" t="str">
        <f t="shared" si="6"/>
        <v>___</v>
      </c>
      <c r="V85" s="5" t="str">
        <f t="shared" si="7"/>
        <v>00</v>
      </c>
      <c r="W85" s="4" t="s">
        <v>63</v>
      </c>
      <c r="X85" s="4" t="s">
        <v>142</v>
      </c>
      <c r="Y85" s="6" t="str">
        <f t="shared" si="8"/>
        <v>SEM__गीता कोर्स (14-19 सितम्बर), दिन-5, भगवान कहा से आये, CODE - 0525e……….[ 79 min ] | Gita Course (Sep 14-19), Day-5, Bhagavan Kaha Se Aaye | yr:0000-00-00 | ct:SEM | L:HIN | cty:x | &amp;lt;80 &amp;lt;90 | @unheard</v>
      </c>
      <c r="Z85" s="4" t="s">
        <v>6957</v>
      </c>
      <c r="AA85" s="4" t="s">
        <v>55</v>
      </c>
      <c r="AC85" s="4" t="s">
        <v>6958</v>
      </c>
      <c r="AD85" s="4" t="s">
        <v>6959</v>
      </c>
      <c r="AF85" s="5" t="str">
        <f t="shared" si="9"/>
        <v>ok</v>
      </c>
      <c r="AG85" s="5" t="str">
        <f t="shared" si="10"/>
        <v>&lt;tr id="0525e"&gt;&lt;td&gt;&lt;button onclick="playme(this)"&gt;▶&lt;/button&gt;&lt;/td&gt;&lt;td&gt;&lt;button onclick="heard(this)"&gt;Heard&lt;/button&gt;&lt;a href="http://archive.org/download/ssdbpl-05-sem/0749.00%20Gita%20Course%20(Sep%2014-19),%20Day-5,%20Bhagavan%20Kaha%20Se%20Aaye,%20CODE%20-%200525e.mp3" class="nclk" onclick="playme(this)" id="nclk-0525e"&gt;SEM__गीता कोर्स (14-19 सितम्बर), दिन-5, भगवान कहा से आये, CODE - 0525e……….[ 79 min ]&lt;/a&gt;&lt;/td&gt;&lt;td&gt;79&lt;/td&gt;&lt;td&gt;0000-00-00&lt;/td&gt;&lt;td&gt;SEM__गीता कोर्स (14-19 सितम्बर), दिन-5, भगवान कहा से आये, CODE - 0525e……….[ 79 min ] | Gita Course (Sep 14-19), Day-5, Bhagavan Kaha Se Aaye | yr:0000-00-00 | ct:SEM | L:HIN | cty:x | &amp;lt;80 &amp;lt;90 | @unheard&lt;/td&gt;&lt;td&gt;http://archive.org/download/ssdbpl-05-sem/0749.00%20Gita%20Course%20(Sep%2014-19),%20Day-5,%20Bhagavan%20Kaha%20Se%20Aaye,%20CODE%20-%200525e.mp3&lt;/td&gt;&lt;td&gt;0525e&lt;/td&gt;&lt;td&gt;05SEM_|00_Gita Course (Sep 14-19), Day-5, Bhagavan Kaha Se Aaye|0525e&lt;/td&gt;&lt;td&gt;&lt;/td&gt;&lt;td&gt;</v>
      </c>
    </row>
    <row r="86" ht="15.75" customHeight="1">
      <c r="A86" s="4" t="s">
        <v>6960</v>
      </c>
      <c r="B86" s="4" t="s">
        <v>6257</v>
      </c>
      <c r="C86" s="4"/>
      <c r="D86" s="5"/>
      <c r="E86" s="5"/>
      <c r="F86" s="5"/>
      <c r="G86" s="5"/>
      <c r="H86" s="5"/>
      <c r="I86" s="5"/>
      <c r="J86" s="4" t="s">
        <v>6961</v>
      </c>
      <c r="K86" s="4" t="s">
        <v>6962</v>
      </c>
      <c r="L86" s="5" t="str">
        <f t="shared" si="1"/>
        <v>SEM__गीता कोर्स (14-19 सितम्बर), दिन-6, मिलिए भगवान के मैनेजर से, कृष्ण और देवी देवताओं में संबंध, CODE - 0525f……….[ 84 min ]</v>
      </c>
      <c r="M86" s="4" t="s">
        <v>6963</v>
      </c>
      <c r="N86" s="5">
        <f t="shared" si="2"/>
        <v>84</v>
      </c>
      <c r="O86" s="4" t="s">
        <v>897</v>
      </c>
      <c r="P86" s="5" t="str">
        <f t="shared" si="3"/>
        <v>&amp;lt;90</v>
      </c>
      <c r="Q86" s="4" t="s">
        <v>6964</v>
      </c>
      <c r="R86" s="4" t="s">
        <v>49</v>
      </c>
      <c r="S86" s="5" t="str">
        <f t="shared" si="4"/>
        <v>0000</v>
      </c>
      <c r="T86" s="5" t="str">
        <f t="shared" si="5"/>
        <v>00</v>
      </c>
      <c r="U86" s="5" t="str">
        <f t="shared" si="6"/>
        <v>___</v>
      </c>
      <c r="V86" s="5" t="str">
        <f t="shared" si="7"/>
        <v>00</v>
      </c>
      <c r="W86" s="4" t="s">
        <v>63</v>
      </c>
      <c r="X86" s="4" t="s">
        <v>64</v>
      </c>
      <c r="Y86" s="6" t="str">
        <f t="shared" si="8"/>
        <v>SEM__गीता कोर्स (14-19 सितम्बर), दिन-6, मिलिए भगवान के मैनेजर से, कृष्ण और देवी देवताओं में संबंध, CODE - 0525f……….[ 84 min ] | Gita Course (Sep 14-19), Day-6, Miliye Bhagavan Ke Manager Se, Krishna Aur Devi Devataon Me Sambandh | yr:0000-00-00 | ct:SEM | L:HIN | cty:x | &amp;lt;90 | @unheard</v>
      </c>
      <c r="Z86" s="4" t="s">
        <v>6965</v>
      </c>
      <c r="AA86" s="4" t="s">
        <v>55</v>
      </c>
      <c r="AC86" s="4" t="s">
        <v>6966</v>
      </c>
      <c r="AD86" s="4" t="s">
        <v>6967</v>
      </c>
      <c r="AF86" s="5" t="str">
        <f t="shared" si="9"/>
        <v>ok</v>
      </c>
      <c r="AG86" s="5" t="str">
        <f t="shared" si="10"/>
        <v>&lt;tr id="0525f"&gt;&lt;td&gt;&lt;button onclick="playme(this)"&gt;▶&lt;/button&gt;&lt;/td&gt;&lt;td&gt;&lt;button onclick="heard(this)"&gt;Heard&lt;/button&gt;&lt;a href="http://archive.org/download/ssdbpl-05-sem/0750.00%20Gita%20Course%20(Sep%2014-19),%20Day-6,%20Miliye%20Bhagavan%20Ke%20Manager%20Se,%20Krishna%20Aur%20Devi%20Devataon%20Me%20Sambandh,%20CODE%20-%200525f.mp3" class="nclk" onclick="playme(this)" id="nclk-0525f"&gt;SEM__गीता कोर्स (14-19 सितम्बर), दिन-6, मिलिए भगवान के मैनेजर से, कृष्ण और देवी देवताओं में संबंध, CODE - 0525f……….[ 84 min ]&lt;/a&gt;&lt;/td&gt;&lt;td&gt;84&lt;/td&gt;&lt;td&gt;0000-00-00&lt;/td&gt;&lt;td&gt;SEM__गीता कोर्स (14-19 सितम्बर), दिन-6, मिलिए भगवान के मैनेजर से, कृष्ण और देवी देवताओं में संबंध, CODE - 0525f……….[ 84 min ] | Gita Course (Sep 14-19), Day-6, Miliye Bhagavan Ke Manager Se, Krishna Aur Devi Devataon Me Sambandh | yr:0000-00-00 | ct:SEM | L:HIN | cty:x | &amp;lt;90 | @unheard&lt;/td&gt;&lt;td&gt;http://archive.org/download/ssdbpl-05-sem/0750.00%20Gita%20Course%20(Sep%2014-19),%20Day-6,%20Miliye%20Bhagavan%20Ke%20Manager%20Se,%20Krishna%20Aur%20Devi%20Devataon%20Me%20Sambandh,%20CODE%20-%200525f.mp3&lt;/td&gt;&lt;td&gt;0525f&lt;/td&gt;&lt;td&gt;05SEM_|00_Gita Course (Sep 14-19), Day-6, Miliye Bhagavan Ke Manager Se, Krishna Aur Devi Devataon Me Sambandh|0525f&lt;/td&gt;&lt;td&gt;&lt;/td&gt;&lt;td&gt;</v>
      </c>
    </row>
    <row r="87" ht="15.75" customHeight="1">
      <c r="A87" s="4" t="s">
        <v>6968</v>
      </c>
      <c r="B87" s="4" t="s">
        <v>6257</v>
      </c>
      <c r="C87" s="4"/>
      <c r="D87" s="5"/>
      <c r="E87" s="5"/>
      <c r="F87" s="5"/>
      <c r="G87" s="5"/>
      <c r="H87" s="5"/>
      <c r="I87" s="5"/>
      <c r="J87" s="4" t="s">
        <v>6969</v>
      </c>
      <c r="K87" s="4" t="s">
        <v>6970</v>
      </c>
      <c r="L87" s="5" t="str">
        <f t="shared" si="1"/>
        <v>SEM__गीता पाठ्यक्रम (स्टूडियो), सत्र-1, भगवद गीता का हमारे जीवन में महत्त्व, 09 Jan 2023, Bhopal, MP (India), CODE - 1504a……….[ 39 min ]</v>
      </c>
      <c r="M87" s="4" t="s">
        <v>6971</v>
      </c>
      <c r="N87" s="5">
        <f t="shared" si="2"/>
        <v>39</v>
      </c>
      <c r="O87" s="4" t="s">
        <v>128</v>
      </c>
      <c r="P87" s="5" t="str">
        <f t="shared" si="3"/>
        <v>&amp;lt;40 &amp;lt;50 &amp;lt;60 &amp;lt;70 &amp;lt;80 &amp;lt;90</v>
      </c>
      <c r="Q87" s="4" t="s">
        <v>6972</v>
      </c>
      <c r="R87" s="4" t="s">
        <v>6973</v>
      </c>
      <c r="S87" s="5" t="str">
        <f t="shared" si="4"/>
        <v>2023</v>
      </c>
      <c r="T87" s="5" t="str">
        <f t="shared" si="5"/>
        <v>01</v>
      </c>
      <c r="U87" s="5" t="str">
        <f t="shared" si="6"/>
        <v>Jan</v>
      </c>
      <c r="V87" s="5" t="str">
        <f t="shared" si="7"/>
        <v>09</v>
      </c>
      <c r="W87" s="4" t="s">
        <v>52</v>
      </c>
      <c r="X87" s="4" t="s">
        <v>1762</v>
      </c>
      <c r="Y87" s="6" t="str">
        <f t="shared" si="8"/>
        <v>SEM__गीता पाठ्यक्रम (स्टूडियो), सत्र-1, भगवद गीता का हमारे जीवन में महत्त्व, 09 Jan 2023, Bhopal, MP (India), CODE - 1504a……….[ 39 min ] | Gita Course (Studio), Session-1, Bhagavad Gita Ka Hamare Jivan Me Mahattva | yr:2023-01-09 | ct:SEM | L:HIN | cty:Bhopal, MP (India) | &amp;lt;40 &amp;lt;50 &amp;lt;60 &amp;lt;70 &amp;lt;80 &amp;lt;90 | @video | @unheard</v>
      </c>
      <c r="Z87" s="4" t="s">
        <v>6974</v>
      </c>
      <c r="AA87" s="4" t="s">
        <v>55</v>
      </c>
      <c r="AC87" s="4" t="s">
        <v>6975</v>
      </c>
      <c r="AD87" s="4" t="s">
        <v>6976</v>
      </c>
      <c r="AE87" s="7" t="s">
        <v>6977</v>
      </c>
      <c r="AF87" s="5" t="str">
        <f t="shared" si="9"/>
        <v>ok</v>
      </c>
      <c r="AG87" s="5" t="str">
        <f t="shared" si="10"/>
        <v>&lt;tr id="1504a"&gt;&lt;td&gt;&lt;button onclick="playme(this)"&gt;▶&lt;/button&gt;&lt;/td&gt;&lt;td&gt;&lt;button onclick="heard(this)"&gt;Heard&lt;/button&gt;&lt;a href="http://archive.org/download/ssdbpl-05-sem/0751.00%20Gita%20Course%20(Studio),%20Session-1,%20Bhagavad%20Gita%20Ka%20Hamare%20Jivan%20Me%20Mahattva,%202023-01-09,%20Bhopal,%20MP%20(India),%20CODE%20-%201504a.mp3" class="nclk" onclick="playme(this)" id="nclk-1504a"&gt;SEM__गीता पाठ्यक्रम (स्टूडियो), सत्र-1, भगवद गीता का हमारे जीवन में महत्त्व, 09 Jan 2023, Bhopal, MP (India), CODE - 1504a……….[ 39 min ]&lt;/a&gt;…………&lt;a style="color: red; text-decoration: none;" target="_blank" href="https://www.youtube.com/watch?v=ATM8YoQ6odk"&gt;[▶YouTube]&lt;/a&gt;&lt;/td&gt;&lt;td&gt;39&lt;/td&gt;&lt;td&gt;2023-01-09&lt;/td&gt;&lt;td&gt;SEM__गीता पाठ्यक्रम (स्टूडियो), सत्र-1, भगवद गीता का हमारे जीवन में महत्त्व, 09 Jan 2023, Bhopal, MP (India), CODE - 1504a……….[ 39 min ] | Gita Course (Studio), Session-1, Bhagavad Gita Ka Hamare Jivan Me Mahattva | yr:2023-01-09 | ct:SEM | L:HIN | cty:Bhopal, MP (India) | &amp;lt;40 &amp;lt;50 &amp;lt;60 &amp;lt;70 &amp;lt;80 &amp;lt;90 | @video | @unheard&lt;/td&gt;&lt;td&gt;http://archive.org/download/ssdbpl-05-sem/0751.00%20Gita%20Course%20(Studio),%20Session-1,%20Bhagavad%20Gita%20Ka%20Hamare%20Jivan%20Me%20Mahattva,%202023-01-09,%20Bhopal,%20MP%20(India),%20CODE%20-%201504a.mp3&lt;/td&gt;&lt;td&gt;1504a&lt;/td&gt;&lt;td&gt;05SEM_|00_Gita Course (Studio), Session-1, Bhagavad Gita Ka Hamare Jivan Me Mahattva|1504a&lt;/td&gt;&lt;td&gt;https://www.youtube.com/watch?v=ATM8YoQ6odk&lt;/td&gt;&lt;td&gt;</v>
      </c>
    </row>
    <row r="88" ht="15.75" customHeight="1">
      <c r="A88" s="4" t="s">
        <v>6978</v>
      </c>
      <c r="B88" s="4" t="s">
        <v>6257</v>
      </c>
      <c r="C88" s="4"/>
      <c r="D88" s="5"/>
      <c r="E88" s="5"/>
      <c r="F88" s="5"/>
      <c r="G88" s="5"/>
      <c r="H88" s="5"/>
      <c r="I88" s="5"/>
      <c r="J88" s="4" t="s">
        <v>6979</v>
      </c>
      <c r="K88" s="4" t="s">
        <v>6980</v>
      </c>
      <c r="L88" s="5" t="str">
        <f t="shared" si="1"/>
        <v>SEM__गीता पाठ्यक्रम (स्टूडियो), सत्र-2, भगवद गीता को समझने की पद्धति, 10 Jan 2023, Bhopal, MP (India), CODE - 1504b……….[ 47 min ]</v>
      </c>
      <c r="M88" s="4" t="s">
        <v>2227</v>
      </c>
      <c r="N88" s="5">
        <f t="shared" si="2"/>
        <v>47</v>
      </c>
      <c r="O88" s="4" t="s">
        <v>916</v>
      </c>
      <c r="P88" s="5" t="str">
        <f t="shared" si="3"/>
        <v>&amp;lt;50 &amp;lt;60 &amp;lt;70 &amp;lt;80 &amp;lt;90</v>
      </c>
      <c r="Q88" s="4" t="s">
        <v>6981</v>
      </c>
      <c r="R88" s="4" t="s">
        <v>6982</v>
      </c>
      <c r="S88" s="5" t="str">
        <f t="shared" si="4"/>
        <v>2023</v>
      </c>
      <c r="T88" s="5" t="str">
        <f t="shared" si="5"/>
        <v>01</v>
      </c>
      <c r="U88" s="5" t="str">
        <f t="shared" si="6"/>
        <v>Jan</v>
      </c>
      <c r="V88" s="5" t="str">
        <f t="shared" si="7"/>
        <v>10</v>
      </c>
      <c r="W88" s="4" t="s">
        <v>52</v>
      </c>
      <c r="X88" s="4" t="s">
        <v>1762</v>
      </c>
      <c r="Y88" s="6" t="str">
        <f t="shared" si="8"/>
        <v>SEM__गीता पाठ्यक्रम (स्टूडियो), सत्र-2, भगवद गीता को समझने की पद्धति, 10 Jan 2023, Bhopal, MP (India), CODE - 1504b……….[ 47 min ] | Gita Course (Studio), Session-2, Bhagavad Gita Ko Samajhne Ki Paddhatti | yr:2023-01-10 | ct:SEM | L:HIN | cty:Bhopal, MP (India) | &amp;lt;50 &amp;lt;60 &amp;lt;70 &amp;lt;80 &amp;lt;90 | @video | @unheard</v>
      </c>
      <c r="Z88" s="4" t="s">
        <v>6983</v>
      </c>
      <c r="AA88" s="4" t="s">
        <v>55</v>
      </c>
      <c r="AC88" s="4" t="s">
        <v>6984</v>
      </c>
      <c r="AD88" s="4" t="s">
        <v>6985</v>
      </c>
      <c r="AE88" s="7" t="s">
        <v>6986</v>
      </c>
      <c r="AF88" s="5" t="str">
        <f t="shared" si="9"/>
        <v>ok</v>
      </c>
      <c r="AG88" s="5" t="str">
        <f t="shared" si="10"/>
        <v>&lt;tr id="1504b"&gt;&lt;td&gt;&lt;button onclick="playme(this)"&gt;▶&lt;/button&gt;&lt;/td&gt;&lt;td&gt;&lt;button onclick="heard(this)"&gt;Heard&lt;/button&gt;&lt;a href="http://archive.org/download/ssdbpl-05-sem/0752.00%20Gita%20Course%20(Studio),%20Session-2,%20Bhagavad%20Gita%20Ko%20Samajhne%20Ki%20Paddhatti,%202023-01-10,%20Bhopal,%20MP%20(India),%20CODE%20-%201504b.mp3" class="nclk" onclick="playme(this)" id="nclk-1504b"&gt;SEM__गीता पाठ्यक्रम (स्टूडियो), सत्र-2, भगवद गीता को समझने की पद्धति, 10 Jan 2023, Bhopal, MP (India), CODE - 1504b……….[ 47 min ]&lt;/a&gt;…………&lt;a style="color: red; text-decoration: none;" target="_blank" href="https://www.youtube.com/watch?v=RMYCiIIhMhM"&gt;[▶YouTube]&lt;/a&gt;&lt;/td&gt;&lt;td&gt;47&lt;/td&gt;&lt;td&gt;2023-01-10&lt;/td&gt;&lt;td&gt;SEM__गीता पाठ्यक्रम (स्टूडियो), सत्र-2, भगवद गीता को समझने की पद्धति, 10 Jan 2023, Bhopal, MP (India), CODE - 1504b……….[ 47 min ] | Gita Course (Studio), Session-2, Bhagavad Gita Ko Samajhne Ki Paddhatti | yr:2023-01-10 | ct:SEM | L:HIN | cty:Bhopal, MP (India) | &amp;lt;50 &amp;lt;60 &amp;lt;70 &amp;lt;80 &amp;lt;90 | @video | @unheard&lt;/td&gt;&lt;td&gt;http://archive.org/download/ssdbpl-05-sem/0752.00%20Gita%20Course%20(Studio),%20Session-2,%20Bhagavad%20Gita%20Ko%20Samajhne%20Ki%20Paddhatti,%202023-01-10,%20Bhopal,%20MP%20(India),%20CODE%20-%201504b.mp3&lt;/td&gt;&lt;td&gt;1504b&lt;/td&gt;&lt;td&gt;05SEM_|00_Gita Course (Studio), Session-2, Bhagavad Gita Ko Samajhne Ki Paddhatti|1504b&lt;/td&gt;&lt;td&gt;https://www.youtube.com/watch?v=RMYCiIIhMhM&lt;/td&gt;&lt;td&gt;</v>
      </c>
    </row>
    <row r="89" ht="15.75" customHeight="1">
      <c r="A89" s="4" t="s">
        <v>6987</v>
      </c>
      <c r="B89" s="4" t="s">
        <v>6257</v>
      </c>
      <c r="C89" s="4"/>
      <c r="D89" s="5"/>
      <c r="E89" s="5"/>
      <c r="F89" s="5"/>
      <c r="G89" s="5"/>
      <c r="H89" s="5"/>
      <c r="I89" s="5"/>
      <c r="J89" s="4" t="s">
        <v>6988</v>
      </c>
      <c r="K89" s="4" t="s">
        <v>6989</v>
      </c>
      <c r="L89" s="5" t="str">
        <f t="shared" si="1"/>
        <v>SEM__गीता पाठ्यक्रम (स्टूडियो), सत्र-3, क्या भगवान् है? यदि है तो कौन?, 11 Jan 2023, Bhopal, MP (India), CODE - 1504c……….[ 41 min ]</v>
      </c>
      <c r="M89" s="4" t="s">
        <v>6990</v>
      </c>
      <c r="N89" s="5">
        <f t="shared" si="2"/>
        <v>41</v>
      </c>
      <c r="O89" s="4" t="s">
        <v>927</v>
      </c>
      <c r="P89" s="5" t="str">
        <f t="shared" si="3"/>
        <v>&amp;lt;50 &amp;lt;60 &amp;lt;70 &amp;lt;80 &amp;lt;90</v>
      </c>
      <c r="Q89" s="4" t="s">
        <v>6991</v>
      </c>
      <c r="R89" s="4" t="s">
        <v>6992</v>
      </c>
      <c r="S89" s="5" t="str">
        <f t="shared" si="4"/>
        <v>2023</v>
      </c>
      <c r="T89" s="5" t="str">
        <f t="shared" si="5"/>
        <v>01</v>
      </c>
      <c r="U89" s="5" t="str">
        <f t="shared" si="6"/>
        <v>Jan</v>
      </c>
      <c r="V89" s="5" t="str">
        <f t="shared" si="7"/>
        <v>11</v>
      </c>
      <c r="W89" s="4" t="s">
        <v>52</v>
      </c>
      <c r="X89" s="4" t="s">
        <v>1762</v>
      </c>
      <c r="Y89" s="6" t="str">
        <f t="shared" si="8"/>
        <v>SEM__गीता पाठ्यक्रम (स्टूडियो), सत्र-3, क्या भगवान् है? यदि है तो कौन?, 11 Jan 2023, Bhopal, MP (India), CODE - 1504c……….[ 41 min ] | Gita Course (Studio), Session-3, Kya Bhagavan Hai? Yadi Hai to Kaun? | yr:2023-01-11 | ct:SEM | L:HIN | cty:Bhopal, MP (India) | &amp;lt;50 &amp;lt;60 &amp;lt;70 &amp;lt;80 &amp;lt;90 | @video | @unheard</v>
      </c>
      <c r="Z89" s="4" t="s">
        <v>6993</v>
      </c>
      <c r="AA89" s="4" t="s">
        <v>55</v>
      </c>
      <c r="AC89" s="4" t="s">
        <v>6994</v>
      </c>
      <c r="AD89" s="4" t="s">
        <v>6995</v>
      </c>
      <c r="AE89" s="7" t="s">
        <v>6996</v>
      </c>
      <c r="AF89" s="5" t="str">
        <f t="shared" si="9"/>
        <v>ok</v>
      </c>
      <c r="AG89" s="5" t="str">
        <f t="shared" si="10"/>
        <v>&lt;tr id="1504c"&gt;&lt;td&gt;&lt;button onclick="playme(this)"&gt;▶&lt;/button&gt;&lt;/td&gt;&lt;td&gt;&lt;button onclick="heard(this)"&gt;Heard&lt;/button&gt;&lt;a href="http://archive.org/download/ssdbpl-05-sem/0753.00%20Gita%20Course%20(Studio),%20Session-3,%20Kya%20Bhagavan%20Hai%20Yadi%20Hai%20to%20Kaun,%202023-01-11,%20Bhopal,%20MP%20(India),%20CODE%20-%201504c.mp3" class="nclk" onclick="playme(this)" id="nclk-1504c"&gt;SEM__गीता पाठ्यक्रम (स्टूडियो), सत्र-3, क्या भगवान् है? यदि है तो कौन?, 11 Jan 2023, Bhopal, MP (India), CODE - 1504c……….[ 41 min ]&lt;/a&gt;…………&lt;a style="color: red; text-decoration: none;" target="_blank" href="https://www.youtube.com/watch?v=vLJlbZa6pFc"&gt;[▶YouTube]&lt;/a&gt;&lt;/td&gt;&lt;td&gt;41&lt;/td&gt;&lt;td&gt;2023-01-11&lt;/td&gt;&lt;td&gt;SEM__गीता पाठ्यक्रम (स्टूडियो), सत्र-3, क्या भगवान् है? यदि है तो कौन?, 11 Jan 2023, Bhopal, MP (India), CODE - 1504c……….[ 41 min ] | Gita Course (Studio), Session-3, Kya Bhagavan Hai? Yadi Hai to Kaun? | yr:2023-01-11 | ct:SEM | L:HIN | cty:Bhopal, MP (India) | &amp;lt;50 &amp;lt;60 &amp;lt;70 &amp;lt;80 &amp;lt;90 | @video | @unheard&lt;/td&gt;&lt;td&gt;http://archive.org/download/ssdbpl-05-sem/0753.00%20Gita%20Course%20(Studio),%20Session-3,%20Kya%20Bhagavan%20Hai%20Yadi%20Hai%20to%20Kaun,%202023-01-11,%20Bhopal,%20MP%20(India),%20CODE%20-%201504c.mp3&lt;/td&gt;&lt;td&gt;1504c&lt;/td&gt;&lt;td&gt;05SEM_|00_Gita Course (Studio), Session-3, Kya Bhagavan Hai? Yadi Hai to Kaun?|1504c&lt;/td&gt;&lt;td&gt;https://www.youtube.com/watch?v=vLJlbZa6pFc&lt;/td&gt;&lt;td&gt;</v>
      </c>
    </row>
    <row r="90" ht="15.75" customHeight="1">
      <c r="A90" s="4" t="s">
        <v>6997</v>
      </c>
      <c r="B90" s="4" t="s">
        <v>6257</v>
      </c>
      <c r="C90" s="4"/>
      <c r="D90" s="5"/>
      <c r="E90" s="5"/>
      <c r="F90" s="5"/>
      <c r="G90" s="5"/>
      <c r="H90" s="5"/>
      <c r="I90" s="5"/>
      <c r="J90" s="4" t="s">
        <v>6998</v>
      </c>
      <c r="K90" s="4" t="s">
        <v>6999</v>
      </c>
      <c r="L90" s="5" t="str">
        <f t="shared" si="1"/>
        <v>SEM__गीता पाठ्यक्रम (स्टूडियो), सत्र-4, क्या ये नश्वर शरीर और मन ही हम हैं?, 12 Jan 2023, Bhopal, MP (India), CODE - 1504d……….[ 40 min ]</v>
      </c>
      <c r="M90" s="4" t="s">
        <v>7000</v>
      </c>
      <c r="N90" s="5">
        <f t="shared" si="2"/>
        <v>40</v>
      </c>
      <c r="O90" s="4" t="s">
        <v>938</v>
      </c>
      <c r="P90" s="5" t="str">
        <f t="shared" si="3"/>
        <v>&amp;lt;50 &amp;lt;60 &amp;lt;70 &amp;lt;80 &amp;lt;90</v>
      </c>
      <c r="Q90" s="4" t="s">
        <v>7001</v>
      </c>
      <c r="R90" s="4" t="s">
        <v>7002</v>
      </c>
      <c r="S90" s="5" t="str">
        <f t="shared" si="4"/>
        <v>2023</v>
      </c>
      <c r="T90" s="5" t="str">
        <f t="shared" si="5"/>
        <v>01</v>
      </c>
      <c r="U90" s="5" t="str">
        <f t="shared" si="6"/>
        <v>Jan</v>
      </c>
      <c r="V90" s="5" t="str">
        <f t="shared" si="7"/>
        <v>12</v>
      </c>
      <c r="W90" s="4" t="s">
        <v>52</v>
      </c>
      <c r="X90" s="4" t="s">
        <v>1762</v>
      </c>
      <c r="Y90" s="6" t="str">
        <f t="shared" si="8"/>
        <v>SEM__गीता पाठ्यक्रम (स्टूडियो), सत्र-4, क्या ये नश्वर शरीर और मन ही हम हैं?, 12 Jan 2023, Bhopal, MP (India), CODE - 1504d……….[ 40 min ] | Gita Course (Studio), Session-4, Kya Ye Nashwar Sharir Aur Mann Hi Hum Hai? | yr:2023-01-12 | ct:SEM | L:HIN | cty:Bhopal, MP (India) | &amp;lt;50 &amp;lt;60 &amp;lt;70 &amp;lt;80 &amp;lt;90 | @video | @unheard</v>
      </c>
      <c r="Z90" s="4" t="s">
        <v>7003</v>
      </c>
      <c r="AA90" s="4" t="s">
        <v>55</v>
      </c>
      <c r="AC90" s="4" t="s">
        <v>7004</v>
      </c>
      <c r="AD90" s="4" t="s">
        <v>7005</v>
      </c>
      <c r="AE90" s="7" t="s">
        <v>7006</v>
      </c>
      <c r="AF90" s="5" t="str">
        <f t="shared" si="9"/>
        <v>ok</v>
      </c>
      <c r="AG90" s="5" t="str">
        <f t="shared" si="10"/>
        <v>&lt;tr id="1504d"&gt;&lt;td&gt;&lt;button onclick="playme(this)"&gt;▶&lt;/button&gt;&lt;/td&gt;&lt;td&gt;&lt;button onclick="heard(this)"&gt;Heard&lt;/button&gt;&lt;a href="http://archive.org/download/ssdbpl-05-sem/0754.00%20Gita%20Course%20(Studio),%20Session-4,%20Kya%20Ye%20Nashwar%20Sharir%20Aur%20Mann%20Hi%20Hum%20Hai,%202023-01-12,%20Bhopal,%20MP%20(India),%20CODE%20-%201504d.mp3" class="nclk" onclick="playme(this)" id="nclk-1504d"&gt;SEM__गीता पाठ्यक्रम (स्टूडियो), सत्र-4, क्या ये नश्वर शरीर और मन ही हम हैं?, 12 Jan 2023, Bhopal, MP (India), CODE - 1504d……….[ 40 min ]&lt;/a&gt;…………&lt;a style="color: red; text-decoration: none;" target="_blank" href="https://www.youtube.com/watch?v=NoQHPjTIZtM"&gt;[▶YouTube]&lt;/a&gt;&lt;/td&gt;&lt;td&gt;40&lt;/td&gt;&lt;td&gt;2023-01-12&lt;/td&gt;&lt;td&gt;SEM__गीता पाठ्यक्रम (स्टूडियो), सत्र-4, क्या ये नश्वर शरीर और मन ही हम हैं?, 12 Jan 2023, Bhopal, MP (India), CODE - 1504d……….[ 40 min ] | Gita Course (Studio), Session-4, Kya Ye Nashwar Sharir Aur Mann Hi Hum Hai? | yr:2023-01-12 | ct:SEM | L:HIN | cty:Bhopal, MP (India) | &amp;lt;50 &amp;lt;60 &amp;lt;70 &amp;lt;80 &amp;lt;90 | @video | @unheard&lt;/td&gt;&lt;td&gt;http://archive.org/download/ssdbpl-05-sem/0754.00%20Gita%20Course%20(Studio),%20Session-4,%20Kya%20Ye%20Nashwar%20Sharir%20Aur%20Mann%20Hi%20Hum%20Hai,%202023-01-12,%20Bhopal,%20MP%20(India),%20CODE%20-%201504d.mp3&lt;/td&gt;&lt;td&gt;1504d&lt;/td&gt;&lt;td&gt;05SEM_|00_Gita Course (Studio), Session-4, Kya Ye Nashwar Sharir Aur Mann Hi Hum Hai?|1504d&lt;/td&gt;&lt;td&gt;https://www.youtube.com/watch?v=NoQHPjTIZtM&lt;/td&gt;&lt;td&gt;</v>
      </c>
    </row>
    <row r="91" ht="15.75" customHeight="1">
      <c r="A91" s="4" t="s">
        <v>7007</v>
      </c>
      <c r="B91" s="4" t="s">
        <v>6257</v>
      </c>
      <c r="C91" s="4"/>
      <c r="D91" s="5"/>
      <c r="E91" s="5"/>
      <c r="F91" s="5"/>
      <c r="G91" s="5"/>
      <c r="H91" s="5"/>
      <c r="I91" s="5"/>
      <c r="J91" s="4" t="s">
        <v>7008</v>
      </c>
      <c r="K91" s="4" t="s">
        <v>7009</v>
      </c>
      <c r="L91" s="5" t="str">
        <f t="shared" si="1"/>
        <v>SEM__गीता पाठ्यक्रम (स्टूडियो), सत्र-5, जीवन में दु:ख क्यों आते हैं, 13 Jan 2023, Bhopal, MP (India), CODE - 1504e……….[ 43 min ]</v>
      </c>
      <c r="M91" s="4" t="s">
        <v>7010</v>
      </c>
      <c r="N91" s="5">
        <f t="shared" si="2"/>
        <v>43</v>
      </c>
      <c r="O91" s="4" t="s">
        <v>949</v>
      </c>
      <c r="P91" s="5" t="str">
        <f t="shared" si="3"/>
        <v>&amp;lt;50 &amp;lt;60 &amp;lt;70 &amp;lt;80 &amp;lt;90</v>
      </c>
      <c r="Q91" s="4" t="s">
        <v>7011</v>
      </c>
      <c r="R91" s="4" t="s">
        <v>7012</v>
      </c>
      <c r="S91" s="5" t="str">
        <f t="shared" si="4"/>
        <v>2023</v>
      </c>
      <c r="T91" s="5" t="str">
        <f t="shared" si="5"/>
        <v>01</v>
      </c>
      <c r="U91" s="5" t="str">
        <f t="shared" si="6"/>
        <v>Jan</v>
      </c>
      <c r="V91" s="5" t="str">
        <f t="shared" si="7"/>
        <v>13</v>
      </c>
      <c r="W91" s="4" t="s">
        <v>52</v>
      </c>
      <c r="X91" s="4" t="s">
        <v>1762</v>
      </c>
      <c r="Y91" s="6" t="str">
        <f t="shared" si="8"/>
        <v>SEM__गीता पाठ्यक्रम (स्टूडियो), सत्र-5, जीवन में दु:ख क्यों आते हैं, 13 Jan 2023, Bhopal, MP (India), CODE - 1504e……….[ 43 min ] | Gita Course (Studio), Session-5, Jivan Me Dukh Kyo Aate Hai | yr:2023-01-13 | ct:SEM | L:HIN | cty:Bhopal, MP (India) | &amp;lt;50 &amp;lt;60 &amp;lt;70 &amp;lt;80 &amp;lt;90 | @video | @unheard</v>
      </c>
      <c r="Z91" s="4" t="s">
        <v>7013</v>
      </c>
      <c r="AA91" s="4" t="s">
        <v>55</v>
      </c>
      <c r="AC91" s="4" t="s">
        <v>7014</v>
      </c>
      <c r="AD91" s="4" t="s">
        <v>7015</v>
      </c>
      <c r="AE91" s="7" t="s">
        <v>7016</v>
      </c>
      <c r="AF91" s="5" t="str">
        <f t="shared" si="9"/>
        <v>ok</v>
      </c>
      <c r="AG91" s="5" t="str">
        <f t="shared" si="10"/>
        <v>&lt;tr id="1504e"&gt;&lt;td&gt;&lt;button onclick="playme(this)"&gt;▶&lt;/button&gt;&lt;/td&gt;&lt;td&gt;&lt;button onclick="heard(this)"&gt;Heard&lt;/button&gt;&lt;a href="http://archive.org/download/ssdbpl-05-sem/0755.00%20Gita%20Course%20(Studio),%20Session-5,%20Jivan%20Me%20Dukh%20Kyo%20Aate%20Hai,%202023-01-13,%20Bhopal,%20MP%20(India),%20CODE%20-%201504e.mp3" class="nclk" onclick="playme(this)" id="nclk-1504e"&gt;SEM__गीता पाठ्यक्रम (स्टूडियो), सत्र-5, जीवन में दु:ख क्यों आते हैं, 13 Jan 2023, Bhopal, MP (India), CODE - 1504e……….[ 43 min ]&lt;/a&gt;…………&lt;a style="color: red; text-decoration: none;" target="_blank" href="https://www.youtube.com/watch?v=O1AlfsiN1LM"&gt;[▶YouTube]&lt;/a&gt;&lt;/td&gt;&lt;td&gt;43&lt;/td&gt;&lt;td&gt;2023-01-13&lt;/td&gt;&lt;td&gt;SEM__गीता पाठ्यक्रम (स्टूडियो), सत्र-5, जीवन में दु:ख क्यों आते हैं, 13 Jan 2023, Bhopal, MP (India), CODE - 1504e……….[ 43 min ] | Gita Course (Studio), Session-5, Jivan Me Dukh Kyo Aate Hai | yr:2023-01-13 | ct:SEM | L:HIN | cty:Bhopal, MP (India) | &amp;lt;50 &amp;lt;60 &amp;lt;70 &amp;lt;80 &amp;lt;90 | @video | @unheard&lt;/td&gt;&lt;td&gt;http://archive.org/download/ssdbpl-05-sem/0755.00%20Gita%20Course%20(Studio),%20Session-5,%20Jivan%20Me%20Dukh%20Kyo%20Aate%20Hai,%202023-01-13,%20Bhopal,%20MP%20(India),%20CODE%20-%201504e.mp3&lt;/td&gt;&lt;td&gt;1504e&lt;/td&gt;&lt;td&gt;05SEM_|00_Gita Course (Studio), Session-5, Jivan Me Dukh Kyo Aate Hai|1504e&lt;/td&gt;&lt;td&gt;https://www.youtube.com/watch?v=O1AlfsiN1LM&lt;/td&gt;&lt;td&gt;</v>
      </c>
    </row>
    <row r="92" ht="15.75" customHeight="1">
      <c r="A92" s="4" t="s">
        <v>7017</v>
      </c>
      <c r="B92" s="4" t="s">
        <v>6257</v>
      </c>
      <c r="C92" s="4"/>
      <c r="D92" s="5"/>
      <c r="E92" s="5"/>
      <c r="F92" s="5"/>
      <c r="G92" s="5"/>
      <c r="H92" s="5"/>
      <c r="I92" s="5"/>
      <c r="J92" s="4" t="s">
        <v>7018</v>
      </c>
      <c r="K92" s="4" t="s">
        <v>7019</v>
      </c>
      <c r="L92" s="5" t="str">
        <f t="shared" si="1"/>
        <v>SEM__गीता पाठ्यक्रम (स्टूडियो), सत्र-6, क्या कहीं नित्य सुख है? यदि है तो कहाँ?, 14 Jan 2023, Bhopal, MP (India), CODE - 1504f……….[ 54 min ]</v>
      </c>
      <c r="M92" s="4" t="s">
        <v>7020</v>
      </c>
      <c r="N92" s="5">
        <f t="shared" si="2"/>
        <v>54</v>
      </c>
      <c r="O92" s="4" t="s">
        <v>960</v>
      </c>
      <c r="P92" s="5" t="str">
        <f t="shared" si="3"/>
        <v>&amp;lt;60 &amp;lt;70 &amp;lt;80 &amp;lt;90</v>
      </c>
      <c r="Q92" s="4" t="s">
        <v>7021</v>
      </c>
      <c r="R92" s="4" t="s">
        <v>7022</v>
      </c>
      <c r="S92" s="5" t="str">
        <f t="shared" si="4"/>
        <v>2023</v>
      </c>
      <c r="T92" s="5" t="str">
        <f t="shared" si="5"/>
        <v>01</v>
      </c>
      <c r="U92" s="5" t="str">
        <f t="shared" si="6"/>
        <v>Jan</v>
      </c>
      <c r="V92" s="5" t="str">
        <f t="shared" si="7"/>
        <v>14</v>
      </c>
      <c r="W92" s="4" t="s">
        <v>52</v>
      </c>
      <c r="X92" s="4" t="s">
        <v>1762</v>
      </c>
      <c r="Y92" s="6" t="str">
        <f t="shared" si="8"/>
        <v>SEM__गीता पाठ्यक्रम (स्टूडियो), सत्र-6, क्या कहीं नित्य सुख है? यदि है तो कहाँ?, 14 Jan 2023, Bhopal, MP (India), CODE - 1504f……….[ 54 min ] | Gita Course (Studio), Session-6, Kya Kahi Nitya Sukh Hai? Yadi Hai to Kaha? | yr:2023-01-14 | ct:SEM | L:HIN | cty:Bhopal, MP (India) | &amp;lt;60 &amp;lt;70 &amp;lt;80 &amp;lt;90 | @video | @unheard</v>
      </c>
      <c r="Z92" s="4" t="s">
        <v>7023</v>
      </c>
      <c r="AA92" s="4" t="s">
        <v>55</v>
      </c>
      <c r="AC92" s="4" t="s">
        <v>7024</v>
      </c>
      <c r="AD92" s="4" t="s">
        <v>7025</v>
      </c>
      <c r="AE92" s="7" t="s">
        <v>7026</v>
      </c>
      <c r="AF92" s="5" t="str">
        <f t="shared" si="9"/>
        <v>ok</v>
      </c>
      <c r="AG92" s="5" t="str">
        <f t="shared" si="10"/>
        <v>&lt;tr id="1504f"&gt;&lt;td&gt;&lt;button onclick="playme(this)"&gt;▶&lt;/button&gt;&lt;/td&gt;&lt;td&gt;&lt;button onclick="heard(this)"&gt;Heard&lt;/button&gt;&lt;a href="http://archive.org/download/ssdbpl-05-sem/0756.00%20Gita%20Course%20(Studio),%20Session-6,%20Kya%20Kahi%20Nitya%20Sukh%20Hai%20Yadi%20Hai%20to%20Kaha,%202023-01-14,%20Bhopal,%20MP%20(India),%20CODE%20-%201504f.mp3" class="nclk" onclick="playme(this)" id="nclk-1504f"&gt;SEM__गीता पाठ्यक्रम (स्टूडियो), सत्र-6, क्या कहीं नित्य सुख है? यदि है तो कहाँ?, 14 Jan 2023, Bhopal, MP (India), CODE - 1504f……….[ 54 min ]&lt;/a&gt;…………&lt;a style="color: red; text-decoration: none;" target="_blank" href="https://www.youtube.com/watch?v=5ORx7vf14Ug"&gt;[▶YouTube]&lt;/a&gt;&lt;/td&gt;&lt;td&gt;54&lt;/td&gt;&lt;td&gt;2023-01-14&lt;/td&gt;&lt;td&gt;SEM__गीता पाठ्यक्रम (स्टूडियो), सत्र-6, क्या कहीं नित्य सुख है? यदि है तो कहाँ?, 14 Jan 2023, Bhopal, MP (India), CODE - 1504f……….[ 54 min ] | Gita Course (Studio), Session-6, Kya Kahi Nitya Sukh Hai? Yadi Hai to Kaha? | yr:2023-01-14 | ct:SEM | L:HIN | cty:Bhopal, MP (India) | &amp;lt;60 &amp;lt;70 &amp;lt;80 &amp;lt;90 | @video | @unheard&lt;/td&gt;&lt;td&gt;http://archive.org/download/ssdbpl-05-sem/0756.00%20Gita%20Course%20(Studio),%20Session-6,%20Kya%20Kahi%20Nitya%20Sukh%20Hai%20Yadi%20Hai%20to%20Kaha,%202023-01-14,%20Bhopal,%20MP%20(India),%20CODE%20-%201504f.mp3&lt;/td&gt;&lt;td&gt;1504f&lt;/td&gt;&lt;td&gt;05SEM_|00_Gita Course (Studio), Session-6, Kya Kahi Nitya Sukh Hai? Yadi Hai to Kaha?|1504f&lt;/td&gt;&lt;td&gt;https://www.youtube.com/watch?v=5ORx7vf14Ug&lt;/td&gt;&lt;td&gt;</v>
      </c>
    </row>
    <row r="93" ht="15.75" customHeight="1">
      <c r="A93" s="4" t="s">
        <v>7027</v>
      </c>
      <c r="B93" s="4" t="s">
        <v>6257</v>
      </c>
      <c r="C93" s="4"/>
      <c r="D93" s="5"/>
      <c r="E93" s="5"/>
      <c r="F93" s="5"/>
      <c r="G93" s="5"/>
      <c r="H93" s="5"/>
      <c r="I93" s="5"/>
      <c r="J93" s="4" t="s">
        <v>7028</v>
      </c>
      <c r="K93" s="4" t="s">
        <v>7029</v>
      </c>
      <c r="L93" s="5" t="str">
        <f t="shared" si="1"/>
        <v>SEM__गीता पाठ्यक्रम, 2006 (सितम्बर), सत्र-01, क्या वैज्ञानिक आविष्कार भगवान की सत्ता को चुनौती देते हैं, Sep 2006, Vallabh Vidyanagar, Gujarat (India), CODE - 2102a……….[ 71 min ]</v>
      </c>
      <c r="M93" s="4" t="s">
        <v>7030</v>
      </c>
      <c r="N93" s="5">
        <f t="shared" si="2"/>
        <v>71</v>
      </c>
      <c r="O93" s="4" t="s">
        <v>971</v>
      </c>
      <c r="P93" s="5" t="str">
        <f t="shared" si="3"/>
        <v>&amp;lt;80 &amp;lt;90</v>
      </c>
      <c r="Q93" s="4" t="s">
        <v>7031</v>
      </c>
      <c r="R93" s="4" t="s">
        <v>7032</v>
      </c>
      <c r="S93" s="5" t="str">
        <f t="shared" si="4"/>
        <v>2006</v>
      </c>
      <c r="T93" s="5" t="str">
        <f t="shared" si="5"/>
        <v>09</v>
      </c>
      <c r="U93" s="5" t="str">
        <f t="shared" si="6"/>
        <v>Sep</v>
      </c>
      <c r="V93" s="5" t="str">
        <f t="shared" si="7"/>
        <v>00</v>
      </c>
      <c r="W93" s="4" t="s">
        <v>800</v>
      </c>
      <c r="X93" s="4" t="s">
        <v>426</v>
      </c>
      <c r="Y93" s="6" t="str">
        <f t="shared" si="8"/>
        <v>SEM__गीता पाठ्यक्रम, 2006 (सितम्बर), सत्र-01, क्या वैज्ञानिक आविष्कार भगवान की सत्ता को चुनौती देते हैं, Sep 2006, Vallabh Vidyanagar, Gujarat (India), CODE - 2102a……….[ 71 min ] | Gita Course, 2006 (Sep), Session-01, Kya Vaigyanik Avishkar Bhagavan Ki Satta Ko Chunauti Hai | yr:2006-09-00 | ct:SEM | L:HIN | cty:Vallabh Vidyanagar, Gujarat (India) | &amp;lt;80 &amp;lt;90 | @unheard</v>
      </c>
      <c r="Z93" s="4" t="s">
        <v>7033</v>
      </c>
      <c r="AA93" s="4" t="s">
        <v>55</v>
      </c>
      <c r="AB93" s="4" t="s">
        <v>7034</v>
      </c>
      <c r="AC93" s="4" t="s">
        <v>7035</v>
      </c>
      <c r="AD93" s="4" t="s">
        <v>7036</v>
      </c>
      <c r="AF93" s="5" t="str">
        <f t="shared" si="9"/>
        <v>ok</v>
      </c>
      <c r="AG93" s="5" t="str">
        <f t="shared" si="10"/>
        <v>&lt;tr id="2102a"&gt;&lt;td&gt;&lt;button onclick="playme(this)"&gt;▶&lt;/button&gt;&lt;/td&gt;&lt;td&gt;&lt;button onclick="heard(this)"&gt;Heard&lt;/button&gt;&lt;a href="http://archive.org/download/ssdbpl-05-sem/0757.00%20Gita%20Course,%202006%20(Sep),%20Session-01,%20Kya%20Vaigyanik%20Avishkar%20Bhagavan%20Ki%20Satta%20Ko%20Chunauti%20Hai,%202006-09-00,%20Vallabh%20Vidyanagar,%20Gujarat%20(India),%20CODE%20-%202102a.mp3" class="nclk" onclick="playme(this)" id="nclk-2102a"&gt;SEM__गीता पाठ्यक्रम, 2006 (सितम्बर), सत्र-01, क्या वैज्ञानिक आविष्कार भगवान की सत्ता को चुनौती देते हैं, Sep 2006, Vallabh Vidyanagar, Gujarat (India), CODE - 2102a……….[ 71 min ]&lt;/a&gt;&lt;/td&gt;&lt;td&gt;71&lt;/td&gt;&lt;td&gt;2006-09-00&lt;/td&gt;&lt;td&gt;SEM__गीता पाठ्यक्रम, 2006 (सितम्बर), सत्र-01, क्या वैज्ञानिक आविष्कार भगवान की सत्ता को चुनौती देते हैं, Sep 2006, Vallabh Vidyanagar, Gujarat (India), CODE - 2102a……….[ 71 min ] | Gita Course, 2006 (Sep), Session-01, Kya Vaigyanik Avishkar Bhagavan Ki Satta Ko Chunauti Hai | yr:2006-09-00 | ct:SEM | L:HIN | cty:Vallabh Vidyanagar, Gujarat (India) | &amp;lt;80 &amp;lt;90 | @unheard&lt;/td&gt;&lt;td&gt;http://archive.org/download/ssdbpl-05-sem/0757.00%20Gita%20Course,%202006%20(Sep),%20Session-01,%20Kya%20Vaigyanik%20Avishkar%20Bhagavan%20Ki%20Satta%20Ko%20Chunauti%20Hai,%202006-09-00,%20Vallabh%20Vidyanagar,%20Gujarat%20(India),%20CODE%20-%202102a.mp3&lt;/td&gt;&lt;td&gt;2102a&lt;/td&gt;&lt;td&gt;05SEM_|00_Gita Course, 2006 (Sep), Session-01, Kya Vaigyanik Avishkar Bhagavan Ki Satta Ko Chunauti Hai|2102a&lt;/td&gt;&lt;td&gt;&lt;/td&gt;&lt;td&gt;</v>
      </c>
    </row>
    <row r="94" ht="15.75" customHeight="1">
      <c r="A94" s="4" t="s">
        <v>7037</v>
      </c>
      <c r="B94" s="4" t="s">
        <v>6257</v>
      </c>
      <c r="C94" s="4"/>
      <c r="D94" s="5"/>
      <c r="E94" s="5"/>
      <c r="F94" s="5"/>
      <c r="G94" s="5"/>
      <c r="H94" s="5"/>
      <c r="I94" s="5"/>
      <c r="J94" s="4" t="s">
        <v>7038</v>
      </c>
      <c r="K94" s="4" t="s">
        <v>7039</v>
      </c>
      <c r="L94" s="5" t="str">
        <f t="shared" si="1"/>
        <v>SEM__गीता पाठ्यक्रम, 2006 (सितम्बर), सत्र-02, क्या भगवान अपनी उपस्थति के लिए वैज्ञानिक प्रयोगों पर निर्भर हैं, Sep 2006, Vallabh Vidyanagar, Gujarat (India), CODE - 2102b……….[ 95 min ]</v>
      </c>
      <c r="M94" s="4" t="s">
        <v>7040</v>
      </c>
      <c r="N94" s="5">
        <f t="shared" si="2"/>
        <v>95</v>
      </c>
      <c r="O94" s="4" t="s">
        <v>980</v>
      </c>
      <c r="P94" s="5" t="str">
        <f t="shared" si="3"/>
        <v>&amp;gt;90</v>
      </c>
      <c r="Q94" s="4" t="s">
        <v>7041</v>
      </c>
      <c r="R94" s="4" t="s">
        <v>7032</v>
      </c>
      <c r="S94" s="5" t="str">
        <f t="shared" si="4"/>
        <v>2006</v>
      </c>
      <c r="T94" s="5" t="str">
        <f t="shared" si="5"/>
        <v>09</v>
      </c>
      <c r="U94" s="5" t="str">
        <f t="shared" si="6"/>
        <v>Sep</v>
      </c>
      <c r="V94" s="5" t="str">
        <f t="shared" si="7"/>
        <v>00</v>
      </c>
      <c r="W94" s="4" t="s">
        <v>800</v>
      </c>
      <c r="X94" s="4" t="s">
        <v>426</v>
      </c>
      <c r="Y94" s="6" t="str">
        <f t="shared" si="8"/>
        <v>SEM__गीता पाठ्यक्रम, 2006 (सितम्बर), सत्र-02, क्या भगवान अपनी उपस्थति के लिए वैज्ञानिक प्रयोगों पर निर्भर हैं, Sep 2006, Vallabh Vidyanagar, Gujarat (India), CODE - 2102b……….[ 95 min ] | Gita Course, 2006 (Sep), Session-02, Kya Bhagavan Apni Upasthiti Ke Liye Vaigyanik Prayogo Par Nirbhar Hai | yr:2006-09-00 | ct:SEM | L:HIN | cty:Vallabh Vidyanagar, Gujarat (India) | &amp;gt;90 | @unheard</v>
      </c>
      <c r="Z94" s="4" t="s">
        <v>7042</v>
      </c>
      <c r="AA94" s="4" t="s">
        <v>55</v>
      </c>
      <c r="AB94" s="4" t="s">
        <v>7043</v>
      </c>
      <c r="AC94" s="4" t="s">
        <v>7044</v>
      </c>
      <c r="AD94" s="4" t="s">
        <v>7045</v>
      </c>
      <c r="AF94" s="5" t="str">
        <f t="shared" si="9"/>
        <v>ok</v>
      </c>
      <c r="AG94" s="5" t="str">
        <f t="shared" si="10"/>
        <v>&lt;tr id="2102b"&gt;&lt;td&gt;&lt;button onclick="playme(this)"&gt;▶&lt;/button&gt;&lt;/td&gt;&lt;td&gt;&lt;button onclick="heard(this)"&gt;Heard&lt;/button&gt;&lt;a href="http://archive.org/download/ssdbpl-05-sem/0758.00%20Gita%20Course,%202006%20(Sep),%20Session-02,%20Kya%20Bhagavan%20Apni%20Upasthiti%20Ke%20Liye%20Vaigyanik%20Prayogo%20Par%20Nirbhar%20Hai,%202006-09-00,%20Vallabh%20Vidyanagar,%20Gujarat%20(India),%20CODE%20-%202102b.mp3" class="nclk" onclick="playme(this)" id="nclk-2102b"&gt;SEM__गीता पाठ्यक्रम, 2006 (सितम्बर), सत्र-02, क्या भगवान अपनी उपस्थति के लिए वैज्ञानिक प्रयोगों पर निर्भर हैं, Sep 2006, Vallabh Vidyanagar, Gujarat (India), CODE - 2102b……….[ 95 min ]&lt;/a&gt;&lt;/td&gt;&lt;td&gt;95&lt;/td&gt;&lt;td&gt;2006-09-00&lt;/td&gt;&lt;td&gt;SEM__गीता पाठ्यक्रम, 2006 (सितम्बर), सत्र-02, क्या भगवान अपनी उपस्थति के लिए वैज्ञानिक प्रयोगों पर निर्भर हैं, Sep 2006, Vallabh Vidyanagar, Gujarat (India), CODE - 2102b……….[ 95 min ] | Gita Course, 2006 (Sep), Session-02, Kya Bhagavan Apni Upasthiti Ke Liye Vaigyanik Prayogo Par Nirbhar Hai | yr:2006-09-00 | ct:SEM | L:HIN | cty:Vallabh Vidyanagar, Gujarat (India) | &amp;gt;90 | @unheard&lt;/td&gt;&lt;td&gt;http://archive.org/download/ssdbpl-05-sem/0758.00%20Gita%20Course,%202006%20(Sep),%20Session-02,%20Kya%20Bhagavan%20Apni%20Upasthiti%20Ke%20Liye%20Vaigyanik%20Prayogo%20Par%20Nirbhar%20Hai,%202006-09-00,%20Vallabh%20Vidyanagar,%20Gujarat%20(India),%20CODE%20-%202102b.mp3&lt;/td&gt;&lt;td&gt;2102b&lt;/td&gt;&lt;td&gt;05SEM_|00_Gita Course, 2006 (Sep), Session-02, Kya Bhagavan Apni Upasthiti Ke Liye Vaigyanik Prayogo Par Nirbhar Hai|2102b&lt;/td&gt;&lt;td&gt;&lt;/td&gt;&lt;td&gt;</v>
      </c>
    </row>
    <row r="95" ht="15.75" customHeight="1">
      <c r="A95" s="4" t="s">
        <v>7046</v>
      </c>
      <c r="B95" s="4" t="s">
        <v>6257</v>
      </c>
      <c r="C95" s="4"/>
      <c r="D95" s="5"/>
      <c r="E95" s="5"/>
      <c r="F95" s="5"/>
      <c r="G95" s="5"/>
      <c r="H95" s="5"/>
      <c r="I95" s="5"/>
      <c r="J95" s="4" t="s">
        <v>7047</v>
      </c>
      <c r="K95" s="4" t="s">
        <v>7048</v>
      </c>
      <c r="L95" s="5" t="str">
        <f t="shared" si="1"/>
        <v>SEM__गीता पाठ्यक्रम, 2006 (सितम्बर), सत्र-03, आप मृत्यु उपरान्त जानवर भी बन सकते हैं, Sep 2006, Vallabh Vidyanagar, Gujarat (India), CODE - 2102c……….[ 88 min ]</v>
      </c>
      <c r="M95" s="4" t="s">
        <v>7049</v>
      </c>
      <c r="N95" s="5">
        <f t="shared" si="2"/>
        <v>88</v>
      </c>
      <c r="O95" s="4" t="s">
        <v>990</v>
      </c>
      <c r="P95" s="5" t="str">
        <f t="shared" si="3"/>
        <v>&amp;lt;90</v>
      </c>
      <c r="Q95" s="4" t="s">
        <v>7050</v>
      </c>
      <c r="R95" s="4" t="s">
        <v>7032</v>
      </c>
      <c r="S95" s="5" t="str">
        <f t="shared" si="4"/>
        <v>2006</v>
      </c>
      <c r="T95" s="5" t="str">
        <f t="shared" si="5"/>
        <v>09</v>
      </c>
      <c r="U95" s="5" t="str">
        <f t="shared" si="6"/>
        <v>Sep</v>
      </c>
      <c r="V95" s="5" t="str">
        <f t="shared" si="7"/>
        <v>00</v>
      </c>
      <c r="W95" s="4" t="s">
        <v>800</v>
      </c>
      <c r="X95" s="4" t="s">
        <v>426</v>
      </c>
      <c r="Y95" s="6" t="str">
        <f t="shared" si="8"/>
        <v>SEM__गीता पाठ्यक्रम, 2006 (सितम्बर), सत्र-03, आप मृत्यु उपरान्त जानवर भी बन सकते हैं, Sep 2006, Vallabh Vidyanagar, Gujarat (India), CODE - 2102c……….[ 88 min ] | Gita Course, 2006 (Sep), Session-03, Aap Mrityu Uparant Jaanvar Bhi Ban Sakte Hai | yr:2006-09-00 | ct:SEM | L:HIN | cty:Vallabh Vidyanagar, Gujarat (India) | &amp;lt;90 | @unheard</v>
      </c>
      <c r="Z95" s="4" t="s">
        <v>7051</v>
      </c>
      <c r="AA95" s="4" t="s">
        <v>55</v>
      </c>
      <c r="AB95" s="4" t="s">
        <v>7052</v>
      </c>
      <c r="AC95" s="4" t="s">
        <v>7053</v>
      </c>
      <c r="AD95" s="4" t="s">
        <v>7054</v>
      </c>
      <c r="AF95" s="5" t="str">
        <f t="shared" si="9"/>
        <v>ok</v>
      </c>
      <c r="AG95" s="5" t="str">
        <f t="shared" si="10"/>
        <v>&lt;tr id="2102c"&gt;&lt;td&gt;&lt;button onclick="playme(this)"&gt;▶&lt;/button&gt;&lt;/td&gt;&lt;td&gt;&lt;button onclick="heard(this)"&gt;Heard&lt;/button&gt;&lt;a href="http://archive.org/download/ssdbpl-05-sem/0759.00%20Gita%20Course,%202006%20(Sep),%20Session-03,%20Aap%20Mrityu%20Uparant%20Jaanvar%20Bhi%20Ban%20Sakte%20Hai,%202006-09-00,%20Vallabh%20Vidyanagar,%20Gujarat%20(India),%20CODE%20-%202102c.mp3" class="nclk" onclick="playme(this)" id="nclk-2102c"&gt;SEM__गीता पाठ्यक्रम, 2006 (सितम्बर), सत्र-03, आप मृत्यु उपरान्त जानवर भी बन सकते हैं, Sep 2006, Vallabh Vidyanagar, Gujarat (India), CODE - 2102c……….[ 88 min ]&lt;/a&gt;&lt;/td&gt;&lt;td&gt;88&lt;/td&gt;&lt;td&gt;2006-09-00&lt;/td&gt;&lt;td&gt;SEM__गीता पाठ्यक्रम, 2006 (सितम्बर), सत्र-03, आप मृत्यु उपरान्त जानवर भी बन सकते हैं, Sep 2006, Vallabh Vidyanagar, Gujarat (India), CODE - 2102c……….[ 88 min ] | Gita Course, 2006 (Sep), Session-03, Aap Mrityu Uparant Jaanvar Bhi Ban Sakte Hai | yr:2006-09-00 | ct:SEM | L:HIN | cty:Vallabh Vidyanagar, Gujarat (India) | &amp;lt;90 | @unheard&lt;/td&gt;&lt;td&gt;http://archive.org/download/ssdbpl-05-sem/0759.00%20Gita%20Course,%202006%20(Sep),%20Session-03,%20Aap%20Mrityu%20Uparant%20Jaanvar%20Bhi%20Ban%20Sakte%20Hai,%202006-09-00,%20Vallabh%20Vidyanagar,%20Gujarat%20(India),%20CODE%20-%202102c.mp3&lt;/td&gt;&lt;td&gt;2102c&lt;/td&gt;&lt;td&gt;05SEM_|00_Gita Course, 2006 (Sep), Session-03, Aap Mrityu Uparant Jaanvar Bhi Ban Sakte Hai|2102c&lt;/td&gt;&lt;td&gt;&lt;/td&gt;&lt;td&gt;</v>
      </c>
    </row>
    <row r="96" ht="15.75" customHeight="1">
      <c r="A96" s="9" t="s">
        <v>7055</v>
      </c>
      <c r="B96" s="9" t="s">
        <v>6257</v>
      </c>
      <c r="C96" s="9"/>
      <c r="D96" s="10"/>
      <c r="E96" s="10"/>
      <c r="F96" s="10"/>
      <c r="G96" s="10"/>
      <c r="H96" s="10"/>
      <c r="I96" s="10"/>
      <c r="J96" s="4" t="s">
        <v>7056</v>
      </c>
      <c r="K96" s="4" t="s">
        <v>7057</v>
      </c>
      <c r="L96" s="10" t="str">
        <f t="shared" si="1"/>
        <v>SEM__गीता पाठ्यक्रम, 2006 (सितम्बर), सत्र-04, जीवन की मूल समस्याओं का निवारण, Sep 2006, Vallabh Vidyanagar, Gujarat (India), CODE - 2102d……….[ 100 min ]</v>
      </c>
      <c r="M96" s="4" t="s">
        <v>7058</v>
      </c>
      <c r="N96" s="10">
        <f t="shared" si="2"/>
        <v>100</v>
      </c>
      <c r="O96" s="9" t="s">
        <v>1000</v>
      </c>
      <c r="P96" s="10" t="str">
        <f t="shared" si="3"/>
        <v>&amp;gt;90</v>
      </c>
      <c r="Q96" s="4" t="s">
        <v>7059</v>
      </c>
      <c r="R96" s="4" t="s">
        <v>7032</v>
      </c>
      <c r="S96" s="10" t="str">
        <f t="shared" si="4"/>
        <v>2006</v>
      </c>
      <c r="T96" s="10" t="str">
        <f t="shared" si="5"/>
        <v>09</v>
      </c>
      <c r="U96" s="10" t="str">
        <f t="shared" si="6"/>
        <v>Sep</v>
      </c>
      <c r="V96" s="10" t="str">
        <f t="shared" si="7"/>
        <v>00</v>
      </c>
      <c r="W96" s="4" t="s">
        <v>800</v>
      </c>
      <c r="X96" s="4" t="s">
        <v>426</v>
      </c>
      <c r="Y96" s="6" t="str">
        <f t="shared" si="8"/>
        <v>SEM__गीता पाठ्यक्रम, 2006 (सितम्बर), सत्र-04, जीवन की मूल समस्याओं का निवारण, Sep 2006, Vallabh Vidyanagar, Gujarat (India), CODE - 2102d……….[ 100 min ] | Gita Course, 2006 (Sep), Session-04, Jivan Ki Mulbhut Samasyaon Ka Nivaran | yr:2006-09-00 | ct:SEM | L:HIN | cty:Vallabh Vidyanagar, Gujarat (India) | &amp;gt;90 | @unheard</v>
      </c>
      <c r="Z96" s="9" t="s">
        <v>7060</v>
      </c>
      <c r="AA96" s="4" t="s">
        <v>55</v>
      </c>
      <c r="AB96" s="4" t="s">
        <v>7061</v>
      </c>
      <c r="AC96" s="4" t="s">
        <v>7062</v>
      </c>
      <c r="AD96" s="4" t="s">
        <v>7063</v>
      </c>
      <c r="AE96" s="10"/>
      <c r="AF96" s="5" t="str">
        <f t="shared" si="9"/>
        <v>ok</v>
      </c>
      <c r="AG96" s="5" t="str">
        <f t="shared" si="10"/>
        <v>&lt;tr id="2102d"&gt;&lt;td&gt;&lt;button onclick="playme(this)"&gt;▶&lt;/button&gt;&lt;/td&gt;&lt;td&gt;&lt;button onclick="heard(this)"&gt;Heard&lt;/button&gt;&lt;a href="http://archive.org/download/ssdbpl-05-sem/0760.00%20Gita%20Course,%202006%20(Sep),%20Session-04,%20Jivan%20Ki%20Mulbhut%20Samasyaon%20Ka%20Nivaran,%202006-09-00,%20Vallabh%20Vidyanagar,%20Gujarat%20(India),%20CODE%20-%202102d.mp3" class="nclk" onclick="playme(this)" id="nclk-2102d"&gt;SEM__गीता पाठ्यक्रम, 2006 (सितम्बर), सत्र-04, जीवन की मूल समस्याओं का निवारण, Sep 2006, Vallabh Vidyanagar, Gujarat (India), CODE - 2102d……….[ 100 min ]&lt;/a&gt;&lt;/td&gt;&lt;td&gt;100&lt;/td&gt;&lt;td&gt;2006-09-00&lt;/td&gt;&lt;td&gt;SEM__गीता पाठ्यक्रम, 2006 (सितम्बर), सत्र-04, जीवन की मूल समस्याओं का निवारण, Sep 2006, Vallabh Vidyanagar, Gujarat (India), CODE - 2102d……….[ 100 min ] | Gita Course, 2006 (Sep), Session-04, Jivan Ki Mulbhut Samasyaon Ka Nivaran | yr:2006-09-00 | ct:SEM | L:HIN | cty:Vallabh Vidyanagar, Gujarat (India) | &amp;gt;90 | @unheard&lt;/td&gt;&lt;td&gt;http://archive.org/download/ssdbpl-05-sem/0760.00%20Gita%20Course,%202006%20(Sep),%20Session-04,%20Jivan%20Ki%20Mulbhut%20Samasyaon%20Ka%20Nivaran,%202006-09-00,%20Vallabh%20Vidyanagar,%20Gujarat%20(India),%20CODE%20-%202102d.mp3&lt;/td&gt;&lt;td&gt;2102d&lt;/td&gt;&lt;td&gt;05SEM_|00_Gita Course, 2006 (Sep), Session-04, Jivan Ki Mulbhut Samasyaon Ka Nivaran|2102d&lt;/td&gt;&lt;td&gt;&lt;/td&gt;&lt;td&gt;</v>
      </c>
      <c r="AH96" s="10"/>
      <c r="AI96" s="10"/>
      <c r="AJ96" s="10"/>
      <c r="AK96" s="10"/>
      <c r="AL96" s="10"/>
      <c r="AM96" s="10"/>
      <c r="AN96" s="10"/>
      <c r="AO96" s="10"/>
    </row>
    <row r="97" ht="15.75" customHeight="1">
      <c r="A97" s="4" t="s">
        <v>7064</v>
      </c>
      <c r="B97" s="4" t="s">
        <v>6257</v>
      </c>
      <c r="D97" s="5"/>
      <c r="E97" s="5"/>
      <c r="F97" s="5"/>
      <c r="G97" s="5"/>
      <c r="H97" s="5"/>
      <c r="I97" s="5"/>
      <c r="J97" s="4" t="s">
        <v>7065</v>
      </c>
      <c r="K97" s="4" t="s">
        <v>7066</v>
      </c>
      <c r="L97" s="10" t="str">
        <f t="shared" si="1"/>
        <v>SEM__गीता पाठ्यक्रम, 2006 (सितम्बर), सत्र-05, भगवद् गीता का जीवन में व्यावहारिक अनुशीलन, Sep 2006, Vallabh Vidyanagar, Gujarat (India), CODE - 2102e……….[ 64 min ]</v>
      </c>
      <c r="M97" s="4" t="s">
        <v>7067</v>
      </c>
      <c r="N97" s="10">
        <f t="shared" si="2"/>
        <v>64</v>
      </c>
      <c r="P97" s="10" t="str">
        <f t="shared" si="3"/>
        <v>&amp;lt;70 &amp;lt;80 &amp;lt;90</v>
      </c>
      <c r="Q97" s="4" t="s">
        <v>7068</v>
      </c>
      <c r="R97" s="4" t="s">
        <v>7032</v>
      </c>
      <c r="S97" s="10" t="str">
        <f t="shared" si="4"/>
        <v>2006</v>
      </c>
      <c r="T97" s="10" t="str">
        <f t="shared" si="5"/>
        <v>09</v>
      </c>
      <c r="U97" s="10" t="str">
        <f t="shared" si="6"/>
        <v>Sep</v>
      </c>
      <c r="V97" s="10" t="str">
        <f t="shared" si="7"/>
        <v>00</v>
      </c>
      <c r="W97" s="4" t="s">
        <v>800</v>
      </c>
      <c r="X97" s="4" t="s">
        <v>426</v>
      </c>
      <c r="Y97" s="6" t="str">
        <f t="shared" si="8"/>
        <v>SEM__गीता पाठ्यक्रम, 2006 (सितम्बर), सत्र-05, भगवद् गीता का जीवन में व्यावहारिक अनुशीलन, Sep 2006, Vallabh Vidyanagar, Gujarat (India), CODE - 2102e……….[ 64 min ] | Gita Course, 2006 (Sep), Session-05, Bhagavad Gita Ka Jivan Mein Vyavaharik Anushilan | yr:2006-09-00 | ct:SEM | L:HIN | cty:Vallabh Vidyanagar, Gujarat (India) | &amp;lt;70 &amp;lt;80 &amp;lt;90 | @unheard</v>
      </c>
      <c r="Z97" s="7" t="s">
        <v>7069</v>
      </c>
      <c r="AA97" s="4" t="s">
        <v>55</v>
      </c>
      <c r="AB97" s="4" t="s">
        <v>7070</v>
      </c>
      <c r="AC97" s="4" t="s">
        <v>7071</v>
      </c>
      <c r="AD97" s="4" t="s">
        <v>7072</v>
      </c>
      <c r="AF97" s="5" t="str">
        <f t="shared" si="9"/>
        <v>ok</v>
      </c>
      <c r="AG97" s="5" t="str">
        <f t="shared" si="10"/>
        <v>&lt;tr id="2102e"&gt;&lt;td&gt;&lt;button onclick="playme(this)"&gt;▶&lt;/button&gt;&lt;/td&gt;&lt;td&gt;&lt;button onclick="heard(this)"&gt;Heard&lt;/button&gt;&lt;a href="http://archive.org/download/ssdbpl-05-sem/0761.00%20Gita%20Course,%202006%20(Sep),%20Session-05,%20Bhagavad%20Gita%20Ka%20Jivan%20Mein%20Vyavaharik%20Anushilan,%202006-09-00,%20Vallabh%20Vidyanagar,%20Gujarat%20(India),%20CODE%20-%202102e.mp3" class="nclk" onclick="playme(this)" id="nclk-2102e"&gt;SEM__गीता पाठ्यक्रम, 2006 (सितम्बर), सत्र-05, भगवद् गीता का जीवन में व्यावहारिक अनुशीलन, Sep 2006, Vallabh Vidyanagar, Gujarat (India), CODE - 2102e……….[ 64 min ]&lt;/a&gt;&lt;/td&gt;&lt;td&gt;64&lt;/td&gt;&lt;td&gt;2006-09-00&lt;/td&gt;&lt;td&gt;SEM__गीता पाठ्यक्रम, 2006 (सितम्बर), सत्र-05, भगवद् गीता का जीवन में व्यावहारिक अनुशीलन, Sep 2006, Vallabh Vidyanagar, Gujarat (India), CODE - 2102e……….[ 64 min ] | Gita Course, 2006 (Sep), Session-05, Bhagavad Gita Ka Jivan Mein Vyavaharik Anushilan | yr:2006-09-00 | ct:SEM | L:HIN | cty:Vallabh Vidyanagar, Gujarat (India) | &amp;lt;70 &amp;lt;80 &amp;lt;90 | @unheard&lt;/td&gt;&lt;td&gt;http://archive.org/download/ssdbpl-05-sem/0761.00%20Gita%20Course,%202006%20(Sep),%20Session-05,%20Bhagavad%20Gita%20Ka%20Jivan%20Mein%20Vyavaharik%20Anushilan,%202006-09-00,%20Vallabh%20Vidyanagar,%20Gujarat%20(India),%20CODE%20-%202102e.mp3&lt;/td&gt;&lt;td&gt;2102e&lt;/td&gt;&lt;td&gt;05SEM_|00_Gita Course, 2006 (Sep), Session-05, Bhagavad Gita Ka Jivan Mein Vyavaharik Anushilan|2102e&lt;/td&gt;&lt;td&gt;&lt;/td&gt;&lt;td&gt;</v>
      </c>
    </row>
    <row r="98" ht="15.75" customHeight="1">
      <c r="A98" s="4" t="s">
        <v>7073</v>
      </c>
      <c r="B98" s="4" t="s">
        <v>6257</v>
      </c>
      <c r="D98" s="5"/>
      <c r="E98" s="5"/>
      <c r="F98" s="5"/>
      <c r="G98" s="5"/>
      <c r="H98" s="5"/>
      <c r="I98" s="5"/>
      <c r="J98" s="4" t="s">
        <v>7074</v>
      </c>
      <c r="K98" s="4" t="s">
        <v>7075</v>
      </c>
      <c r="L98" s="10" t="str">
        <f t="shared" si="1"/>
        <v>SEM__गीता कोर्स, एडवांस्ड, 01. गीता महात्म्य इस्कॉन अहमदाबाद, 18 Dec 2008, Ahmedabad, Gujarat (India), CODE - 2103a……….[ 80 min ]</v>
      </c>
      <c r="M98" s="4" t="s">
        <v>7076</v>
      </c>
      <c r="N98" s="10">
        <f t="shared" si="2"/>
        <v>80</v>
      </c>
      <c r="P98" s="10" t="str">
        <f t="shared" si="3"/>
        <v>&amp;lt;90</v>
      </c>
      <c r="Q98" s="4" t="s">
        <v>7077</v>
      </c>
      <c r="R98" s="4" t="s">
        <v>7078</v>
      </c>
      <c r="S98" s="10" t="str">
        <f t="shared" si="4"/>
        <v>2008</v>
      </c>
      <c r="T98" s="10" t="str">
        <f t="shared" si="5"/>
        <v>12</v>
      </c>
      <c r="U98" s="10" t="str">
        <f t="shared" si="6"/>
        <v>Dec</v>
      </c>
      <c r="V98" s="10" t="str">
        <f t="shared" si="7"/>
        <v>18</v>
      </c>
      <c r="W98" s="4" t="s">
        <v>549</v>
      </c>
      <c r="X98" s="4" t="s">
        <v>426</v>
      </c>
      <c r="Y98" s="6" t="str">
        <f t="shared" si="8"/>
        <v>SEM__गीता कोर्स, एडवांस्ड, 01. गीता महात्म्य इस्कॉन अहमदाबाद, 18 Dec 2008, Ahmedabad, Gujarat (India), CODE - 2103a……….[ 80 min ] | Gita Course, Advanced, 01. Gita Mahatmaya ISKCON A'bad | yr:2008-12-18 | ct:SEM | L:HIN | cty:Ahmedabad, Gujarat (India) | &amp;lt;90 | @unheard</v>
      </c>
      <c r="Z98" s="7" t="s">
        <v>7079</v>
      </c>
      <c r="AA98" s="4" t="s">
        <v>55</v>
      </c>
      <c r="AB98" s="4" t="s">
        <v>7080</v>
      </c>
      <c r="AC98" s="4" t="s">
        <v>7081</v>
      </c>
      <c r="AD98" s="4" t="s">
        <v>7082</v>
      </c>
      <c r="AF98" s="5" t="str">
        <f t="shared" si="9"/>
        <v>ok</v>
      </c>
      <c r="AG98" s="5" t="str">
        <f t="shared" si="10"/>
        <v>&lt;tr id="2103a"&gt;&lt;td&gt;&lt;button onclick="playme(this)"&gt;▶&lt;/button&gt;&lt;/td&gt;&lt;td&gt;&lt;button onclick="heard(this)"&gt;Heard&lt;/button&gt;&lt;a href="http://archive.org/download/ssdbpl-05-sem/0762.00%20Gita%20Course,%20Advanced,%2001.%20Gita%20Mahatmaya%20ISKCON%20A'bad,%202008-12-18,%20Ahmedabad,%20Gujarat%20(India),%20CODE%20-%202103a.mp3" class="nclk" onclick="playme(this)" id="nclk-2103a"&gt;SEM__गीता कोर्स, एडवांस्ड, 01. गीता महात्म्य इस्कॉन अहमदाबाद, 18 Dec 2008, Ahmedabad, Gujarat (India), CODE - 2103a……….[ 80 min ]&lt;/a&gt;&lt;/td&gt;&lt;td&gt;80&lt;/td&gt;&lt;td&gt;2008-12-18&lt;/td&gt;&lt;td&gt;SEM__गीता कोर्स, एडवांस्ड, 01. गीता महात्म्य इस्कॉन अहमदाबाद, 18 Dec 2008, Ahmedabad, Gujarat (India), CODE - 2103a……….[ 80 min ] | Gita Course, Advanced, 01. Gita Mahatmaya ISKCON A'bad | yr:2008-12-18 | ct:SEM | L:HIN | cty:Ahmedabad, Gujarat (India) | &amp;lt;90 | @unheard&lt;/td&gt;&lt;td&gt;http://archive.org/download/ssdbpl-05-sem/0762.00%20Gita%20Course,%20Advanced,%2001.%20Gita%20Mahatmaya%20ISKCON%20A'bad,%202008-12-18,%20Ahmedabad,%20Gujarat%20(India),%20CODE%20-%202103a.mp3&lt;/td&gt;&lt;td&gt;2103a&lt;/td&gt;&lt;td&gt;05SEM_|00_Gita Course, Advanced, 01. Gita Mahatmaya ISKCON A'bad|2103a&lt;/td&gt;&lt;td&gt;&lt;/td&gt;&lt;td&gt;</v>
      </c>
    </row>
    <row r="99" ht="15.75" customHeight="1">
      <c r="A99" s="4" t="s">
        <v>7083</v>
      </c>
      <c r="B99" s="4" t="s">
        <v>6257</v>
      </c>
      <c r="D99" s="5"/>
      <c r="E99" s="5"/>
      <c r="F99" s="5"/>
      <c r="G99" s="5"/>
      <c r="H99" s="5"/>
      <c r="I99" s="5"/>
      <c r="J99" s="4" t="s">
        <v>7084</v>
      </c>
      <c r="K99" s="4" t="s">
        <v>7085</v>
      </c>
      <c r="L99" s="10" t="str">
        <f t="shared" si="1"/>
        <v>SEM__गीता कोर्स, एडवांस्ड, 02. गीता महात्म्य इस्कॉन अहमदाबाद, 25 Dec 2008, Ahmedabad, Gujarat (India), CODE - 2103b……….[ 95 min ]</v>
      </c>
      <c r="M99" s="4" t="s">
        <v>7086</v>
      </c>
      <c r="N99" s="10">
        <f t="shared" si="2"/>
        <v>95</v>
      </c>
      <c r="P99" s="10" t="str">
        <f t="shared" si="3"/>
        <v>&amp;gt;90</v>
      </c>
      <c r="Q99" s="4" t="s">
        <v>7087</v>
      </c>
      <c r="R99" s="4" t="s">
        <v>7088</v>
      </c>
      <c r="S99" s="10" t="str">
        <f t="shared" si="4"/>
        <v>2008</v>
      </c>
      <c r="T99" s="10" t="str">
        <f t="shared" si="5"/>
        <v>12</v>
      </c>
      <c r="U99" s="10" t="str">
        <f t="shared" si="6"/>
        <v>Dec</v>
      </c>
      <c r="V99" s="10" t="str">
        <f t="shared" si="7"/>
        <v>25</v>
      </c>
      <c r="W99" s="4" t="s">
        <v>549</v>
      </c>
      <c r="X99" s="4" t="s">
        <v>426</v>
      </c>
      <c r="Y99" s="6" t="str">
        <f t="shared" si="8"/>
        <v>SEM__गीता कोर्स, एडवांस्ड, 02. गीता महात्म्य इस्कॉन अहमदाबाद, 25 Dec 2008, Ahmedabad, Gujarat (India), CODE - 2103b……….[ 95 min ] | Gita Course, Advanced, 02. Gita Mahatmaya ISKCON A'bad | yr:2008-12-25 | ct:SEM | L:HIN | cty:Ahmedabad, Gujarat (India) | &amp;gt;90 | @unheard</v>
      </c>
      <c r="Z99" s="7" t="s">
        <v>7089</v>
      </c>
      <c r="AA99" s="4" t="s">
        <v>55</v>
      </c>
      <c r="AB99" s="4" t="s">
        <v>7090</v>
      </c>
      <c r="AC99" s="4" t="s">
        <v>7091</v>
      </c>
      <c r="AD99" s="4" t="s">
        <v>7092</v>
      </c>
      <c r="AF99" s="5" t="str">
        <f t="shared" si="9"/>
        <v>ok</v>
      </c>
      <c r="AG99" s="5" t="str">
        <f t="shared" si="10"/>
        <v>&lt;tr id="2103b"&gt;&lt;td&gt;&lt;button onclick="playme(this)"&gt;▶&lt;/button&gt;&lt;/td&gt;&lt;td&gt;&lt;button onclick="heard(this)"&gt;Heard&lt;/button&gt;&lt;a href="http://archive.org/download/ssdbpl-05-sem/0763.00%20Gita%20Course,%20Advanced,%2002.%20Gita%20Mahatmaya%20ISKCON%20A'bad,%202008-12-25,%20Ahmedabad,%20Gujarat%20(India),%20CODE%20-%202103b.mp3" class="nclk" onclick="playme(this)" id="nclk-2103b"&gt;SEM__गीता कोर्स, एडवांस्ड, 02. गीता महात्म्य इस्कॉन अहमदाबाद, 25 Dec 2008, Ahmedabad, Gujarat (India), CODE - 2103b……….[ 95 min ]&lt;/a&gt;&lt;/td&gt;&lt;td&gt;95&lt;/td&gt;&lt;td&gt;2008-12-25&lt;/td&gt;&lt;td&gt;SEM__गीता कोर्स, एडवांस्ड, 02. गीता महात्म्य इस्कॉन अहमदाबाद, 25 Dec 2008, Ahmedabad, Gujarat (India), CODE - 2103b……….[ 95 min ] | Gita Course, Advanced, 02. Gita Mahatmaya ISKCON A'bad | yr:2008-12-25 | ct:SEM | L:HIN | cty:Ahmedabad, Gujarat (India) | &amp;gt;90 | @unheard&lt;/td&gt;&lt;td&gt;http://archive.org/download/ssdbpl-05-sem/0763.00%20Gita%20Course,%20Advanced,%2002.%20Gita%20Mahatmaya%20ISKCON%20A'bad,%202008-12-25,%20Ahmedabad,%20Gujarat%20(India),%20CODE%20-%202103b.mp3&lt;/td&gt;&lt;td&gt;2103b&lt;/td&gt;&lt;td&gt;05SEM_|00_Gita Course, Advanced, 02. Gita Mahatmaya ISKCON A'bad|2103b&lt;/td&gt;&lt;td&gt;&lt;/td&gt;&lt;td&gt;</v>
      </c>
    </row>
    <row r="100" ht="15.75" customHeight="1">
      <c r="A100" s="4" t="s">
        <v>7093</v>
      </c>
      <c r="B100" s="4" t="s">
        <v>6257</v>
      </c>
      <c r="D100" s="5"/>
      <c r="E100" s="5"/>
      <c r="F100" s="5"/>
      <c r="G100" s="5"/>
      <c r="H100" s="5"/>
      <c r="I100" s="5"/>
      <c r="J100" s="4" t="s">
        <v>7094</v>
      </c>
      <c r="K100" s="4" t="s">
        <v>7095</v>
      </c>
      <c r="L100" s="10" t="str">
        <f t="shared" si="1"/>
        <v>SEM__गीता कोर्स, एडवांस्ड, 03. सफलता की कुंजी भाग्य या पुरुषार्थ इस्कॉन अहमदाबाद, 02 Jan 2009, Ahmedabad, Gujarat (India), CODE - 2103c……….[ 93 min ]</v>
      </c>
      <c r="M100" s="4" t="s">
        <v>7096</v>
      </c>
      <c r="N100" s="10">
        <f t="shared" si="2"/>
        <v>93</v>
      </c>
      <c r="P100" s="10" t="str">
        <f t="shared" si="3"/>
        <v>&amp;gt;90</v>
      </c>
      <c r="Q100" s="4" t="s">
        <v>7097</v>
      </c>
      <c r="R100" s="4" t="s">
        <v>7098</v>
      </c>
      <c r="S100" s="10" t="str">
        <f t="shared" si="4"/>
        <v>2009</v>
      </c>
      <c r="T100" s="10" t="str">
        <f t="shared" si="5"/>
        <v>01</v>
      </c>
      <c r="U100" s="10" t="str">
        <f t="shared" si="6"/>
        <v>Jan</v>
      </c>
      <c r="V100" s="10" t="str">
        <f t="shared" si="7"/>
        <v>02</v>
      </c>
      <c r="W100" s="4" t="s">
        <v>549</v>
      </c>
      <c r="X100" s="4" t="s">
        <v>426</v>
      </c>
      <c r="Y100" s="6" t="str">
        <f t="shared" si="8"/>
        <v>SEM__गीता कोर्स, एडवांस्ड, 03. सफलता की कुंजी भाग्य या पुरुषार्थ इस्कॉन अहमदाबाद, 02 Jan 2009, Ahmedabad, Gujarat (India), CODE - 2103c……….[ 93 min ] | Gita Course, Advanced, 03. Safalta Ki Kunji Bhagya Ya Purusharth ISKCON A'bad | yr:2009-01-02 | ct:SEM | L:HIN | cty:Ahmedabad, Gujarat (India) | &amp;gt;90 | @unheard</v>
      </c>
      <c r="Z100" s="7" t="s">
        <v>7099</v>
      </c>
      <c r="AA100" s="4" t="s">
        <v>55</v>
      </c>
      <c r="AB100" s="4" t="s">
        <v>7100</v>
      </c>
      <c r="AC100" s="4" t="s">
        <v>7101</v>
      </c>
      <c r="AD100" s="4" t="s">
        <v>7102</v>
      </c>
      <c r="AF100" s="5" t="str">
        <f t="shared" si="9"/>
        <v>ok</v>
      </c>
      <c r="AG100" s="5" t="str">
        <f t="shared" si="10"/>
        <v>&lt;tr id="2103c"&gt;&lt;td&gt;&lt;button onclick="playme(this)"&gt;▶&lt;/button&gt;&lt;/td&gt;&lt;td&gt;&lt;button onclick="heard(this)"&gt;Heard&lt;/button&gt;&lt;a href="http://archive.org/download/ssdbpl-05-sem/0764.00%20Gita%20Course,%20Advanced,%2003.%20Safalta%20Ki%20Kunji%20Bhagya%20Ya%20Purusharth%20ISKCON%20A'bad,%202009-01-02,%20Ahmedabad,%20Gujarat%20(India),%20CODE%20-%202103c.mp3" class="nclk" onclick="playme(this)" id="nclk-2103c"&gt;SEM__गीता कोर्स, एडवांस्ड, 03. सफलता की कुंजी भाग्य या पुरुषार्थ इस्कॉन अहमदाबाद, 02 Jan 2009, Ahmedabad, Gujarat (India), CODE - 2103c……….[ 93 min ]&lt;/a&gt;&lt;/td&gt;&lt;td&gt;93&lt;/td&gt;&lt;td&gt;2009-01-02&lt;/td&gt;&lt;td&gt;SEM__गीता कोर्स, एडवांस्ड, 03. सफलता की कुंजी भाग्य या पुरुषार्थ इस्कॉन अहमदाबाद, 02 Jan 2009, Ahmedabad, Gujarat (India), CODE - 2103c……….[ 93 min ] | Gita Course, Advanced, 03. Safalta Ki Kunji Bhagya Ya Purusharth ISKCON A'bad | yr:2009-01-02 | ct:SEM | L:HIN | cty:Ahmedabad, Gujarat (India) | &amp;gt;90 | @unheard&lt;/td&gt;&lt;td&gt;http://archive.org/download/ssdbpl-05-sem/0764.00%20Gita%20Course,%20Advanced,%2003.%20Safalta%20Ki%20Kunji%20Bhagya%20Ya%20Purusharth%20ISKCON%20A'bad,%202009-01-02,%20Ahmedabad,%20Gujarat%20(India),%20CODE%20-%202103c.mp3&lt;/td&gt;&lt;td&gt;2103c&lt;/td&gt;&lt;td&gt;05SEM_|00_Gita Course, Advanced, 03. Safalta Ki Kunji Bhagya Ya Purusharth ISKCON A'bad|2103c&lt;/td&gt;&lt;td&gt;&lt;/td&gt;&lt;td&gt;</v>
      </c>
    </row>
    <row r="101" ht="15.75" customHeight="1">
      <c r="A101" s="4" t="s">
        <v>7103</v>
      </c>
      <c r="B101" s="4" t="s">
        <v>6257</v>
      </c>
      <c r="D101" s="5"/>
      <c r="E101" s="5"/>
      <c r="F101" s="5"/>
      <c r="G101" s="5"/>
      <c r="H101" s="5"/>
      <c r="I101" s="5"/>
      <c r="J101" s="4" t="s">
        <v>7104</v>
      </c>
      <c r="K101" s="4" t="s">
        <v>7105</v>
      </c>
      <c r="L101" s="10" t="str">
        <f t="shared" si="1"/>
        <v>SEM__गीता कोर्स, एडवांस्ड, 04. भौतिक जगत के जंजाल से उद्धार, इस्कॉन अहमदाबाद, 09 Jan 2009, Ahmedabad, Gujarat (India), CODE - 2103d……….[ 129 min ]</v>
      </c>
      <c r="M101" s="4" t="s">
        <v>7106</v>
      </c>
      <c r="N101" s="10">
        <f t="shared" si="2"/>
        <v>129</v>
      </c>
      <c r="P101" s="10" t="str">
        <f t="shared" si="3"/>
        <v>&amp;gt;90</v>
      </c>
      <c r="Q101" s="4" t="s">
        <v>7107</v>
      </c>
      <c r="R101" s="4" t="s">
        <v>7108</v>
      </c>
      <c r="S101" s="10" t="str">
        <f t="shared" si="4"/>
        <v>2009</v>
      </c>
      <c r="T101" s="10" t="str">
        <f t="shared" si="5"/>
        <v>01</v>
      </c>
      <c r="U101" s="10" t="str">
        <f t="shared" si="6"/>
        <v>Jan</v>
      </c>
      <c r="V101" s="10" t="str">
        <f t="shared" si="7"/>
        <v>09</v>
      </c>
      <c r="W101" s="4" t="s">
        <v>549</v>
      </c>
      <c r="X101" s="4" t="s">
        <v>426</v>
      </c>
      <c r="Y101" s="6" t="str">
        <f t="shared" si="8"/>
        <v>SEM__गीता कोर्स, एडवांस्ड, 04. भौतिक जगत के जंजाल से उद्धार, इस्कॉन अहमदाबाद, 09 Jan 2009, Ahmedabad, Gujarat (India), CODE - 2103d……….[ 129 min ] | Gita Course, Advanced, 04. Bhautik Jagat Ke Janjal Se Uddhar, ISKCON A'bad | yr:2009-01-09 | ct:SEM | L:HIN | cty:Ahmedabad, Gujarat (India) | &amp;gt;90 | @unheard</v>
      </c>
      <c r="Z101" s="7" t="s">
        <v>7109</v>
      </c>
      <c r="AA101" s="4" t="s">
        <v>55</v>
      </c>
      <c r="AB101" s="4" t="s">
        <v>7110</v>
      </c>
      <c r="AC101" s="4" t="s">
        <v>7111</v>
      </c>
      <c r="AD101" s="4" t="s">
        <v>7112</v>
      </c>
      <c r="AF101" s="5" t="str">
        <f t="shared" si="9"/>
        <v>ok</v>
      </c>
      <c r="AG101" s="5" t="str">
        <f t="shared" si="10"/>
        <v>&lt;tr id="2103d"&gt;&lt;td&gt;&lt;button onclick="playme(this)"&gt;▶&lt;/button&gt;&lt;/td&gt;&lt;td&gt;&lt;button onclick="heard(this)"&gt;Heard&lt;/button&gt;&lt;a href="http://archive.org/download/ssdbpl-05-sem/0765.00%20Gita%20Course,%20Advanced,%2004.%20Bhautik%20Jagat%20Ke%20Janjal%20Se%20Uddhar,%20ISKCON%20A'bad,%202009-01-09,%20Ahmedabad,%20Gujarat%20(India),%20CODE%20-%202103d.mp3" class="nclk" onclick="playme(this)" id="nclk-2103d"&gt;SEM__गीता कोर्स, एडवांस्ड, 04. भौतिक जगत के जंजाल से उद्धार, इस्कॉन अहमदाबाद, 09 Jan 2009, Ahmedabad, Gujarat (India), CODE - 2103d……….[ 129 min ]&lt;/a&gt;&lt;/td&gt;&lt;td&gt;129&lt;/td&gt;&lt;td&gt;2009-01-09&lt;/td&gt;&lt;td&gt;SEM__गीता कोर्स, एडवांस्ड, 04. भौतिक जगत के जंजाल से उद्धार, इस्कॉन अहमदाबाद, 09 Jan 2009, Ahmedabad, Gujarat (India), CODE - 2103d……….[ 129 min ] | Gita Course, Advanced, 04. Bhautik Jagat Ke Janjal Se Uddhar, ISKCON A'bad | yr:2009-01-09 | ct:SEM | L:HIN | cty:Ahmedabad, Gujarat (India) | &amp;gt;90 | @unheard&lt;/td&gt;&lt;td&gt;http://archive.org/download/ssdbpl-05-sem/0765.00%20Gita%20Course,%20Advanced,%2004.%20Bhautik%20Jagat%20Ke%20Janjal%20Se%20Uddhar,%20ISKCON%20A'bad,%202009-01-09,%20Ahmedabad,%20Gujarat%20(India),%20CODE%20-%202103d.mp3&lt;/td&gt;&lt;td&gt;2103d&lt;/td&gt;&lt;td&gt;05SEM_|00_Gita Course, Advanced, 04. Bhautik Jagat Ke Janjal Se Uddhar, ISKCON A'bad|2103d&lt;/td&gt;&lt;td&gt;&lt;/td&gt;&lt;td&gt;</v>
      </c>
    </row>
    <row r="102" ht="15.75" customHeight="1">
      <c r="A102" s="4" t="s">
        <v>7113</v>
      </c>
      <c r="B102" s="4" t="s">
        <v>6257</v>
      </c>
      <c r="D102" s="5"/>
      <c r="E102" s="5"/>
      <c r="F102" s="5"/>
      <c r="G102" s="5"/>
      <c r="H102" s="5"/>
      <c r="I102" s="5"/>
      <c r="J102" s="4" t="s">
        <v>7114</v>
      </c>
      <c r="K102" s="4" t="s">
        <v>7115</v>
      </c>
      <c r="L102" s="10" t="str">
        <f t="shared" si="1"/>
        <v>SEM__गीता कोर्स, एडवांस्ड, 05. अध्याय-1, 16 Jan 2009, Ahmedabad, Gujarat (India), CODE - 2103e……….[ 75 min ]</v>
      </c>
      <c r="M102" s="4" t="s">
        <v>4762</v>
      </c>
      <c r="N102" s="10">
        <f t="shared" si="2"/>
        <v>75</v>
      </c>
      <c r="P102" s="10" t="str">
        <f t="shared" si="3"/>
        <v>&amp;lt;80 &amp;lt;90</v>
      </c>
      <c r="Q102" s="4" t="s">
        <v>7116</v>
      </c>
      <c r="R102" s="4" t="s">
        <v>7117</v>
      </c>
      <c r="S102" s="10" t="str">
        <f t="shared" si="4"/>
        <v>2009</v>
      </c>
      <c r="T102" s="10" t="str">
        <f t="shared" si="5"/>
        <v>01</v>
      </c>
      <c r="U102" s="10" t="str">
        <f t="shared" si="6"/>
        <v>Jan</v>
      </c>
      <c r="V102" s="10" t="str">
        <f t="shared" si="7"/>
        <v>16</v>
      </c>
      <c r="W102" s="4" t="s">
        <v>549</v>
      </c>
      <c r="X102" s="4" t="s">
        <v>426</v>
      </c>
      <c r="Y102" s="6" t="str">
        <f t="shared" si="8"/>
        <v>SEM__गीता कोर्स, एडवांस्ड, 05. अध्याय-1, 16 Jan 2009, Ahmedabad, Gujarat (India), CODE - 2103e……….[ 75 min ] | Gita Course, Advanced, 05. Ch.-1 | yr:2009-01-16 | ct:SEM | L:HIN | cty:Ahmedabad, Gujarat (India) | &amp;lt;80 &amp;lt;90 | @unheard</v>
      </c>
      <c r="Z102" s="7" t="s">
        <v>7118</v>
      </c>
      <c r="AA102" s="4" t="s">
        <v>55</v>
      </c>
      <c r="AB102" s="4" t="s">
        <v>7119</v>
      </c>
      <c r="AC102" s="4" t="s">
        <v>7120</v>
      </c>
      <c r="AD102" s="4" t="s">
        <v>7121</v>
      </c>
      <c r="AF102" s="5" t="str">
        <f t="shared" si="9"/>
        <v>ok</v>
      </c>
      <c r="AG102" s="5" t="str">
        <f t="shared" si="10"/>
        <v>&lt;tr id="2103e"&gt;&lt;td&gt;&lt;button onclick="playme(this)"&gt;▶&lt;/button&gt;&lt;/td&gt;&lt;td&gt;&lt;button onclick="heard(this)"&gt;Heard&lt;/button&gt;&lt;a href="http://archive.org/download/ssdbpl-05-sem/0766.00%20Gita%20Course,%20Advanced,%2005.%20Ch.-1,%202009-01-16,%20Ahmedabad,%20Gujarat%20(India),%20CODE%20-%202103e.mp3" class="nclk" onclick="playme(this)" id="nclk-2103e"&gt;SEM__गीता कोर्स, एडवांस्ड, 05. अध्याय-1, 16 Jan 2009, Ahmedabad, Gujarat (India), CODE - 2103e……….[ 75 min ]&lt;/a&gt;&lt;/td&gt;&lt;td&gt;75&lt;/td&gt;&lt;td&gt;2009-01-16&lt;/td&gt;&lt;td&gt;SEM__गीता कोर्स, एडवांस्ड, 05. अध्याय-1, 16 Jan 2009, Ahmedabad, Gujarat (India), CODE - 2103e……….[ 75 min ] | Gita Course, Advanced, 05. Ch.-1 | yr:2009-01-16 | ct:SEM | L:HIN | cty:Ahmedabad, Gujarat (India) | &amp;lt;80 &amp;lt;90 | @unheard&lt;/td&gt;&lt;td&gt;http://archive.org/download/ssdbpl-05-sem/0766.00%20Gita%20Course,%20Advanced,%2005.%20Ch.-1,%202009-01-16,%20Ahmedabad,%20Gujarat%20(India),%20CODE%20-%202103e.mp3&lt;/td&gt;&lt;td&gt;2103e&lt;/td&gt;&lt;td&gt;05SEM_|00_Gita Course, Advanced, 05. Ch.-1|2103e&lt;/td&gt;&lt;td&gt;&lt;/td&gt;&lt;td&gt;</v>
      </c>
    </row>
    <row r="103" ht="15.75" customHeight="1">
      <c r="A103" s="4" t="s">
        <v>7122</v>
      </c>
      <c r="B103" s="4" t="s">
        <v>6257</v>
      </c>
      <c r="D103" s="5"/>
      <c r="E103" s="5"/>
      <c r="F103" s="5"/>
      <c r="G103" s="5"/>
      <c r="H103" s="5"/>
      <c r="I103" s="5"/>
      <c r="J103" s="4" t="s">
        <v>7123</v>
      </c>
      <c r="K103" s="4" t="s">
        <v>7124</v>
      </c>
      <c r="L103" s="10" t="str">
        <f t="shared" si="1"/>
        <v>SEM__गीता कोर्स, एडवांस्ड, 06. अध्याय-2 (भाग-1), 23 Jan 2009, Ahmedabad, Gujarat (India), CODE - 2103f……….[ 82 min ]</v>
      </c>
      <c r="M103" s="4" t="s">
        <v>915</v>
      </c>
      <c r="N103" s="10">
        <f t="shared" si="2"/>
        <v>82</v>
      </c>
      <c r="P103" s="10" t="str">
        <f t="shared" si="3"/>
        <v>&amp;lt;90</v>
      </c>
      <c r="Q103" s="4" t="s">
        <v>7125</v>
      </c>
      <c r="R103" s="4" t="s">
        <v>7126</v>
      </c>
      <c r="S103" s="10" t="str">
        <f t="shared" si="4"/>
        <v>2009</v>
      </c>
      <c r="T103" s="10" t="str">
        <f t="shared" si="5"/>
        <v>01</v>
      </c>
      <c r="U103" s="10" t="str">
        <f t="shared" si="6"/>
        <v>Jan</v>
      </c>
      <c r="V103" s="10" t="str">
        <f t="shared" si="7"/>
        <v>23</v>
      </c>
      <c r="W103" s="4" t="s">
        <v>549</v>
      </c>
      <c r="X103" s="4" t="s">
        <v>426</v>
      </c>
      <c r="Y103" s="6" t="str">
        <f t="shared" si="8"/>
        <v>SEM__गीता कोर्स, एडवांस्ड, 06. अध्याय-2 (भाग-1), 23 Jan 2009, Ahmedabad, Gujarat (India), CODE - 2103f……….[ 82 min ] | Gita Course, Advanced, 06. Ch.-2(Part-1) | yr:2009-01-23 | ct:SEM | L:HIN | cty:Ahmedabad, Gujarat (India) | &amp;lt;90 | @unheard</v>
      </c>
      <c r="Z103" s="7" t="s">
        <v>7127</v>
      </c>
      <c r="AA103" s="4" t="s">
        <v>55</v>
      </c>
      <c r="AB103" s="4" t="s">
        <v>7128</v>
      </c>
      <c r="AC103" s="4" t="s">
        <v>7129</v>
      </c>
      <c r="AD103" s="4" t="s">
        <v>7130</v>
      </c>
      <c r="AF103" s="5" t="str">
        <f t="shared" si="9"/>
        <v>ok</v>
      </c>
      <c r="AG103" s="5" t="str">
        <f t="shared" si="10"/>
        <v>&lt;tr id="2103f"&gt;&lt;td&gt;&lt;button onclick="playme(this)"&gt;▶&lt;/button&gt;&lt;/td&gt;&lt;td&gt;&lt;button onclick="heard(this)"&gt;Heard&lt;/button&gt;&lt;a href="http://archive.org/download/ssdbpl-05-sem/0767.00%20Gita%20Course,%20Advanced,%2006.%20Ch.-2(Part-1),%202009-01-23,%20Ahmedabad,%20Gujarat%20(India),%20CODE%20-%202103f.mp3" class="nclk" onclick="playme(this)" id="nclk-2103f"&gt;SEM__गीता कोर्स, एडवांस्ड, 06. अध्याय-2 (भाग-1), 23 Jan 2009, Ahmedabad, Gujarat (India), CODE - 2103f……….[ 82 min ]&lt;/a&gt;&lt;/td&gt;&lt;td&gt;82&lt;/td&gt;&lt;td&gt;2009-01-23&lt;/td&gt;&lt;td&gt;SEM__गीता कोर्स, एडवांस्ड, 06. अध्याय-2 (भाग-1), 23 Jan 2009, Ahmedabad, Gujarat (India), CODE - 2103f……….[ 82 min ] | Gita Course, Advanced, 06. Ch.-2(Part-1) | yr:2009-01-23 | ct:SEM | L:HIN | cty:Ahmedabad, Gujarat (India) | &amp;lt;90 | @unheard&lt;/td&gt;&lt;td&gt;http://archive.org/download/ssdbpl-05-sem/0767.00%20Gita%20Course,%20Advanced,%2006.%20Ch.-2(Part-1),%202009-01-23,%20Ahmedabad,%20Gujarat%20(India),%20CODE%20-%202103f.mp3&lt;/td&gt;&lt;td&gt;2103f&lt;/td&gt;&lt;td&gt;05SEM_|00_Gita Course, Advanced, 06. Ch.-2(Part-1)|2103f&lt;/td&gt;&lt;td&gt;&lt;/td&gt;&lt;td&gt;</v>
      </c>
    </row>
    <row r="104" ht="15.75" customHeight="1">
      <c r="A104" s="4" t="s">
        <v>7131</v>
      </c>
      <c r="B104" s="4" t="s">
        <v>6257</v>
      </c>
      <c r="D104" s="5"/>
      <c r="E104" s="5"/>
      <c r="F104" s="5"/>
      <c r="G104" s="5"/>
      <c r="H104" s="5"/>
      <c r="I104" s="5"/>
      <c r="J104" s="4" t="s">
        <v>7132</v>
      </c>
      <c r="K104" s="4" t="s">
        <v>7133</v>
      </c>
      <c r="L104" s="10" t="str">
        <f t="shared" si="1"/>
        <v>SEM__गीता कोर्स, एडवांस्ड, 07. अध्याय-2 (भाग-2), 30 Jan 2009, Ahmedabad, Gujarat (India), CODE - 2103g……….[ 92 min ]</v>
      </c>
      <c r="M104" s="4" t="s">
        <v>6829</v>
      </c>
      <c r="N104" s="10">
        <f t="shared" si="2"/>
        <v>92</v>
      </c>
      <c r="P104" s="10" t="str">
        <f t="shared" si="3"/>
        <v>&amp;gt;90</v>
      </c>
      <c r="Q104" s="4" t="s">
        <v>7134</v>
      </c>
      <c r="R104" s="4" t="s">
        <v>7135</v>
      </c>
      <c r="S104" s="10" t="str">
        <f t="shared" si="4"/>
        <v>2009</v>
      </c>
      <c r="T104" s="10" t="str">
        <f t="shared" si="5"/>
        <v>01</v>
      </c>
      <c r="U104" s="10" t="str">
        <f t="shared" si="6"/>
        <v>Jan</v>
      </c>
      <c r="V104" s="10" t="str">
        <f t="shared" si="7"/>
        <v>30</v>
      </c>
      <c r="W104" s="4" t="s">
        <v>549</v>
      </c>
      <c r="X104" s="4" t="s">
        <v>426</v>
      </c>
      <c r="Y104" s="6" t="str">
        <f t="shared" si="8"/>
        <v>SEM__गीता कोर्स, एडवांस्ड, 07. अध्याय-2 (भाग-2), 30 Jan 2009, Ahmedabad, Gujarat (India), CODE - 2103g……….[ 92 min ] | Gita Course, Advanced, 07. Ch.-2(Part-2) | yr:2009-01-30 | ct:SEM | L:HIN | cty:Ahmedabad, Gujarat (India) | &amp;gt;90 | @unheard</v>
      </c>
      <c r="Z104" s="7" t="s">
        <v>7136</v>
      </c>
      <c r="AA104" s="4" t="s">
        <v>55</v>
      </c>
      <c r="AB104" s="4" t="s">
        <v>7137</v>
      </c>
      <c r="AC104" s="4" t="s">
        <v>7138</v>
      </c>
      <c r="AD104" s="4" t="s">
        <v>7139</v>
      </c>
      <c r="AF104" s="5" t="str">
        <f t="shared" si="9"/>
        <v>ok</v>
      </c>
      <c r="AG104" s="5" t="str">
        <f t="shared" si="10"/>
        <v>&lt;tr id="2103g"&gt;&lt;td&gt;&lt;button onclick="playme(this)"&gt;▶&lt;/button&gt;&lt;/td&gt;&lt;td&gt;&lt;button onclick="heard(this)"&gt;Heard&lt;/button&gt;&lt;a href="http://archive.org/download/ssdbpl-05-sem/0768.00%20Gita%20Course,%20Advanced,%2007.%20Ch.-2(Part-2),%202009-01-30,%20Ahmedabad,%20Gujarat%20(India),%20CODE%20-%202103g.mp3" class="nclk" onclick="playme(this)" id="nclk-2103g"&gt;SEM__गीता कोर्स, एडवांस्ड, 07. अध्याय-2 (भाग-2), 30 Jan 2009, Ahmedabad, Gujarat (India), CODE - 2103g……….[ 92 min ]&lt;/a&gt;&lt;/td&gt;&lt;td&gt;92&lt;/td&gt;&lt;td&gt;2009-01-30&lt;/td&gt;&lt;td&gt;SEM__गीता कोर्स, एडवांस्ड, 07. अध्याय-2 (भाग-2), 30 Jan 2009, Ahmedabad, Gujarat (India), CODE - 2103g……….[ 92 min ] | Gita Course, Advanced, 07. Ch.-2(Part-2) | yr:2009-01-30 | ct:SEM | L:HIN | cty:Ahmedabad, Gujarat (India) | &amp;gt;90 | @unheard&lt;/td&gt;&lt;td&gt;http://archive.org/download/ssdbpl-05-sem/0768.00%20Gita%20Course,%20Advanced,%2007.%20Ch.-2(Part-2),%202009-01-30,%20Ahmedabad,%20Gujarat%20(India),%20CODE%20-%202103g.mp3&lt;/td&gt;&lt;td&gt;2103g&lt;/td&gt;&lt;td&gt;05SEM_|00_Gita Course, Advanced, 07. Ch.-2(Part-2)|2103g&lt;/td&gt;&lt;td&gt;&lt;/td&gt;&lt;td&gt;</v>
      </c>
    </row>
    <row r="105" ht="15.75" customHeight="1">
      <c r="A105" s="4" t="s">
        <v>7140</v>
      </c>
      <c r="B105" s="4" t="s">
        <v>6257</v>
      </c>
      <c r="D105" s="5"/>
      <c r="E105" s="5"/>
      <c r="F105" s="5"/>
      <c r="G105" s="5"/>
      <c r="H105" s="5"/>
      <c r="I105" s="5"/>
      <c r="J105" s="4" t="s">
        <v>7141</v>
      </c>
      <c r="K105" s="4" t="s">
        <v>7142</v>
      </c>
      <c r="L105" s="10" t="str">
        <f t="shared" si="1"/>
        <v>SEM__गीता कोर्स, एडवांस्ड, 08. अध्याय-3 (भाग-1), 06 Feb 2009, Ahmedabad, Gujarat (India), CODE - 2103h……….[ 86 min ]</v>
      </c>
      <c r="M105" s="4" t="s">
        <v>7143</v>
      </c>
      <c r="N105" s="10">
        <f t="shared" si="2"/>
        <v>86</v>
      </c>
      <c r="P105" s="10" t="str">
        <f t="shared" si="3"/>
        <v>&amp;lt;90</v>
      </c>
      <c r="Q105" s="4" t="s">
        <v>7144</v>
      </c>
      <c r="R105" s="4" t="s">
        <v>7145</v>
      </c>
      <c r="S105" s="10" t="str">
        <f t="shared" si="4"/>
        <v>2009</v>
      </c>
      <c r="T105" s="10" t="str">
        <f t="shared" si="5"/>
        <v>02</v>
      </c>
      <c r="U105" s="10" t="str">
        <f t="shared" si="6"/>
        <v>Feb</v>
      </c>
      <c r="V105" s="10" t="str">
        <f t="shared" si="7"/>
        <v>06</v>
      </c>
      <c r="W105" s="4" t="s">
        <v>549</v>
      </c>
      <c r="X105" s="4" t="s">
        <v>426</v>
      </c>
      <c r="Y105" s="6" t="str">
        <f t="shared" si="8"/>
        <v>SEM__गीता कोर्स, एडवांस्ड, 08. अध्याय-3 (भाग-1), 06 Feb 2009, Ahmedabad, Gujarat (India), CODE - 2103h……….[ 86 min ] | Gita Course, Advanced, 08. Ch.-3(Part-1) | yr:2009-02-06 | ct:SEM | L:HIN | cty:Ahmedabad, Gujarat (India) | &amp;lt;90 | @unheard</v>
      </c>
      <c r="Z105" s="7" t="s">
        <v>7146</v>
      </c>
      <c r="AA105" s="4" t="s">
        <v>55</v>
      </c>
      <c r="AB105" s="4" t="s">
        <v>7147</v>
      </c>
      <c r="AC105" s="4" t="s">
        <v>7148</v>
      </c>
      <c r="AD105" s="4" t="s">
        <v>7149</v>
      </c>
      <c r="AF105" s="5" t="str">
        <f t="shared" si="9"/>
        <v>ok</v>
      </c>
      <c r="AG105" s="5" t="str">
        <f t="shared" si="10"/>
        <v>&lt;tr id="2103h"&gt;&lt;td&gt;&lt;button onclick="playme(this)"&gt;▶&lt;/button&gt;&lt;/td&gt;&lt;td&gt;&lt;button onclick="heard(this)"&gt;Heard&lt;/button&gt;&lt;a href="http://archive.org/download/ssdbpl-05-sem/0769.00%20Gita%20Course,%20Advanced,%2008.%20Ch.-3(Part-1),%202009-02-06,%20Ahmedabad,%20Gujarat%20(India),%20CODE%20-%202103h.mp3" class="nclk" onclick="playme(this)" id="nclk-2103h"&gt;SEM__गीता कोर्स, एडवांस्ड, 08. अध्याय-3 (भाग-1), 06 Feb 2009, Ahmedabad, Gujarat (India), CODE - 2103h……….[ 86 min ]&lt;/a&gt;&lt;/td&gt;&lt;td&gt;86&lt;/td&gt;&lt;td&gt;2009-02-06&lt;/td&gt;&lt;td&gt;SEM__गीता कोर्स, एडवांस्ड, 08. अध्याय-3 (भाग-1), 06 Feb 2009, Ahmedabad, Gujarat (India), CODE - 2103h……….[ 86 min ] | Gita Course, Advanced, 08. Ch.-3(Part-1) | yr:2009-02-06 | ct:SEM | L:HIN | cty:Ahmedabad, Gujarat (India) | &amp;lt;90 | @unheard&lt;/td&gt;&lt;td&gt;http://archive.org/download/ssdbpl-05-sem/0769.00%20Gita%20Course,%20Advanced,%2008.%20Ch.-3(Part-1),%202009-02-06,%20Ahmedabad,%20Gujarat%20(India),%20CODE%20-%202103h.mp3&lt;/td&gt;&lt;td&gt;2103h&lt;/td&gt;&lt;td&gt;05SEM_|00_Gita Course, Advanced, 08. Ch.-3(Part-1)|2103h&lt;/td&gt;&lt;td&gt;&lt;/td&gt;&lt;td&gt;</v>
      </c>
    </row>
    <row r="106" ht="15.75" customHeight="1">
      <c r="A106" s="4" t="s">
        <v>7150</v>
      </c>
      <c r="B106" s="4" t="s">
        <v>6257</v>
      </c>
      <c r="D106" s="5"/>
      <c r="E106" s="5"/>
      <c r="F106" s="5"/>
      <c r="G106" s="5"/>
      <c r="H106" s="5"/>
      <c r="I106" s="5"/>
      <c r="J106" s="4" t="s">
        <v>7151</v>
      </c>
      <c r="K106" s="4" t="s">
        <v>7152</v>
      </c>
      <c r="L106" s="10" t="str">
        <f t="shared" si="1"/>
        <v>SEM__गीता कोर्स, एडवांस्ड, 09. अध्याय-3 (भाग-2), 13 Feb 2009, Ahmedabad, Gujarat (India), CODE - 2103i……….[ 107 min ]</v>
      </c>
      <c r="M106" s="4" t="s">
        <v>7153</v>
      </c>
      <c r="N106" s="10">
        <f t="shared" si="2"/>
        <v>107</v>
      </c>
      <c r="P106" s="10" t="str">
        <f t="shared" si="3"/>
        <v>&amp;gt;90</v>
      </c>
      <c r="Q106" s="4" t="s">
        <v>7154</v>
      </c>
      <c r="R106" s="4" t="s">
        <v>7155</v>
      </c>
      <c r="S106" s="10" t="str">
        <f t="shared" si="4"/>
        <v>2009</v>
      </c>
      <c r="T106" s="10" t="str">
        <f t="shared" si="5"/>
        <v>02</v>
      </c>
      <c r="U106" s="10" t="str">
        <f t="shared" si="6"/>
        <v>Feb</v>
      </c>
      <c r="V106" s="10" t="str">
        <f t="shared" si="7"/>
        <v>13</v>
      </c>
      <c r="W106" s="4" t="s">
        <v>549</v>
      </c>
      <c r="X106" s="4" t="s">
        <v>426</v>
      </c>
      <c r="Y106" s="6" t="str">
        <f t="shared" si="8"/>
        <v>SEM__गीता कोर्स, एडवांस्ड, 09. अध्याय-3 (भाग-2), 13 Feb 2009, Ahmedabad, Gujarat (India), CODE - 2103i……….[ 107 min ] | Gita Course, Advanced, 09. Ch.-3(Part-2) | yr:2009-02-13 | ct:SEM | L:HIN | cty:Ahmedabad, Gujarat (India) | &amp;gt;90 | @unheard</v>
      </c>
      <c r="Z106" s="7" t="s">
        <v>7156</v>
      </c>
      <c r="AA106" s="4" t="s">
        <v>55</v>
      </c>
      <c r="AB106" s="4" t="s">
        <v>7157</v>
      </c>
      <c r="AC106" s="4" t="s">
        <v>7158</v>
      </c>
      <c r="AD106" s="4" t="s">
        <v>7159</v>
      </c>
      <c r="AF106" s="5" t="str">
        <f t="shared" si="9"/>
        <v>ok</v>
      </c>
      <c r="AG106" s="5" t="str">
        <f t="shared" si="10"/>
        <v>&lt;tr id="2103i"&gt;&lt;td&gt;&lt;button onclick="playme(this)"&gt;▶&lt;/button&gt;&lt;/td&gt;&lt;td&gt;&lt;button onclick="heard(this)"&gt;Heard&lt;/button&gt;&lt;a href="http://archive.org/download/ssdbpl-05-sem/0770.00%20Gita%20Course,%20Advanced,%2009.%20Ch.-3(Part-2),%202009-02-13,%20Ahmedabad,%20Gujarat%20(India),%20CODE%20-%202103i.mp3" class="nclk" onclick="playme(this)" id="nclk-2103i"&gt;SEM__गीता कोर्स, एडवांस्ड, 09. अध्याय-3 (भाग-2), 13 Feb 2009, Ahmedabad, Gujarat (India), CODE - 2103i……….[ 107 min ]&lt;/a&gt;&lt;/td&gt;&lt;td&gt;107&lt;/td&gt;&lt;td&gt;2009-02-13&lt;/td&gt;&lt;td&gt;SEM__गीता कोर्स, एडवांस्ड, 09. अध्याय-3 (भाग-2), 13 Feb 2009, Ahmedabad, Gujarat (India), CODE - 2103i……….[ 107 min ] | Gita Course, Advanced, 09. Ch.-3(Part-2) | yr:2009-02-13 | ct:SEM | L:HIN | cty:Ahmedabad, Gujarat (India) | &amp;gt;90 | @unheard&lt;/td&gt;&lt;td&gt;http://archive.org/download/ssdbpl-05-sem/0770.00%20Gita%20Course,%20Advanced,%2009.%20Ch.-3(Part-2),%202009-02-13,%20Ahmedabad,%20Gujarat%20(India),%20CODE%20-%202103i.mp3&lt;/td&gt;&lt;td&gt;2103i&lt;/td&gt;&lt;td&gt;05SEM_|00_Gita Course, Advanced, 09. Ch.-3(Part-2)|2103i&lt;/td&gt;&lt;td&gt;&lt;/td&gt;&lt;td&gt;</v>
      </c>
    </row>
    <row r="107" ht="15.75" customHeight="1">
      <c r="A107" s="4" t="s">
        <v>7160</v>
      </c>
      <c r="B107" s="4" t="s">
        <v>6257</v>
      </c>
      <c r="D107" s="5"/>
      <c r="E107" s="5"/>
      <c r="F107" s="5"/>
      <c r="G107" s="5"/>
      <c r="H107" s="5"/>
      <c r="I107" s="5"/>
      <c r="J107" s="4" t="s">
        <v>7161</v>
      </c>
      <c r="K107" s="4" t="s">
        <v>7162</v>
      </c>
      <c r="L107" s="10" t="str">
        <f t="shared" si="1"/>
        <v>SEM__गीता कोर्स, एडवांस्ड, 10. अध्याय-4, 09 Feb 2009, Ahmedabad, Gujarat (India), CODE - 2103j……….[ 92 min ]</v>
      </c>
      <c r="M107" s="4" t="s">
        <v>7163</v>
      </c>
      <c r="N107" s="10">
        <f t="shared" si="2"/>
        <v>92</v>
      </c>
      <c r="P107" s="10" t="str">
        <f t="shared" si="3"/>
        <v>&amp;gt;90</v>
      </c>
      <c r="Q107" s="4" t="s">
        <v>7164</v>
      </c>
      <c r="R107" s="4" t="s">
        <v>7165</v>
      </c>
      <c r="S107" s="10" t="str">
        <f t="shared" si="4"/>
        <v>2009</v>
      </c>
      <c r="T107" s="10" t="str">
        <f t="shared" si="5"/>
        <v>02</v>
      </c>
      <c r="U107" s="10" t="str">
        <f t="shared" si="6"/>
        <v>Feb</v>
      </c>
      <c r="V107" s="10" t="str">
        <f t="shared" si="7"/>
        <v>09</v>
      </c>
      <c r="W107" s="4" t="s">
        <v>549</v>
      </c>
      <c r="X107" s="4" t="s">
        <v>426</v>
      </c>
      <c r="Y107" s="6" t="str">
        <f t="shared" si="8"/>
        <v>SEM__गीता कोर्स, एडवांस्ड, 10. अध्याय-4, 09 Feb 2009, Ahmedabad, Gujarat (India), CODE - 2103j……….[ 92 min ] | Gita Course, Advanced, 10. Ch.-4 | yr:2009-02-09 | ct:SEM | L:HIN | cty:Ahmedabad, Gujarat (India) | &amp;gt;90 | @unheard</v>
      </c>
      <c r="Z107" s="7" t="s">
        <v>7166</v>
      </c>
      <c r="AA107" s="4" t="s">
        <v>55</v>
      </c>
      <c r="AB107" s="4" t="s">
        <v>7167</v>
      </c>
      <c r="AC107" s="4" t="s">
        <v>7168</v>
      </c>
      <c r="AD107" s="4" t="s">
        <v>7169</v>
      </c>
      <c r="AF107" s="5" t="str">
        <f t="shared" si="9"/>
        <v>ok</v>
      </c>
      <c r="AG107" s="5" t="str">
        <f t="shared" si="10"/>
        <v>&lt;tr id="2103j"&gt;&lt;td&gt;&lt;button onclick="playme(this)"&gt;▶&lt;/button&gt;&lt;/td&gt;&lt;td&gt;&lt;button onclick="heard(this)"&gt;Heard&lt;/button&gt;&lt;a href="http://archive.org/download/ssdbpl-05-sem/0771.00%20Gita%20Course,%20Advanced,%2010.%20Ch.-4,%202009-02-09,%20Ahmedabad,%20Gujarat%20(India),%20CODE%20-%202103j.mp3" class="nclk" onclick="playme(this)" id="nclk-2103j"&gt;SEM__गीता कोर्स, एडवांस्ड, 10. अध्याय-4, 09 Feb 2009, Ahmedabad, Gujarat (India), CODE - 2103j……….[ 92 min ]&lt;/a&gt;&lt;/td&gt;&lt;td&gt;92&lt;/td&gt;&lt;td&gt;2009-02-09&lt;/td&gt;&lt;td&gt;SEM__गीता कोर्स, एडवांस्ड, 10. अध्याय-4, 09 Feb 2009, Ahmedabad, Gujarat (India), CODE - 2103j……….[ 92 min ] | Gita Course, Advanced, 10. Ch.-4 | yr:2009-02-09 | ct:SEM | L:HIN | cty:Ahmedabad, Gujarat (India) | &amp;gt;90 | @unheard&lt;/td&gt;&lt;td&gt;http://archive.org/download/ssdbpl-05-sem/0771.00%20Gita%20Course,%20Advanced,%2010.%20Ch.-4,%202009-02-09,%20Ahmedabad,%20Gujarat%20(India),%20CODE%20-%202103j.mp3&lt;/td&gt;&lt;td&gt;2103j&lt;/td&gt;&lt;td&gt;05SEM_|00_Gita Course, Advanced, 10. Ch.-4|2103j&lt;/td&gt;&lt;td&gt;&lt;/td&gt;&lt;td&gt;</v>
      </c>
    </row>
    <row r="108" ht="15.75" customHeight="1">
      <c r="A108" s="4" t="s">
        <v>7170</v>
      </c>
      <c r="B108" s="4" t="s">
        <v>6257</v>
      </c>
      <c r="D108" s="5"/>
      <c r="E108" s="5"/>
      <c r="F108" s="5"/>
      <c r="G108" s="5"/>
      <c r="H108" s="5"/>
      <c r="I108" s="5"/>
      <c r="J108" s="4" t="s">
        <v>7171</v>
      </c>
      <c r="K108" s="4" t="s">
        <v>7172</v>
      </c>
      <c r="L108" s="10" t="str">
        <f t="shared" si="1"/>
        <v>SEM__गीता कोर्स, एडवांस्ड, 11. अध्याय-5, 13 Mar 2009, Ahmedabad, Gujarat (India), CODE - 2103k……….[ 75 min ]</v>
      </c>
      <c r="M108" s="4" t="s">
        <v>7173</v>
      </c>
      <c r="N108" s="10">
        <f t="shared" si="2"/>
        <v>75</v>
      </c>
      <c r="P108" s="10" t="str">
        <f t="shared" si="3"/>
        <v>&amp;lt;80 &amp;lt;90</v>
      </c>
      <c r="Q108" s="4" t="s">
        <v>7174</v>
      </c>
      <c r="R108" s="4" t="s">
        <v>7175</v>
      </c>
      <c r="S108" s="10" t="str">
        <f t="shared" si="4"/>
        <v>2009</v>
      </c>
      <c r="T108" s="10" t="str">
        <f t="shared" si="5"/>
        <v>03</v>
      </c>
      <c r="U108" s="10" t="str">
        <f t="shared" si="6"/>
        <v>Mar</v>
      </c>
      <c r="V108" s="10" t="str">
        <f t="shared" si="7"/>
        <v>13</v>
      </c>
      <c r="W108" s="4" t="s">
        <v>549</v>
      </c>
      <c r="X108" s="4" t="s">
        <v>426</v>
      </c>
      <c r="Y108" s="6" t="str">
        <f t="shared" si="8"/>
        <v>SEM__गीता कोर्स, एडवांस्ड, 11. अध्याय-5, 13 Mar 2009, Ahmedabad, Gujarat (India), CODE - 2103k……….[ 75 min ] | Gita Course, Advanced, 11. Ch.-5 | yr:2009-03-13 | ct:SEM | L:HIN | cty:Ahmedabad, Gujarat (India) | &amp;lt;80 &amp;lt;90 | @unheard</v>
      </c>
      <c r="Z108" s="7" t="s">
        <v>7176</v>
      </c>
      <c r="AA108" s="4" t="s">
        <v>55</v>
      </c>
      <c r="AB108" s="4" t="s">
        <v>7177</v>
      </c>
      <c r="AC108" s="4" t="s">
        <v>7178</v>
      </c>
      <c r="AD108" s="4" t="s">
        <v>7179</v>
      </c>
      <c r="AF108" s="5" t="str">
        <f t="shared" si="9"/>
        <v>ok</v>
      </c>
      <c r="AG108" s="5" t="str">
        <f t="shared" si="10"/>
        <v>&lt;tr id="2103k"&gt;&lt;td&gt;&lt;button onclick="playme(this)"&gt;▶&lt;/button&gt;&lt;/td&gt;&lt;td&gt;&lt;button onclick="heard(this)"&gt;Heard&lt;/button&gt;&lt;a href="http://archive.org/download/ssdbpl-05-sem/0772.00%20Gita%20Course,%20Advanced,%2011.%20Ch.-5,%202009-03-13,%20Ahmedabad,%20Gujarat%20(India),%20CODE%20-%202103k.mp3" class="nclk" onclick="playme(this)" id="nclk-2103k"&gt;SEM__गीता कोर्स, एडवांस्ड, 11. अध्याय-5, 13 Mar 2009, Ahmedabad, Gujarat (India), CODE - 2103k……….[ 75 min ]&lt;/a&gt;&lt;/td&gt;&lt;td&gt;75&lt;/td&gt;&lt;td&gt;2009-03-13&lt;/td&gt;&lt;td&gt;SEM__गीता कोर्स, एडवांस्ड, 11. अध्याय-5, 13 Mar 2009, Ahmedabad, Gujarat (India), CODE - 2103k……….[ 75 min ] | Gita Course, Advanced, 11. Ch.-5 | yr:2009-03-13 | ct:SEM | L:HIN | cty:Ahmedabad, Gujarat (India) | &amp;lt;80 &amp;lt;90 | @unheard&lt;/td&gt;&lt;td&gt;http://archive.org/download/ssdbpl-05-sem/0772.00%20Gita%20Course,%20Advanced,%2011.%20Ch.-5,%202009-03-13,%20Ahmedabad,%20Gujarat%20(India),%20CODE%20-%202103k.mp3&lt;/td&gt;&lt;td&gt;2103k&lt;/td&gt;&lt;td&gt;05SEM_|00_Gita Course, Advanced, 11. Ch.-5|2103k&lt;/td&gt;&lt;td&gt;&lt;/td&gt;&lt;td&gt;</v>
      </c>
    </row>
    <row r="109" ht="15.75" customHeight="1">
      <c r="A109" s="4" t="s">
        <v>7180</v>
      </c>
      <c r="B109" s="4" t="s">
        <v>6257</v>
      </c>
      <c r="D109" s="5"/>
      <c r="E109" s="5"/>
      <c r="F109" s="5"/>
      <c r="G109" s="5"/>
      <c r="H109" s="5"/>
      <c r="I109" s="5"/>
      <c r="J109" s="4" t="s">
        <v>7181</v>
      </c>
      <c r="K109" s="4" t="s">
        <v>7182</v>
      </c>
      <c r="L109" s="10" t="str">
        <f t="shared" si="1"/>
        <v>SEM__गीता कोर्स, अहमदाबाद, DYS-01_क्या भगवान का अस्तित्व है?, 23 Jun 2008, Ahmedabad, Gujarat (India), CODE - 2104a……….[ 76 min ]</v>
      </c>
      <c r="M109" s="4" t="s">
        <v>7183</v>
      </c>
      <c r="N109" s="10">
        <f t="shared" si="2"/>
        <v>76</v>
      </c>
      <c r="P109" s="10" t="str">
        <f t="shared" si="3"/>
        <v>&amp;lt;80 &amp;lt;90</v>
      </c>
      <c r="Q109" s="4" t="s">
        <v>7184</v>
      </c>
      <c r="R109" s="4" t="s">
        <v>7185</v>
      </c>
      <c r="S109" s="10" t="str">
        <f t="shared" si="4"/>
        <v>2008</v>
      </c>
      <c r="T109" s="10" t="str">
        <f t="shared" si="5"/>
        <v>06</v>
      </c>
      <c r="U109" s="10" t="str">
        <f t="shared" si="6"/>
        <v>Jun</v>
      </c>
      <c r="V109" s="10" t="str">
        <f t="shared" si="7"/>
        <v>23</v>
      </c>
      <c r="W109" s="4" t="s">
        <v>549</v>
      </c>
      <c r="X109" s="4" t="s">
        <v>426</v>
      </c>
      <c r="Y109" s="6" t="str">
        <f t="shared" si="8"/>
        <v>SEM__गीता कोर्स, अहमदाबाद, DYS-01_क्या भगवान का अस्तित्व है?, 23 Jun 2008, Ahmedabad, Gujarat (India), CODE - 2104a……….[ 76 min ] | Gita Course, Ahmedabad, DYS-01_Kya Bhagavan Ka Astittva Hai? | yr:2008-06-23 | ct:SEM | L:HIN | cty:Ahmedabad, Gujarat (India) | &amp;lt;80 &amp;lt;90 | @unheard</v>
      </c>
      <c r="Z109" s="7" t="s">
        <v>7186</v>
      </c>
      <c r="AA109" s="4" t="s">
        <v>55</v>
      </c>
      <c r="AB109" s="4" t="s">
        <v>7187</v>
      </c>
      <c r="AC109" s="4" t="s">
        <v>7188</v>
      </c>
      <c r="AD109" s="4" t="s">
        <v>7189</v>
      </c>
      <c r="AF109" s="5" t="str">
        <f t="shared" si="9"/>
        <v>ok</v>
      </c>
      <c r="AG109" s="5" t="str">
        <f t="shared" si="10"/>
        <v>&lt;tr id="2104a"&gt;&lt;td&gt;&lt;button onclick="playme(this)"&gt;▶&lt;/button&gt;&lt;/td&gt;&lt;td&gt;&lt;button onclick="heard(this)"&gt;Heard&lt;/button&gt;&lt;a href="http://archive.org/download/ssdbpl-05-sem/0773.00%20Gita%20Course,%20Ahmedabad,%20DYS-01_Kya%20Bhagavan%20Ka%20Astittva%20Hai,%202008-06-23,%20Ahmedabad,%20Gujarat%20(India),%20CODE%20-%202104a.mp3" class="nclk" onclick="playme(this)" id="nclk-2104a"&gt;SEM__गीता कोर्स, अहमदाबाद, DYS-01_क्या भगवान का अस्तित्व है?, 23 Jun 2008, Ahmedabad, Gujarat (India), CODE - 2104a……….[ 76 min ]&lt;/a&gt;&lt;/td&gt;&lt;td&gt;76&lt;/td&gt;&lt;td&gt;2008-06-23&lt;/td&gt;&lt;td&gt;SEM__गीता कोर्स, अहमदाबाद, DYS-01_क्या भगवान का अस्तित्व है?, 23 Jun 2008, Ahmedabad, Gujarat (India), CODE - 2104a……….[ 76 min ] | Gita Course, Ahmedabad, DYS-01_Kya Bhagavan Ka Astittva Hai? | yr:2008-06-23 | ct:SEM | L:HIN | cty:Ahmedabad, Gujarat (India) | &amp;lt;80 &amp;lt;90 | @unheard&lt;/td&gt;&lt;td&gt;http://archive.org/download/ssdbpl-05-sem/0773.00%20Gita%20Course,%20Ahmedabad,%20DYS-01_Kya%20Bhagavan%20Ka%20Astittva%20Hai,%202008-06-23,%20Ahmedabad,%20Gujarat%20(India),%20CODE%20-%202104a.mp3&lt;/td&gt;&lt;td&gt;2104a&lt;/td&gt;&lt;td&gt;05SEM_|00_Gita Course, Ahmedabad, DYS-01_Kya Bhagavan Ka Astittva Hai?|2104a&lt;/td&gt;&lt;td&gt;&lt;/td&gt;&lt;td&gt;</v>
      </c>
    </row>
    <row r="110" ht="15.75" customHeight="1">
      <c r="A110" s="4" t="s">
        <v>7190</v>
      </c>
      <c r="B110" s="4" t="s">
        <v>6257</v>
      </c>
      <c r="D110" s="5"/>
      <c r="E110" s="5"/>
      <c r="F110" s="5"/>
      <c r="G110" s="5"/>
      <c r="H110" s="5"/>
      <c r="I110" s="5"/>
      <c r="J110" s="4" t="s">
        <v>7191</v>
      </c>
      <c r="K110" s="4" t="s">
        <v>7192</v>
      </c>
      <c r="L110" s="10" t="str">
        <f t="shared" si="1"/>
        <v>SEM__गीता कोर्स, अहमदाबाद, DYS-02_जीवन का मूल सूत्र है जीवन, 24 Jun 2008, Ahmedabad, Gujarat (India), CODE - 2104b……….[ 104 min ]</v>
      </c>
      <c r="M110" s="4" t="s">
        <v>7193</v>
      </c>
      <c r="N110" s="10">
        <f t="shared" si="2"/>
        <v>104</v>
      </c>
      <c r="P110" s="10" t="str">
        <f t="shared" si="3"/>
        <v>&amp;gt;90</v>
      </c>
      <c r="Q110" s="4" t="s">
        <v>7194</v>
      </c>
      <c r="R110" s="4" t="s">
        <v>7195</v>
      </c>
      <c r="S110" s="10" t="str">
        <f t="shared" si="4"/>
        <v>2008</v>
      </c>
      <c r="T110" s="10" t="str">
        <f t="shared" si="5"/>
        <v>06</v>
      </c>
      <c r="U110" s="10" t="str">
        <f t="shared" si="6"/>
        <v>Jun</v>
      </c>
      <c r="V110" s="10" t="str">
        <f t="shared" si="7"/>
        <v>24</v>
      </c>
      <c r="W110" s="4" t="s">
        <v>549</v>
      </c>
      <c r="X110" s="4" t="s">
        <v>426</v>
      </c>
      <c r="Y110" s="6" t="str">
        <f t="shared" si="8"/>
        <v>SEM__गीता कोर्स, अहमदाबाद, DYS-02_जीवन का मूल सूत्र है जीवन, 24 Jun 2008, Ahmedabad, Gujarat (India), CODE - 2104b……….[ 104 min ] | Gita Course, Ahmedabad, DYS-02_Jivan Ka Mul Sutra Hai Jivan | yr:2008-06-24 | ct:SEM | L:HIN | cty:Ahmedabad, Gujarat (India) | &amp;gt;90 | @unheard</v>
      </c>
      <c r="Z110" s="7" t="s">
        <v>7196</v>
      </c>
      <c r="AA110" s="4" t="s">
        <v>55</v>
      </c>
      <c r="AB110" s="4" t="s">
        <v>7197</v>
      </c>
      <c r="AC110" s="4" t="s">
        <v>7198</v>
      </c>
      <c r="AD110" s="4" t="s">
        <v>7199</v>
      </c>
      <c r="AF110" s="5" t="str">
        <f t="shared" si="9"/>
        <v>ok</v>
      </c>
      <c r="AG110" s="5" t="str">
        <f t="shared" si="10"/>
        <v>&lt;tr id="2104b"&gt;&lt;td&gt;&lt;button onclick="playme(this)"&gt;▶&lt;/button&gt;&lt;/td&gt;&lt;td&gt;&lt;button onclick="heard(this)"&gt;Heard&lt;/button&gt;&lt;a href="http://archive.org/download/ssdbpl-05-sem/0774.00%20Gita%20Course,%20Ahmedabad,%20DYS-02_Jivan%20Ka%20Mul%20Sutra%20Hai%20Jivan,%202008-06-24,%20Ahmedabad,%20Gujarat%20(India),%20CODE%20-%202104b.mp3" class="nclk" onclick="playme(this)" id="nclk-2104b"&gt;SEM__गीता कोर्स, अहमदाबाद, DYS-02_जीवन का मूल सूत्र है जीवन, 24 Jun 2008, Ahmedabad, Gujarat (India), CODE - 2104b……….[ 104 min ]&lt;/a&gt;&lt;/td&gt;&lt;td&gt;104&lt;/td&gt;&lt;td&gt;2008-06-24&lt;/td&gt;&lt;td&gt;SEM__गीता कोर्स, अहमदाबाद, DYS-02_जीवन का मूल सूत्र है जीवन, 24 Jun 2008, Ahmedabad, Gujarat (India), CODE - 2104b……….[ 104 min ] | Gita Course, Ahmedabad, DYS-02_Jivan Ka Mul Sutra Hai Jivan | yr:2008-06-24 | ct:SEM | L:HIN | cty:Ahmedabad, Gujarat (India) | &amp;gt;90 | @unheard&lt;/td&gt;&lt;td&gt;http://archive.org/download/ssdbpl-05-sem/0774.00%20Gita%20Course,%20Ahmedabad,%20DYS-02_Jivan%20Ka%20Mul%20Sutra%20Hai%20Jivan,%202008-06-24,%20Ahmedabad,%20Gujarat%20(India),%20CODE%20-%202104b.mp3&lt;/td&gt;&lt;td&gt;2104b&lt;/td&gt;&lt;td&gt;05SEM_|00_Gita Course, Ahmedabad, DYS-02_Jivan Ka Mul Sutra Hai Jivan|2104b&lt;/td&gt;&lt;td&gt;&lt;/td&gt;&lt;td&gt;</v>
      </c>
    </row>
    <row r="111" ht="15.75" customHeight="1">
      <c r="A111" s="4" t="s">
        <v>7200</v>
      </c>
      <c r="B111" s="4" t="s">
        <v>6257</v>
      </c>
      <c r="D111" s="5"/>
      <c r="E111" s="5"/>
      <c r="F111" s="5"/>
      <c r="G111" s="5"/>
      <c r="H111" s="5"/>
      <c r="I111" s="5"/>
      <c r="J111" s="4" t="s">
        <v>7201</v>
      </c>
      <c r="K111" s="4" t="s">
        <v>7202</v>
      </c>
      <c r="L111" s="10" t="str">
        <f t="shared" si="1"/>
        <v>SEM__गीता कोर्स, अहमदाबाद, DYS-03_भगवान को देखने का तरीका, 25 Jun 2008, Ahmedabad, Gujarat (India), CODE - 2104c……….[ 95 min ]</v>
      </c>
      <c r="M111" s="4" t="s">
        <v>7203</v>
      </c>
      <c r="N111" s="10">
        <f t="shared" si="2"/>
        <v>95</v>
      </c>
      <c r="P111" s="10" t="str">
        <f t="shared" si="3"/>
        <v>&amp;gt;90</v>
      </c>
      <c r="Q111" s="4" t="s">
        <v>7204</v>
      </c>
      <c r="R111" s="4" t="s">
        <v>7205</v>
      </c>
      <c r="S111" s="10" t="str">
        <f t="shared" si="4"/>
        <v>2008</v>
      </c>
      <c r="T111" s="10" t="str">
        <f t="shared" si="5"/>
        <v>06</v>
      </c>
      <c r="U111" s="10" t="str">
        <f t="shared" si="6"/>
        <v>Jun</v>
      </c>
      <c r="V111" s="10" t="str">
        <f t="shared" si="7"/>
        <v>25</v>
      </c>
      <c r="W111" s="4" t="s">
        <v>549</v>
      </c>
      <c r="X111" s="4" t="s">
        <v>426</v>
      </c>
      <c r="Y111" s="6" t="str">
        <f t="shared" si="8"/>
        <v>SEM__गीता कोर्स, अहमदाबाद, DYS-03_भगवान को देखने का तरीका, 25 Jun 2008, Ahmedabad, Gujarat (India), CODE - 2104c……….[ 95 min ] | Gita Course, Ahmedabad, DYS-03_Bhagavan Ko Dekhane Ka Tarika | yr:2008-06-25 | ct:SEM | L:HIN | cty:Ahmedabad, Gujarat (India) | &amp;gt;90 | @unheard</v>
      </c>
      <c r="Z111" s="7" t="s">
        <v>7206</v>
      </c>
      <c r="AA111" s="4" t="s">
        <v>55</v>
      </c>
      <c r="AB111" s="4" t="s">
        <v>7207</v>
      </c>
      <c r="AC111" s="4" t="s">
        <v>7208</v>
      </c>
      <c r="AD111" s="4" t="s">
        <v>7209</v>
      </c>
      <c r="AF111" s="5" t="str">
        <f t="shared" si="9"/>
        <v>ok</v>
      </c>
      <c r="AG111" s="5" t="str">
        <f t="shared" si="10"/>
        <v>&lt;tr id="2104c"&gt;&lt;td&gt;&lt;button onclick="playme(this)"&gt;▶&lt;/button&gt;&lt;/td&gt;&lt;td&gt;&lt;button onclick="heard(this)"&gt;Heard&lt;/button&gt;&lt;a href="http://archive.org/download/ssdbpl-05-sem/0775.00%20Gita%20Course,%20Ahmedabad,%20DYS-03_Bhagavan%20Ko%20Dekhane%20Ka%20Tarika,%202008-06-25,%20Ahmedabad,%20Gujarat%20(India),%20CODE%20-%202104c.mp3" class="nclk" onclick="playme(this)" id="nclk-2104c"&gt;SEM__गीता कोर्स, अहमदाबाद, DYS-03_भगवान को देखने का तरीका, 25 Jun 2008, Ahmedabad, Gujarat (India), CODE - 2104c……….[ 95 min ]&lt;/a&gt;&lt;/td&gt;&lt;td&gt;95&lt;/td&gt;&lt;td&gt;2008-06-25&lt;/td&gt;&lt;td&gt;SEM__गीता कोर्स, अहमदाबाद, DYS-03_भगवान को देखने का तरीका, 25 Jun 2008, Ahmedabad, Gujarat (India), CODE - 2104c……….[ 95 min ] | Gita Course, Ahmedabad, DYS-03_Bhagavan Ko Dekhane Ka Tarika | yr:2008-06-25 | ct:SEM | L:HIN | cty:Ahmedabad, Gujarat (India) | &amp;gt;90 | @unheard&lt;/td&gt;&lt;td&gt;http://archive.org/download/ssdbpl-05-sem/0775.00%20Gita%20Course,%20Ahmedabad,%20DYS-03_Bhagavan%20Ko%20Dekhane%20Ka%20Tarika,%202008-06-25,%20Ahmedabad,%20Gujarat%20(India),%20CODE%20-%202104c.mp3&lt;/td&gt;&lt;td&gt;2104c&lt;/td&gt;&lt;td&gt;05SEM_|00_Gita Course, Ahmedabad, DYS-03_Bhagavan Ko Dekhane Ka Tarika|2104c&lt;/td&gt;&lt;td&gt;&lt;/td&gt;&lt;td&gt;</v>
      </c>
    </row>
    <row r="112" ht="15.75" customHeight="1">
      <c r="A112" s="4" t="s">
        <v>7210</v>
      </c>
      <c r="B112" s="4" t="s">
        <v>6257</v>
      </c>
      <c r="D112" s="5"/>
      <c r="E112" s="5"/>
      <c r="F112" s="5"/>
      <c r="G112" s="5"/>
      <c r="H112" s="5"/>
      <c r="I112" s="5"/>
      <c r="J112" s="4" t="s">
        <v>7211</v>
      </c>
      <c r="K112" s="4" t="s">
        <v>7212</v>
      </c>
      <c r="L112" s="10" t="str">
        <f t="shared" si="1"/>
        <v>SEM__गीता कोर्स, अहमदाबाद, DYS-04_भगवान कौन है, 26 Jun 2008, Ahmedabad, Gujarat (India), CODE - 2104d……….[ 102 min ]</v>
      </c>
      <c r="M112" s="4" t="s">
        <v>7213</v>
      </c>
      <c r="N112" s="10">
        <f t="shared" si="2"/>
        <v>102</v>
      </c>
      <c r="P112" s="10" t="str">
        <f t="shared" si="3"/>
        <v>&amp;gt;90</v>
      </c>
      <c r="Q112" s="4" t="s">
        <v>7214</v>
      </c>
      <c r="R112" s="4" t="s">
        <v>7215</v>
      </c>
      <c r="S112" s="10" t="str">
        <f t="shared" si="4"/>
        <v>2008</v>
      </c>
      <c r="T112" s="10" t="str">
        <f t="shared" si="5"/>
        <v>06</v>
      </c>
      <c r="U112" s="10" t="str">
        <f t="shared" si="6"/>
        <v>Jun</v>
      </c>
      <c r="V112" s="10" t="str">
        <f t="shared" si="7"/>
        <v>26</v>
      </c>
      <c r="W112" s="4" t="s">
        <v>549</v>
      </c>
      <c r="X112" s="4" t="s">
        <v>426</v>
      </c>
      <c r="Y112" s="6" t="str">
        <f t="shared" si="8"/>
        <v>SEM__गीता कोर्स, अहमदाबाद, DYS-04_भगवान कौन है, 26 Jun 2008, Ahmedabad, Gujarat (India), CODE - 2104d……….[ 102 min ] | Gita Course, Ahmedabad, DYS-04_Bhagavan Kaun Hai | yr:2008-06-26 | ct:SEM | L:HIN | cty:Ahmedabad, Gujarat (India) | &amp;gt;90 | @unheard</v>
      </c>
      <c r="Z112" s="7" t="s">
        <v>7216</v>
      </c>
      <c r="AA112" s="4" t="s">
        <v>55</v>
      </c>
      <c r="AB112" s="4" t="s">
        <v>7217</v>
      </c>
      <c r="AC112" s="4" t="s">
        <v>7218</v>
      </c>
      <c r="AD112" s="4" t="s">
        <v>7219</v>
      </c>
      <c r="AF112" s="5" t="str">
        <f t="shared" si="9"/>
        <v>ok</v>
      </c>
      <c r="AG112" s="5" t="str">
        <f t="shared" si="10"/>
        <v>&lt;tr id="2104d"&gt;&lt;td&gt;&lt;button onclick="playme(this)"&gt;▶&lt;/button&gt;&lt;/td&gt;&lt;td&gt;&lt;button onclick="heard(this)"&gt;Heard&lt;/button&gt;&lt;a href="http://archive.org/download/ssdbpl-05-sem/0776.00%20Gita%20Course,%20Ahmedabad,%20DYS-04_Bhagavan%20Kaun%20Hai,%202008-06-26,%20Ahmedabad,%20Gujarat%20(India),%20CODE%20-%202104d.mp3" class="nclk" onclick="playme(this)" id="nclk-2104d"&gt;SEM__गीता कोर्स, अहमदाबाद, DYS-04_भगवान कौन है, 26 Jun 2008, Ahmedabad, Gujarat (India), CODE - 2104d……….[ 102 min ]&lt;/a&gt;&lt;/td&gt;&lt;td&gt;102&lt;/td&gt;&lt;td&gt;2008-06-26&lt;/td&gt;&lt;td&gt;SEM__गीता कोर्स, अहमदाबाद, DYS-04_भगवान कौन है, 26 Jun 2008, Ahmedabad, Gujarat (India), CODE - 2104d……….[ 102 min ] | Gita Course, Ahmedabad, DYS-04_Bhagavan Kaun Hai | yr:2008-06-26 | ct:SEM | L:HIN | cty:Ahmedabad, Gujarat (India) | &amp;gt;90 | @unheard&lt;/td&gt;&lt;td&gt;http://archive.org/download/ssdbpl-05-sem/0776.00%20Gita%20Course,%20Ahmedabad,%20DYS-04_Bhagavan%20Kaun%20Hai,%202008-06-26,%20Ahmedabad,%20Gujarat%20(India),%20CODE%20-%202104d.mp3&lt;/td&gt;&lt;td&gt;2104d&lt;/td&gt;&lt;td&gt;05SEM_|00_Gita Course, Ahmedabad, DYS-04_Bhagavan Kaun Hai|2104d&lt;/td&gt;&lt;td&gt;&lt;/td&gt;&lt;td&gt;</v>
      </c>
    </row>
    <row r="113" ht="15.75" customHeight="1">
      <c r="A113" s="4" t="s">
        <v>7220</v>
      </c>
      <c r="B113" s="4" t="s">
        <v>6257</v>
      </c>
      <c r="D113" s="5"/>
      <c r="E113" s="5"/>
      <c r="F113" s="5"/>
      <c r="G113" s="5"/>
      <c r="H113" s="5"/>
      <c r="I113" s="5"/>
      <c r="J113" s="4" t="s">
        <v>7221</v>
      </c>
      <c r="K113" s="4" t="s">
        <v>7222</v>
      </c>
      <c r="L113" s="10" t="str">
        <f t="shared" si="1"/>
        <v>SEM__गीता कोर्स, अहमदाबाद, DYS-05_भगवद प्राप्ति कैसे हो?, 27 Jun 2008, Ahmedabad, Gujarat (India), CODE - 2104e……….[ 114 min ]</v>
      </c>
      <c r="M113" s="4" t="s">
        <v>7223</v>
      </c>
      <c r="N113" s="10">
        <f t="shared" si="2"/>
        <v>114</v>
      </c>
      <c r="P113" s="10" t="str">
        <f t="shared" si="3"/>
        <v>&amp;gt;90</v>
      </c>
      <c r="Q113" s="4" t="s">
        <v>7224</v>
      </c>
      <c r="R113" s="4" t="s">
        <v>7225</v>
      </c>
      <c r="S113" s="10" t="str">
        <f t="shared" si="4"/>
        <v>2008</v>
      </c>
      <c r="T113" s="10" t="str">
        <f t="shared" si="5"/>
        <v>06</v>
      </c>
      <c r="U113" s="10" t="str">
        <f t="shared" si="6"/>
        <v>Jun</v>
      </c>
      <c r="V113" s="10" t="str">
        <f t="shared" si="7"/>
        <v>27</v>
      </c>
      <c r="W113" s="4" t="s">
        <v>549</v>
      </c>
      <c r="X113" s="4" t="s">
        <v>426</v>
      </c>
      <c r="Y113" s="6" t="str">
        <f t="shared" si="8"/>
        <v>SEM__गीता कोर्स, अहमदाबाद, DYS-05_भगवद प्राप्ति कैसे हो?, 27 Jun 2008, Ahmedabad, Gujarat (India), CODE - 2104e……….[ 114 min ] | Gita Course, Ahmedabad, DYS-05_Bhagavad Prapti Kaise Ho? | yr:2008-06-27 | ct:SEM | L:HIN | cty:Ahmedabad, Gujarat (India) | &amp;gt;90 | @unheard</v>
      </c>
      <c r="Z113" s="7" t="s">
        <v>7226</v>
      </c>
      <c r="AA113" s="4" t="s">
        <v>55</v>
      </c>
      <c r="AB113" s="4" t="s">
        <v>7227</v>
      </c>
      <c r="AC113" s="4" t="s">
        <v>7228</v>
      </c>
      <c r="AD113" s="4" t="s">
        <v>7229</v>
      </c>
      <c r="AF113" s="5" t="str">
        <f t="shared" si="9"/>
        <v>ok</v>
      </c>
      <c r="AG113" s="5" t="str">
        <f t="shared" si="10"/>
        <v>&lt;tr id="2104e"&gt;&lt;td&gt;&lt;button onclick="playme(this)"&gt;▶&lt;/button&gt;&lt;/td&gt;&lt;td&gt;&lt;button onclick="heard(this)"&gt;Heard&lt;/button&gt;&lt;a href="http://archive.org/download/ssdbpl-05-sem/0777.00%20Gita%20Course,%20Ahmedabad,%20DYS-05_Bhagavad%20Prapti%20Kaise%20Ho,%202008-06-27,%20Ahmedabad,%20Gujarat%20(India),%20CODE%20-%202104e.mp3" class="nclk" onclick="playme(this)" id="nclk-2104e"&gt;SEM__गीता कोर्स, अहमदाबाद, DYS-05_भगवद प्राप्ति कैसे हो?, 27 Jun 2008, Ahmedabad, Gujarat (India), CODE - 2104e……….[ 114 min ]&lt;/a&gt;&lt;/td&gt;&lt;td&gt;114&lt;/td&gt;&lt;td&gt;2008-06-27&lt;/td&gt;&lt;td&gt;SEM__गीता कोर्स, अहमदाबाद, DYS-05_भगवद प्राप्ति कैसे हो?, 27 Jun 2008, Ahmedabad, Gujarat (India), CODE - 2104e……….[ 114 min ] | Gita Course, Ahmedabad, DYS-05_Bhagavad Prapti Kaise Ho? | yr:2008-06-27 | ct:SEM | L:HIN | cty:Ahmedabad, Gujarat (India) | &amp;gt;90 | @unheard&lt;/td&gt;&lt;td&gt;http://archive.org/download/ssdbpl-05-sem/0777.00%20Gita%20Course,%20Ahmedabad,%20DYS-05_Bhagavad%20Prapti%20Kaise%20Ho,%202008-06-27,%20Ahmedabad,%20Gujarat%20(India),%20CODE%20-%202104e.mp3&lt;/td&gt;&lt;td&gt;2104e&lt;/td&gt;&lt;td&gt;05SEM_|00_Gita Course, Ahmedabad, DYS-05_Bhagavad Prapti Kaise Ho?|2104e&lt;/td&gt;&lt;td&gt;&lt;/td&gt;&lt;td&gt;</v>
      </c>
    </row>
    <row r="114" ht="15.75" customHeight="1">
      <c r="A114" s="4" t="s">
        <v>7230</v>
      </c>
      <c r="B114" s="4" t="s">
        <v>6257</v>
      </c>
      <c r="D114" s="5"/>
      <c r="E114" s="5"/>
      <c r="F114" s="5"/>
      <c r="G114" s="5"/>
      <c r="H114" s="5"/>
      <c r="I114" s="5"/>
      <c r="J114" s="4" t="s">
        <v>7231</v>
      </c>
      <c r="K114" s="4" t="s">
        <v>7232</v>
      </c>
      <c r="L114" s="10" t="str">
        <f t="shared" si="1"/>
        <v>SEM__गीता कोर्स, मुरादनगर, !दिन_1 -मनुष्य जीवन में भगवद गीता की अवश्यकता, 2007, Muradnagar, UP (India), CODE - 2105a……….[ 60 min ]</v>
      </c>
      <c r="M114" s="4" t="s">
        <v>5093</v>
      </c>
      <c r="N114" s="10">
        <f t="shared" si="2"/>
        <v>60</v>
      </c>
      <c r="P114" s="10" t="str">
        <f t="shared" si="3"/>
        <v>&amp;lt;70 &amp;lt;80 &amp;lt;90</v>
      </c>
      <c r="Q114" s="4" t="s">
        <v>7233</v>
      </c>
      <c r="R114" s="4" t="s">
        <v>7234</v>
      </c>
      <c r="S114" s="10" t="str">
        <f t="shared" si="4"/>
        <v>2007</v>
      </c>
      <c r="T114" s="10" t="str">
        <f t="shared" si="5"/>
        <v>00</v>
      </c>
      <c r="U114" s="10" t="str">
        <f t="shared" si="6"/>
        <v>___</v>
      </c>
      <c r="V114" s="10" t="str">
        <f t="shared" si="7"/>
        <v>00</v>
      </c>
      <c r="W114" s="4" t="s">
        <v>1151</v>
      </c>
      <c r="X114" s="4" t="s">
        <v>426</v>
      </c>
      <c r="Y114" s="6" t="str">
        <f t="shared" si="8"/>
        <v>SEM__गीता कोर्स, मुरादनगर, !दिन_1 -मनुष्य जीवन में भगवद गीता की अवश्यकता, 2007, Muradnagar, UP (India), CODE - 2105a……….[ 60 min ] | Gita Course, Muradnagar, !Day_1-Manusya Jivan Me Bhagvad Gita Ki Avashykta | yr:2007-00-00 | ct:SEM | L:HIN | cty:Muradnagar, UP (India) | &amp;lt;70 &amp;lt;80 &amp;lt;90 | @unheard</v>
      </c>
      <c r="Z114" s="7" t="s">
        <v>7235</v>
      </c>
      <c r="AA114" s="4" t="s">
        <v>55</v>
      </c>
      <c r="AB114" s="4" t="s">
        <v>7236</v>
      </c>
      <c r="AC114" s="4" t="s">
        <v>7237</v>
      </c>
      <c r="AD114" s="4" t="s">
        <v>7238</v>
      </c>
      <c r="AF114" s="5" t="str">
        <f t="shared" si="9"/>
        <v>ok</v>
      </c>
      <c r="AG114" s="5" t="str">
        <f t="shared" si="10"/>
        <v>&lt;tr id="2105a"&gt;&lt;td&gt;&lt;button onclick="playme(this)"&gt;▶&lt;/button&gt;&lt;/td&gt;&lt;td&gt;&lt;button onclick="heard(this)"&gt;Heard&lt;/button&gt;&lt;a href="http://archive.org/download/ssdbpl-05-sem/0778.00%20Gita%20Course,%20Muradnagar,%20!Day_1-Manusya%20Jivan%20Me%20Bhagvad%20Gita%20Ki%20Avashykta,%202007-00-00,%20Muradnagar,%20UP%20(India),%20CODE%20-%202105a.mp3" class="nclk" onclick="playme(this)" id="nclk-2105a"&gt;SEM__गीता कोर्स, मुरादनगर, !दिन_1 -मनुष्य जीवन में भगवद गीता की अवश्यकता, 2007, Muradnagar, UP (India), CODE - 2105a……….[ 60 min ]&lt;/a&gt;&lt;/td&gt;&lt;td&gt;60&lt;/td&gt;&lt;td&gt;2007-00-00&lt;/td&gt;&lt;td&gt;SEM__गीता कोर्स, मुरादनगर, !दिन_1 -मनुष्य जीवन में भगवद गीता की अवश्यकता, 2007, Muradnagar, UP (India), CODE - 2105a……….[ 60 min ] | Gita Course, Muradnagar, !Day_1-Manusya Jivan Me Bhagvad Gita Ki Avashykta | yr:2007-00-00 | ct:SEM | L:HIN | cty:Muradnagar, UP (India) | &amp;lt;70 &amp;lt;80 &amp;lt;90 | @unheard&lt;/td&gt;&lt;td&gt;http://archive.org/download/ssdbpl-05-sem/0778.00%20Gita%20Course,%20Muradnagar,%20!Day_1-Manusya%20Jivan%20Me%20Bhagvad%20Gita%20Ki%20Avashykta,%202007-00-00,%20Muradnagar,%20UP%20(India),%20CODE%20-%202105a.mp3&lt;/td&gt;&lt;td&gt;2105a&lt;/td&gt;&lt;td&gt;05SEM_|00_Gita Course, Muradnagar, !Day_1-Manusya Jivan Me Bhagvad Gita Ki Avashykta|2105a&lt;/td&gt;&lt;td&gt;&lt;/td&gt;&lt;td&gt;</v>
      </c>
    </row>
    <row r="115" ht="15.75" customHeight="1">
      <c r="A115" s="4" t="s">
        <v>7239</v>
      </c>
      <c r="B115" s="4" t="s">
        <v>6257</v>
      </c>
      <c r="D115" s="5"/>
      <c r="E115" s="5"/>
      <c r="F115" s="5"/>
      <c r="G115" s="5"/>
      <c r="H115" s="5"/>
      <c r="I115" s="5"/>
      <c r="J115" s="4" t="s">
        <v>7240</v>
      </c>
      <c r="K115" s="4" t="s">
        <v>7241</v>
      </c>
      <c r="L115" s="10" t="str">
        <f t="shared" si="1"/>
        <v>SEM__गीता कोर्स, मुरादनगर, !Day _2_भगवद गीता समझने का तरीका, 2007, Muradnagar, UP (India), CODE - 2105b……….[ 68 min ]</v>
      </c>
      <c r="M115" s="4" t="s">
        <v>6619</v>
      </c>
      <c r="N115" s="10">
        <f t="shared" si="2"/>
        <v>68</v>
      </c>
      <c r="P115" s="10" t="str">
        <f t="shared" si="3"/>
        <v>&amp;lt;70 &amp;lt;80 &amp;lt;90</v>
      </c>
      <c r="Q115" s="4" t="s">
        <v>7242</v>
      </c>
      <c r="R115" s="4" t="s">
        <v>7234</v>
      </c>
      <c r="S115" s="10" t="str">
        <f t="shared" si="4"/>
        <v>2007</v>
      </c>
      <c r="T115" s="10" t="str">
        <f t="shared" si="5"/>
        <v>00</v>
      </c>
      <c r="U115" s="10" t="str">
        <f t="shared" si="6"/>
        <v>___</v>
      </c>
      <c r="V115" s="10" t="str">
        <f t="shared" si="7"/>
        <v>00</v>
      </c>
      <c r="W115" s="4" t="s">
        <v>1151</v>
      </c>
      <c r="X115" s="4" t="s">
        <v>426</v>
      </c>
      <c r="Y115" s="6" t="str">
        <f t="shared" si="8"/>
        <v>SEM__गीता कोर्स, मुरादनगर, !Day _2_भगवद गीता समझने का तरीका, 2007, Muradnagar, UP (India), CODE - 2105b……….[ 68 min ] | Gita Course, Muradnagar, !Day_2_Bhagvad Gita Samjhne Ka Tarika | yr:2007-00-00 | ct:SEM | L:HIN | cty:Muradnagar, UP (India) | &amp;lt;70 &amp;lt;80 &amp;lt;90 | @unheard</v>
      </c>
      <c r="Z115" s="7" t="s">
        <v>7243</v>
      </c>
      <c r="AA115" s="4" t="s">
        <v>55</v>
      </c>
      <c r="AB115" s="4" t="s">
        <v>7244</v>
      </c>
      <c r="AC115" s="4" t="s">
        <v>7245</v>
      </c>
      <c r="AD115" s="4" t="s">
        <v>7246</v>
      </c>
      <c r="AF115" s="5" t="str">
        <f t="shared" si="9"/>
        <v>ok</v>
      </c>
      <c r="AG115" s="5" t="str">
        <f t="shared" si="10"/>
        <v>&lt;tr id="2105b"&gt;&lt;td&gt;&lt;button onclick="playme(this)"&gt;▶&lt;/button&gt;&lt;/td&gt;&lt;td&gt;&lt;button onclick="heard(this)"&gt;Heard&lt;/button&gt;&lt;a href="http://archive.org/download/ssdbpl-05-sem/0779.00%20Gita%20Course,%20Muradnagar,%20!Day_2_Bhagvad%20Gita%20Samjhne%20Ka%20Tarika,%202007-00-00,%20Muradnagar,%20UP%20(India),%20CODE%20-%202105b.mp3" class="nclk" onclick="playme(this)" id="nclk-2105b"&gt;SEM__गीता कोर्स, मुरादनगर, !Day _2_भगवद गीता समझने का तरीका, 2007, Muradnagar, UP (India), CODE - 2105b……….[ 68 min ]&lt;/a&gt;&lt;/td&gt;&lt;td&gt;68&lt;/td&gt;&lt;td&gt;2007-00-00&lt;/td&gt;&lt;td&gt;SEM__गीता कोर्स, मुरादनगर, !Day _2_भगवद गीता समझने का तरीका, 2007, Muradnagar, UP (India), CODE - 2105b……….[ 68 min ] | Gita Course, Muradnagar, !Day_2_Bhagvad Gita Samjhne Ka Tarika | yr:2007-00-00 | ct:SEM | L:HIN | cty:Muradnagar, UP (India) | &amp;lt;70 &amp;lt;80 &amp;lt;90 | @unheard&lt;/td&gt;&lt;td&gt;http://archive.org/download/ssdbpl-05-sem/0779.00%20Gita%20Course,%20Muradnagar,%20!Day_2_Bhagvad%20Gita%20Samjhne%20Ka%20Tarika,%202007-00-00,%20Muradnagar,%20UP%20(India),%20CODE%20-%202105b.mp3&lt;/td&gt;&lt;td&gt;2105b&lt;/td&gt;&lt;td&gt;05SEM_|00_Gita Course, Muradnagar, !Day_2_Bhagvad Gita Samjhne Ka Tarika|2105b&lt;/td&gt;&lt;td&gt;&lt;/td&gt;&lt;td&gt;</v>
      </c>
    </row>
    <row r="116" ht="15.75" customHeight="1">
      <c r="A116" s="4" t="s">
        <v>7247</v>
      </c>
      <c r="B116" s="4" t="s">
        <v>6257</v>
      </c>
      <c r="D116" s="5"/>
      <c r="E116" s="5"/>
      <c r="F116" s="5"/>
      <c r="G116" s="5"/>
      <c r="H116" s="5"/>
      <c r="I116" s="5"/>
      <c r="J116" s="4" t="s">
        <v>7248</v>
      </c>
      <c r="K116" s="4" t="s">
        <v>7249</v>
      </c>
      <c r="L116" s="10" t="str">
        <f t="shared" si="1"/>
        <v>SEM__गीता कोर्स, मुरादनगर, !Day _3_क्या आत्मा ही परमात्मा है, 2007, Muradnagar, UP (India), CODE - 2105c……….[ 67 min ]</v>
      </c>
      <c r="M116" s="4" t="s">
        <v>7250</v>
      </c>
      <c r="N116" s="10">
        <f t="shared" si="2"/>
        <v>67</v>
      </c>
      <c r="P116" s="10" t="str">
        <f t="shared" si="3"/>
        <v>&amp;lt;70 &amp;lt;80 &amp;lt;90</v>
      </c>
      <c r="Q116" s="4" t="s">
        <v>7251</v>
      </c>
      <c r="R116" s="4" t="s">
        <v>7234</v>
      </c>
      <c r="S116" s="10" t="str">
        <f t="shared" si="4"/>
        <v>2007</v>
      </c>
      <c r="T116" s="10" t="str">
        <f t="shared" si="5"/>
        <v>00</v>
      </c>
      <c r="U116" s="10" t="str">
        <f t="shared" si="6"/>
        <v>___</v>
      </c>
      <c r="V116" s="10" t="str">
        <f t="shared" si="7"/>
        <v>00</v>
      </c>
      <c r="W116" s="4" t="s">
        <v>1151</v>
      </c>
      <c r="X116" s="4" t="s">
        <v>426</v>
      </c>
      <c r="Y116" s="6" t="str">
        <f t="shared" si="8"/>
        <v>SEM__गीता कोर्स, मुरादनगर, !Day _3_क्या आत्मा ही परमात्मा है, 2007, Muradnagar, UP (India), CODE - 2105c……….[ 67 min ] | Gita Course, Muradnagar, !Day_3_Kya Atma Hi Parmatma Hai | yr:2007-00-00 | ct:SEM | L:HIN | cty:Muradnagar, UP (India) | &amp;lt;70 &amp;lt;80 &amp;lt;90 | @unheard</v>
      </c>
      <c r="Z116" s="7" t="s">
        <v>7252</v>
      </c>
      <c r="AA116" s="4" t="s">
        <v>55</v>
      </c>
      <c r="AB116" s="4" t="s">
        <v>7253</v>
      </c>
      <c r="AC116" s="4" t="s">
        <v>7254</v>
      </c>
      <c r="AD116" s="4" t="s">
        <v>7255</v>
      </c>
      <c r="AF116" s="5" t="str">
        <f t="shared" si="9"/>
        <v>ok</v>
      </c>
      <c r="AG116" s="5" t="str">
        <f t="shared" si="10"/>
        <v>&lt;tr id="2105c"&gt;&lt;td&gt;&lt;button onclick="playme(this)"&gt;▶&lt;/button&gt;&lt;/td&gt;&lt;td&gt;&lt;button onclick="heard(this)"&gt;Heard&lt;/button&gt;&lt;a href="http://archive.org/download/ssdbpl-05-sem/0780.00%20Gita%20Course,%20Muradnagar,%20!Day_3_Kya%20Atma%20Hi%20Parmatma%20Hai,%202007-00-00,%20Muradnagar,%20UP%20(India),%20CODE%20-%202105c.mp3" class="nclk" onclick="playme(this)" id="nclk-2105c"&gt;SEM__गीता कोर्स, मुरादनगर, !Day _3_क्या आत्मा ही परमात्मा है, 2007, Muradnagar, UP (India), CODE - 2105c……….[ 67 min ]&lt;/a&gt;&lt;/td&gt;&lt;td&gt;67&lt;/td&gt;&lt;td&gt;2007-00-00&lt;/td&gt;&lt;td&gt;SEM__गीता कोर्स, मुरादनगर, !Day _3_क्या आत्मा ही परमात्मा है, 2007, Muradnagar, UP (India), CODE - 2105c……….[ 67 min ] | Gita Course, Muradnagar, !Day_3_Kya Atma Hi Parmatma Hai | yr:2007-00-00 | ct:SEM | L:HIN | cty:Muradnagar, UP (India) | &amp;lt;70 &amp;lt;80 &amp;lt;90 | @unheard&lt;/td&gt;&lt;td&gt;http://archive.org/download/ssdbpl-05-sem/0780.00%20Gita%20Course,%20Muradnagar,%20!Day_3_Kya%20Atma%20Hi%20Parmatma%20Hai,%202007-00-00,%20Muradnagar,%20UP%20(India),%20CODE%20-%202105c.mp3&lt;/td&gt;&lt;td&gt;2105c&lt;/td&gt;&lt;td&gt;05SEM_|00_Gita Course, Muradnagar, !Day_3_Kya Atma Hi Parmatma Hai|2105c&lt;/td&gt;&lt;td&gt;&lt;/td&gt;&lt;td&gt;</v>
      </c>
    </row>
    <row r="117" ht="15.75" customHeight="1">
      <c r="A117" s="4" t="s">
        <v>7256</v>
      </c>
      <c r="B117" s="4" t="s">
        <v>6257</v>
      </c>
      <c r="D117" s="5"/>
      <c r="E117" s="5"/>
      <c r="F117" s="5"/>
      <c r="G117" s="5"/>
      <c r="H117" s="5"/>
      <c r="I117" s="5"/>
      <c r="J117" s="4" t="s">
        <v>7257</v>
      </c>
      <c r="K117" s="4" t="s">
        <v>7258</v>
      </c>
      <c r="L117" s="10" t="str">
        <f t="shared" si="1"/>
        <v>SEM__गीता कोर्स, मुरादनगर, !Day _4_पुनर्जन्म का विज्ञान, 2007, Muradnagar, UP (India), CODE - 2105d……….[ 72 min ]</v>
      </c>
      <c r="M117" s="4" t="s">
        <v>7259</v>
      </c>
      <c r="N117" s="10">
        <f t="shared" si="2"/>
        <v>72</v>
      </c>
      <c r="P117" s="10" t="str">
        <f t="shared" si="3"/>
        <v>&amp;lt;80 &amp;lt;90</v>
      </c>
      <c r="Q117" s="4" t="s">
        <v>7260</v>
      </c>
      <c r="R117" s="4" t="s">
        <v>7234</v>
      </c>
      <c r="S117" s="10" t="str">
        <f t="shared" si="4"/>
        <v>2007</v>
      </c>
      <c r="T117" s="10" t="str">
        <f t="shared" si="5"/>
        <v>00</v>
      </c>
      <c r="U117" s="10" t="str">
        <f t="shared" si="6"/>
        <v>___</v>
      </c>
      <c r="V117" s="10" t="str">
        <f t="shared" si="7"/>
        <v>00</v>
      </c>
      <c r="W117" s="4" t="s">
        <v>1151</v>
      </c>
      <c r="X117" s="4" t="s">
        <v>426</v>
      </c>
      <c r="Y117" s="6" t="str">
        <f t="shared" si="8"/>
        <v>SEM__गीता कोर्स, मुरादनगर, !Day _4_पुनर्जन्म का विज्ञान, 2007, Muradnagar, UP (India), CODE - 2105d……….[ 72 min ] | Gita Course, Muradnagar, !Day_4_Punarjanma Ka Vigyan | yr:2007-00-00 | ct:SEM | L:HIN | cty:Muradnagar, UP (India) | &amp;lt;80 &amp;lt;90 | @unheard</v>
      </c>
      <c r="Z117" s="7" t="s">
        <v>7261</v>
      </c>
      <c r="AA117" s="4" t="s">
        <v>55</v>
      </c>
      <c r="AB117" s="4" t="s">
        <v>7262</v>
      </c>
      <c r="AC117" s="4" t="s">
        <v>7263</v>
      </c>
      <c r="AD117" s="4" t="s">
        <v>7264</v>
      </c>
      <c r="AF117" s="5" t="str">
        <f t="shared" si="9"/>
        <v>ok</v>
      </c>
      <c r="AG117" s="5" t="str">
        <f t="shared" si="10"/>
        <v>&lt;tr id="2105d"&gt;&lt;td&gt;&lt;button onclick="playme(this)"&gt;▶&lt;/button&gt;&lt;/td&gt;&lt;td&gt;&lt;button onclick="heard(this)"&gt;Heard&lt;/button&gt;&lt;a href="http://archive.org/download/ssdbpl-05-sem/0781.00%20Gita%20Course,%20Muradnagar,%20!Day_4_Punarjanma%20Ka%20Vigyan,%202007-00-00,%20Muradnagar,%20UP%20(India),%20CODE%20-%202105d.mp3" class="nclk" onclick="playme(this)" id="nclk-2105d"&gt;SEM__गीता कोर्स, मुरादनगर, !Day _4_पुनर्जन्म का विज्ञान, 2007, Muradnagar, UP (India), CODE - 2105d……….[ 72 min ]&lt;/a&gt;&lt;/td&gt;&lt;td&gt;72&lt;/td&gt;&lt;td&gt;2007-00-00&lt;/td&gt;&lt;td&gt;SEM__गीता कोर्स, मुरादनगर, !Day _4_पुनर्जन्म का विज्ञान, 2007, Muradnagar, UP (India), CODE - 2105d……….[ 72 min ] | Gita Course, Muradnagar, !Day_4_Punarjanma Ka Vigyan | yr:2007-00-00 | ct:SEM | L:HIN | cty:Muradnagar, UP (India) | &amp;lt;80 &amp;lt;90 | @unheard&lt;/td&gt;&lt;td&gt;http://archive.org/download/ssdbpl-05-sem/0781.00%20Gita%20Course,%20Muradnagar,%20!Day_4_Punarjanma%20Ka%20Vigyan,%202007-00-00,%20Muradnagar,%20UP%20(India),%20CODE%20-%202105d.mp3&lt;/td&gt;&lt;td&gt;2105d&lt;/td&gt;&lt;td&gt;05SEM_|00_Gita Course, Muradnagar, !Day_4_Punarjanma Ka Vigyan|2105d&lt;/td&gt;&lt;td&gt;&lt;/td&gt;&lt;td&gt;</v>
      </c>
    </row>
    <row r="118" ht="15.75" customHeight="1">
      <c r="A118" s="4" t="s">
        <v>7265</v>
      </c>
      <c r="B118" s="4" t="s">
        <v>6257</v>
      </c>
      <c r="D118" s="5"/>
      <c r="E118" s="5"/>
      <c r="F118" s="5"/>
      <c r="G118" s="5"/>
      <c r="H118" s="5"/>
      <c r="I118" s="5"/>
      <c r="J118" s="4" t="s">
        <v>7266</v>
      </c>
      <c r="K118" s="4" t="s">
        <v>7267</v>
      </c>
      <c r="L118" s="10" t="str">
        <f t="shared" si="1"/>
        <v>SEM__गीता कोर्स, मुरादनगर, !Day _5_धर्म क्या है, 2007, Muradnagar, UP (India), CODE - 2105e……….[ 68 min ]</v>
      </c>
      <c r="M118" s="4" t="s">
        <v>7268</v>
      </c>
      <c r="N118" s="10">
        <f t="shared" si="2"/>
        <v>68</v>
      </c>
      <c r="P118" s="10" t="str">
        <f t="shared" si="3"/>
        <v>&amp;lt;70 &amp;lt;80 &amp;lt;90</v>
      </c>
      <c r="Q118" s="4" t="s">
        <v>7269</v>
      </c>
      <c r="R118" s="4" t="s">
        <v>7234</v>
      </c>
      <c r="S118" s="10" t="str">
        <f t="shared" si="4"/>
        <v>2007</v>
      </c>
      <c r="T118" s="10" t="str">
        <f t="shared" si="5"/>
        <v>00</v>
      </c>
      <c r="U118" s="10" t="str">
        <f t="shared" si="6"/>
        <v>___</v>
      </c>
      <c r="V118" s="10" t="str">
        <f t="shared" si="7"/>
        <v>00</v>
      </c>
      <c r="W118" s="4" t="s">
        <v>1151</v>
      </c>
      <c r="X118" s="4" t="s">
        <v>426</v>
      </c>
      <c r="Y118" s="6" t="str">
        <f t="shared" si="8"/>
        <v>SEM__गीता कोर्स, मुरादनगर, !Day _5_धर्म क्या है, 2007, Muradnagar, UP (India), CODE - 2105e……….[ 68 min ] | Gita Course, Muradnagar, !Day_5_Dharma Kya Hai | yr:2007-00-00 | ct:SEM | L:HIN | cty:Muradnagar, UP (India) | &amp;lt;70 &amp;lt;80 &amp;lt;90 | @unheard</v>
      </c>
      <c r="Z118" s="7" t="s">
        <v>7270</v>
      </c>
      <c r="AA118" s="4" t="s">
        <v>55</v>
      </c>
      <c r="AB118" s="4" t="s">
        <v>7271</v>
      </c>
      <c r="AC118" s="4" t="s">
        <v>7272</v>
      </c>
      <c r="AD118" s="4" t="s">
        <v>7273</v>
      </c>
      <c r="AF118" s="5" t="str">
        <f t="shared" si="9"/>
        <v>ok</v>
      </c>
      <c r="AG118" s="5" t="str">
        <f t="shared" si="10"/>
        <v>&lt;tr id="2105e"&gt;&lt;td&gt;&lt;button onclick="playme(this)"&gt;▶&lt;/button&gt;&lt;/td&gt;&lt;td&gt;&lt;button onclick="heard(this)"&gt;Heard&lt;/button&gt;&lt;a href="http://archive.org/download/ssdbpl-05-sem/0782.00%20Gita%20Course,%20Muradnagar,%20!Day_5_Dharma%20Kya%20Hai,%202007-00-00,%20Muradnagar,%20UP%20(India),%20CODE%20-%202105e.mp3" class="nclk" onclick="playme(this)" id="nclk-2105e"&gt;SEM__गीता कोर्स, मुरादनगर, !Day _5_धर्म क्या है, 2007, Muradnagar, UP (India), CODE - 2105e……….[ 68 min ]&lt;/a&gt;&lt;/td&gt;&lt;td&gt;68&lt;/td&gt;&lt;td&gt;2007-00-00&lt;/td&gt;&lt;td&gt;SEM__गीता कोर्स, मुरादनगर, !Day _5_धर्म क्या है, 2007, Muradnagar, UP (India), CODE - 2105e……….[ 68 min ] | Gita Course, Muradnagar, !Day_5_Dharma Kya Hai | yr:2007-00-00 | ct:SEM | L:HIN | cty:Muradnagar, UP (India) | &amp;lt;70 &amp;lt;80 &amp;lt;90 | @unheard&lt;/td&gt;&lt;td&gt;http://archive.org/download/ssdbpl-05-sem/0782.00%20Gita%20Course,%20Muradnagar,%20!Day_5_Dharma%20Kya%20Hai,%202007-00-00,%20Muradnagar,%20UP%20(India),%20CODE%20-%202105e.mp3&lt;/td&gt;&lt;td&gt;2105e&lt;/td&gt;&lt;td&gt;05SEM_|00_Gita Course, Muradnagar, !Day_5_Dharma Kya Hai|2105e&lt;/td&gt;&lt;td&gt;&lt;/td&gt;&lt;td&gt;</v>
      </c>
    </row>
    <row r="119" ht="15.75" customHeight="1">
      <c r="A119" s="4" t="s">
        <v>7274</v>
      </c>
      <c r="B119" s="4" t="s">
        <v>6257</v>
      </c>
      <c r="D119" s="5"/>
      <c r="E119" s="5"/>
      <c r="F119" s="5"/>
      <c r="G119" s="5"/>
      <c r="H119" s="5"/>
      <c r="I119" s="5"/>
      <c r="J119" s="4" t="s">
        <v>7275</v>
      </c>
      <c r="K119" s="4" t="s">
        <v>7276</v>
      </c>
      <c r="L119" s="10" t="str">
        <f t="shared" si="1"/>
        <v>SEM__गीता कोर्स, मुरादनगर, !Day _6_गृहस्थ जीवन में भक्ति का अनुशीलन, 2007, Muradnagar, UP (India), CODE - 2105f……….[ 71 min ]</v>
      </c>
      <c r="M119" s="4" t="s">
        <v>7277</v>
      </c>
      <c r="N119" s="10">
        <f t="shared" si="2"/>
        <v>71</v>
      </c>
      <c r="P119" s="10" t="str">
        <f t="shared" si="3"/>
        <v>&amp;lt;80 &amp;lt;90</v>
      </c>
      <c r="Q119" s="4" t="s">
        <v>7278</v>
      </c>
      <c r="R119" s="4" t="s">
        <v>7234</v>
      </c>
      <c r="S119" s="10" t="str">
        <f t="shared" si="4"/>
        <v>2007</v>
      </c>
      <c r="T119" s="10" t="str">
        <f t="shared" si="5"/>
        <v>00</v>
      </c>
      <c r="U119" s="10" t="str">
        <f t="shared" si="6"/>
        <v>___</v>
      </c>
      <c r="V119" s="10" t="str">
        <f t="shared" si="7"/>
        <v>00</v>
      </c>
      <c r="W119" s="4" t="s">
        <v>1151</v>
      </c>
      <c r="X119" s="4" t="s">
        <v>426</v>
      </c>
      <c r="Y119" s="6" t="str">
        <f t="shared" si="8"/>
        <v>SEM__गीता कोर्स, मुरादनगर, !Day _6_गृहस्थ जीवन में भक्ति का अनुशीलन, 2007, Muradnagar, UP (India), CODE - 2105f……….[ 71 min ] | Gita Course, Muradnagar, !Day_6_Grihastha Jivan Me Bhakti Ka Anusilan | yr:2007-00-00 | ct:SEM | L:HIN | cty:Muradnagar, UP (India) | &amp;lt;80 &amp;lt;90 | @unheard</v>
      </c>
      <c r="Z119" s="7" t="s">
        <v>7279</v>
      </c>
      <c r="AA119" s="4" t="s">
        <v>55</v>
      </c>
      <c r="AB119" s="4" t="s">
        <v>7280</v>
      </c>
      <c r="AC119" s="4" t="s">
        <v>7281</v>
      </c>
      <c r="AD119" s="4" t="s">
        <v>7282</v>
      </c>
      <c r="AF119" s="5" t="str">
        <f t="shared" si="9"/>
        <v>ok</v>
      </c>
      <c r="AG119" s="5" t="str">
        <f t="shared" si="10"/>
        <v>&lt;tr id="2105f"&gt;&lt;td&gt;&lt;button onclick="playme(this)"&gt;▶&lt;/button&gt;&lt;/td&gt;&lt;td&gt;&lt;button onclick="heard(this)"&gt;Heard&lt;/button&gt;&lt;a href="http://archive.org/download/ssdbpl-05-sem/0783.00%20Gita%20Course,%20Muradnagar,%20!Day_6_Grihastha%20Jivan%20Me%20Bhakti%20Ka%20Anusilan,%202007-00-00,%20Muradnagar,%20UP%20(India),%20CODE%20-%202105f.mp3" class="nclk" onclick="playme(this)" id="nclk-2105f"&gt;SEM__गीता कोर्स, मुरादनगर, !Day _6_गृहस्थ जीवन में भक्ति का अनुशीलन, 2007, Muradnagar, UP (India), CODE - 2105f……….[ 71 min ]&lt;/a&gt;&lt;/td&gt;&lt;td&gt;71&lt;/td&gt;&lt;td&gt;2007-00-00&lt;/td&gt;&lt;td&gt;SEM__गीता कोर्स, मुरादनगर, !Day _6_गृहस्थ जीवन में भक्ति का अनुशीलन, 2007, Muradnagar, UP (India), CODE - 2105f……….[ 71 min ] | Gita Course, Muradnagar, !Day_6_Grihastha Jivan Me Bhakti Ka Anusilan | yr:2007-00-00 | ct:SEM | L:HIN | cty:Muradnagar, UP (India) | &amp;lt;80 &amp;lt;90 | @unheard&lt;/td&gt;&lt;td&gt;http://archive.org/download/ssdbpl-05-sem/0783.00%20Gita%20Course,%20Muradnagar,%20!Day_6_Grihastha%20Jivan%20Me%20Bhakti%20Ka%20Anusilan,%202007-00-00,%20Muradnagar,%20UP%20(India),%20CODE%20-%202105f.mp3&lt;/td&gt;&lt;td&gt;2105f&lt;/td&gt;&lt;td&gt;05SEM_|00_Gita Course, Muradnagar, !Day_6_Grihastha Jivan Me Bhakti Ka Anusilan|2105f&lt;/td&gt;&lt;td&gt;&lt;/td&gt;&lt;td&gt;</v>
      </c>
    </row>
    <row r="120" ht="15.75" customHeight="1">
      <c r="A120" s="4" t="s">
        <v>7283</v>
      </c>
      <c r="B120" s="4" t="s">
        <v>6257</v>
      </c>
      <c r="D120" s="5"/>
      <c r="E120" s="5"/>
      <c r="F120" s="5"/>
      <c r="G120" s="5"/>
      <c r="H120" s="5"/>
      <c r="I120" s="5"/>
      <c r="J120" s="4" t="s">
        <v>7284</v>
      </c>
      <c r="K120" s="4" t="s">
        <v>7285</v>
      </c>
      <c r="L120" s="10" t="str">
        <f t="shared" si="1"/>
        <v>SEM__गृहस्थ संगोष्ठी, भाग-1, 07 Oct 2023, Bhopal, MP (India), CODE - 1505a……….[ 55 min ]</v>
      </c>
      <c r="M120" s="4" t="s">
        <v>7286</v>
      </c>
      <c r="N120" s="10">
        <f t="shared" si="2"/>
        <v>55</v>
      </c>
      <c r="P120" s="10" t="str">
        <f t="shared" si="3"/>
        <v>&amp;lt;60 &amp;lt;70 &amp;lt;80 &amp;lt;90</v>
      </c>
      <c r="Q120" s="4" t="s">
        <v>7287</v>
      </c>
      <c r="R120" s="4" t="s">
        <v>7288</v>
      </c>
      <c r="S120" s="10" t="str">
        <f t="shared" si="4"/>
        <v>2023</v>
      </c>
      <c r="T120" s="10" t="str">
        <f t="shared" si="5"/>
        <v>10</v>
      </c>
      <c r="U120" s="10" t="str">
        <f t="shared" si="6"/>
        <v>Oct</v>
      </c>
      <c r="V120" s="10" t="str">
        <f t="shared" si="7"/>
        <v>07</v>
      </c>
      <c r="W120" s="4" t="s">
        <v>52</v>
      </c>
      <c r="X120" s="4" t="s">
        <v>131</v>
      </c>
      <c r="Y120" s="6" t="str">
        <f t="shared" si="8"/>
        <v>SEM__गृहस्थ संगोष्ठी, भाग-1, 07 Oct 2023, Bhopal, MP (India), CODE - 1505a……….[ 55 min ] | Grihastha Seminar, Part-1 | yr:2023-10-07 | ct:SEM | L:HIN | cty:Bhopal, MP (India) | &amp;lt;60 &amp;lt;70 &amp;lt;80 &amp;lt;90 | @video | @unheard</v>
      </c>
      <c r="Z120" s="7" t="s">
        <v>7289</v>
      </c>
      <c r="AA120" s="4" t="s">
        <v>55</v>
      </c>
      <c r="AC120" s="4" t="s">
        <v>7290</v>
      </c>
      <c r="AD120" s="4" t="s">
        <v>7291</v>
      </c>
      <c r="AE120" s="7" t="s">
        <v>7292</v>
      </c>
      <c r="AF120" s="5" t="str">
        <f t="shared" si="9"/>
        <v>ok</v>
      </c>
      <c r="AG120" s="5" t="str">
        <f t="shared" si="10"/>
        <v>&lt;tr id="1505a"&gt;&lt;td&gt;&lt;button onclick="playme(this)"&gt;▶&lt;/button&gt;&lt;/td&gt;&lt;td&gt;&lt;button onclick="heard(this)"&gt;Heard&lt;/button&gt;&lt;a href="http://archive.org/download/ssdbpl-05-sem/0784.00%20Grihastha%20Seminar,%20Part-1,%202023-10-07,%20Bhopal,%20MP%20(India),%20CODE%20-%201505a.mp3" class="nclk" onclick="playme(this)" id="nclk-1505a"&gt;SEM__गृहस्थ संगोष्ठी, भाग-1, 07 Oct 2023, Bhopal, MP (India), CODE - 1505a……….[ 55 min ]&lt;/a&gt;…………&lt;a style="color: red; text-decoration: none;" target="_blank" href="https://www.youtube.com/watch?v=6phcjESv0lo"&gt;[▶YouTube]&lt;/a&gt;&lt;/td&gt;&lt;td&gt;55&lt;/td&gt;&lt;td&gt;2023-10-07&lt;/td&gt;&lt;td&gt;SEM__गृहस्थ संगोष्ठी, भाग-1, 07 Oct 2023, Bhopal, MP (India), CODE - 1505a……….[ 55 min ] | Grihastha Seminar, Part-1 | yr:2023-10-07 | ct:SEM | L:HIN | cty:Bhopal, MP (India) | &amp;lt;60 &amp;lt;70 &amp;lt;80 &amp;lt;90 | @video | @unheard&lt;/td&gt;&lt;td&gt;http://archive.org/download/ssdbpl-05-sem/0784.00%20Grihastha%20Seminar,%20Part-1,%202023-10-07,%20Bhopal,%20MP%20(India),%20CODE%20-%201505a.mp3&lt;/td&gt;&lt;td&gt;1505a&lt;/td&gt;&lt;td&gt;05SEM_|00_Grihastha Seminar, Part-1|1505a&lt;/td&gt;&lt;td&gt;https://www.youtube.com/watch?v=6phcjESv0lo&lt;/td&gt;&lt;td&gt;</v>
      </c>
    </row>
    <row r="121" ht="15.75" customHeight="1">
      <c r="A121" s="4" t="s">
        <v>7293</v>
      </c>
      <c r="B121" s="4" t="s">
        <v>6257</v>
      </c>
      <c r="D121" s="5"/>
      <c r="E121" s="5"/>
      <c r="F121" s="5"/>
      <c r="G121" s="5"/>
      <c r="H121" s="5"/>
      <c r="I121" s="5"/>
      <c r="J121" s="4" t="s">
        <v>7294</v>
      </c>
      <c r="K121" s="4" t="s">
        <v>7295</v>
      </c>
      <c r="L121" s="10" t="str">
        <f t="shared" si="1"/>
        <v>SEM__गृहस्थ संगोष्ठी, भाग-2, 08 Oct 2023, Bhopal, MP (India), CODE - 1505b……….[ 116 min ]</v>
      </c>
      <c r="M121" s="4" t="s">
        <v>7296</v>
      </c>
      <c r="N121" s="10">
        <f t="shared" si="2"/>
        <v>116</v>
      </c>
      <c r="P121" s="10" t="str">
        <f t="shared" si="3"/>
        <v>&amp;gt;90</v>
      </c>
      <c r="Q121" s="4" t="s">
        <v>7297</v>
      </c>
      <c r="R121" s="4" t="s">
        <v>7298</v>
      </c>
      <c r="S121" s="10" t="str">
        <f t="shared" si="4"/>
        <v>2023</v>
      </c>
      <c r="T121" s="10" t="str">
        <f t="shared" si="5"/>
        <v>10</v>
      </c>
      <c r="U121" s="10" t="str">
        <f t="shared" si="6"/>
        <v>Oct</v>
      </c>
      <c r="V121" s="10" t="str">
        <f t="shared" si="7"/>
        <v>08</v>
      </c>
      <c r="W121" s="4" t="s">
        <v>52</v>
      </c>
      <c r="X121" s="4" t="s">
        <v>131</v>
      </c>
      <c r="Y121" s="6" t="str">
        <f t="shared" si="8"/>
        <v>SEM__गृहस्थ संगोष्ठी, भाग-2, 08 Oct 2023, Bhopal, MP (India), CODE - 1505b……….[ 116 min ] | Grihastha Seminar, Part-2 | yr:2023-10-08 | ct:SEM | L:HIN | cty:Bhopal, MP (India) | &amp;gt;90 | @video | @unheard</v>
      </c>
      <c r="Z121" s="7" t="s">
        <v>7299</v>
      </c>
      <c r="AA121" s="4" t="s">
        <v>55</v>
      </c>
      <c r="AC121" s="4" t="s">
        <v>7300</v>
      </c>
      <c r="AD121" s="4" t="s">
        <v>7301</v>
      </c>
      <c r="AE121" s="7" t="s">
        <v>7302</v>
      </c>
      <c r="AF121" s="5" t="str">
        <f t="shared" si="9"/>
        <v>ok</v>
      </c>
      <c r="AG121" s="5" t="str">
        <f t="shared" si="10"/>
        <v>&lt;tr id="1505b"&gt;&lt;td&gt;&lt;button onclick="playme(this)"&gt;▶&lt;/button&gt;&lt;/td&gt;&lt;td&gt;&lt;button onclick="heard(this)"&gt;Heard&lt;/button&gt;&lt;a href="http://archive.org/download/ssdbpl-05-sem/0785.00%20Grihastha%20Seminar,%20Part-2,%202023-10-08,%20Bhopal,%20MP%20(India),%20CODE%20-%201505b.mp3" class="nclk" onclick="playme(this)" id="nclk-1505b"&gt;SEM__गृहस्थ संगोष्ठी, भाग-2, 08 Oct 2023, Bhopal, MP (India), CODE - 1505b……….[ 116 min ]&lt;/a&gt;…………&lt;a style="color: red; text-decoration: none;" target="_blank" href="https://www.youtube.com/watch?v=FhL3wOmBnxo"&gt;[▶YouTube]&lt;/a&gt;&lt;/td&gt;&lt;td&gt;116&lt;/td&gt;&lt;td&gt;2023-10-08&lt;/td&gt;&lt;td&gt;SEM__गृहस्थ संगोष्ठी, भाग-2, 08 Oct 2023, Bhopal, MP (India), CODE - 1505b……….[ 116 min ] | Grihastha Seminar, Part-2 | yr:2023-10-08 | ct:SEM | L:HIN | cty:Bhopal, MP (India) | &amp;gt;90 | @video | @unheard&lt;/td&gt;&lt;td&gt;http://archive.org/download/ssdbpl-05-sem/0785.00%20Grihastha%20Seminar,%20Part-2,%202023-10-08,%20Bhopal,%20MP%20(India),%20CODE%20-%201505b.mp3&lt;/td&gt;&lt;td&gt;1505b&lt;/td&gt;&lt;td&gt;05SEM_|00_Grihastha Seminar, Part-2|1505b&lt;/td&gt;&lt;td&gt;https://www.youtube.com/watch?v=FhL3wOmBnxo&lt;/td&gt;&lt;td&gt;</v>
      </c>
    </row>
    <row r="122" ht="15.75" customHeight="1">
      <c r="A122" s="4" t="s">
        <v>7303</v>
      </c>
      <c r="B122" s="4" t="s">
        <v>6257</v>
      </c>
      <c r="D122" s="5"/>
      <c r="E122" s="5"/>
      <c r="F122" s="5"/>
      <c r="G122" s="5"/>
      <c r="H122" s="5"/>
      <c r="I122" s="5"/>
      <c r="J122" s="4" t="s">
        <v>7304</v>
      </c>
      <c r="K122" s="4" t="s">
        <v>7305</v>
      </c>
      <c r="L122" s="10" t="str">
        <f t="shared" si="1"/>
        <v>SEM__गुरु शिष्य संबंध में शिक्षा का महत्त्व, सत्र-1, 05 May 2023, Bharuch, Gujarat (India), CODE - 1506a……….[ 66 min ]</v>
      </c>
      <c r="M122" s="4" t="s">
        <v>7306</v>
      </c>
      <c r="N122" s="10">
        <f t="shared" si="2"/>
        <v>66</v>
      </c>
      <c r="P122" s="10" t="str">
        <f t="shared" si="3"/>
        <v>&amp;lt;70 &amp;lt;80 &amp;lt;90</v>
      </c>
      <c r="Q122" s="4" t="s">
        <v>7307</v>
      </c>
      <c r="R122" s="4" t="s">
        <v>7308</v>
      </c>
      <c r="S122" s="10" t="str">
        <f t="shared" si="4"/>
        <v>2023</v>
      </c>
      <c r="T122" s="10" t="str">
        <f t="shared" si="5"/>
        <v>05</v>
      </c>
      <c r="U122" s="10" t="str">
        <f t="shared" si="6"/>
        <v>May</v>
      </c>
      <c r="V122" s="10" t="str">
        <f t="shared" si="7"/>
        <v>05</v>
      </c>
      <c r="W122" s="4" t="s">
        <v>820</v>
      </c>
      <c r="X122" s="4" t="s">
        <v>131</v>
      </c>
      <c r="Y122" s="6" t="str">
        <f t="shared" si="8"/>
        <v>SEM__गुरु शिष्य संबंध में शिक्षा का महत्त्व, सत्र-1, 05 May 2023, Bharuch, Gujarat (India), CODE - 1506a……….[ 66 min ] | Guru Sisya Sambandh Me Siksha Ka Mahattva, Session-1 | yr:2023-05-05 | ct:SEM | L:HIN | cty:Bharuch, Gujarat (India) | &amp;lt;70 &amp;lt;80 &amp;lt;90 | @video | @unheard</v>
      </c>
      <c r="Z122" s="7" t="s">
        <v>7309</v>
      </c>
      <c r="AA122" s="4" t="s">
        <v>55</v>
      </c>
      <c r="AC122" s="4" t="s">
        <v>7310</v>
      </c>
      <c r="AD122" s="4" t="s">
        <v>7311</v>
      </c>
      <c r="AE122" s="7" t="s">
        <v>7312</v>
      </c>
      <c r="AF122" s="5" t="str">
        <f t="shared" si="9"/>
        <v>ok</v>
      </c>
      <c r="AG122" s="5" t="str">
        <f t="shared" si="10"/>
        <v>&lt;tr id="1506a"&gt;&lt;td&gt;&lt;button onclick="playme(this)"&gt;▶&lt;/button&gt;&lt;/td&gt;&lt;td&gt;&lt;button onclick="heard(this)"&gt;Heard&lt;/button&gt;&lt;a href="http://archive.org/download/ssdbpl-05-sem/0786.00%20Guru%20Sisya%20Sambandh%20Me%20Siksha%20Ka%20Mahattva,%20Session-1,%202023-05-05,%20Bharuch,%20Gujarat%20(India),%20CODE%20-%201506a.mp3" class="nclk" onclick="playme(this)" id="nclk-1506a"&gt;SEM__गुरु शिष्य संबंध में शिक्षा का महत्त्व, सत्र-1, 05 May 2023, Bharuch, Gujarat (India), CODE - 1506a……….[ 66 min ]&lt;/a&gt;…………&lt;a style="color: red; text-decoration: none;" target="_blank" href="https://www.youtube.com/watch?v=U92OWUuL5Pg"&gt;[▶YouTube]&lt;/a&gt;&lt;/td&gt;&lt;td&gt;66&lt;/td&gt;&lt;td&gt;2023-05-05&lt;/td&gt;&lt;td&gt;SEM__गुरु शिष्य संबंध में शिक्षा का महत्त्व, सत्र-1, 05 May 2023, Bharuch, Gujarat (India), CODE - 1506a……….[ 66 min ] | Guru Sisya Sambandh Me Siksha Ka Mahattva, Session-1 | yr:2023-05-05 | ct:SEM | L:HIN | cty:Bharuch, Gujarat (India) | &amp;lt;70 &amp;lt;80 &amp;lt;90 | @video | @unheard&lt;/td&gt;&lt;td&gt;http://archive.org/download/ssdbpl-05-sem/0786.00%20Guru%20Sisya%20Sambandh%20Me%20Siksha%20Ka%20Mahattva,%20Session-1,%202023-05-05,%20Bharuch,%20Gujarat%20(India),%20CODE%20-%201506a.mp3&lt;/td&gt;&lt;td&gt;1506a&lt;/td&gt;&lt;td&gt;05SEM_|00_Guru Sisya Sambandh Me Siksha Ka Mahattva, Session-1|1506a&lt;/td&gt;&lt;td&gt;https://www.youtube.com/watch?v=U92OWUuL5Pg&lt;/td&gt;&lt;td&gt;</v>
      </c>
    </row>
    <row r="123" ht="15.75" customHeight="1">
      <c r="A123" s="4" t="s">
        <v>7313</v>
      </c>
      <c r="B123" s="4" t="s">
        <v>6257</v>
      </c>
      <c r="D123" s="5"/>
      <c r="E123" s="5"/>
      <c r="F123" s="5"/>
      <c r="G123" s="5"/>
      <c r="H123" s="5"/>
      <c r="I123" s="5"/>
      <c r="J123" s="4" t="s">
        <v>7314</v>
      </c>
      <c r="K123" s="4" t="s">
        <v>7315</v>
      </c>
      <c r="L123" s="10" t="str">
        <f t="shared" si="1"/>
        <v>SEM__गुरु शिष्य संबंध में शिक्षा का महत्त्व, सत्र-2, 05 May 2023, Bharuch, Gujarat (India), CODE - 1506b……….[ 75 min ]</v>
      </c>
      <c r="M123" s="4" t="s">
        <v>7316</v>
      </c>
      <c r="N123" s="10">
        <f t="shared" si="2"/>
        <v>75</v>
      </c>
      <c r="P123" s="10" t="str">
        <f t="shared" si="3"/>
        <v>&amp;lt;80 &amp;lt;90</v>
      </c>
      <c r="Q123" s="4" t="s">
        <v>7317</v>
      </c>
      <c r="R123" s="4" t="s">
        <v>7308</v>
      </c>
      <c r="S123" s="10" t="str">
        <f t="shared" si="4"/>
        <v>2023</v>
      </c>
      <c r="T123" s="10" t="str">
        <f t="shared" si="5"/>
        <v>05</v>
      </c>
      <c r="U123" s="10" t="str">
        <f t="shared" si="6"/>
        <v>May</v>
      </c>
      <c r="V123" s="10" t="str">
        <f t="shared" si="7"/>
        <v>05</v>
      </c>
      <c r="W123" s="4" t="s">
        <v>820</v>
      </c>
      <c r="X123" s="4" t="s">
        <v>131</v>
      </c>
      <c r="Y123" s="6" t="str">
        <f t="shared" si="8"/>
        <v>SEM__गुरु शिष्य संबंध में शिक्षा का महत्त्व, सत्र-2, 05 May 2023, Bharuch, Gujarat (India), CODE - 1506b……….[ 75 min ] | Guru Sisya Sambandh Me Siksha Ka Mahattva, Session-2 | yr:2023-05-05 | ct:SEM | L:HIN | cty:Bharuch, Gujarat (India) | &amp;lt;80 &amp;lt;90 | @video | @unheard</v>
      </c>
      <c r="Z123" s="7" t="s">
        <v>7318</v>
      </c>
      <c r="AA123" s="4" t="s">
        <v>55</v>
      </c>
      <c r="AC123" s="4" t="s">
        <v>7319</v>
      </c>
      <c r="AD123" s="4" t="s">
        <v>7320</v>
      </c>
      <c r="AE123" s="7" t="s">
        <v>7321</v>
      </c>
      <c r="AF123" s="5" t="str">
        <f t="shared" si="9"/>
        <v>ok</v>
      </c>
      <c r="AG123" s="5" t="str">
        <f t="shared" si="10"/>
        <v>&lt;tr id="1506b"&gt;&lt;td&gt;&lt;button onclick="playme(this)"&gt;▶&lt;/button&gt;&lt;/td&gt;&lt;td&gt;&lt;button onclick="heard(this)"&gt;Heard&lt;/button&gt;&lt;a href="http://archive.org/download/ssdbpl-05-sem/0787.00%20Guru%20Sisya%20Sambandh%20Me%20Siksha%20Ka%20Mahattva,%20Session-2,%202023-05-05,%20Bharuch,%20Gujarat%20(India),%20CODE%20-%201506b.mp3" class="nclk" onclick="playme(this)" id="nclk-1506b"&gt;SEM__गुरु शिष्य संबंध में शिक्षा का महत्त्व, सत्र-2, 05 May 2023, Bharuch, Gujarat (India), CODE - 1506b……….[ 75 min ]&lt;/a&gt;…………&lt;a style="color: red; text-decoration: none;" target="_blank" href="https://www.youtube.com/watch?v=he1KeD4vlwg"&gt;[▶YouTube]&lt;/a&gt;&lt;/td&gt;&lt;td&gt;75&lt;/td&gt;&lt;td&gt;2023-05-05&lt;/td&gt;&lt;td&gt;SEM__गुरु शिष्य संबंध में शिक्षा का महत्त्व, सत्र-2, 05 May 2023, Bharuch, Gujarat (India), CODE - 1506b……….[ 75 min ] | Guru Sisya Sambandh Me Siksha Ka Mahattva, Session-2 | yr:2023-05-05 | ct:SEM | L:HIN | cty:Bharuch, Gujarat (India) | &amp;lt;80 &amp;lt;90 | @video | @unheard&lt;/td&gt;&lt;td&gt;http://archive.org/download/ssdbpl-05-sem/0787.00%20Guru%20Sisya%20Sambandh%20Me%20Siksha%20Ka%20Mahattva,%20Session-2,%202023-05-05,%20Bharuch,%20Gujarat%20(India),%20CODE%20-%201506b.mp3&lt;/td&gt;&lt;td&gt;1506b&lt;/td&gt;&lt;td&gt;05SEM_|00_Guru Sisya Sambandh Me Siksha Ka Mahattva, Session-2|1506b&lt;/td&gt;&lt;td&gt;https://www.youtube.com/watch?v=he1KeD4vlwg&lt;/td&gt;&lt;td&gt;</v>
      </c>
    </row>
    <row r="124" ht="15.75" customHeight="1">
      <c r="A124" s="4" t="s">
        <v>7322</v>
      </c>
      <c r="B124" s="4" t="s">
        <v>6257</v>
      </c>
      <c r="D124" s="5"/>
      <c r="E124" s="5"/>
      <c r="F124" s="5"/>
      <c r="G124" s="5"/>
      <c r="H124" s="5"/>
      <c r="I124" s="5"/>
      <c r="J124" s="4" t="s">
        <v>7323</v>
      </c>
      <c r="K124" s="4" t="s">
        <v>7324</v>
      </c>
      <c r="L124" s="10" t="str">
        <f t="shared" si="1"/>
        <v>SEM__गुरु शिष्य संबंध में शिक्षा का महत्त्व, सत्र-3, 06 May 2023, Bharuch, Gujarat (India), CODE - 1506c……….[ 78 min ]</v>
      </c>
      <c r="M124" s="4" t="s">
        <v>7325</v>
      </c>
      <c r="N124" s="10">
        <f t="shared" si="2"/>
        <v>78</v>
      </c>
      <c r="P124" s="10" t="str">
        <f t="shared" si="3"/>
        <v>&amp;lt;80 &amp;lt;90</v>
      </c>
      <c r="Q124" s="4" t="s">
        <v>7326</v>
      </c>
      <c r="R124" s="4" t="s">
        <v>7327</v>
      </c>
      <c r="S124" s="10" t="str">
        <f t="shared" si="4"/>
        <v>2023</v>
      </c>
      <c r="T124" s="10" t="str">
        <f t="shared" si="5"/>
        <v>05</v>
      </c>
      <c r="U124" s="10" t="str">
        <f t="shared" si="6"/>
        <v>May</v>
      </c>
      <c r="V124" s="10" t="str">
        <f t="shared" si="7"/>
        <v>06</v>
      </c>
      <c r="W124" s="4" t="s">
        <v>820</v>
      </c>
      <c r="X124" s="4" t="s">
        <v>131</v>
      </c>
      <c r="Y124" s="6" t="str">
        <f t="shared" si="8"/>
        <v>SEM__गुरु शिष्य संबंध में शिक्षा का महत्त्व, सत्र-3, 06 May 2023, Bharuch, Gujarat (India), CODE - 1506c……….[ 78 min ] | Guru Sisya Sambandh Me Siksha Ka Mahattva, Session-3 | yr:2023-05-06 | ct:SEM | L:HIN | cty:Bharuch, Gujarat (India) | &amp;lt;80 &amp;lt;90 | @video | @unheard</v>
      </c>
      <c r="Z124" s="7" t="s">
        <v>7328</v>
      </c>
      <c r="AA124" s="4" t="s">
        <v>55</v>
      </c>
      <c r="AC124" s="4" t="s">
        <v>7329</v>
      </c>
      <c r="AD124" s="4" t="s">
        <v>7330</v>
      </c>
      <c r="AE124" s="7" t="s">
        <v>7331</v>
      </c>
      <c r="AF124" s="5" t="str">
        <f t="shared" si="9"/>
        <v>ok</v>
      </c>
      <c r="AG124" s="5" t="str">
        <f t="shared" si="10"/>
        <v>&lt;tr id="1506c"&gt;&lt;td&gt;&lt;button onclick="playme(this)"&gt;▶&lt;/button&gt;&lt;/td&gt;&lt;td&gt;&lt;button onclick="heard(this)"&gt;Heard&lt;/button&gt;&lt;a href="http://archive.org/download/ssdbpl-05-sem/0788.00%20Guru%20Sisya%20Sambandh%20Me%20Siksha%20Ka%20Mahattva,%20Session-3,%202023-05-06,%20Bharuch,%20Gujarat%20(India),%20CODE%20-%201506c.mp3" class="nclk" onclick="playme(this)" id="nclk-1506c"&gt;SEM__गुरु शिष्य संबंध में शिक्षा का महत्त्व, सत्र-3, 06 May 2023, Bharuch, Gujarat (India), CODE - 1506c……….[ 78 min ]&lt;/a&gt;…………&lt;a style="color: red; text-decoration: none;" target="_blank" href="https://www.youtube.com/watch?v=oD1OLbRrt9E"&gt;[▶YouTube]&lt;/a&gt;&lt;/td&gt;&lt;td&gt;78&lt;/td&gt;&lt;td&gt;2023-05-06&lt;/td&gt;&lt;td&gt;SEM__गुरु शिष्य संबंध में शिक्षा का महत्त्व, सत्र-3, 06 May 2023, Bharuch, Gujarat (India), CODE - 1506c……….[ 78 min ] | Guru Sisya Sambandh Me Siksha Ka Mahattva, Session-3 | yr:2023-05-06 | ct:SEM | L:HIN | cty:Bharuch, Gujarat (India) | &amp;lt;80 &amp;lt;90 | @video | @unheard&lt;/td&gt;&lt;td&gt;http://archive.org/download/ssdbpl-05-sem/0788.00%20Guru%20Sisya%20Sambandh%20Me%20Siksha%20Ka%20Mahattva,%20Session-3,%202023-05-06,%20Bharuch,%20Gujarat%20(India),%20CODE%20-%201506c.mp3&lt;/td&gt;&lt;td&gt;1506c&lt;/td&gt;&lt;td&gt;05SEM_|00_Guru Sisya Sambandh Me Siksha Ka Mahattva, Session-3|1506c&lt;/td&gt;&lt;td&gt;https://www.youtube.com/watch?v=oD1OLbRrt9E&lt;/td&gt;&lt;td&gt;</v>
      </c>
    </row>
    <row r="125" ht="15.75" customHeight="1">
      <c r="A125" s="4" t="s">
        <v>7332</v>
      </c>
      <c r="B125" s="4" t="s">
        <v>6257</v>
      </c>
      <c r="D125" s="5"/>
      <c r="E125" s="5"/>
      <c r="F125" s="5"/>
      <c r="G125" s="5"/>
      <c r="H125" s="5"/>
      <c r="I125" s="5"/>
      <c r="J125" s="4" t="s">
        <v>7333</v>
      </c>
      <c r="K125" s="4" t="s">
        <v>7334</v>
      </c>
      <c r="L125" s="10" t="str">
        <f t="shared" si="1"/>
        <v>SEM__गुरु शिष्य संबंध में शिक्षा का महत्त्व, सत्र-4, 06 May 2023, Bharuch, Gujarat (India), CODE - 1506d……….[ 107 min ]</v>
      </c>
      <c r="M125" s="4" t="s">
        <v>7335</v>
      </c>
      <c r="N125" s="10">
        <f t="shared" si="2"/>
        <v>107</v>
      </c>
      <c r="P125" s="10" t="str">
        <f t="shared" si="3"/>
        <v>&amp;gt;90</v>
      </c>
      <c r="Q125" s="4" t="s">
        <v>7336</v>
      </c>
      <c r="R125" s="4" t="s">
        <v>7327</v>
      </c>
      <c r="S125" s="10" t="str">
        <f t="shared" si="4"/>
        <v>2023</v>
      </c>
      <c r="T125" s="10" t="str">
        <f t="shared" si="5"/>
        <v>05</v>
      </c>
      <c r="U125" s="10" t="str">
        <f t="shared" si="6"/>
        <v>May</v>
      </c>
      <c r="V125" s="10" t="str">
        <f t="shared" si="7"/>
        <v>06</v>
      </c>
      <c r="W125" s="4" t="s">
        <v>820</v>
      </c>
      <c r="X125" s="4" t="s">
        <v>131</v>
      </c>
      <c r="Y125" s="6" t="str">
        <f t="shared" si="8"/>
        <v>SEM__गुरु शिष्य संबंध में शिक्षा का महत्त्व, सत्र-4, 06 May 2023, Bharuch, Gujarat (India), CODE - 1506d……….[ 107 min ] | Guru Sisya Sambandh Me Siksha Ka Mahattva, Session-4 | yr:2023-05-06 | ct:SEM | L:HIN | cty:Bharuch, Gujarat (India) | &amp;gt;90 | @video | @unheard</v>
      </c>
      <c r="Z125" s="7" t="s">
        <v>7337</v>
      </c>
      <c r="AA125" s="4" t="s">
        <v>55</v>
      </c>
      <c r="AC125" s="4" t="s">
        <v>7338</v>
      </c>
      <c r="AD125" s="4" t="s">
        <v>7339</v>
      </c>
      <c r="AE125" s="7" t="s">
        <v>7340</v>
      </c>
      <c r="AF125" s="5" t="str">
        <f t="shared" si="9"/>
        <v>ok</v>
      </c>
      <c r="AG125" s="5" t="str">
        <f t="shared" si="10"/>
        <v>&lt;tr id="1506d"&gt;&lt;td&gt;&lt;button onclick="playme(this)"&gt;▶&lt;/button&gt;&lt;/td&gt;&lt;td&gt;&lt;button onclick="heard(this)"&gt;Heard&lt;/button&gt;&lt;a href="http://archive.org/download/ssdbpl-05-sem/0789.00%20Guru%20Sisya%20Sambandh%20Me%20Siksha%20Ka%20Mahattva,%20Session-4,%202023-05-06,%20Bharuch,%20Gujarat%20(India),%20CODE%20-%201506d.mp3" class="nclk" onclick="playme(this)" id="nclk-1506d"&gt;SEM__गुरु शिष्य संबंध में शिक्षा का महत्त्व, सत्र-4, 06 May 2023, Bharuch, Gujarat (India), CODE - 1506d……….[ 107 min ]&lt;/a&gt;…………&lt;a style="color: red; text-decoration: none;" target="_blank" href="https://www.youtube.com/watch?v=gBWVdNWXo9Q"&gt;[▶YouTube]&lt;/a&gt;&lt;/td&gt;&lt;td&gt;107&lt;/td&gt;&lt;td&gt;2023-05-06&lt;/td&gt;&lt;td&gt;SEM__गुरु शिष्य संबंध में शिक्षा का महत्त्व, सत्र-4, 06 May 2023, Bharuch, Gujarat (India), CODE - 1506d……….[ 107 min ] | Guru Sisya Sambandh Me Siksha Ka Mahattva, Session-4 | yr:2023-05-06 | ct:SEM | L:HIN | cty:Bharuch, Gujarat (India) | &amp;gt;90 | @video | @unheard&lt;/td&gt;&lt;td&gt;http://archive.org/download/ssdbpl-05-sem/0789.00%20Guru%20Sisya%20Sambandh%20Me%20Siksha%20Ka%20Mahattva,%20Session-4,%202023-05-06,%20Bharuch,%20Gujarat%20(India),%20CODE%20-%201506d.mp3&lt;/td&gt;&lt;td&gt;1506d&lt;/td&gt;&lt;td&gt;05SEM_|00_Guru Sisya Sambandh Me Siksha Ka Mahattva, Session-4|1506d&lt;/td&gt;&lt;td&gt;https://www.youtube.com/watch?v=gBWVdNWXo9Q&lt;/td&gt;&lt;td&gt;</v>
      </c>
    </row>
    <row r="126" ht="15.75" customHeight="1">
      <c r="A126" s="4" t="s">
        <v>7341</v>
      </c>
      <c r="B126" s="4" t="s">
        <v>6257</v>
      </c>
      <c r="D126" s="5"/>
      <c r="E126" s="5"/>
      <c r="F126" s="5"/>
      <c r="G126" s="5"/>
      <c r="H126" s="5"/>
      <c r="I126" s="5"/>
      <c r="J126" s="4" t="s">
        <v>7342</v>
      </c>
      <c r="K126" s="4" t="s">
        <v>7343</v>
      </c>
      <c r="L126" s="10" t="str">
        <f t="shared" si="1"/>
        <v>SEM__गुरु शिष्य संबंध में शिक्षा का महत्त्व, सत्र-5, 07 May 2023, Bharuch, Gujarat (India), CODE - 1506e……….[ 96 min ]</v>
      </c>
      <c r="M126" s="4" t="s">
        <v>2924</v>
      </c>
      <c r="N126" s="10">
        <f t="shared" si="2"/>
        <v>96</v>
      </c>
      <c r="P126" s="10" t="str">
        <f t="shared" si="3"/>
        <v>&amp;gt;90</v>
      </c>
      <c r="Q126" s="4" t="s">
        <v>7344</v>
      </c>
      <c r="R126" s="4" t="s">
        <v>3033</v>
      </c>
      <c r="S126" s="10" t="str">
        <f t="shared" si="4"/>
        <v>2023</v>
      </c>
      <c r="T126" s="10" t="str">
        <f t="shared" si="5"/>
        <v>05</v>
      </c>
      <c r="U126" s="10" t="str">
        <f t="shared" si="6"/>
        <v>May</v>
      </c>
      <c r="V126" s="10" t="str">
        <f t="shared" si="7"/>
        <v>07</v>
      </c>
      <c r="W126" s="4" t="s">
        <v>820</v>
      </c>
      <c r="X126" s="4" t="s">
        <v>131</v>
      </c>
      <c r="Y126" s="6" t="str">
        <f t="shared" si="8"/>
        <v>SEM__गुरु शिष्य संबंध में शिक्षा का महत्त्व, सत्र-5, 07 May 2023, Bharuch, Gujarat (India), CODE - 1506e……….[ 96 min ] | Guru Sisya Sambandh Me Siksha Ka Mahattva, Session-5 | yr:2023-05-07 | ct:SEM | L:HIN | cty:Bharuch, Gujarat (India) | &amp;gt;90 | @video | @unheard</v>
      </c>
      <c r="Z126" s="7" t="s">
        <v>7345</v>
      </c>
      <c r="AA126" s="4" t="s">
        <v>55</v>
      </c>
      <c r="AC126" s="4" t="s">
        <v>7346</v>
      </c>
      <c r="AD126" s="4" t="s">
        <v>7347</v>
      </c>
      <c r="AE126" s="7" t="s">
        <v>7348</v>
      </c>
      <c r="AF126" s="5" t="str">
        <f t="shared" si="9"/>
        <v>ok</v>
      </c>
      <c r="AG126" s="5" t="str">
        <f t="shared" si="10"/>
        <v>&lt;tr id="1506e"&gt;&lt;td&gt;&lt;button onclick="playme(this)"&gt;▶&lt;/button&gt;&lt;/td&gt;&lt;td&gt;&lt;button onclick="heard(this)"&gt;Heard&lt;/button&gt;&lt;a href="http://archive.org/download/ssdbpl-05-sem/0790.00%20Guru%20Sisya%20Sambandh%20Me%20Siksha%20Ka%20Mahattva,%20Session-5,%202023-05-07,%20Bharuch,%20Gujarat%20(India),%20CODE%20-%201506e.mp3" class="nclk" onclick="playme(this)" id="nclk-1506e"&gt;SEM__गुरु शिष्य संबंध में शिक्षा का महत्त्व, सत्र-5, 07 May 2023, Bharuch, Gujarat (India), CODE - 1506e……….[ 96 min ]&lt;/a&gt;…………&lt;a style="color: red; text-decoration: none;" target="_blank" href="https://www.youtube.com/watch?v=J378v1Js7A8"&gt;[▶YouTube]&lt;/a&gt;&lt;/td&gt;&lt;td&gt;96&lt;/td&gt;&lt;td&gt;2023-05-07&lt;/td&gt;&lt;td&gt;SEM__गुरु शिष्य संबंध में शिक्षा का महत्त्व, सत्र-5, 07 May 2023, Bharuch, Gujarat (India), CODE - 1506e……….[ 96 min ] | Guru Sisya Sambandh Me Siksha Ka Mahattva, Session-5 | yr:2023-05-07 | ct:SEM | L:HIN | cty:Bharuch, Gujarat (India) | &amp;gt;90 | @video | @unheard&lt;/td&gt;&lt;td&gt;http://archive.org/download/ssdbpl-05-sem/0790.00%20Guru%20Sisya%20Sambandh%20Me%20Siksha%20Ka%20Mahattva,%20Session-5,%202023-05-07,%20Bharuch,%20Gujarat%20(India),%20CODE%20-%201506e.mp3&lt;/td&gt;&lt;td&gt;1506e&lt;/td&gt;&lt;td&gt;05SEM_|00_Guru Sisya Sambandh Me Siksha Ka Mahattva, Session-5|1506e&lt;/td&gt;&lt;td&gt;https://www.youtube.com/watch?v=J378v1Js7A8&lt;/td&gt;&lt;td&gt;</v>
      </c>
    </row>
    <row r="127" ht="15.75" customHeight="1">
      <c r="A127" s="4" t="s">
        <v>7349</v>
      </c>
      <c r="B127" s="4" t="s">
        <v>6257</v>
      </c>
      <c r="D127" s="5"/>
      <c r="E127" s="5"/>
      <c r="F127" s="5"/>
      <c r="G127" s="5"/>
      <c r="H127" s="5"/>
      <c r="I127" s="5"/>
      <c r="J127" s="4" t="s">
        <v>7350</v>
      </c>
      <c r="K127" s="4" t="s">
        <v>7351</v>
      </c>
      <c r="L127" s="10" t="str">
        <f t="shared" si="1"/>
        <v>SEM__ईशोपनिषद्, 00 भूमिका, Nandagram Farm, Gujarat (India), CODE - 0526a……….[ 93 min ]</v>
      </c>
      <c r="M127" s="4" t="s">
        <v>7352</v>
      </c>
      <c r="N127" s="10">
        <f t="shared" si="2"/>
        <v>93</v>
      </c>
      <c r="P127" s="10" t="str">
        <f t="shared" si="3"/>
        <v>&amp;gt;90</v>
      </c>
      <c r="Q127" s="4" t="s">
        <v>7353</v>
      </c>
      <c r="R127" s="4" t="s">
        <v>49</v>
      </c>
      <c r="S127" s="10" t="str">
        <f t="shared" si="4"/>
        <v>0000</v>
      </c>
      <c r="T127" s="10" t="str">
        <f t="shared" si="5"/>
        <v>00</v>
      </c>
      <c r="U127" s="10" t="str">
        <f t="shared" si="6"/>
        <v>___</v>
      </c>
      <c r="V127" s="10" t="str">
        <f t="shared" si="7"/>
        <v>00</v>
      </c>
      <c r="W127" s="4" t="s">
        <v>1419</v>
      </c>
      <c r="X127" s="4" t="s">
        <v>723</v>
      </c>
      <c r="Y127" s="6" t="str">
        <f t="shared" si="8"/>
        <v>SEM__ईशोपनिषद्, 00 भूमिका, Nandagram Farm, Gujarat (India), CODE - 0526a……….[ 93 min ] | Isopanisad, 00 Bhumika | yr:0000-00-00 | ct:SEM | L:HIN | cty:Nandagram Farm, Gujarat (India) | &amp;gt;90 | @unheard</v>
      </c>
      <c r="Z127" s="7" t="s">
        <v>7354</v>
      </c>
      <c r="AA127" s="4" t="s">
        <v>55</v>
      </c>
      <c r="AC127" s="4" t="s">
        <v>7355</v>
      </c>
      <c r="AD127" s="4" t="s">
        <v>7356</v>
      </c>
      <c r="AF127" s="5" t="str">
        <f t="shared" si="9"/>
        <v>ok</v>
      </c>
      <c r="AG127" s="5" t="str">
        <f t="shared" si="10"/>
        <v>&lt;tr id="0526a"&gt;&lt;td&gt;&lt;button onclick="playme(this)"&gt;▶&lt;/button&gt;&lt;/td&gt;&lt;td&gt;&lt;button onclick="heard(this)"&gt;Heard&lt;/button&gt;&lt;a href="http://archive.org/download/ssdbpl-05-sem/0791.00%20Isopanisad,%2000%20Bhumika,%20Nandagram%20Farm,%20Gujarat%20(India),%20CODE%20-%200526a.mp3" class="nclk" onclick="playme(this)" id="nclk-0526a"&gt;SEM__ईशोपनिषद्, 00 भूमिका, Nandagram Farm, Gujarat (India), CODE - 0526a……….[ 93 min ]&lt;/a&gt;&lt;/td&gt;&lt;td&gt;93&lt;/td&gt;&lt;td&gt;0000-00-00&lt;/td&gt;&lt;td&gt;SEM__ईशोपनिषद्, 00 भूमिका, Nandagram Farm, Gujarat (India), CODE - 0526a……….[ 93 min ] | Isopanisad, 00 Bhumika | yr:0000-00-00 | ct:SEM | L:HIN | cty:Nandagram Farm, Gujarat (India) | &amp;gt;90 | @unheard&lt;/td&gt;&lt;td&gt;http://archive.org/download/ssdbpl-05-sem/0791.00%20Isopanisad,%2000%20Bhumika,%20Nandagram%20Farm,%20Gujarat%20(India),%20CODE%20-%200526a.mp3&lt;/td&gt;&lt;td&gt;0526a&lt;/td&gt;&lt;td&gt;05SEM_|00_Isopanisad, 00 Bhumika|0526a&lt;/td&gt;&lt;td&gt;&lt;/td&gt;&lt;td&gt;</v>
      </c>
    </row>
    <row r="128" ht="15.75" customHeight="1">
      <c r="A128" s="4" t="s">
        <v>7357</v>
      </c>
      <c r="B128" s="4" t="s">
        <v>6257</v>
      </c>
      <c r="D128" s="5"/>
      <c r="E128" s="5"/>
      <c r="F128" s="5"/>
      <c r="G128" s="5"/>
      <c r="H128" s="5"/>
      <c r="I128" s="5"/>
      <c r="J128" s="4" t="s">
        <v>7358</v>
      </c>
      <c r="K128" s="4" t="s">
        <v>7359</v>
      </c>
      <c r="L128" s="10" t="str">
        <f t="shared" si="1"/>
        <v>SEM__ईशोपनिषद्, मंत्र 01, Nandagram Farm, Gujarat (India), CODE - 0526b……….[ 61 min ]</v>
      </c>
      <c r="M128" s="4" t="s">
        <v>7360</v>
      </c>
      <c r="N128" s="10">
        <f t="shared" si="2"/>
        <v>61</v>
      </c>
      <c r="P128" s="10" t="str">
        <f t="shared" si="3"/>
        <v>&amp;lt;70 &amp;lt;80 &amp;lt;90</v>
      </c>
      <c r="Q128" s="4" t="s">
        <v>7361</v>
      </c>
      <c r="R128" s="4" t="s">
        <v>49</v>
      </c>
      <c r="S128" s="10" t="str">
        <f t="shared" si="4"/>
        <v>0000</v>
      </c>
      <c r="T128" s="10" t="str">
        <f t="shared" si="5"/>
        <v>00</v>
      </c>
      <c r="U128" s="10" t="str">
        <f t="shared" si="6"/>
        <v>___</v>
      </c>
      <c r="V128" s="10" t="str">
        <f t="shared" si="7"/>
        <v>00</v>
      </c>
      <c r="W128" s="4" t="s">
        <v>1419</v>
      </c>
      <c r="X128" s="4" t="s">
        <v>6163</v>
      </c>
      <c r="Y128" s="6" t="str">
        <f t="shared" si="8"/>
        <v>SEM__ईशोपनिषद्, मंत्र 01, Nandagram Farm, Gujarat (India), CODE - 0526b……….[ 61 min ] | Isopanisad, Mantra 01 | yr:0000-00-00 | ct:SEM | L:HIN | cty:Nandagram Farm, Gujarat (India) | &amp;lt;70 &amp;lt;80 &amp;lt;90 | @unheard</v>
      </c>
      <c r="Z128" s="7" t="s">
        <v>7362</v>
      </c>
      <c r="AA128" s="4" t="s">
        <v>55</v>
      </c>
      <c r="AC128" s="4" t="s">
        <v>7363</v>
      </c>
      <c r="AD128" s="4" t="s">
        <v>7364</v>
      </c>
      <c r="AF128" s="5" t="str">
        <f t="shared" si="9"/>
        <v>ok</v>
      </c>
      <c r="AG128" s="5" t="str">
        <f t="shared" si="10"/>
        <v>&lt;tr id="0526b"&gt;&lt;td&gt;&lt;button onclick="playme(this)"&gt;▶&lt;/button&gt;&lt;/td&gt;&lt;td&gt;&lt;button onclick="heard(this)"&gt;Heard&lt;/button&gt;&lt;a href="http://archive.org/download/ssdbpl-05-sem/0792.00%20Isopanisad,%20Mantra%2001,%20Nandagram%20Farm,%20Gujarat%20(India),%20CODE%20-%200526b.mp3" class="nclk" onclick="playme(this)" id="nclk-0526b"&gt;SEM__ईशोपनिषद्, मंत्र 01, Nandagram Farm, Gujarat (India), CODE - 0526b……….[ 61 min ]&lt;/a&gt;&lt;/td&gt;&lt;td&gt;61&lt;/td&gt;&lt;td&gt;0000-00-00&lt;/td&gt;&lt;td&gt;SEM__ईशोपनिषद्, मंत्र 01, Nandagram Farm, Gujarat (India), CODE - 0526b……….[ 61 min ] | Isopanisad, Mantra 01 | yr:0000-00-00 | ct:SEM | L:HIN | cty:Nandagram Farm, Gujarat (India) | &amp;lt;70 &amp;lt;80 &amp;lt;90 | @unheard&lt;/td&gt;&lt;td&gt;http://archive.org/download/ssdbpl-05-sem/0792.00%20Isopanisad,%20Mantra%2001,%20Nandagram%20Farm,%20Gujarat%20(India),%20CODE%20-%200526b.mp3&lt;/td&gt;&lt;td&gt;0526b&lt;/td&gt;&lt;td&gt;05SEM_|00_Isopanisad, Mantra 01|0526b&lt;/td&gt;&lt;td&gt;&lt;/td&gt;&lt;td&gt;</v>
      </c>
    </row>
    <row r="129" ht="15.75" customHeight="1">
      <c r="A129" s="4" t="s">
        <v>7365</v>
      </c>
      <c r="B129" s="4" t="s">
        <v>6257</v>
      </c>
      <c r="D129" s="5"/>
      <c r="E129" s="5"/>
      <c r="F129" s="5"/>
      <c r="G129" s="5"/>
      <c r="H129" s="5"/>
      <c r="I129" s="5"/>
      <c r="J129" s="4" t="s">
        <v>7366</v>
      </c>
      <c r="K129" s="4" t="s">
        <v>7367</v>
      </c>
      <c r="L129" s="10" t="str">
        <f t="shared" si="1"/>
        <v>SEM__ईशोपनिषद्, मंत्र 03, Nandagram Farm, Gujarat (India), CODE - 0526c……….[ 50 min ]</v>
      </c>
      <c r="M129" s="4" t="s">
        <v>7368</v>
      </c>
      <c r="N129" s="10">
        <f t="shared" si="2"/>
        <v>50</v>
      </c>
      <c r="P129" s="10" t="str">
        <f t="shared" si="3"/>
        <v>&amp;lt;60 &amp;lt;70 &amp;lt;80 &amp;lt;90</v>
      </c>
      <c r="Q129" s="4" t="s">
        <v>7369</v>
      </c>
      <c r="R129" s="4" t="s">
        <v>49</v>
      </c>
      <c r="S129" s="10" t="str">
        <f t="shared" si="4"/>
        <v>0000</v>
      </c>
      <c r="T129" s="10" t="str">
        <f t="shared" si="5"/>
        <v>00</v>
      </c>
      <c r="U129" s="10" t="str">
        <f t="shared" si="6"/>
        <v>___</v>
      </c>
      <c r="V129" s="10" t="str">
        <f t="shared" si="7"/>
        <v>00</v>
      </c>
      <c r="W129" s="4" t="s">
        <v>1419</v>
      </c>
      <c r="X129" s="4" t="s">
        <v>142</v>
      </c>
      <c r="Y129" s="6" t="str">
        <f t="shared" si="8"/>
        <v>SEM__ईशोपनिषद्, मंत्र 03, Nandagram Farm, Gujarat (India), CODE - 0526c……….[ 50 min ] | Isopanisad, Mantra 02 | yr:0000-00-00 | ct:SEM | L:HIN | cty:Nandagram Farm, Gujarat (India) | &amp;lt;60 &amp;lt;70 &amp;lt;80 &amp;lt;90 | @unheard</v>
      </c>
      <c r="Z129" s="7" t="s">
        <v>7370</v>
      </c>
      <c r="AA129" s="4" t="s">
        <v>55</v>
      </c>
      <c r="AC129" s="4" t="s">
        <v>7371</v>
      </c>
      <c r="AD129" s="4" t="s">
        <v>7372</v>
      </c>
      <c r="AF129" s="5" t="str">
        <f t="shared" si="9"/>
        <v>ok</v>
      </c>
      <c r="AG129" s="5" t="str">
        <f t="shared" si="10"/>
        <v>&lt;tr id="0526c"&gt;&lt;td&gt;&lt;button onclick="playme(this)"&gt;▶&lt;/button&gt;&lt;/td&gt;&lt;td&gt;&lt;button onclick="heard(this)"&gt;Heard&lt;/button&gt;&lt;a href="http://archive.org/download/ssdbpl-05-sem/0793.00%20Isopanisad,%20Mantra%2002,%20Nandagram%20Farm,%20Gujarat%20(India),%20CODE%20-%200526c.mp3" class="nclk" onclick="playme(this)" id="nclk-0526c"&gt;SEM__ईशोपनिषद्, मंत्र 03, Nandagram Farm, Gujarat (India), CODE - 0526c……….[ 50 min ]&lt;/a&gt;&lt;/td&gt;&lt;td&gt;50&lt;/td&gt;&lt;td&gt;0000-00-00&lt;/td&gt;&lt;td&gt;SEM__ईशोपनिषद्, मंत्र 03, Nandagram Farm, Gujarat (India), CODE - 0526c……….[ 50 min ] | Isopanisad, Mantra 02 | yr:0000-00-00 | ct:SEM | L:HIN | cty:Nandagram Farm, Gujarat (India) | &amp;lt;60 &amp;lt;70 &amp;lt;80 &amp;lt;90 | @unheard&lt;/td&gt;&lt;td&gt;http://archive.org/download/ssdbpl-05-sem/0793.00%20Isopanisad,%20Mantra%2002,%20Nandagram%20Farm,%20Gujarat%20(India),%20CODE%20-%200526c.mp3&lt;/td&gt;&lt;td&gt;0526c&lt;/td&gt;&lt;td&gt;05SEM_|00_Isopanisad, Mantra 02|0526c&lt;/td&gt;&lt;td&gt;&lt;/td&gt;&lt;td&gt;</v>
      </c>
    </row>
    <row r="130" ht="15.75" customHeight="1">
      <c r="A130" s="4" t="s">
        <v>7373</v>
      </c>
      <c r="B130" s="4" t="s">
        <v>6257</v>
      </c>
      <c r="D130" s="5"/>
      <c r="E130" s="5"/>
      <c r="F130" s="5"/>
      <c r="G130" s="5"/>
      <c r="H130" s="5"/>
      <c r="I130" s="5"/>
      <c r="J130" s="4" t="s">
        <v>7374</v>
      </c>
      <c r="K130" s="4" t="s">
        <v>7375</v>
      </c>
      <c r="L130" s="10" t="str">
        <f t="shared" si="1"/>
        <v>SEM__ईशोपनिषद्, मंगलाचरण, Nandagram Farm, Gujarat (India), CODE - 0526d……….[ 71 min ]</v>
      </c>
      <c r="M130" s="4" t="s">
        <v>7376</v>
      </c>
      <c r="N130" s="10">
        <f t="shared" si="2"/>
        <v>71</v>
      </c>
      <c r="P130" s="10" t="str">
        <f t="shared" si="3"/>
        <v>&amp;lt;80 &amp;lt;90</v>
      </c>
      <c r="Q130" s="4" t="s">
        <v>7377</v>
      </c>
      <c r="R130" s="4" t="s">
        <v>49</v>
      </c>
      <c r="S130" s="10" t="str">
        <f t="shared" si="4"/>
        <v>0000</v>
      </c>
      <c r="T130" s="10" t="str">
        <f t="shared" si="5"/>
        <v>00</v>
      </c>
      <c r="U130" s="10" t="str">
        <f t="shared" si="6"/>
        <v>___</v>
      </c>
      <c r="V130" s="10" t="str">
        <f t="shared" si="7"/>
        <v>00</v>
      </c>
      <c r="W130" s="4" t="s">
        <v>1419</v>
      </c>
      <c r="X130" s="4" t="s">
        <v>723</v>
      </c>
      <c r="Y130" s="6" t="str">
        <f t="shared" si="8"/>
        <v>SEM__ईशोपनिषद्, मंगलाचरण, Nandagram Farm, Gujarat (India), CODE - 0526d……….[ 71 min ] | Isopanisad, Invocation | yr:0000-00-00 | ct:SEM | L:HIN | cty:Nandagram Farm, Gujarat (India) | &amp;lt;80 &amp;lt;90 | @unheard</v>
      </c>
      <c r="Z130" s="7" t="s">
        <v>7378</v>
      </c>
      <c r="AA130" s="4" t="s">
        <v>55</v>
      </c>
      <c r="AC130" s="4" t="s">
        <v>7379</v>
      </c>
      <c r="AD130" s="4" t="s">
        <v>7380</v>
      </c>
      <c r="AF130" s="5" t="str">
        <f t="shared" si="9"/>
        <v>ok</v>
      </c>
      <c r="AG130" s="5" t="str">
        <f t="shared" si="10"/>
        <v>&lt;tr id="0526d"&gt;&lt;td&gt;&lt;button onclick="playme(this)"&gt;▶&lt;/button&gt;&lt;/td&gt;&lt;td&gt;&lt;button onclick="heard(this)"&gt;Heard&lt;/button&gt;&lt;a href="http://archive.org/download/ssdbpl-05-sem/0794.00%20Isopanisad,%20Invocation,%20Nandagram%20Farm,%20Gujarat%20(India),%20CODE%20-%200526d.mp3" class="nclk" onclick="playme(this)" id="nclk-0526d"&gt;SEM__ईशोपनिषद्, मंगलाचरण, Nandagram Farm, Gujarat (India), CODE - 0526d……….[ 71 min ]&lt;/a&gt;&lt;/td&gt;&lt;td&gt;71&lt;/td&gt;&lt;td&gt;0000-00-00&lt;/td&gt;&lt;td&gt;SEM__ईशोपनिषद्, मंगलाचरण, Nandagram Farm, Gujarat (India), CODE - 0526d……….[ 71 min ] | Isopanisad, Invocation | yr:0000-00-00 | ct:SEM | L:HIN | cty:Nandagram Farm, Gujarat (India) | &amp;lt;80 &amp;lt;90 | @unheard&lt;/td&gt;&lt;td&gt;http://archive.org/download/ssdbpl-05-sem/0794.00%20Isopanisad,%20Invocation,%20Nandagram%20Farm,%20Gujarat%20(India),%20CODE%20-%200526d.mp3&lt;/td&gt;&lt;td&gt;0526d&lt;/td&gt;&lt;td&gt;05SEM_|00_Isopanisad, 00 Invocation|0526d&lt;/td&gt;&lt;td&gt;&lt;/td&gt;&lt;td&gt;</v>
      </c>
    </row>
    <row r="131" ht="15.75" customHeight="1">
      <c r="A131" s="4" t="s">
        <v>7381</v>
      </c>
      <c r="B131" s="4" t="s">
        <v>6257</v>
      </c>
      <c r="D131" s="5"/>
      <c r="E131" s="5"/>
      <c r="F131" s="5"/>
      <c r="G131" s="5"/>
      <c r="H131" s="5"/>
      <c r="I131" s="5"/>
      <c r="J131" s="4" t="s">
        <v>7382</v>
      </c>
      <c r="K131" s="4" t="s">
        <v>7383</v>
      </c>
      <c r="L131" s="10" t="str">
        <f t="shared" si="1"/>
        <v>SEM__काम वासना पर विजय, भाग-1, 18 Apr 2019, Bhopal, MP (India), CODE - 0444a……….[ 25 min ]</v>
      </c>
      <c r="M131" s="4" t="s">
        <v>7384</v>
      </c>
      <c r="N131" s="10">
        <f t="shared" si="2"/>
        <v>25</v>
      </c>
      <c r="P131" s="10" t="str">
        <f t="shared" si="3"/>
        <v>&amp;lt;30 &amp;lt;40 &amp;lt;50 &amp;lt;60 &amp;lt;70 &amp;lt;80 &amp;lt;90</v>
      </c>
      <c r="Q131" s="4" t="s">
        <v>7385</v>
      </c>
      <c r="R131" s="4" t="s">
        <v>7386</v>
      </c>
      <c r="S131" s="10" t="str">
        <f t="shared" si="4"/>
        <v>2019</v>
      </c>
      <c r="T131" s="10" t="str">
        <f t="shared" si="5"/>
        <v>04</v>
      </c>
      <c r="U131" s="10" t="str">
        <f t="shared" si="6"/>
        <v>Apr</v>
      </c>
      <c r="V131" s="10" t="str">
        <f t="shared" si="7"/>
        <v>18</v>
      </c>
      <c r="W131" s="4" t="s">
        <v>52</v>
      </c>
      <c r="X131" s="4" t="s">
        <v>64</v>
      </c>
      <c r="Y131" s="6" t="str">
        <f t="shared" si="8"/>
        <v>SEM__काम वासना पर विजय, भाग-1, 18 Apr 2019, Bhopal, MP (India), CODE - 0444a……….[ 25 min ] | Kaam Vasana Par Vijay, Part-1 | yr:2019-04-18 | ct:SEM | L:HIN | cty:Bhopal, MP (India) | &amp;lt;30 &amp;lt;40 &amp;lt;50 &amp;lt;60 &amp;lt;70 &amp;lt;80 &amp;lt;90 | @unheard</v>
      </c>
      <c r="Z131" s="7" t="s">
        <v>7387</v>
      </c>
      <c r="AA131" s="4" t="s">
        <v>55</v>
      </c>
      <c r="AB131" s="4" t="s">
        <v>7388</v>
      </c>
      <c r="AC131" s="4" t="s">
        <v>7389</v>
      </c>
      <c r="AD131" s="4" t="s">
        <v>7390</v>
      </c>
      <c r="AF131" s="5" t="str">
        <f t="shared" si="9"/>
        <v>ok</v>
      </c>
      <c r="AG131" s="5" t="str">
        <f t="shared" si="10"/>
        <v>&lt;tr id="0444a"&gt;&lt;td&gt;&lt;button onclick="playme(this)"&gt;▶&lt;/button&gt;&lt;/td&gt;&lt;td&gt;&lt;button onclick="heard(this)"&gt;Heard&lt;/button&gt;&lt;a href="http://archive.org/download/ssdbpl-05-sem/0795.00%20Kaam%20Vasana%20Par%20Vijay,%20Part-1,%202019-04-18,%20Bhopal,%20MP%20(India),%20CODE%20-%200444a.mp3" class="nclk" onclick="playme(this)" id="nclk-0444a"&gt;SEM__काम वासना पर विजय, भाग-1, 18 Apr 2019, Bhopal, MP (India), CODE - 0444a……….[ 25 min ]&lt;/a&gt;&lt;/td&gt;&lt;td&gt;25&lt;/td&gt;&lt;td&gt;2019-04-18&lt;/td&gt;&lt;td&gt;SEM__काम वासना पर विजय, भाग-1, 18 Apr 2019, Bhopal, MP (India), CODE - 0444a……….[ 25 min ] | Kaam Vasana Par Vijay, Part-1 | yr:2019-04-18 | ct:SEM | L:HIN | cty:Bhopal, MP (India) | &amp;lt;30 &amp;lt;40 &amp;lt;50 &amp;lt;60 &amp;lt;70 &amp;lt;80 &amp;lt;90 | @unheard&lt;/td&gt;&lt;td&gt;http://archive.org/download/ssdbpl-05-sem/0795.00%20Kaam%20Vasana%20Par%20Vijay,%20Part-1,%202019-04-18,%20Bhopal,%20MP%20(India),%20CODE%20-%200444a.mp3&lt;/td&gt;&lt;td&gt;0444a&lt;/td&gt;&lt;td&gt;05SEM_|00_Kaam Vasana Par Vijay, Part-1|0444a&lt;/td&gt;&lt;td&gt;&lt;/td&gt;&lt;td&gt;</v>
      </c>
    </row>
    <row r="132" ht="15.75" customHeight="1">
      <c r="A132" s="4" t="s">
        <v>7391</v>
      </c>
      <c r="B132" s="4" t="s">
        <v>6257</v>
      </c>
      <c r="D132" s="5"/>
      <c r="E132" s="5"/>
      <c r="F132" s="5"/>
      <c r="G132" s="5"/>
      <c r="H132" s="5"/>
      <c r="I132" s="5"/>
      <c r="J132" s="4" t="s">
        <v>7392</v>
      </c>
      <c r="K132" s="4" t="s">
        <v>7393</v>
      </c>
      <c r="L132" s="10" t="str">
        <f t="shared" si="1"/>
        <v>SEM__काम वासना पर विजय, भाग-2, 19 Apr 2019, Bhopal, MP (India), CODE - 0444b……….[ 41 min ]</v>
      </c>
      <c r="M132" s="4" t="s">
        <v>7394</v>
      </c>
      <c r="N132" s="10">
        <f t="shared" si="2"/>
        <v>41</v>
      </c>
      <c r="P132" s="10" t="str">
        <f t="shared" si="3"/>
        <v>&amp;lt;50 &amp;lt;60 &amp;lt;70 &amp;lt;80 &amp;lt;90</v>
      </c>
      <c r="Q132" s="4" t="s">
        <v>7395</v>
      </c>
      <c r="R132" s="4" t="s">
        <v>7396</v>
      </c>
      <c r="S132" s="10" t="str">
        <f t="shared" si="4"/>
        <v>2019</v>
      </c>
      <c r="T132" s="10" t="str">
        <f t="shared" si="5"/>
        <v>04</v>
      </c>
      <c r="U132" s="10" t="str">
        <f t="shared" si="6"/>
        <v>Apr</v>
      </c>
      <c r="V132" s="10" t="str">
        <f t="shared" si="7"/>
        <v>19</v>
      </c>
      <c r="W132" s="4" t="s">
        <v>52</v>
      </c>
      <c r="X132" s="4" t="s">
        <v>64</v>
      </c>
      <c r="Y132" s="6" t="str">
        <f t="shared" si="8"/>
        <v>SEM__काम वासना पर विजय, भाग-2, 19 Apr 2019, Bhopal, MP (India), CODE - 0444b……….[ 41 min ] | Kaam Vasana Par Vijay, Part-2 | yr:2019-04-19 | ct:SEM | L:HIN | cty:Bhopal, MP (India) | &amp;lt;50 &amp;lt;60 &amp;lt;70 &amp;lt;80 &amp;lt;90 | @unheard</v>
      </c>
      <c r="Z132" s="7" t="s">
        <v>7397</v>
      </c>
      <c r="AA132" s="4" t="s">
        <v>55</v>
      </c>
      <c r="AB132" s="4" t="s">
        <v>7398</v>
      </c>
      <c r="AC132" s="4" t="s">
        <v>7399</v>
      </c>
      <c r="AD132" s="4" t="s">
        <v>7400</v>
      </c>
      <c r="AF132" s="5" t="str">
        <f t="shared" si="9"/>
        <v>ok</v>
      </c>
      <c r="AG132" s="5" t="str">
        <f t="shared" si="10"/>
        <v>&lt;tr id="0444b"&gt;&lt;td&gt;&lt;button onclick="playme(this)"&gt;▶&lt;/button&gt;&lt;/td&gt;&lt;td&gt;&lt;button onclick="heard(this)"&gt;Heard&lt;/button&gt;&lt;a href="http://archive.org/download/ssdbpl-05-sem/0796.00%20Kaam%20Vasana%20Par%20Vijay,%20Part-2,%202019-04-19,%20Bhopal,%20MP%20(India),%20CODE%20-%200444b.mp3" class="nclk" onclick="playme(this)" id="nclk-0444b"&gt;SEM__काम वासना पर विजय, भाग-2, 19 Apr 2019, Bhopal, MP (India), CODE - 0444b……….[ 41 min ]&lt;/a&gt;&lt;/td&gt;&lt;td&gt;41&lt;/td&gt;&lt;td&gt;2019-04-19&lt;/td&gt;&lt;td&gt;SEM__काम वासना पर विजय, भाग-2, 19 Apr 2019, Bhopal, MP (India), CODE - 0444b……….[ 41 min ] | Kaam Vasana Par Vijay, Part-2 | yr:2019-04-19 | ct:SEM | L:HIN | cty:Bhopal, MP (India) | &amp;lt;50 &amp;lt;60 &amp;lt;70 &amp;lt;80 &amp;lt;90 | @unheard&lt;/td&gt;&lt;td&gt;http://archive.org/download/ssdbpl-05-sem/0796.00%20Kaam%20Vasana%20Par%20Vijay,%20Part-2,%202019-04-19,%20Bhopal,%20MP%20(India),%20CODE%20-%200444b.mp3&lt;/td&gt;&lt;td&gt;0444b&lt;/td&gt;&lt;td&gt;05SEM_|00_Kaam Vasana Par Vijay, Part-2|0444b&lt;/td&gt;&lt;td&gt;&lt;/td&gt;&lt;td&gt;</v>
      </c>
    </row>
    <row r="133" ht="15.75" customHeight="1">
      <c r="A133" s="4" t="s">
        <v>7401</v>
      </c>
      <c r="B133" s="4" t="s">
        <v>6257</v>
      </c>
      <c r="D133" s="5"/>
      <c r="E133" s="5"/>
      <c r="F133" s="5"/>
      <c r="G133" s="5"/>
      <c r="H133" s="5"/>
      <c r="I133" s="5"/>
      <c r="J133" s="4" t="s">
        <v>7402</v>
      </c>
      <c r="K133" s="4" t="s">
        <v>7403</v>
      </c>
      <c r="L133" s="10" t="str">
        <f t="shared" si="1"/>
        <v>SEM__काम वासना पर विजय, भाग-3, 20 Apr 2019, Bhopal, MP (India), CODE - 0444c……….[ 30 min ]</v>
      </c>
      <c r="M133" s="4" t="s">
        <v>6249</v>
      </c>
      <c r="N133" s="10">
        <f t="shared" si="2"/>
        <v>30</v>
      </c>
      <c r="P133" s="10" t="str">
        <f t="shared" si="3"/>
        <v>&amp;lt;40 &amp;lt;50 &amp;lt;60 &amp;lt;70 &amp;lt;80 &amp;lt;90</v>
      </c>
      <c r="Q133" s="4" t="s">
        <v>7404</v>
      </c>
      <c r="R133" s="4" t="s">
        <v>7405</v>
      </c>
      <c r="S133" s="10" t="str">
        <f t="shared" si="4"/>
        <v>2019</v>
      </c>
      <c r="T133" s="10" t="str">
        <f t="shared" si="5"/>
        <v>04</v>
      </c>
      <c r="U133" s="10" t="str">
        <f t="shared" si="6"/>
        <v>Apr</v>
      </c>
      <c r="V133" s="10" t="str">
        <f t="shared" si="7"/>
        <v>20</v>
      </c>
      <c r="W133" s="4" t="s">
        <v>52</v>
      </c>
      <c r="X133" s="4" t="s">
        <v>64</v>
      </c>
      <c r="Y133" s="6" t="str">
        <f t="shared" si="8"/>
        <v>SEM__काम वासना पर विजय, भाग-3, 20 Apr 2019, Bhopal, MP (India), CODE - 0444c……….[ 30 min ] | Kaam Vasana Par Vijay, Part-3 | yr:2019-04-20 | ct:SEM | L:HIN | cty:Bhopal, MP (India) | &amp;lt;40 &amp;lt;50 &amp;lt;60 &amp;lt;70 &amp;lt;80 &amp;lt;90 | @unheard</v>
      </c>
      <c r="Z133" s="7" t="s">
        <v>7406</v>
      </c>
      <c r="AA133" s="4" t="s">
        <v>55</v>
      </c>
      <c r="AB133" s="4" t="s">
        <v>7407</v>
      </c>
      <c r="AC133" s="4" t="s">
        <v>7408</v>
      </c>
      <c r="AD133" s="4" t="s">
        <v>7409</v>
      </c>
      <c r="AF133" s="5" t="str">
        <f t="shared" si="9"/>
        <v>ok</v>
      </c>
      <c r="AG133" s="5" t="str">
        <f t="shared" si="10"/>
        <v>&lt;tr id="0444c"&gt;&lt;td&gt;&lt;button onclick="playme(this)"&gt;▶&lt;/button&gt;&lt;/td&gt;&lt;td&gt;&lt;button onclick="heard(this)"&gt;Heard&lt;/button&gt;&lt;a href="http://archive.org/download/ssdbpl-05-sem/0797.00%20Kaam%20Vasana%20Par%20Vijay,%20Part-3,%202019-04-20,%20Bhopal,%20MP%20(India),%20CODE%20-%200444c.mp3" class="nclk" onclick="playme(this)" id="nclk-0444c"&gt;SEM__काम वासना पर विजय, भाग-3, 20 Apr 2019, Bhopal, MP (India), CODE - 0444c……….[ 30 min ]&lt;/a&gt;&lt;/td&gt;&lt;td&gt;30&lt;/td&gt;&lt;td&gt;2019-04-20&lt;/td&gt;&lt;td&gt;SEM__काम वासना पर विजय, भाग-3, 20 Apr 2019, Bhopal, MP (India), CODE - 0444c……….[ 30 min ] | Kaam Vasana Par Vijay, Part-3 | yr:2019-04-20 | ct:SEM | L:HIN | cty:Bhopal, MP (India) | &amp;lt;40 &amp;lt;50 &amp;lt;60 &amp;lt;70 &amp;lt;80 &amp;lt;90 | @unheard&lt;/td&gt;&lt;td&gt;http://archive.org/download/ssdbpl-05-sem/0797.00%20Kaam%20Vasana%20Par%20Vijay,%20Part-3,%202019-04-20,%20Bhopal,%20MP%20(India),%20CODE%20-%200444c.mp3&lt;/td&gt;&lt;td&gt;0444c&lt;/td&gt;&lt;td&gt;05SEM_|00_Kaam Vasana Par Vijay, Part-3|0444c&lt;/td&gt;&lt;td&gt;&lt;/td&gt;&lt;td&gt;</v>
      </c>
    </row>
    <row r="134" ht="15.75" customHeight="1">
      <c r="A134" s="4" t="s">
        <v>7410</v>
      </c>
      <c r="B134" s="4" t="s">
        <v>6257</v>
      </c>
      <c r="D134" s="5"/>
      <c r="E134" s="5"/>
      <c r="F134" s="5"/>
      <c r="G134" s="5"/>
      <c r="H134" s="5"/>
      <c r="I134" s="5"/>
      <c r="J134" s="4" t="s">
        <v>7411</v>
      </c>
      <c r="K134" s="4" t="s">
        <v>7412</v>
      </c>
      <c r="L134" s="10" t="str">
        <f t="shared" si="1"/>
        <v>SEM__काम वासना पर विजय, भाग-4, 23 Apr 2019, Bhopal, MP (India), CODE - 0444d……….[ 44 min ]</v>
      </c>
      <c r="M134" s="4" t="s">
        <v>7413</v>
      </c>
      <c r="N134" s="10">
        <f t="shared" si="2"/>
        <v>44</v>
      </c>
      <c r="P134" s="10" t="str">
        <f t="shared" si="3"/>
        <v>&amp;lt;50 &amp;lt;60 &amp;lt;70 &amp;lt;80 &amp;lt;90</v>
      </c>
      <c r="Q134" s="4" t="s">
        <v>7414</v>
      </c>
      <c r="R134" s="4" t="s">
        <v>7415</v>
      </c>
      <c r="S134" s="10" t="str">
        <f t="shared" si="4"/>
        <v>2019</v>
      </c>
      <c r="T134" s="10" t="str">
        <f t="shared" si="5"/>
        <v>04</v>
      </c>
      <c r="U134" s="10" t="str">
        <f t="shared" si="6"/>
        <v>Apr</v>
      </c>
      <c r="V134" s="10" t="str">
        <f t="shared" si="7"/>
        <v>23</v>
      </c>
      <c r="W134" s="4" t="s">
        <v>52</v>
      </c>
      <c r="X134" s="4" t="s">
        <v>64</v>
      </c>
      <c r="Y134" s="6" t="str">
        <f t="shared" si="8"/>
        <v>SEM__काम वासना पर विजय, भाग-4, 23 Apr 2019, Bhopal, MP (India), CODE - 0444d……….[ 44 min ] | Kaam Vasana Par Vijay, Part-4 | yr:2019-04-23 | ct:SEM | L:HIN | cty:Bhopal, MP (India) | &amp;lt;50 &amp;lt;60 &amp;lt;70 &amp;lt;80 &amp;lt;90 | @unheard</v>
      </c>
      <c r="Z134" s="7" t="s">
        <v>7416</v>
      </c>
      <c r="AA134" s="4" t="s">
        <v>55</v>
      </c>
      <c r="AB134" s="4" t="s">
        <v>7417</v>
      </c>
      <c r="AC134" s="4" t="s">
        <v>7418</v>
      </c>
      <c r="AD134" s="4" t="s">
        <v>7419</v>
      </c>
      <c r="AF134" s="5" t="str">
        <f t="shared" si="9"/>
        <v>ok</v>
      </c>
      <c r="AG134" s="5" t="str">
        <f t="shared" si="10"/>
        <v>&lt;tr id="0444d"&gt;&lt;td&gt;&lt;button onclick="playme(this)"&gt;▶&lt;/button&gt;&lt;/td&gt;&lt;td&gt;&lt;button onclick="heard(this)"&gt;Heard&lt;/button&gt;&lt;a href="http://archive.org/download/ssdbpl-05-sem/0798.00%20Kaam%20Vasana%20Par%20Vijay,%20Part-4,%202019-04-23,%20Bhopal,%20MP%20(India),%20CODE%20-%200444d.mp3" class="nclk" onclick="playme(this)" id="nclk-0444d"&gt;SEM__काम वासना पर विजय, भाग-4, 23 Apr 2019, Bhopal, MP (India), CODE - 0444d……….[ 44 min ]&lt;/a&gt;&lt;/td&gt;&lt;td&gt;44&lt;/td&gt;&lt;td&gt;2019-04-23&lt;/td&gt;&lt;td&gt;SEM__काम वासना पर विजय, भाग-4, 23 Apr 2019, Bhopal, MP (India), CODE - 0444d……….[ 44 min ] | Kaam Vasana Par Vijay, Part-4 | yr:2019-04-23 | ct:SEM | L:HIN | cty:Bhopal, MP (India) | &amp;lt;50 &amp;lt;60 &amp;lt;70 &amp;lt;80 &amp;lt;90 | @unheard&lt;/td&gt;&lt;td&gt;http://archive.org/download/ssdbpl-05-sem/0798.00%20Kaam%20Vasana%20Par%20Vijay,%20Part-4,%202019-04-23,%20Bhopal,%20MP%20(India),%20CODE%20-%200444d.mp3&lt;/td&gt;&lt;td&gt;0444d&lt;/td&gt;&lt;td&gt;05SEM_|00_Kaam Vasana Par Vijay, Part-4|0444d&lt;/td&gt;&lt;td&gt;&lt;/td&gt;&lt;td&gt;</v>
      </c>
    </row>
    <row r="135" ht="15.75" customHeight="1">
      <c r="A135" s="4" t="s">
        <v>7420</v>
      </c>
      <c r="B135" s="4" t="s">
        <v>6257</v>
      </c>
      <c r="D135" s="5"/>
      <c r="E135" s="5"/>
      <c r="F135" s="5"/>
      <c r="G135" s="5"/>
      <c r="H135" s="5"/>
      <c r="I135" s="5"/>
      <c r="J135" s="4" t="s">
        <v>7421</v>
      </c>
      <c r="K135" s="4" t="s">
        <v>7422</v>
      </c>
      <c r="L135" s="10" t="str">
        <f t="shared" si="1"/>
        <v>SEM__प्रश्नोत्तरी -1, Bhopal, MP (India), CODE - 0530a……….[ 93 min ]</v>
      </c>
      <c r="M135" s="4" t="s">
        <v>7423</v>
      </c>
      <c r="N135" s="10">
        <f t="shared" si="2"/>
        <v>93</v>
      </c>
      <c r="P135" s="10" t="str">
        <f t="shared" si="3"/>
        <v>&amp;gt;90</v>
      </c>
      <c r="Q135" s="4" t="s">
        <v>7424</v>
      </c>
      <c r="R135" s="4" t="s">
        <v>49</v>
      </c>
      <c r="S135" s="10" t="str">
        <f t="shared" si="4"/>
        <v>0000</v>
      </c>
      <c r="T135" s="10" t="str">
        <f t="shared" si="5"/>
        <v>00</v>
      </c>
      <c r="U135" s="10" t="str">
        <f t="shared" si="6"/>
        <v>___</v>
      </c>
      <c r="V135" s="10" t="str">
        <f t="shared" si="7"/>
        <v>00</v>
      </c>
      <c r="W135" s="4" t="s">
        <v>52</v>
      </c>
      <c r="X135" s="4" t="s">
        <v>64</v>
      </c>
      <c r="Y135" s="6" t="str">
        <f t="shared" si="8"/>
        <v>SEM__प्रश्नोत्तरी -1, Bhopal, MP (India), CODE - 0530a……….[ 93 min ] | Prashnottari -1 | yr:0000-00-00 | ct:SEM | L:HIN | cty:Bhopal, MP (India) | &amp;gt;90 | @unheard</v>
      </c>
      <c r="Z135" s="7" t="s">
        <v>7425</v>
      </c>
      <c r="AA135" s="4" t="s">
        <v>55</v>
      </c>
      <c r="AB135" s="4" t="s">
        <v>7426</v>
      </c>
      <c r="AC135" s="4" t="s">
        <v>7427</v>
      </c>
      <c r="AD135" s="4" t="s">
        <v>7428</v>
      </c>
      <c r="AF135" s="5" t="str">
        <f t="shared" si="9"/>
        <v>ok</v>
      </c>
      <c r="AG135" s="5" t="str">
        <f t="shared" si="10"/>
        <v>&lt;tr id="0530a"&gt;&lt;td&gt;&lt;button onclick="playme(this)"&gt;▶&lt;/button&gt;&lt;/td&gt;&lt;td&gt;&lt;button onclick="heard(this)"&gt;Heard&lt;/button&gt;&lt;a href="http://archive.org/download/ssdbpl-05-sem/0799.00%20Prashnottari%20-1,%20Bhopal,%20MP%20(India),%20CODE%20-%200530a.mp3" class="nclk" onclick="playme(this)" id="nclk-0530a"&gt;SEM__प्रश्नोत्तरी -1, Bhopal, MP (India), CODE - 0530a……….[ 93 min ]&lt;/a&gt;&lt;/td&gt;&lt;td&gt;93&lt;/td&gt;&lt;td&gt;0000-00-00&lt;/td&gt;&lt;td&gt;SEM__प्रश्नोत्तरी -1, Bhopal, MP (India), CODE - 0530a……….[ 93 min ] | Prashnottari -1 | yr:0000-00-00 | ct:SEM | L:HIN | cty:Bhopal, MP (India) | &amp;gt;90 | @unheard&lt;/td&gt;&lt;td&gt;http://archive.org/download/ssdbpl-05-sem/0799.00%20Prashnottari%20-1,%20Bhopal,%20MP%20(India),%20CODE%20-%200530a.mp3&lt;/td&gt;&lt;td&gt;0530a&lt;/td&gt;&lt;td&gt;05SEM_|00_Prashnottari -1|0530a&lt;/td&gt;&lt;td&gt;&lt;/td&gt;&lt;td&gt;</v>
      </c>
    </row>
    <row r="136" ht="15.75" customHeight="1">
      <c r="A136" s="4" t="s">
        <v>7429</v>
      </c>
      <c r="B136" s="4" t="s">
        <v>6257</v>
      </c>
      <c r="D136" s="5"/>
      <c r="E136" s="5"/>
      <c r="F136" s="5"/>
      <c r="G136" s="5"/>
      <c r="H136" s="5"/>
      <c r="I136" s="5"/>
      <c r="J136" s="4" t="s">
        <v>7430</v>
      </c>
      <c r="K136" s="4" t="s">
        <v>7431</v>
      </c>
      <c r="L136" s="10" t="str">
        <f t="shared" si="1"/>
        <v>SEM__प्रश्नोत्तरी -2, Bhopal, MP (India), CODE - 0530b……….[ 39 min ]</v>
      </c>
      <c r="M136" s="4" t="s">
        <v>7432</v>
      </c>
      <c r="N136" s="10">
        <f t="shared" si="2"/>
        <v>39</v>
      </c>
      <c r="P136" s="10" t="str">
        <f t="shared" si="3"/>
        <v>&amp;lt;40 &amp;lt;50 &amp;lt;60 &amp;lt;70 &amp;lt;80 &amp;lt;90</v>
      </c>
      <c r="Q136" s="4" t="s">
        <v>7433</v>
      </c>
      <c r="R136" s="4" t="s">
        <v>49</v>
      </c>
      <c r="S136" s="10" t="str">
        <f t="shared" si="4"/>
        <v>0000</v>
      </c>
      <c r="T136" s="10" t="str">
        <f t="shared" si="5"/>
        <v>00</v>
      </c>
      <c r="U136" s="10" t="str">
        <f t="shared" si="6"/>
        <v>___</v>
      </c>
      <c r="V136" s="10" t="str">
        <f t="shared" si="7"/>
        <v>00</v>
      </c>
      <c r="W136" s="4" t="s">
        <v>52</v>
      </c>
      <c r="X136" s="4" t="s">
        <v>2015</v>
      </c>
      <c r="Y136" s="6" t="str">
        <f t="shared" si="8"/>
        <v>SEM__प्रश्नोत्तरी -2, Bhopal, MP (India), CODE - 0530b……….[ 39 min ] | Prashnottari -2 | yr:0000-00-00 | ct:SEM | L:HIN | cty:Bhopal, MP (India) | &amp;lt;40 &amp;lt;50 &amp;lt;60 &amp;lt;70 &amp;lt;80 &amp;lt;90 | @unheard</v>
      </c>
      <c r="Z136" s="7" t="s">
        <v>7434</v>
      </c>
      <c r="AA136" s="4" t="s">
        <v>55</v>
      </c>
      <c r="AC136" s="4" t="s">
        <v>7435</v>
      </c>
      <c r="AD136" s="4" t="s">
        <v>7436</v>
      </c>
      <c r="AF136" s="5" t="str">
        <f t="shared" si="9"/>
        <v>ok</v>
      </c>
      <c r="AG136" s="5" t="str">
        <f t="shared" si="10"/>
        <v>&lt;tr id="0530b"&gt;&lt;td&gt;&lt;button onclick="playme(this)"&gt;▶&lt;/button&gt;&lt;/td&gt;&lt;td&gt;&lt;button onclick="heard(this)"&gt;Heard&lt;/button&gt;&lt;a href="http://archive.org/download/ssdbpl-05-sem/0800.00%20Prashnottari%20-2,%20Bhopal,%20MP%20(India),%20CODE%20-%200530b.mp3" class="nclk" onclick="playme(this)" id="nclk-0530b"&gt;SEM__प्रश्नोत्तरी -2, Bhopal, MP (India), CODE - 0530b……….[ 39 min ]&lt;/a&gt;&lt;/td&gt;&lt;td&gt;39&lt;/td&gt;&lt;td&gt;0000-00-00&lt;/td&gt;&lt;td&gt;SEM__प्रश्नोत्तरी -2, Bhopal, MP (India), CODE - 0530b……….[ 39 min ] | Prashnottari -2 | yr:0000-00-00 | ct:SEM | L:HIN | cty:Bhopal, MP (India) | &amp;lt;40 &amp;lt;50 &amp;lt;60 &amp;lt;70 &amp;lt;80 &amp;lt;90 | @unheard&lt;/td&gt;&lt;td&gt;http://archive.org/download/ssdbpl-05-sem/0800.00%20Prashnottari%20-2,%20Bhopal,%20MP%20(India),%20CODE%20-%200530b.mp3&lt;/td&gt;&lt;td&gt;0530b&lt;/td&gt;&lt;td&gt;05SEM_|00_Prashnottari -2|0530b&lt;/td&gt;&lt;td&gt;&lt;/td&gt;&lt;td&gt;</v>
      </c>
    </row>
    <row r="137" ht="15.75" customHeight="1">
      <c r="A137" s="4" t="s">
        <v>7437</v>
      </c>
      <c r="B137" s="4" t="s">
        <v>6257</v>
      </c>
      <c r="D137" s="5"/>
      <c r="E137" s="5"/>
      <c r="F137" s="5"/>
      <c r="G137" s="5"/>
      <c r="H137" s="5"/>
      <c r="I137" s="5"/>
      <c r="J137" s="4" t="s">
        <v>7438</v>
      </c>
      <c r="K137" s="4" t="s">
        <v>7439</v>
      </c>
      <c r="L137" s="10" t="str">
        <f t="shared" si="1"/>
        <v>SEM__प्रश्नोत्तरी -3, Bhopal, MP (India), CODE - 0530c……….[ 28 min ]</v>
      </c>
      <c r="M137" s="4" t="s">
        <v>7440</v>
      </c>
      <c r="N137" s="10">
        <f t="shared" si="2"/>
        <v>28</v>
      </c>
      <c r="P137" s="10" t="str">
        <f t="shared" si="3"/>
        <v>&amp;lt;30 &amp;lt;40 &amp;lt;50 &amp;lt;60 &amp;lt;70 &amp;lt;80 &amp;lt;90</v>
      </c>
      <c r="Q137" s="4" t="s">
        <v>7441</v>
      </c>
      <c r="R137" s="4" t="s">
        <v>49</v>
      </c>
      <c r="S137" s="10" t="str">
        <f t="shared" si="4"/>
        <v>0000</v>
      </c>
      <c r="T137" s="10" t="str">
        <f t="shared" si="5"/>
        <v>00</v>
      </c>
      <c r="U137" s="10" t="str">
        <f t="shared" si="6"/>
        <v>___</v>
      </c>
      <c r="V137" s="10" t="str">
        <f t="shared" si="7"/>
        <v>00</v>
      </c>
      <c r="W137" s="4" t="s">
        <v>52</v>
      </c>
      <c r="X137" s="4" t="s">
        <v>2015</v>
      </c>
      <c r="Y137" s="6" t="str">
        <f t="shared" si="8"/>
        <v>SEM__प्रश्नोत्तरी -3, Bhopal, MP (India), CODE - 0530c……….[ 28 min ] | Prashnottari -3 | yr:0000-00-00 | ct:SEM | L:HIN | cty:Bhopal, MP (India) | &amp;lt;30 &amp;lt;40 &amp;lt;50 &amp;lt;60 &amp;lt;70 &amp;lt;80 &amp;lt;90 | @unheard</v>
      </c>
      <c r="Z137" s="7" t="s">
        <v>7442</v>
      </c>
      <c r="AA137" s="4" t="s">
        <v>55</v>
      </c>
      <c r="AC137" s="4" t="s">
        <v>7443</v>
      </c>
      <c r="AD137" s="4" t="s">
        <v>7444</v>
      </c>
      <c r="AF137" s="5" t="str">
        <f t="shared" si="9"/>
        <v>ok</v>
      </c>
      <c r="AG137" s="5" t="str">
        <f t="shared" si="10"/>
        <v>&lt;tr id="0530c"&gt;&lt;td&gt;&lt;button onclick="playme(this)"&gt;▶&lt;/button&gt;&lt;/td&gt;&lt;td&gt;&lt;button onclick="heard(this)"&gt;Heard&lt;/button&gt;&lt;a href="http://archive.org/download/ssdbpl-05-sem/0801.00%20Prashnottari%20-3,%20Bhopal,%20MP%20(India),%20CODE%20-%200530c.mp3" class="nclk" onclick="playme(this)" id="nclk-0530c"&gt;SEM__प्रश्नोत्तरी -3, Bhopal, MP (India), CODE - 0530c……….[ 28 min ]&lt;/a&gt;&lt;/td&gt;&lt;td&gt;28&lt;/td&gt;&lt;td&gt;0000-00-00&lt;/td&gt;&lt;td&gt;SEM__प्रश्नोत्तरी -3, Bhopal, MP (India), CODE - 0530c……….[ 28 min ] | Prashnottari -3 | yr:0000-00-00 | ct:SEM | L:HIN | cty:Bhopal, MP (India) | &amp;lt;30 &amp;lt;40 &amp;lt;50 &amp;lt;60 &amp;lt;70 &amp;lt;80 &amp;lt;90 | @unheard&lt;/td&gt;&lt;td&gt;http://archive.org/download/ssdbpl-05-sem/0801.00%20Prashnottari%20-3,%20Bhopal,%20MP%20(India),%20CODE%20-%200530c.mp3&lt;/td&gt;&lt;td&gt;0530c&lt;/td&gt;&lt;td&gt;05SEM_|00_Prashnottari -3|0530c&lt;/td&gt;&lt;td&gt;&lt;/td&gt;&lt;td&gt;</v>
      </c>
    </row>
    <row r="138" ht="15.75" customHeight="1">
      <c r="A138" s="4" t="s">
        <v>7445</v>
      </c>
      <c r="B138" s="4" t="s">
        <v>6257</v>
      </c>
      <c r="D138" s="5"/>
      <c r="E138" s="5"/>
      <c r="F138" s="5"/>
      <c r="G138" s="5"/>
      <c r="H138" s="5"/>
      <c r="I138" s="5"/>
      <c r="J138" s="4" t="s">
        <v>7446</v>
      </c>
      <c r="K138" s="4" t="s">
        <v>7447</v>
      </c>
      <c r="L138" s="10" t="str">
        <f t="shared" si="1"/>
        <v>SEM__प्रश्नोत्तरी -4, Bhopal, MP (India), CODE - 0530d……….[ 64 min ]</v>
      </c>
      <c r="M138" s="4" t="s">
        <v>7448</v>
      </c>
      <c r="N138" s="10">
        <f t="shared" si="2"/>
        <v>64</v>
      </c>
      <c r="P138" s="10" t="str">
        <f t="shared" si="3"/>
        <v>&amp;lt;70 &amp;lt;80 &amp;lt;90</v>
      </c>
      <c r="Q138" s="4" t="s">
        <v>7449</v>
      </c>
      <c r="R138" s="4" t="s">
        <v>49</v>
      </c>
      <c r="S138" s="10" t="str">
        <f t="shared" si="4"/>
        <v>0000</v>
      </c>
      <c r="T138" s="10" t="str">
        <f t="shared" si="5"/>
        <v>00</v>
      </c>
      <c r="U138" s="10" t="str">
        <f t="shared" si="6"/>
        <v>___</v>
      </c>
      <c r="V138" s="10" t="str">
        <f t="shared" si="7"/>
        <v>00</v>
      </c>
      <c r="W138" s="4" t="s">
        <v>52</v>
      </c>
      <c r="X138" s="4" t="s">
        <v>1639</v>
      </c>
      <c r="Y138" s="6" t="str">
        <f t="shared" si="8"/>
        <v>SEM__प्रश्नोत्तरी -4, Bhopal, MP (India), CODE - 0530d……….[ 64 min ] | Prashnottari -4 | yr:0000-00-00 | ct:SEM | L:HIN | cty:Bhopal, MP (India) | &amp;lt;70 &amp;lt;80 &amp;lt;90 | @unheard</v>
      </c>
      <c r="Z138" s="7" t="s">
        <v>7450</v>
      </c>
      <c r="AA138" s="4" t="s">
        <v>55</v>
      </c>
      <c r="AC138" s="4" t="s">
        <v>7451</v>
      </c>
      <c r="AD138" s="4" t="s">
        <v>7452</v>
      </c>
      <c r="AF138" s="5" t="str">
        <f t="shared" si="9"/>
        <v>ok</v>
      </c>
      <c r="AG138" s="5" t="str">
        <f t="shared" si="10"/>
        <v>&lt;tr id="0530d"&gt;&lt;td&gt;&lt;button onclick="playme(this)"&gt;▶&lt;/button&gt;&lt;/td&gt;&lt;td&gt;&lt;button onclick="heard(this)"&gt;Heard&lt;/button&gt;&lt;a href="http://archive.org/download/ssdbpl-05-sem/0802.00%20Prashnottari%20-4,%20Bhopal,%20MP%20(India),%20CODE%20-%200530d.mp3" class="nclk" onclick="playme(this)" id="nclk-0530d"&gt;SEM__प्रश्नोत्तरी -4, Bhopal, MP (India), CODE - 0530d……….[ 64 min ]&lt;/a&gt;&lt;/td&gt;&lt;td&gt;64&lt;/td&gt;&lt;td&gt;0000-00-00&lt;/td&gt;&lt;td&gt;SEM__प्रश्नोत्तरी -4, Bhopal, MP (India), CODE - 0530d……….[ 64 min ] | Prashnottari -4 | yr:0000-00-00 | ct:SEM | L:HIN | cty:Bhopal, MP (India) | &amp;lt;70 &amp;lt;80 &amp;lt;90 | @unheard&lt;/td&gt;&lt;td&gt;http://archive.org/download/ssdbpl-05-sem/0802.00%20Prashnottari%20-4,%20Bhopal,%20MP%20(India),%20CODE%20-%200530d.mp3&lt;/td&gt;&lt;td&gt;0530d&lt;/td&gt;&lt;td&gt;05SEM_|00_Prashnottari -4|0530d&lt;/td&gt;&lt;td&gt;&lt;/td&gt;&lt;td&gt;</v>
      </c>
    </row>
    <row r="139" ht="15.75" customHeight="1">
      <c r="A139" s="4" t="s">
        <v>7453</v>
      </c>
      <c r="B139" s="4" t="s">
        <v>6257</v>
      </c>
      <c r="D139" s="5"/>
      <c r="E139" s="5"/>
      <c r="F139" s="5"/>
      <c r="G139" s="5"/>
      <c r="H139" s="5"/>
      <c r="I139" s="5"/>
      <c r="J139" s="4" t="s">
        <v>7454</v>
      </c>
      <c r="K139" s="4" t="s">
        <v>7455</v>
      </c>
      <c r="L139" s="10" t="str">
        <f t="shared" si="1"/>
        <v>SEM__पुस्तक वितरण की कला, भाग-1, Bhopal, MP (India), CODE - 0516a……….[ 67 min ]</v>
      </c>
      <c r="M139" s="4" t="s">
        <v>7456</v>
      </c>
      <c r="N139" s="10">
        <f t="shared" si="2"/>
        <v>67</v>
      </c>
      <c r="P139" s="10" t="str">
        <f t="shared" si="3"/>
        <v>&amp;lt;70 &amp;lt;80 &amp;lt;90</v>
      </c>
      <c r="Q139" s="4" t="s">
        <v>7457</v>
      </c>
      <c r="R139" s="4" t="s">
        <v>49</v>
      </c>
      <c r="S139" s="10" t="str">
        <f t="shared" si="4"/>
        <v>0000</v>
      </c>
      <c r="T139" s="10" t="str">
        <f t="shared" si="5"/>
        <v>00</v>
      </c>
      <c r="U139" s="10" t="str">
        <f t="shared" si="6"/>
        <v>___</v>
      </c>
      <c r="V139" s="10" t="str">
        <f t="shared" si="7"/>
        <v>00</v>
      </c>
      <c r="W139" s="4" t="s">
        <v>52</v>
      </c>
      <c r="X139" s="4" t="s">
        <v>398</v>
      </c>
      <c r="Y139" s="6" t="str">
        <f t="shared" si="8"/>
        <v>SEM__पुस्तक वितरण की कला, भाग-1, Bhopal, MP (India), CODE - 0516a……….[ 67 min ] | Pustak Vitaran Ki Kala, Bhag-1 | yr:0000-00-00 | ct:SEM | L:HIN | cty:Bhopal, MP (India) | &amp;lt;70 &amp;lt;80 &amp;lt;90 | @unheard</v>
      </c>
      <c r="Z139" s="7" t="s">
        <v>7458</v>
      </c>
      <c r="AA139" s="4" t="s">
        <v>55</v>
      </c>
      <c r="AC139" s="4" t="s">
        <v>7459</v>
      </c>
      <c r="AD139" s="4" t="s">
        <v>7460</v>
      </c>
      <c r="AF139" s="5" t="str">
        <f t="shared" si="9"/>
        <v>ok</v>
      </c>
      <c r="AG139" s="5" t="str">
        <f t="shared" si="10"/>
        <v>&lt;tr id="0516a"&gt;&lt;td&gt;&lt;button onclick="playme(this)"&gt;▶&lt;/button&gt;&lt;/td&gt;&lt;td&gt;&lt;button onclick="heard(this)"&gt;Heard&lt;/button&gt;&lt;a href="http://archive.org/download/ssdbpl-05-sem/0803.00%20Pustak%20Vitaran%20Ki%20Kala,%20Bhag-1,%20Bhopal,%20MP%20(India),%20CODE%20-%200516a.mp3" class="nclk" onclick="playme(this)" id="nclk-0516a"&gt;SEM__पुस्तक वितरण की कला, भाग-1, Bhopal, MP (India), CODE - 0516a……….[ 67 min ]&lt;/a&gt;&lt;/td&gt;&lt;td&gt;67&lt;/td&gt;&lt;td&gt;0000-00-00&lt;/td&gt;&lt;td&gt;SEM__पुस्तक वितरण की कला, भाग-1, Bhopal, MP (India), CODE - 0516a……….[ 67 min ] | Pustak Vitaran Ki Kala, Bhag-1 | yr:0000-00-00 | ct:SEM | L:HIN | cty:Bhopal, MP (India) | &amp;lt;70 &amp;lt;80 &amp;lt;90 | @unheard&lt;/td&gt;&lt;td&gt;http://archive.org/download/ssdbpl-05-sem/0803.00%20Pustak%20Vitaran%20Ki%20Kala,%20Bhag-1,%20Bhopal,%20MP%20(India),%20CODE%20-%200516a.mp3&lt;/td&gt;&lt;td&gt;0516a&lt;/td&gt;&lt;td&gt;05SEM_|00_Pustak Vitaran Ki Kala, Bhag-1|0516a&lt;/td&gt;&lt;td&gt;&lt;/td&gt;&lt;td&gt;</v>
      </c>
    </row>
    <row r="140" ht="15.75" customHeight="1">
      <c r="A140" s="4" t="s">
        <v>7461</v>
      </c>
      <c r="B140" s="4" t="s">
        <v>6257</v>
      </c>
      <c r="D140" s="5"/>
      <c r="E140" s="5"/>
      <c r="F140" s="5"/>
      <c r="G140" s="5"/>
      <c r="H140" s="5"/>
      <c r="I140" s="5"/>
      <c r="J140" s="4" t="s">
        <v>7462</v>
      </c>
      <c r="K140" s="4" t="s">
        <v>7463</v>
      </c>
      <c r="L140" s="10" t="str">
        <f t="shared" si="1"/>
        <v>SEM__पुस्तक वितरण की कला, भाग-2, Bhopal, MP (India), CODE - 0516b……….[ 59 min ]</v>
      </c>
      <c r="M140" s="4" t="s">
        <v>1562</v>
      </c>
      <c r="N140" s="10">
        <f t="shared" si="2"/>
        <v>59</v>
      </c>
      <c r="P140" s="10" t="str">
        <f t="shared" si="3"/>
        <v>&amp;lt;60 &amp;lt;70 &amp;lt;80 &amp;lt;90</v>
      </c>
      <c r="Q140" s="4" t="s">
        <v>7464</v>
      </c>
      <c r="R140" s="4" t="s">
        <v>49</v>
      </c>
      <c r="S140" s="10" t="str">
        <f t="shared" si="4"/>
        <v>0000</v>
      </c>
      <c r="T140" s="10" t="str">
        <f t="shared" si="5"/>
        <v>00</v>
      </c>
      <c r="U140" s="10" t="str">
        <f t="shared" si="6"/>
        <v>___</v>
      </c>
      <c r="V140" s="10" t="str">
        <f t="shared" si="7"/>
        <v>00</v>
      </c>
      <c r="W140" s="4" t="s">
        <v>52</v>
      </c>
      <c r="X140" s="4" t="s">
        <v>398</v>
      </c>
      <c r="Y140" s="6" t="str">
        <f t="shared" si="8"/>
        <v>SEM__पुस्तक वितरण की कला, भाग-2, Bhopal, MP (India), CODE - 0516b……….[ 59 min ] | Pustak Vitaran Ki Kala, Bhag-2 | yr:0000-00-00 | ct:SEM | L:HIN | cty:Bhopal, MP (India) | &amp;lt;60 &amp;lt;70 &amp;lt;80 &amp;lt;90 | @unheard</v>
      </c>
      <c r="Z140" s="7" t="s">
        <v>7465</v>
      </c>
      <c r="AA140" s="4" t="s">
        <v>55</v>
      </c>
      <c r="AC140" s="4" t="s">
        <v>7466</v>
      </c>
      <c r="AD140" s="4" t="s">
        <v>7467</v>
      </c>
      <c r="AF140" s="5" t="str">
        <f t="shared" si="9"/>
        <v>ok</v>
      </c>
      <c r="AG140" s="5" t="str">
        <f t="shared" si="10"/>
        <v>&lt;tr id="0516b"&gt;&lt;td&gt;&lt;button onclick="playme(this)"&gt;▶&lt;/button&gt;&lt;/td&gt;&lt;td&gt;&lt;button onclick="heard(this)"&gt;Heard&lt;/button&gt;&lt;a href="http://archive.org/download/ssdbpl-05-sem/0804.00%20Pustak%20Vitaran%20Ki%20Kala,%20Bhag-2,%20Bhopal,%20MP%20(India),%20CODE%20-%200516b.mp3" class="nclk" onclick="playme(this)" id="nclk-0516b"&gt;SEM__पुस्तक वितरण की कला, भाग-2, Bhopal, MP (India), CODE - 0516b……….[ 59 min ]&lt;/a&gt;&lt;/td&gt;&lt;td&gt;59&lt;/td&gt;&lt;td&gt;0000-00-00&lt;/td&gt;&lt;td&gt;SEM__पुस्तक वितरण की कला, भाग-2, Bhopal, MP (India), CODE - 0516b……….[ 59 min ] | Pustak Vitaran Ki Kala, Bhag-2 | yr:0000-00-00 | ct:SEM | L:HIN | cty:Bhopal, MP (India) | &amp;lt;60 &amp;lt;70 &amp;lt;80 &amp;lt;90 | @unheard&lt;/td&gt;&lt;td&gt;http://archive.org/download/ssdbpl-05-sem/0804.00%20Pustak%20Vitaran%20Ki%20Kala,%20Bhag-2,%20Bhopal,%20MP%20(India),%20CODE%20-%200516b.mp3&lt;/td&gt;&lt;td&gt;0516b&lt;/td&gt;&lt;td&gt;05SEM_|00_Pustak Vitaran Ki Kala, Bhag-2|0516b&lt;/td&gt;&lt;td&gt;&lt;/td&gt;&lt;td&gt;</v>
      </c>
    </row>
    <row r="141" ht="15.75" customHeight="1">
      <c r="A141" s="4" t="s">
        <v>7468</v>
      </c>
      <c r="B141" s="4" t="s">
        <v>6257</v>
      </c>
      <c r="D141" s="5"/>
      <c r="E141" s="5"/>
      <c r="F141" s="5"/>
      <c r="G141" s="5"/>
      <c r="H141" s="5"/>
      <c r="I141" s="5"/>
      <c r="J141" s="4" t="s">
        <v>7469</v>
      </c>
      <c r="K141" s="4" t="s">
        <v>7470</v>
      </c>
      <c r="L141" s="10" t="str">
        <f t="shared" si="1"/>
        <v>SEM__पुस्तक वितरण की कला, भाग-3, Bhopal, MP (India), CODE - 0516c……….[ 55 min ]</v>
      </c>
      <c r="M141" s="4" t="s">
        <v>7471</v>
      </c>
      <c r="N141" s="10">
        <f t="shared" si="2"/>
        <v>55</v>
      </c>
      <c r="P141" s="10" t="str">
        <f t="shared" si="3"/>
        <v>&amp;lt;60 &amp;lt;70 &amp;lt;80 &amp;lt;90</v>
      </c>
      <c r="Q141" s="4" t="s">
        <v>7472</v>
      </c>
      <c r="R141" s="4" t="s">
        <v>49</v>
      </c>
      <c r="S141" s="10" t="str">
        <f t="shared" si="4"/>
        <v>0000</v>
      </c>
      <c r="T141" s="10" t="str">
        <f t="shared" si="5"/>
        <v>00</v>
      </c>
      <c r="U141" s="10" t="str">
        <f t="shared" si="6"/>
        <v>___</v>
      </c>
      <c r="V141" s="10" t="str">
        <f t="shared" si="7"/>
        <v>00</v>
      </c>
      <c r="W141" s="4" t="s">
        <v>52</v>
      </c>
      <c r="X141" s="4" t="s">
        <v>64</v>
      </c>
      <c r="Y141" s="6" t="str">
        <f t="shared" si="8"/>
        <v>SEM__पुस्तक वितरण की कला, भाग-3, Bhopal, MP (India), CODE - 0516c……….[ 55 min ] | Pustak Vitaran Ki Kala, Bhag-3 | yr:0000-00-00 | ct:SEM | L:HIN | cty:Bhopal, MP (India) | &amp;lt;60 &amp;lt;70 &amp;lt;80 &amp;lt;90 | @unheard</v>
      </c>
      <c r="Z141" s="7" t="s">
        <v>7473</v>
      </c>
      <c r="AA141" s="4" t="s">
        <v>55</v>
      </c>
      <c r="AC141" s="4" t="s">
        <v>7474</v>
      </c>
      <c r="AD141" s="4" t="s">
        <v>7475</v>
      </c>
      <c r="AF141" s="5" t="str">
        <f t="shared" si="9"/>
        <v>ok</v>
      </c>
      <c r="AG141" s="5" t="str">
        <f t="shared" si="10"/>
        <v>&lt;tr id="0516c"&gt;&lt;td&gt;&lt;button onclick="playme(this)"&gt;▶&lt;/button&gt;&lt;/td&gt;&lt;td&gt;&lt;button onclick="heard(this)"&gt;Heard&lt;/button&gt;&lt;a href="http://archive.org/download/ssdbpl-05-sem/0805.00%20Pustak%20Vitaran%20Ki%20Kala,%20Bhag-3,%20Bhopal,%20MP%20(India),%20CODE%20-%200516c.mp3" class="nclk" onclick="playme(this)" id="nclk-0516c"&gt;SEM__पुस्तक वितरण की कला, भाग-3, Bhopal, MP (India), CODE - 0516c……….[ 55 min ]&lt;/a&gt;&lt;/td&gt;&lt;td&gt;55&lt;/td&gt;&lt;td&gt;0000-00-00&lt;/td&gt;&lt;td&gt;SEM__पुस्तक वितरण की कला, भाग-3, Bhopal, MP (India), CODE - 0516c……….[ 55 min ] | Pustak Vitaran Ki Kala, Bhag-3 | yr:0000-00-00 | ct:SEM | L:HIN | cty:Bhopal, MP (India) | &amp;lt;60 &amp;lt;70 &amp;lt;80 &amp;lt;90 | @unheard&lt;/td&gt;&lt;td&gt;http://archive.org/download/ssdbpl-05-sem/0805.00%20Pustak%20Vitaran%20Ki%20Kala,%20Bhag-3,%20Bhopal,%20MP%20(India),%20CODE%20-%200516c.mp3&lt;/td&gt;&lt;td&gt;0516c&lt;/td&gt;&lt;td&gt;05SEM_|00_Pustak Vitaran Ki Kala, Bhag-3|0516c&lt;/td&gt;&lt;td&gt;&lt;/td&gt;&lt;td&gt;</v>
      </c>
    </row>
    <row r="142" ht="15.75" customHeight="1">
      <c r="A142" s="4" t="s">
        <v>7476</v>
      </c>
      <c r="B142" s="4" t="s">
        <v>6257</v>
      </c>
      <c r="D142" s="5"/>
      <c r="E142" s="5"/>
      <c r="F142" s="5"/>
      <c r="G142" s="5"/>
      <c r="H142" s="5"/>
      <c r="I142" s="5"/>
      <c r="J142" s="4" t="s">
        <v>7477</v>
      </c>
      <c r="K142" s="4" t="s">
        <v>7478</v>
      </c>
      <c r="L142" s="10" t="str">
        <f t="shared" si="1"/>
        <v>SEM__पुस्तक वितरण की कला, भाग-4, Bhopal, MP (India), CODE - 0516d……….[ 64 min ]</v>
      </c>
      <c r="M142" s="4" t="s">
        <v>7479</v>
      </c>
      <c r="N142" s="10">
        <f t="shared" si="2"/>
        <v>64</v>
      </c>
      <c r="P142" s="10" t="str">
        <f t="shared" si="3"/>
        <v>&amp;lt;70 &amp;lt;80 &amp;lt;90</v>
      </c>
      <c r="Q142" s="4" t="s">
        <v>7480</v>
      </c>
      <c r="R142" s="4" t="s">
        <v>49</v>
      </c>
      <c r="S142" s="10" t="str">
        <f t="shared" si="4"/>
        <v>0000</v>
      </c>
      <c r="T142" s="10" t="str">
        <f t="shared" si="5"/>
        <v>00</v>
      </c>
      <c r="U142" s="10" t="str">
        <f t="shared" si="6"/>
        <v>___</v>
      </c>
      <c r="V142" s="10" t="str">
        <f t="shared" si="7"/>
        <v>00</v>
      </c>
      <c r="W142" s="4" t="s">
        <v>52</v>
      </c>
      <c r="X142" s="4" t="s">
        <v>64</v>
      </c>
      <c r="Y142" s="6" t="str">
        <f t="shared" si="8"/>
        <v>SEM__पुस्तक वितरण की कला, भाग-4, Bhopal, MP (India), CODE - 0516d……….[ 64 min ] | Pustak Vitaran Ki Kala, Bhag-4 | yr:0000-00-00 | ct:SEM | L:HIN | cty:Bhopal, MP (India) | &amp;lt;70 &amp;lt;80 &amp;lt;90 | @unheard</v>
      </c>
      <c r="Z142" s="7" t="s">
        <v>7481</v>
      </c>
      <c r="AA142" s="4" t="s">
        <v>55</v>
      </c>
      <c r="AC142" s="4" t="s">
        <v>7482</v>
      </c>
      <c r="AD142" s="4" t="s">
        <v>7483</v>
      </c>
      <c r="AF142" s="5" t="str">
        <f t="shared" si="9"/>
        <v>ok</v>
      </c>
      <c r="AG142" s="5" t="str">
        <f t="shared" si="10"/>
        <v>&lt;tr id="0516d"&gt;&lt;td&gt;&lt;button onclick="playme(this)"&gt;▶&lt;/button&gt;&lt;/td&gt;&lt;td&gt;&lt;button onclick="heard(this)"&gt;Heard&lt;/button&gt;&lt;a href="http://archive.org/download/ssdbpl-05-sem/0806.00%20Pustak%20Vitaran%20Ki%20Kala,%20Bhag-4,%20Bhopal,%20MP%20(India),%20CODE%20-%200516d.mp3" class="nclk" onclick="playme(this)" id="nclk-0516d"&gt;SEM__पुस्तक वितरण की कला, भाग-4, Bhopal, MP (India), CODE - 0516d……….[ 64 min ]&lt;/a&gt;&lt;/td&gt;&lt;td&gt;64&lt;/td&gt;&lt;td&gt;0000-00-00&lt;/td&gt;&lt;td&gt;SEM__पुस्तक वितरण की कला, भाग-4, Bhopal, MP (India), CODE - 0516d……….[ 64 min ] | Pustak Vitaran Ki Kala, Bhag-4 | yr:0000-00-00 | ct:SEM | L:HIN | cty:Bhopal, MP (India) | &amp;lt;70 &amp;lt;80 &amp;lt;90 | @unheard&lt;/td&gt;&lt;td&gt;http://archive.org/download/ssdbpl-05-sem/0806.00%20Pustak%20Vitaran%20Ki%20Kala,%20Bhag-4,%20Bhopal,%20MP%20(India),%20CODE%20-%200516d.mp3&lt;/td&gt;&lt;td&gt;0516d&lt;/td&gt;&lt;td&gt;05SEM_|00_Pustak Vitaran Ki Kala, Bhag-4|0516d&lt;/td&gt;&lt;td&gt;&lt;/td&gt;&lt;td&gt;</v>
      </c>
    </row>
    <row r="143" ht="15.75" customHeight="1">
      <c r="A143" s="4" t="s">
        <v>7484</v>
      </c>
      <c r="B143" s="4" t="s">
        <v>6257</v>
      </c>
      <c r="D143" s="5"/>
      <c r="E143" s="5"/>
      <c r="F143" s="5"/>
      <c r="G143" s="5"/>
      <c r="H143" s="5"/>
      <c r="I143" s="5"/>
      <c r="J143" s="4" t="s">
        <v>7485</v>
      </c>
      <c r="K143" s="4" t="s">
        <v>7486</v>
      </c>
      <c r="L143" s="10" t="str">
        <f t="shared" si="1"/>
        <v>SEM__पुस्तक वितरण - हमारा पारिवारिक व्यवसाय, भाग-4, CODE - 0527d……….[ 43 min ]</v>
      </c>
      <c r="M143" s="4" t="s">
        <v>7487</v>
      </c>
      <c r="N143" s="10">
        <f t="shared" si="2"/>
        <v>43</v>
      </c>
      <c r="P143" s="10" t="str">
        <f t="shared" si="3"/>
        <v>&amp;lt;50 &amp;lt;60 &amp;lt;70 &amp;lt;80 &amp;lt;90</v>
      </c>
      <c r="Q143" s="4" t="s">
        <v>7488</v>
      </c>
      <c r="R143" s="4" t="s">
        <v>49</v>
      </c>
      <c r="S143" s="10" t="str">
        <f t="shared" si="4"/>
        <v>0000</v>
      </c>
      <c r="T143" s="10" t="str">
        <f t="shared" si="5"/>
        <v>00</v>
      </c>
      <c r="U143" s="10" t="str">
        <f t="shared" si="6"/>
        <v>___</v>
      </c>
      <c r="V143" s="10" t="str">
        <f t="shared" si="7"/>
        <v>00</v>
      </c>
      <c r="W143" s="4" t="s">
        <v>63</v>
      </c>
      <c r="X143" s="4" t="s">
        <v>7489</v>
      </c>
      <c r="Y143" s="6" t="str">
        <f t="shared" si="8"/>
        <v>SEM__पुस्तक वितरण - हमारा पारिवारिक व्यवसाय, भाग-4, CODE - 0527d……….[ 43 min ] | Pustak Vitaran -- Hamara Family Business, Part-4 | yr:0000-00-00 | ct:SEM | L:HIN | cty:x | &amp;lt;50 &amp;lt;60 &amp;lt;70 &amp;lt;80 &amp;lt;90 | @unheard</v>
      </c>
      <c r="Z143" s="7" t="s">
        <v>7490</v>
      </c>
      <c r="AA143" s="4" t="s">
        <v>55</v>
      </c>
      <c r="AC143" s="4" t="s">
        <v>7491</v>
      </c>
      <c r="AD143" s="4" t="s">
        <v>7492</v>
      </c>
      <c r="AF143" s="5" t="str">
        <f t="shared" si="9"/>
        <v>ok</v>
      </c>
      <c r="AG143" s="5" t="str">
        <f t="shared" si="10"/>
        <v>&lt;tr id="0527d"&gt;&lt;td&gt;&lt;button onclick="playme(this)"&gt;▶&lt;/button&gt;&lt;/td&gt;&lt;td&gt;&lt;button onclick="heard(this)"&gt;Heard&lt;/button&gt;&lt;a href="http://archive.org/download/ssdbpl-05-sem/0807.00%20Pustak%20Vitaran%20--%20Hamara%20Family%20Business,%20Part-4,%20CODE%20-%200527d.mp3" class="nclk" onclick="playme(this)" id="nclk-0527d"&gt;SEM__पुस्तक वितरण - हमारा पारिवारिक व्यवसाय, भाग-4, CODE - 0527d……….[ 43 min ]&lt;/a&gt;&lt;/td&gt;&lt;td&gt;43&lt;/td&gt;&lt;td&gt;0000-00-00&lt;/td&gt;&lt;td&gt;SEM__पुस्तक वितरण - हमारा पारिवारिक व्यवसाय, भाग-4, CODE - 0527d……….[ 43 min ] | Pustak Vitaran -- Hamara Family Business, Part-4 | yr:0000-00-00 | ct:SEM | L:HIN | cty:x | &amp;lt;50 &amp;lt;60 &amp;lt;70 &amp;lt;80 &amp;lt;90 | @unheard&lt;/td&gt;&lt;td&gt;http://archive.org/download/ssdbpl-05-sem/0807.00%20Pustak%20Vitaran%20--%20Hamara%20Family%20Business,%20Part-4,%20CODE%20-%200527d.mp3&lt;/td&gt;&lt;td&gt;0527d&lt;/td&gt;&lt;td&gt;05SEM_|01_Pustak Vitaran -- Hamara Family Business, Part-4|0527d&lt;/td&gt;&lt;td&gt;&lt;/td&gt;&lt;td&gt;</v>
      </c>
    </row>
    <row r="144" ht="15.75" customHeight="1">
      <c r="A144" s="4" t="s">
        <v>7493</v>
      </c>
      <c r="B144" s="4" t="s">
        <v>6257</v>
      </c>
      <c r="D144" s="5"/>
      <c r="E144" s="5"/>
      <c r="F144" s="5"/>
      <c r="G144" s="5"/>
      <c r="H144" s="5"/>
      <c r="I144" s="5"/>
      <c r="J144" s="4" t="s">
        <v>7494</v>
      </c>
      <c r="K144" s="4" t="s">
        <v>7495</v>
      </c>
      <c r="L144" s="10" t="str">
        <f t="shared" si="1"/>
        <v>SEM__पुस्तक वितरण - हमारा पारिवारिक व्यवसाय, भाग-5, CODE - 0527e……….[ 53 min ]</v>
      </c>
      <c r="M144" s="4" t="s">
        <v>7496</v>
      </c>
      <c r="N144" s="10">
        <f t="shared" si="2"/>
        <v>53</v>
      </c>
      <c r="P144" s="10" t="str">
        <f t="shared" si="3"/>
        <v>&amp;lt;60 &amp;lt;70 &amp;lt;80 &amp;lt;90</v>
      </c>
      <c r="Q144" s="4" t="s">
        <v>7497</v>
      </c>
      <c r="R144" s="4" t="s">
        <v>49</v>
      </c>
      <c r="S144" s="10" t="str">
        <f t="shared" si="4"/>
        <v>0000</v>
      </c>
      <c r="T144" s="10" t="str">
        <f t="shared" si="5"/>
        <v>00</v>
      </c>
      <c r="U144" s="10" t="str">
        <f t="shared" si="6"/>
        <v>___</v>
      </c>
      <c r="V144" s="10" t="str">
        <f t="shared" si="7"/>
        <v>00</v>
      </c>
      <c r="W144" s="4" t="s">
        <v>63</v>
      </c>
      <c r="X144" s="4" t="s">
        <v>7489</v>
      </c>
      <c r="Y144" s="6" t="str">
        <f t="shared" si="8"/>
        <v>SEM__पुस्तक वितरण - हमारा पारिवारिक व्यवसाय, भाग-5, CODE - 0527e……….[ 53 min ] | Pustak Vitaran -- Hamara Family Business, Part-5 | yr:0000-00-00 | ct:SEM | L:HIN | cty:x | &amp;lt;60 &amp;lt;70 &amp;lt;80 &amp;lt;90 | @unheard</v>
      </c>
      <c r="Z144" s="7" t="s">
        <v>7498</v>
      </c>
      <c r="AA144" s="4" t="s">
        <v>55</v>
      </c>
      <c r="AC144" s="4" t="s">
        <v>7499</v>
      </c>
      <c r="AD144" s="4" t="s">
        <v>7500</v>
      </c>
      <c r="AF144" s="5" t="str">
        <f t="shared" si="9"/>
        <v>ok</v>
      </c>
      <c r="AG144" s="5" t="str">
        <f t="shared" si="10"/>
        <v>&lt;tr id="0527e"&gt;&lt;td&gt;&lt;button onclick="playme(this)"&gt;▶&lt;/button&gt;&lt;/td&gt;&lt;td&gt;&lt;button onclick="heard(this)"&gt;Heard&lt;/button&gt;&lt;a href="http://archive.org/download/ssdbpl-05-sem/0808.00%20Pustak%20Vitaran%20--%20Hamara%20Family%20Business,%20Part-5,%20CODE%20-%200527e.mp3" class="nclk" onclick="playme(this)" id="nclk-0527e"&gt;SEM__पुस्तक वितरण - हमारा पारिवारिक व्यवसाय, भाग-5, CODE - 0527e……….[ 53 min ]&lt;/a&gt;&lt;/td&gt;&lt;td&gt;53&lt;/td&gt;&lt;td&gt;0000-00-00&lt;/td&gt;&lt;td&gt;SEM__पुस्तक वितरण - हमारा पारिवारिक व्यवसाय, भाग-5, CODE - 0527e……….[ 53 min ] | Pustak Vitaran -- Hamara Family Business, Part-5 | yr:0000-00-00 | ct:SEM | L:HIN | cty:x | &amp;lt;60 &amp;lt;70 &amp;lt;80 &amp;lt;90 | @unheard&lt;/td&gt;&lt;td&gt;http://archive.org/download/ssdbpl-05-sem/0808.00%20Pustak%20Vitaran%20--%20Hamara%20Family%20Business,%20Part-5,%20CODE%20-%200527e.mp3&lt;/td&gt;&lt;td&gt;0527e&lt;/td&gt;&lt;td&gt;05SEM_|01_Pustak Vitaran -- Hamara Family Business, Part-5|0527e&lt;/td&gt;&lt;td&gt;&lt;/td&gt;&lt;td&gt;</v>
      </c>
    </row>
    <row r="145" ht="15.75" customHeight="1">
      <c r="A145" s="4" t="s">
        <v>7501</v>
      </c>
      <c r="B145" s="4" t="s">
        <v>6257</v>
      </c>
      <c r="D145" s="5"/>
      <c r="E145" s="5"/>
      <c r="F145" s="5"/>
      <c r="G145" s="5"/>
      <c r="H145" s="5"/>
      <c r="I145" s="5"/>
      <c r="J145" s="4" t="s">
        <v>7502</v>
      </c>
      <c r="K145" s="4" t="s">
        <v>7503</v>
      </c>
      <c r="L145" s="10" t="str">
        <f t="shared" si="1"/>
        <v>SEM__पुस्तक वितरण - हमारा पारिवारिक व्यवसाय, भाग-6, CODE - 0527f……….[ 74 min ]</v>
      </c>
      <c r="M145" s="4" t="s">
        <v>7504</v>
      </c>
      <c r="N145" s="10">
        <f t="shared" si="2"/>
        <v>74</v>
      </c>
      <c r="P145" s="10" t="str">
        <f t="shared" si="3"/>
        <v>&amp;lt;80 &amp;lt;90</v>
      </c>
      <c r="Q145" s="4" t="s">
        <v>7505</v>
      </c>
      <c r="R145" s="4" t="s">
        <v>49</v>
      </c>
      <c r="S145" s="10" t="str">
        <f t="shared" si="4"/>
        <v>0000</v>
      </c>
      <c r="T145" s="10" t="str">
        <f t="shared" si="5"/>
        <v>00</v>
      </c>
      <c r="U145" s="10" t="str">
        <f t="shared" si="6"/>
        <v>___</v>
      </c>
      <c r="V145" s="10" t="str">
        <f t="shared" si="7"/>
        <v>00</v>
      </c>
      <c r="W145" s="4" t="s">
        <v>63</v>
      </c>
      <c r="X145" s="4" t="s">
        <v>7489</v>
      </c>
      <c r="Y145" s="6" t="str">
        <f t="shared" si="8"/>
        <v>SEM__पुस्तक वितरण - हमारा पारिवारिक व्यवसाय, भाग-6, CODE - 0527f……….[ 74 min ] | Pustak Vitaran -- Hamara Family Business, Part-6 | yr:0000-00-00 | ct:SEM | L:HIN | cty:x | &amp;lt;80 &amp;lt;90 | @unheard</v>
      </c>
      <c r="Z145" s="7" t="s">
        <v>7506</v>
      </c>
      <c r="AA145" s="4" t="s">
        <v>55</v>
      </c>
      <c r="AC145" s="4" t="s">
        <v>7507</v>
      </c>
      <c r="AD145" s="4" t="s">
        <v>7508</v>
      </c>
      <c r="AF145" s="5" t="str">
        <f t="shared" si="9"/>
        <v>ok</v>
      </c>
      <c r="AG145" s="5" t="str">
        <f t="shared" si="10"/>
        <v>&lt;tr id="0527f"&gt;&lt;td&gt;&lt;button onclick="playme(this)"&gt;▶&lt;/button&gt;&lt;/td&gt;&lt;td&gt;&lt;button onclick="heard(this)"&gt;Heard&lt;/button&gt;&lt;a href="http://archive.org/download/ssdbpl-05-sem/0809.00%20Pustak%20Vitaran%20--%20Hamara%20Family%20Business,%20Part-6,%20CODE%20-%200527f.mp3" class="nclk" onclick="playme(this)" id="nclk-0527f"&gt;SEM__पुस्तक वितरण - हमारा पारिवारिक व्यवसाय, भाग-6, CODE - 0527f……….[ 74 min ]&lt;/a&gt;&lt;/td&gt;&lt;td&gt;74&lt;/td&gt;&lt;td&gt;0000-00-00&lt;/td&gt;&lt;td&gt;SEM__पुस्तक वितरण - हमारा पारिवारिक व्यवसाय, भाग-6, CODE - 0527f……….[ 74 min ] | Pustak Vitaran -- Hamara Family Business, Part-6 | yr:0000-00-00 | ct:SEM | L:HIN | cty:x | &amp;lt;80 &amp;lt;90 | @unheard&lt;/td&gt;&lt;td&gt;http://archive.org/download/ssdbpl-05-sem/0809.00%20Pustak%20Vitaran%20--%20Hamara%20Family%20Business,%20Part-6,%20CODE%20-%200527f.mp3&lt;/td&gt;&lt;td&gt;0527f&lt;/td&gt;&lt;td&gt;05SEM_|01_Pustak Vitaran -- Hamara Family Business, Part-6|0527f&lt;/td&gt;&lt;td&gt;&lt;/td&gt;&lt;td&gt;</v>
      </c>
    </row>
    <row r="146" ht="15.75" customHeight="1">
      <c r="A146" s="4" t="s">
        <v>7509</v>
      </c>
      <c r="B146" s="4" t="s">
        <v>6257</v>
      </c>
      <c r="D146" s="5"/>
      <c r="E146" s="5"/>
      <c r="F146" s="5"/>
      <c r="G146" s="5"/>
      <c r="H146" s="5"/>
      <c r="I146" s="5"/>
      <c r="J146" s="4" t="s">
        <v>7510</v>
      </c>
      <c r="K146" s="4" t="s">
        <v>7511</v>
      </c>
      <c r="L146" s="10" t="str">
        <f t="shared" si="1"/>
        <v>SEM__पुस्तक वितरण - हमारा पारिवारिक व्यवसाय, भाग-7, CODE - 0527g……….[ 61 min ]</v>
      </c>
      <c r="M146" s="4" t="s">
        <v>7512</v>
      </c>
      <c r="N146" s="10">
        <f t="shared" si="2"/>
        <v>61</v>
      </c>
      <c r="P146" s="10" t="str">
        <f t="shared" si="3"/>
        <v>&amp;lt;70 &amp;lt;80 &amp;lt;90</v>
      </c>
      <c r="Q146" s="4" t="s">
        <v>7513</v>
      </c>
      <c r="R146" s="4" t="s">
        <v>49</v>
      </c>
      <c r="S146" s="10" t="str">
        <f t="shared" si="4"/>
        <v>0000</v>
      </c>
      <c r="T146" s="10" t="str">
        <f t="shared" si="5"/>
        <v>00</v>
      </c>
      <c r="U146" s="10" t="str">
        <f t="shared" si="6"/>
        <v>___</v>
      </c>
      <c r="V146" s="10" t="str">
        <f t="shared" si="7"/>
        <v>00</v>
      </c>
      <c r="W146" s="4" t="s">
        <v>63</v>
      </c>
      <c r="X146" s="4" t="s">
        <v>7489</v>
      </c>
      <c r="Y146" s="6" t="str">
        <f t="shared" si="8"/>
        <v>SEM__पुस्तक वितरण - हमारा पारिवारिक व्यवसाय, भाग-7, CODE - 0527g……….[ 61 min ] | Pustak Vitaran -- Hamara Family Business, Part-7 | yr:0000-00-00 | ct:SEM | L:HIN | cty:x | &amp;lt;70 &amp;lt;80 &amp;lt;90 | @unheard</v>
      </c>
      <c r="Z146" s="7" t="s">
        <v>7514</v>
      </c>
      <c r="AA146" s="4" t="s">
        <v>55</v>
      </c>
      <c r="AC146" s="4" t="s">
        <v>7515</v>
      </c>
      <c r="AD146" s="4" t="s">
        <v>7516</v>
      </c>
      <c r="AF146" s="5" t="str">
        <f t="shared" si="9"/>
        <v>ok</v>
      </c>
      <c r="AG146" s="5" t="str">
        <f t="shared" si="10"/>
        <v>&lt;tr id="0527g"&gt;&lt;td&gt;&lt;button onclick="playme(this)"&gt;▶&lt;/button&gt;&lt;/td&gt;&lt;td&gt;&lt;button onclick="heard(this)"&gt;Heard&lt;/button&gt;&lt;a href="http://archive.org/download/ssdbpl-05-sem/0810.00%20Pustak%20Vitaran%20--%20Hamara%20Family%20Business,%20Part-7,%20CODE%20-%200527g.mp3" class="nclk" onclick="playme(this)" id="nclk-0527g"&gt;SEM__पुस्तक वितरण - हमारा पारिवारिक व्यवसाय, भाग-7, CODE - 0527g……….[ 61 min ]&lt;/a&gt;&lt;/td&gt;&lt;td&gt;61&lt;/td&gt;&lt;td&gt;0000-00-00&lt;/td&gt;&lt;td&gt;SEM__पुस्तक वितरण - हमारा पारिवारिक व्यवसाय, भाग-7, CODE - 0527g……….[ 61 min ] | Pustak Vitaran -- Hamara Family Business, Part-7 | yr:0000-00-00 | ct:SEM | L:HIN | cty:x | &amp;lt;70 &amp;lt;80 &amp;lt;90 | @unheard&lt;/td&gt;&lt;td&gt;http://archive.org/download/ssdbpl-05-sem/0810.00%20Pustak%20Vitaran%20--%20Hamara%20Family%20Business,%20Part-7,%20CODE%20-%200527g.mp3&lt;/td&gt;&lt;td&gt;0527g&lt;/td&gt;&lt;td&gt;05SEM_|01_Pustak Vitaran -- Hamara Family Business, Part-7|0527g&lt;/td&gt;&lt;td&gt;&lt;/td&gt;&lt;td&gt;</v>
      </c>
    </row>
    <row r="147" ht="15.75" customHeight="1">
      <c r="A147" s="4" t="s">
        <v>7517</v>
      </c>
      <c r="B147" s="4" t="s">
        <v>6257</v>
      </c>
      <c r="D147" s="5"/>
      <c r="E147" s="5"/>
      <c r="F147" s="5"/>
      <c r="G147" s="5"/>
      <c r="H147" s="5"/>
      <c r="I147" s="5"/>
      <c r="J147" s="4" t="s">
        <v>7518</v>
      </c>
      <c r="K147" s="4" t="s">
        <v>7519</v>
      </c>
      <c r="L147" s="10" t="str">
        <f t="shared" si="1"/>
        <v>SEM__RGPV, दिवस-1, विज्ञान और आध्यात्मिकता, 16 Aug 2018, Bhopal (MANIT) MP (India), CODE - 0406a……….[ 22 min ]</v>
      </c>
      <c r="M147" s="4" t="s">
        <v>4395</v>
      </c>
      <c r="N147" s="10">
        <f t="shared" si="2"/>
        <v>22</v>
      </c>
      <c r="P147" s="10" t="str">
        <f t="shared" si="3"/>
        <v>&amp;lt;30 &amp;lt;40 &amp;lt;50 &amp;lt;60 &amp;lt;70 &amp;lt;80 &amp;lt;90</v>
      </c>
      <c r="Q147" s="4" t="s">
        <v>7520</v>
      </c>
      <c r="R147" s="4" t="s">
        <v>7521</v>
      </c>
      <c r="S147" s="10" t="str">
        <f t="shared" si="4"/>
        <v>2018</v>
      </c>
      <c r="T147" s="10" t="str">
        <f t="shared" si="5"/>
        <v>08</v>
      </c>
      <c r="U147" s="10" t="str">
        <f t="shared" si="6"/>
        <v>Aug</v>
      </c>
      <c r="V147" s="10" t="str">
        <f t="shared" si="7"/>
        <v>16</v>
      </c>
      <c r="W147" s="4" t="s">
        <v>5903</v>
      </c>
      <c r="X147" s="4" t="s">
        <v>64</v>
      </c>
      <c r="Y147" s="6" t="str">
        <f t="shared" si="8"/>
        <v>SEM__RGPV, दिवस-1, विज्ञान और आध्यात्मिकता, 16 Aug 2018, Bhopal (MANIT) MP (India), CODE - 0406a……….[ 22 min ] | RGPV, Day-1, Vigyan Aur Adhyatmikta | yr:2018-08-16 | ct:SEM | L:HIN | cty:Bhopal (MANIT) MP (India) | &amp;lt;30 &amp;lt;40 &amp;lt;50 &amp;lt;60 &amp;lt;70 &amp;lt;80 &amp;lt;90 | @unheard</v>
      </c>
      <c r="Z147" s="7" t="s">
        <v>7522</v>
      </c>
      <c r="AA147" s="4" t="s">
        <v>55</v>
      </c>
      <c r="AC147" s="4" t="s">
        <v>7523</v>
      </c>
      <c r="AD147" s="4" t="s">
        <v>7524</v>
      </c>
      <c r="AF147" s="5" t="str">
        <f t="shared" si="9"/>
        <v>ok</v>
      </c>
      <c r="AG147" s="5" t="str">
        <f t="shared" si="10"/>
        <v>&lt;tr id="0406a"&gt;&lt;td&gt;&lt;button onclick="playme(this)"&gt;▶&lt;/button&gt;&lt;/td&gt;&lt;td&gt;&lt;button onclick="heard(this)"&gt;Heard&lt;/button&gt;&lt;a href="http://archive.org/download/ssdbpl-05-sem/0811.00%20RGPV,%20Day-1,%20Vigyan%20Aur%20Adhyatmikta,%202018-08-16,%20Bhopal%20(MANIT)%20MP%20(India),%20CODE%20-%200406a.mp3" class="nclk" onclick="playme(this)" id="nclk-0406a"&gt;SEM__RGPV, दिवस-1, विज्ञान और आध्यात्मिकता, 16 Aug 2018, Bhopal (MANIT) MP (India), CODE - 0406a……….[ 22 min ]&lt;/a&gt;&lt;/td&gt;&lt;td&gt;22&lt;/td&gt;&lt;td&gt;2018-08-16&lt;/td&gt;&lt;td&gt;SEM__RGPV, दिवस-1, विज्ञान और आध्यात्मिकता, 16 Aug 2018, Bhopal (MANIT) MP (India), CODE - 0406a……….[ 22 min ] | RGPV, Day-1, Vigyan Aur Adhyatmikta | yr:2018-08-16 | ct:SEM | L:HIN | cty:Bhopal (MANIT) MP (India) | &amp;lt;30 &amp;lt;40 &amp;lt;50 &amp;lt;60 &amp;lt;70 &amp;lt;80 &amp;lt;90 | @unheard&lt;/td&gt;&lt;td&gt;http://archive.org/download/ssdbpl-05-sem/0811.00%20RGPV,%20Day-1,%20Vigyan%20Aur%20Adhyatmikta,%202018-08-16,%20Bhopal%20(MANIT)%20MP%20(India),%20CODE%20-%200406a.mp3&lt;/td&gt;&lt;td&gt;0406a&lt;/td&gt;&lt;td&gt;05SEM_|00_RGPV, Day-1, Vigyan Aur Adhyatmikta|0406a&lt;/td&gt;&lt;td&gt;&lt;/td&gt;&lt;td&gt;</v>
      </c>
    </row>
    <row r="148" ht="15.75" customHeight="1">
      <c r="A148" s="4" t="s">
        <v>7525</v>
      </c>
      <c r="B148" s="4" t="s">
        <v>6257</v>
      </c>
      <c r="D148" s="5"/>
      <c r="E148" s="5"/>
      <c r="F148" s="5"/>
      <c r="G148" s="5"/>
      <c r="H148" s="5"/>
      <c r="I148" s="5"/>
      <c r="J148" s="4" t="s">
        <v>7526</v>
      </c>
      <c r="K148" s="4" t="s">
        <v>7527</v>
      </c>
      <c r="L148" s="10" t="str">
        <f t="shared" si="1"/>
        <v>SEM__RGPV, दिवस-2, भारतीय युवा की वास्तविक जिम्मेदारी और अल्बर्ट आइंस्टीन, 2018, Bhopal (MANIT) MP (India), CODE - 0406b……….[ 75 min ]</v>
      </c>
      <c r="M148" s="4" t="s">
        <v>7528</v>
      </c>
      <c r="N148" s="10">
        <f t="shared" si="2"/>
        <v>75</v>
      </c>
      <c r="P148" s="10" t="str">
        <f t="shared" si="3"/>
        <v>&amp;lt;80 &amp;lt;90</v>
      </c>
      <c r="Q148" s="4" t="s">
        <v>7529</v>
      </c>
      <c r="R148" s="4" t="s">
        <v>253</v>
      </c>
      <c r="S148" s="10" t="str">
        <f t="shared" si="4"/>
        <v>2018</v>
      </c>
      <c r="T148" s="10" t="str">
        <f t="shared" si="5"/>
        <v>00</v>
      </c>
      <c r="U148" s="10" t="str">
        <f t="shared" si="6"/>
        <v>___</v>
      </c>
      <c r="V148" s="10" t="str">
        <f t="shared" si="7"/>
        <v>00</v>
      </c>
      <c r="W148" s="4" t="s">
        <v>5903</v>
      </c>
      <c r="X148" s="4" t="s">
        <v>142</v>
      </c>
      <c r="Y148" s="6" t="str">
        <f t="shared" si="8"/>
        <v>SEM__RGPV, दिवस-2, भारतीय युवा की वास्तविक जिम्मेदारी और अल्बर्ट आइंस्टीन, 2018, Bhopal (MANIT) MP (India), CODE - 0406b……….[ 75 min ] | RGPV, Day-2, Bharatiya Yuva Ki Vastavik Jimmedari Aur Albert Einstein | yr:2018-00-00 | ct:SEM | L:HIN | cty:Bhopal (MANIT) MP (India) | &amp;lt;80 &amp;lt;90 | @unheard</v>
      </c>
      <c r="Z148" s="7" t="s">
        <v>7530</v>
      </c>
      <c r="AA148" s="4" t="s">
        <v>55</v>
      </c>
      <c r="AC148" s="4" t="s">
        <v>7531</v>
      </c>
      <c r="AD148" s="4" t="s">
        <v>7532</v>
      </c>
      <c r="AF148" s="5" t="str">
        <f t="shared" si="9"/>
        <v>ok</v>
      </c>
      <c r="AG148" s="5" t="str">
        <f t="shared" si="10"/>
        <v>&lt;tr id="0406b"&gt;&lt;td&gt;&lt;button onclick="playme(this)"&gt;▶&lt;/button&gt;&lt;/td&gt;&lt;td&gt;&lt;button onclick="heard(this)"&gt;Heard&lt;/button&gt;&lt;a href="http://archive.org/download/ssdbpl-05-sem/0812.00%20RGPV,%20Day-2,%20Bharatiya%20Yuva%20Ki%20Vastavik%20Jimmedari%20Aur%20Albert%20Einstein,%202018-00-00,%20Bhopal%20(MANIT)%20MP%20(India),%20CODE%20-%200406b.mp3" class="nclk" onclick="playme(this)" id="nclk-0406b"&gt;SEM__RGPV, दिवस-2, भारतीय युवा की वास्तविक जिम्मेदारी और अल्बर्ट आइंस्टीन, 2018, Bhopal (MANIT) MP (India), CODE - 0406b……….[ 75 min ]&lt;/a&gt;&lt;/td&gt;&lt;td&gt;75&lt;/td&gt;&lt;td&gt;2018-00-00&lt;/td&gt;&lt;td&gt;SEM__RGPV, दिवस-2, भारतीय युवा की वास्तविक जिम्मेदारी और अल्बर्ट आइंस्टीन, 2018, Bhopal (MANIT) MP (India), CODE - 0406b……….[ 75 min ] | RGPV, Day-2, Bharatiya Yuva Ki Vastavik Jimmedari Aur Albert Einstein | yr:2018-00-00 | ct:SEM | L:HIN | cty:Bhopal (MANIT) MP (India) | &amp;lt;80 &amp;lt;90 | @unheard&lt;/td&gt;&lt;td&gt;http://archive.org/download/ssdbpl-05-sem/0812.00%20RGPV,%20Day-2,%20Bharatiya%20Yuva%20Ki%20Vastavik%20Jimmedari%20Aur%20Albert%20Einstein,%202018-00-00,%20Bhopal%20(MANIT)%20MP%20(India),%20CODE%20-%200406b.mp3&lt;/td&gt;&lt;td&gt;0406b&lt;/td&gt;&lt;td&gt;05SEM_|00_RGPV, Day-2, Bharatiya Yuva Ki Vastavik Jimmedari Aur Albert Einstein|0406b&lt;/td&gt;&lt;td&gt;&lt;/td&gt;&lt;td&gt;</v>
      </c>
    </row>
    <row r="149" ht="15.75" customHeight="1">
      <c r="A149" s="4" t="s">
        <v>7533</v>
      </c>
      <c r="B149" s="4" t="s">
        <v>6257</v>
      </c>
      <c r="D149" s="5"/>
      <c r="E149" s="5"/>
      <c r="F149" s="5"/>
      <c r="G149" s="5"/>
      <c r="H149" s="5"/>
      <c r="I149" s="5"/>
      <c r="J149" s="4" t="s">
        <v>7534</v>
      </c>
      <c r="K149" s="4" t="s">
        <v>7535</v>
      </c>
      <c r="L149" s="10" t="str">
        <f t="shared" si="1"/>
        <v>SEM__साधना और सेवा में स्थिर कैसे बनें, भाग-1, 05 Sep 2021, Bhopal, MP (India), CODE - 1507a……….[ 45 min ]</v>
      </c>
      <c r="M149" s="4" t="s">
        <v>7536</v>
      </c>
      <c r="N149" s="10">
        <f t="shared" si="2"/>
        <v>45</v>
      </c>
      <c r="P149" s="10" t="str">
        <f t="shared" si="3"/>
        <v>&amp;lt;50 &amp;lt;60 &amp;lt;70 &amp;lt;80 &amp;lt;90</v>
      </c>
      <c r="Q149" s="4" t="s">
        <v>7537</v>
      </c>
      <c r="R149" s="4" t="s">
        <v>7538</v>
      </c>
      <c r="S149" s="10" t="str">
        <f t="shared" si="4"/>
        <v>2021</v>
      </c>
      <c r="T149" s="10" t="str">
        <f t="shared" si="5"/>
        <v>09</v>
      </c>
      <c r="U149" s="10" t="str">
        <f t="shared" si="6"/>
        <v>Sep</v>
      </c>
      <c r="V149" s="10" t="str">
        <f t="shared" si="7"/>
        <v>05</v>
      </c>
      <c r="W149" s="4" t="s">
        <v>52</v>
      </c>
      <c r="X149" s="4" t="s">
        <v>131</v>
      </c>
      <c r="Y149" s="6" t="str">
        <f t="shared" si="8"/>
        <v>SEM__साधना और सेवा में स्थिर कैसे बनें, भाग-1, 05 Sep 2021, Bhopal, MP (India), CODE - 1507a……….[ 45 min ] | Sadhana Aur Seva Me Sthir Kaise Bane, Part-1 | yr:2021-09-05 | ct:SEM | L:HIN | cty:Bhopal, MP (India) | &amp;lt;50 &amp;lt;60 &amp;lt;70 &amp;lt;80 &amp;lt;90 | @video | @unheard</v>
      </c>
      <c r="Z149" s="7" t="s">
        <v>7539</v>
      </c>
      <c r="AA149" s="4" t="s">
        <v>55</v>
      </c>
      <c r="AC149" s="4" t="s">
        <v>7540</v>
      </c>
      <c r="AD149" s="4" t="s">
        <v>7541</v>
      </c>
      <c r="AE149" s="7" t="s">
        <v>7542</v>
      </c>
      <c r="AF149" s="5" t="str">
        <f t="shared" si="9"/>
        <v>ok</v>
      </c>
      <c r="AG149" s="5" t="str">
        <f t="shared" si="10"/>
        <v>&lt;tr id="1507a"&gt;&lt;td&gt;&lt;button onclick="playme(this)"&gt;▶&lt;/button&gt;&lt;/td&gt;&lt;td&gt;&lt;button onclick="heard(this)"&gt;Heard&lt;/button&gt;&lt;a href="http://archive.org/download/ssdbpl-05-sem/0813.00%20Sadhana%20Aur%20Seva%20Me%20Sthir%20Kaise%20Bane,%20Part-1,%202021-09-05,%20Bhopal,%20MP%20(India),%20CODE%20-%201507a.mp3" class="nclk" onclick="playme(this)" id="nclk-1507a"&gt;SEM__साधना और सेवा में स्थिर कैसे बनें, भाग-1, 05 Sep 2021, Bhopal, MP (India), CODE - 1507a……….[ 45 min ]&lt;/a&gt;…………&lt;a style="color: red; text-decoration: none;" target="_blank" href="https://www.youtube.com/watch?v=CMipWGbbQgA"&gt;[▶YouTube]&lt;/a&gt;&lt;/td&gt;&lt;td&gt;45&lt;/td&gt;&lt;td&gt;2021-09-05&lt;/td&gt;&lt;td&gt;SEM__साधना और सेवा में स्थिर कैसे बनें, भाग-1, 05 Sep 2021, Bhopal, MP (India), CODE - 1507a……….[ 45 min ] | Sadhana Aur Seva Me Sthir Kaise Bane, Part-1 | yr:2021-09-05 | ct:SEM | L:HIN | cty:Bhopal, MP (India) | &amp;lt;50 &amp;lt;60 &amp;lt;70 &amp;lt;80 &amp;lt;90 | @video | @unheard&lt;/td&gt;&lt;td&gt;http://archive.org/download/ssdbpl-05-sem/0813.00%20Sadhana%20Aur%20Seva%20Me%20Sthir%20Kaise%20Bane,%20Part-1,%202021-09-05,%20Bhopal,%20MP%20(India),%20CODE%20-%201507a.mp3&lt;/td&gt;&lt;td&gt;1507a&lt;/td&gt;&lt;td&gt;05SEM_|00_Sadhana Aur Seva Me Sthir Kaise Bane, Part-1|1507a&lt;/td&gt;&lt;td&gt;https://www.youtube.com/watch?v=CMipWGbbQgA&lt;/td&gt;&lt;td&gt;</v>
      </c>
    </row>
    <row r="150" ht="15.75" customHeight="1">
      <c r="A150" s="4" t="s">
        <v>7543</v>
      </c>
      <c r="B150" s="4" t="s">
        <v>6257</v>
      </c>
      <c r="D150" s="5"/>
      <c r="E150" s="5"/>
      <c r="F150" s="5"/>
      <c r="G150" s="5"/>
      <c r="H150" s="5"/>
      <c r="I150" s="5"/>
      <c r="J150" s="4" t="s">
        <v>7544</v>
      </c>
      <c r="K150" s="4" t="s">
        <v>7545</v>
      </c>
      <c r="L150" s="10" t="str">
        <f t="shared" si="1"/>
        <v>SEM__साधना और सेवा में स्थिर कैसे बनें, भाग-2, 05 Sep 2021, Bhopal, MP (India), CODE - 1507b……….[ 71 min ]</v>
      </c>
      <c r="M150" s="4" t="s">
        <v>7546</v>
      </c>
      <c r="N150" s="10">
        <f t="shared" si="2"/>
        <v>71</v>
      </c>
      <c r="P150" s="10" t="str">
        <f t="shared" si="3"/>
        <v>&amp;lt;80 &amp;lt;90</v>
      </c>
      <c r="Q150" s="4" t="s">
        <v>7547</v>
      </c>
      <c r="R150" s="4" t="s">
        <v>7538</v>
      </c>
      <c r="S150" s="10" t="str">
        <f t="shared" si="4"/>
        <v>2021</v>
      </c>
      <c r="T150" s="10" t="str">
        <f t="shared" si="5"/>
        <v>09</v>
      </c>
      <c r="U150" s="10" t="str">
        <f t="shared" si="6"/>
        <v>Sep</v>
      </c>
      <c r="V150" s="10" t="str">
        <f t="shared" si="7"/>
        <v>05</v>
      </c>
      <c r="W150" s="4" t="s">
        <v>52</v>
      </c>
      <c r="X150" s="4" t="s">
        <v>131</v>
      </c>
      <c r="Y150" s="6" t="str">
        <f t="shared" si="8"/>
        <v>SEM__साधना और सेवा में स्थिर कैसे बनें, भाग-2, 05 Sep 2021, Bhopal, MP (India), CODE - 1507b……….[ 71 min ] | Sadhana Aur Seva Me Sthir Kaise Bane, Part-2 | yr:2021-09-05 | ct:SEM | L:HIN | cty:Bhopal, MP (India) | &amp;lt;80 &amp;lt;90 | @video | @unheard</v>
      </c>
      <c r="Z150" s="7" t="s">
        <v>7548</v>
      </c>
      <c r="AA150" s="4" t="s">
        <v>55</v>
      </c>
      <c r="AC150" s="4" t="s">
        <v>7549</v>
      </c>
      <c r="AD150" s="4" t="s">
        <v>7550</v>
      </c>
      <c r="AE150" s="7" t="s">
        <v>7551</v>
      </c>
      <c r="AF150" s="5" t="str">
        <f t="shared" si="9"/>
        <v>ok</v>
      </c>
      <c r="AG150" s="5" t="str">
        <f t="shared" si="10"/>
        <v>&lt;tr id="1507b"&gt;&lt;td&gt;&lt;button onclick="playme(this)"&gt;▶&lt;/button&gt;&lt;/td&gt;&lt;td&gt;&lt;button onclick="heard(this)"&gt;Heard&lt;/button&gt;&lt;a href="http://archive.org/download/ssdbpl-05-sem/0814.00%20Sadhana%20Aur%20Seva%20Me%20Sthir%20Kaise%20Bane,%20Part-2,%202021-09-05,%20Bhopal,%20MP%20(India),%20CODE%20-%201507b.mp3" class="nclk" onclick="playme(this)" id="nclk-1507b"&gt;SEM__साधना और सेवा में स्थिर कैसे बनें, भाग-2, 05 Sep 2021, Bhopal, MP (India), CODE - 1507b……….[ 71 min ]&lt;/a&gt;…………&lt;a style="color: red; text-decoration: none;" target="_blank" href="https://www.youtube.com/watch?v=-IDM_kPt5_g"&gt;[▶YouTube]&lt;/a&gt;&lt;/td&gt;&lt;td&gt;71&lt;/td&gt;&lt;td&gt;2021-09-05&lt;/td&gt;&lt;td&gt;SEM__साधना और सेवा में स्थिर कैसे बनें, भाग-2, 05 Sep 2021, Bhopal, MP (India), CODE - 1507b……….[ 71 min ] | Sadhana Aur Seva Me Sthir Kaise Bane, Part-2 | yr:2021-09-05 | ct:SEM | L:HIN | cty:Bhopal, MP (India) | &amp;lt;80 &amp;lt;90 | @video | @unheard&lt;/td&gt;&lt;td&gt;http://archive.org/download/ssdbpl-05-sem/0814.00%20Sadhana%20Aur%20Seva%20Me%20Sthir%20Kaise%20Bane,%20Part-2,%202021-09-05,%20Bhopal,%20MP%20(India),%20CODE%20-%201507b.mp3&lt;/td&gt;&lt;td&gt;1507b&lt;/td&gt;&lt;td&gt;05SEM_|00_Sadhana Aur Seva Me Sthir Kaise Bane, Part-2|1507b&lt;/td&gt;&lt;td&gt;https://www.youtube.com/watch?v=-IDM_kPt5_g&lt;/td&gt;&lt;td&gt;</v>
      </c>
    </row>
    <row r="151" ht="15.75" customHeight="1">
      <c r="A151" s="4" t="s">
        <v>7552</v>
      </c>
      <c r="B151" s="4" t="s">
        <v>6257</v>
      </c>
      <c r="D151" s="5"/>
      <c r="E151" s="5"/>
      <c r="F151" s="5"/>
      <c r="G151" s="5"/>
      <c r="H151" s="5"/>
      <c r="I151" s="5"/>
      <c r="J151" s="4" t="s">
        <v>7553</v>
      </c>
      <c r="K151" s="4" t="s">
        <v>7554</v>
      </c>
      <c r="L151" s="10" t="str">
        <f t="shared" si="1"/>
        <v>SEM__सृष्टि की रचना, तीन गुण एवं उनसे मुक्ति, भाग-1, 06 Aug 2021, CODE - 1509a……….[ 55 min ]</v>
      </c>
      <c r="M151" s="4" t="s">
        <v>1782</v>
      </c>
      <c r="N151" s="10">
        <f t="shared" si="2"/>
        <v>55</v>
      </c>
      <c r="P151" s="10" t="str">
        <f t="shared" si="3"/>
        <v>&amp;lt;60 &amp;lt;70 &amp;lt;80 &amp;lt;90</v>
      </c>
      <c r="Q151" s="4" t="s">
        <v>7555</v>
      </c>
      <c r="R151" s="4" t="s">
        <v>7556</v>
      </c>
      <c r="S151" s="10" t="str">
        <f t="shared" si="4"/>
        <v>2021</v>
      </c>
      <c r="T151" s="10" t="str">
        <f t="shared" si="5"/>
        <v>08</v>
      </c>
      <c r="U151" s="10" t="str">
        <f t="shared" si="6"/>
        <v>Aug</v>
      </c>
      <c r="V151" s="10" t="str">
        <f t="shared" si="7"/>
        <v>06</v>
      </c>
      <c r="W151" s="4" t="s">
        <v>63</v>
      </c>
      <c r="X151" s="4" t="s">
        <v>1762</v>
      </c>
      <c r="Y151" s="6" t="str">
        <f t="shared" si="8"/>
        <v>SEM__सृष्टि की रचना, तीन गुण एवं उनसे मुक्ति, भाग-1, 06 Aug 2021, CODE - 1509a……….[ 55 min ] | Srishti Ki Rachna, Tin Guna, Evam Unse Mukti, Part-1 | yr:2021-08-06 | ct:SEM | L:HIN | cty:x | &amp;lt;60 &amp;lt;70 &amp;lt;80 &amp;lt;90 | @video | @unheard</v>
      </c>
      <c r="Z151" s="7" t="s">
        <v>7557</v>
      </c>
      <c r="AA151" s="4" t="s">
        <v>55</v>
      </c>
      <c r="AC151" s="4" t="s">
        <v>7558</v>
      </c>
      <c r="AD151" s="4" t="s">
        <v>7559</v>
      </c>
      <c r="AE151" s="7" t="s">
        <v>7560</v>
      </c>
      <c r="AF151" s="5" t="str">
        <f t="shared" si="9"/>
        <v>ok</v>
      </c>
      <c r="AG151" s="5" t="str">
        <f t="shared" si="10"/>
        <v>&lt;tr id="1509a"&gt;&lt;td&gt;&lt;button onclick="playme(this)"&gt;▶&lt;/button&gt;&lt;/td&gt;&lt;td&gt;&lt;button onclick="heard(this)"&gt;Heard&lt;/button&gt;&lt;a href="http://archive.org/download/ssdbpl-05-sem/0815.00%20Srishti%20Ki%20Rachna,%20Tin%20Guna,%20Evam%20Unse%20Mukti,%20Part-1,%202021-08-06,%20CODE%20-%201509a.mp3" class="nclk" onclick="playme(this)" id="nclk-1509a"&gt;SEM__सृष्टि की रचना, तीन गुण एवं उनसे मुक्ति, भाग-1, 06 Aug 2021, CODE - 1509a……….[ 55 min ]&lt;/a&gt;…………&lt;a style="color: red; text-decoration: none;" target="_blank" href="https://www.youtube.com/watch?v=6160ozlTFUg"&gt;[▶YouTube]&lt;/a&gt;&lt;/td&gt;&lt;td&gt;55&lt;/td&gt;&lt;td&gt;2021-08-06&lt;/td&gt;&lt;td&gt;SEM__सृष्टि की रचना, तीन गुण एवं उनसे मुक्ति, भाग-1, 06 Aug 2021, CODE - 1509a……….[ 55 min ] | Srishti Ki Rachna, Tin Guna, Evam Unse Mukti, Part-1 | yr:2021-08-06 | ct:SEM | L:HIN | cty:x | &amp;lt;60 &amp;lt;70 &amp;lt;80 &amp;lt;90 | @video | @unheard&lt;/td&gt;&lt;td&gt;http://archive.org/download/ssdbpl-05-sem/0815.00%20Srishti%20Ki%20Rachna,%20Tin%20Guna,%20Evam%20Unse%20Mukti,%20Part-1,%202021-08-06,%20CODE%20-%201509a.mp3&lt;/td&gt;&lt;td&gt;1509a&lt;/td&gt;&lt;td&gt;05SEM_|00_Srishti Ki Rachna, Tin Guna, Evam Unse Mukti, Part-1|1509a&lt;/td&gt;&lt;td&gt;https://www.youtube.com/watch?v=6160ozlTFUg&lt;/td&gt;&lt;td&gt;</v>
      </c>
    </row>
    <row r="152" ht="15.75" customHeight="1">
      <c r="A152" s="4" t="s">
        <v>7561</v>
      </c>
      <c r="B152" s="4" t="s">
        <v>6257</v>
      </c>
      <c r="D152" s="5"/>
      <c r="E152" s="5"/>
      <c r="F152" s="5"/>
      <c r="G152" s="5"/>
      <c r="H152" s="5"/>
      <c r="I152" s="5"/>
      <c r="J152" s="4" t="s">
        <v>7562</v>
      </c>
      <c r="K152" s="4" t="s">
        <v>7563</v>
      </c>
      <c r="L152" s="10" t="str">
        <f t="shared" si="1"/>
        <v>SEM__सृष्टि की रचना, तीन गुण एवं उनसे मुक्ति, भाग-2, 07 Aug 2021, CODE - 1509b……….[ 61 min ]</v>
      </c>
      <c r="M152" s="4" t="s">
        <v>7564</v>
      </c>
      <c r="N152" s="10">
        <f t="shared" si="2"/>
        <v>61</v>
      </c>
      <c r="P152" s="10" t="str">
        <f t="shared" si="3"/>
        <v>&amp;lt;70 &amp;lt;80 &amp;lt;90</v>
      </c>
      <c r="Q152" s="4" t="s">
        <v>7565</v>
      </c>
      <c r="R152" s="4" t="s">
        <v>7566</v>
      </c>
      <c r="S152" s="10" t="str">
        <f t="shared" si="4"/>
        <v>2021</v>
      </c>
      <c r="T152" s="10" t="str">
        <f t="shared" si="5"/>
        <v>08</v>
      </c>
      <c r="U152" s="10" t="str">
        <f t="shared" si="6"/>
        <v>Aug</v>
      </c>
      <c r="V152" s="10" t="str">
        <f t="shared" si="7"/>
        <v>07</v>
      </c>
      <c r="W152" s="4" t="s">
        <v>63</v>
      </c>
      <c r="X152" s="4" t="s">
        <v>1762</v>
      </c>
      <c r="Y152" s="6" t="str">
        <f t="shared" si="8"/>
        <v>SEM__सृष्टि की रचना, तीन गुण एवं उनसे मुक्ति, भाग-2, 07 Aug 2021, CODE - 1509b……….[ 61 min ] | Srishti Ki Rachna, Tin Guna, Evam Unse Mukti, Part-2 | yr:2021-08-07 | ct:SEM | L:HIN | cty:x | &amp;lt;70 &amp;lt;80 &amp;lt;90 | @video | @unheard</v>
      </c>
      <c r="Z152" s="7" t="s">
        <v>7567</v>
      </c>
      <c r="AA152" s="4" t="s">
        <v>55</v>
      </c>
      <c r="AC152" s="4" t="s">
        <v>7568</v>
      </c>
      <c r="AD152" s="4" t="s">
        <v>7569</v>
      </c>
      <c r="AE152" s="7" t="s">
        <v>7570</v>
      </c>
      <c r="AF152" s="5" t="str">
        <f t="shared" si="9"/>
        <v>ok</v>
      </c>
      <c r="AG152" s="5" t="str">
        <f t="shared" si="10"/>
        <v>&lt;tr id="1509b"&gt;&lt;td&gt;&lt;button onclick="playme(this)"&gt;▶&lt;/button&gt;&lt;/td&gt;&lt;td&gt;&lt;button onclick="heard(this)"&gt;Heard&lt;/button&gt;&lt;a href="http://archive.org/download/ssdbpl-05-sem/0816.00%20Srishti%20Ki%20Rachna,%20Tin%20Guna,%20Evam%20Unse%20Mukti,%20Part-2,%202021-08-07,%20CODE%20-%201509b.mp3" class="nclk" onclick="playme(this)" id="nclk-1509b"&gt;SEM__सृष्टि की रचना, तीन गुण एवं उनसे मुक्ति, भाग-2, 07 Aug 2021, CODE - 1509b……….[ 61 min ]&lt;/a&gt;…………&lt;a style="color: red; text-decoration: none;" target="_blank" href="https://www.youtube.com/watch?v=w2b_MO25Ui4"&gt;[▶YouTube]&lt;/a&gt;&lt;/td&gt;&lt;td&gt;61&lt;/td&gt;&lt;td&gt;2021-08-07&lt;/td&gt;&lt;td&gt;SEM__सृष्टि की रचना, तीन गुण एवं उनसे मुक्ति, भाग-2, 07 Aug 2021, CODE - 1509b……….[ 61 min ] | Srishti Ki Rachna, Tin Guna, Evam Unse Mukti, Part-2 | yr:2021-08-07 | ct:SEM | L:HIN | cty:x | &amp;lt;70 &amp;lt;80 &amp;lt;90 | @video | @unheard&lt;/td&gt;&lt;td&gt;http://archive.org/download/ssdbpl-05-sem/0816.00%20Srishti%20Ki%20Rachna,%20Tin%20Guna,%20Evam%20Unse%20Mukti,%20Part-2,%202021-08-07,%20CODE%20-%201509b.mp3&lt;/td&gt;&lt;td&gt;1509b&lt;/td&gt;&lt;td&gt;05SEM_|00_Srishti Ki Rachna, Tin Guna, Evam Unse Mukti, Part-2|1509b&lt;/td&gt;&lt;td&gt;https://www.youtube.com/watch?v=w2b_MO25Ui4&lt;/td&gt;&lt;td&gt;</v>
      </c>
    </row>
    <row r="153" ht="15.75" customHeight="1">
      <c r="A153" s="4" t="s">
        <v>7571</v>
      </c>
      <c r="B153" s="4" t="s">
        <v>6257</v>
      </c>
      <c r="D153" s="5"/>
      <c r="E153" s="5"/>
      <c r="F153" s="5"/>
      <c r="G153" s="5"/>
      <c r="H153" s="5"/>
      <c r="I153" s="5"/>
      <c r="J153" s="4" t="s">
        <v>7572</v>
      </c>
      <c r="K153" s="4" t="s">
        <v>7573</v>
      </c>
      <c r="L153" s="10" t="str">
        <f t="shared" si="1"/>
        <v>SEM__सृष्टि की रचना, तीन गुण एवं उनसे मुक्ति, भाग-3, 08 Aug 2021, CODE - 1509c……….[ 50 min ]</v>
      </c>
      <c r="M153" s="4" t="s">
        <v>7574</v>
      </c>
      <c r="N153" s="10">
        <f t="shared" si="2"/>
        <v>50</v>
      </c>
      <c r="P153" s="10" t="str">
        <f t="shared" si="3"/>
        <v>&amp;lt;60 &amp;lt;70 &amp;lt;80 &amp;lt;90</v>
      </c>
      <c r="Q153" s="4" t="s">
        <v>7575</v>
      </c>
      <c r="R153" s="4" t="s">
        <v>7576</v>
      </c>
      <c r="S153" s="10" t="str">
        <f t="shared" si="4"/>
        <v>2021</v>
      </c>
      <c r="T153" s="10" t="str">
        <f t="shared" si="5"/>
        <v>08</v>
      </c>
      <c r="U153" s="10" t="str">
        <f t="shared" si="6"/>
        <v>Aug</v>
      </c>
      <c r="V153" s="10" t="str">
        <f t="shared" si="7"/>
        <v>08</v>
      </c>
      <c r="W153" s="4" t="s">
        <v>63</v>
      </c>
      <c r="X153" s="4" t="s">
        <v>131</v>
      </c>
      <c r="Y153" s="6" t="str">
        <f t="shared" si="8"/>
        <v>SEM__सृष्टि की रचना, तीन गुण एवं उनसे मुक्ति, भाग-3, 08 Aug 2021, CODE - 1509c……….[ 50 min ] | Srishti Ki Rachna, Tin Guna, Evam Unse Mukti, Part-3 | yr:2021-08-08 | ct:SEM | L:HIN | cty:x | &amp;lt;60 &amp;lt;70 &amp;lt;80 &amp;lt;90 | @video | @unheard</v>
      </c>
      <c r="Z153" s="7" t="s">
        <v>7577</v>
      </c>
      <c r="AA153" s="4" t="s">
        <v>55</v>
      </c>
      <c r="AC153" s="4" t="s">
        <v>7578</v>
      </c>
      <c r="AD153" s="4" t="s">
        <v>7579</v>
      </c>
      <c r="AE153" s="7" t="s">
        <v>7580</v>
      </c>
      <c r="AF153" s="5" t="str">
        <f t="shared" si="9"/>
        <v>ok</v>
      </c>
      <c r="AG153" s="5" t="str">
        <f t="shared" si="10"/>
        <v>&lt;tr id="1509c"&gt;&lt;td&gt;&lt;button onclick="playme(this)"&gt;▶&lt;/button&gt;&lt;/td&gt;&lt;td&gt;&lt;button onclick="heard(this)"&gt;Heard&lt;/button&gt;&lt;a href="http://archive.org/download/ssdbpl-05-sem/0817.00%20Srishti%20Ki%20Rachna,%20Tin%20Guna,%20Evam%20Unse%20Mukti,%20Part-3,%202021-08-08,%20CODE%20-%201509c.mp3" class="nclk" onclick="playme(this)" id="nclk-1509c"&gt;SEM__सृष्टि की रचना, तीन गुण एवं उनसे मुक्ति, भाग-3, 08 Aug 2021, CODE - 1509c……….[ 50 min ]&lt;/a&gt;…………&lt;a style="color: red; text-decoration: none;" target="_blank" href="https://www.youtube.com/watch?v=jfpTJqHj3A4"&gt;[▶YouTube]&lt;/a&gt;&lt;/td&gt;&lt;td&gt;50&lt;/td&gt;&lt;td&gt;2021-08-08&lt;/td&gt;&lt;td&gt;SEM__सृष्टि की रचना, तीन गुण एवं उनसे मुक्ति, भाग-3, 08 Aug 2021, CODE - 1509c……….[ 50 min ] | Srishti Ki Rachna, Tin Guna, Evam Unse Mukti, Part-3 | yr:2021-08-08 | ct:SEM | L:HIN | cty:x | &amp;lt;60 &amp;lt;70 &amp;lt;80 &amp;lt;90 | @video | @unheard&lt;/td&gt;&lt;td&gt;http://archive.org/download/ssdbpl-05-sem/0817.00%20Srishti%20Ki%20Rachna,%20Tin%20Guna,%20Evam%20Unse%20Mukti,%20Part-3,%202021-08-08,%20CODE%20-%201509c.mp3&lt;/td&gt;&lt;td&gt;1509c&lt;/td&gt;&lt;td&gt;05SEM_|00_Srishti Ki Rachna, Tin Guna, Evam Unse Mukti, Part-3|1509c&lt;/td&gt;&lt;td&gt;https://www.youtube.com/watch?v=jfpTJqHj3A4&lt;/td&gt;&lt;td&gt;</v>
      </c>
    </row>
    <row r="154" ht="15.75" customHeight="1">
      <c r="A154" s="4" t="s">
        <v>7581</v>
      </c>
      <c r="B154" s="4" t="s">
        <v>6257</v>
      </c>
      <c r="D154" s="5"/>
      <c r="E154" s="5"/>
      <c r="F154" s="5"/>
      <c r="G154" s="5"/>
      <c r="H154" s="5"/>
      <c r="I154" s="5"/>
      <c r="J154" s="4" t="s">
        <v>7582</v>
      </c>
      <c r="K154" s="4" t="s">
        <v>7583</v>
      </c>
      <c r="L154" s="10" t="str">
        <f t="shared" si="1"/>
        <v>SEM__उच्चरण के विषय में - 1, प्रणाम मंत्र, Bhopal, MP (India), CODE - 0531a……….[ 59 min ]</v>
      </c>
      <c r="M154" s="4" t="s">
        <v>7584</v>
      </c>
      <c r="N154" s="10">
        <f t="shared" si="2"/>
        <v>59</v>
      </c>
      <c r="P154" s="10" t="str">
        <f t="shared" si="3"/>
        <v>&amp;lt;60 &amp;lt;70 &amp;lt;80 &amp;lt;90</v>
      </c>
      <c r="Q154" s="4" t="s">
        <v>7585</v>
      </c>
      <c r="R154" s="4" t="s">
        <v>49</v>
      </c>
      <c r="S154" s="10" t="str">
        <f t="shared" si="4"/>
        <v>0000</v>
      </c>
      <c r="T154" s="10" t="str">
        <f t="shared" si="5"/>
        <v>00</v>
      </c>
      <c r="U154" s="10" t="str">
        <f t="shared" si="6"/>
        <v>___</v>
      </c>
      <c r="V154" s="10" t="str">
        <f t="shared" si="7"/>
        <v>00</v>
      </c>
      <c r="W154" s="4" t="s">
        <v>52</v>
      </c>
      <c r="X154" s="4" t="s">
        <v>5818</v>
      </c>
      <c r="Y154" s="6" t="str">
        <f t="shared" si="8"/>
        <v>SEM__उच्चरण के विषय में - 1, प्रणाम मंत्र, Bhopal, MP (India), CODE - 0531a……….[ 59 min ] | Uccharan Ke Vishay Me - 1, Pranam Mantra | yr:0000-00-00 | ct:SEM | L:HIN | cty:Bhopal, MP (India) | &amp;lt;60 &amp;lt;70 &amp;lt;80 &amp;lt;90 | @unheard</v>
      </c>
      <c r="Z154" s="7" t="s">
        <v>7586</v>
      </c>
      <c r="AA154" s="4" t="s">
        <v>55</v>
      </c>
      <c r="AC154" s="4" t="s">
        <v>7587</v>
      </c>
      <c r="AD154" s="4" t="s">
        <v>7588</v>
      </c>
      <c r="AF154" s="5" t="str">
        <f t="shared" si="9"/>
        <v>ok</v>
      </c>
      <c r="AG154" s="5" t="str">
        <f t="shared" si="10"/>
        <v>&lt;tr id="0531a"&gt;&lt;td&gt;&lt;button onclick="playme(this)"&gt;▶&lt;/button&gt;&lt;/td&gt;&lt;td&gt;&lt;button onclick="heard(this)"&gt;Heard&lt;/button&gt;&lt;a href="http://archive.org/download/ssdbpl-05-sem/0818.00%20Uccharan%20Ke%20Vishay%20Me%20-%201,%20Pranam%20Mantra,%20Bhopal,%20MP%20(India),%20CODE%20-%200531a.mp3" class="nclk" onclick="playme(this)" id="nclk-0531a"&gt;SEM__उच्चरण के विषय में - 1, प्रणाम मंत्र, Bhopal, MP (India), CODE - 0531a……….[ 59 min ]&lt;/a&gt;&lt;/td&gt;&lt;td&gt;59&lt;/td&gt;&lt;td&gt;0000-00-00&lt;/td&gt;&lt;td&gt;SEM__उच्चरण के विषय में - 1, प्रणाम मंत्र, Bhopal, MP (India), CODE - 0531a……….[ 59 min ] | Uccharan Ke Vishay Me - 1, Pranam Mantra | yr:0000-00-00 | ct:SEM | L:HIN | cty:Bhopal, MP (India) | &amp;lt;60 &amp;lt;70 &amp;lt;80 &amp;lt;90 | @unheard&lt;/td&gt;&lt;td&gt;http://archive.org/download/ssdbpl-05-sem/0818.00%20Uccharan%20Ke%20Vishay%20Me%20-%201,%20Pranam%20Mantra,%20Bhopal,%20MP%20(India),%20CODE%20-%200531a.mp3&lt;/td&gt;&lt;td&gt;0531a&lt;/td&gt;&lt;td&gt;05SEM_|00_Uccharan Ke Vishay Me - 1, Pranam Mantra|0531a&lt;/td&gt;&lt;td&gt;&lt;/td&gt;&lt;td&gt;</v>
      </c>
    </row>
    <row r="155" ht="15.75" customHeight="1">
      <c r="A155" s="4" t="s">
        <v>7589</v>
      </c>
      <c r="B155" s="4" t="s">
        <v>6257</v>
      </c>
      <c r="D155" s="5"/>
      <c r="E155" s="5"/>
      <c r="F155" s="5"/>
      <c r="G155" s="5"/>
      <c r="H155" s="5"/>
      <c r="I155" s="5"/>
      <c r="J155" s="4" t="s">
        <v>7590</v>
      </c>
      <c r="K155" s="4" t="s">
        <v>7591</v>
      </c>
      <c r="L155" s="10" t="str">
        <f t="shared" si="1"/>
        <v>SEM__उच्चरण के विषय में - 2, गुरु पूजा, Bhopal, MP (India), CODE - 0531b……….[ 57 min ]</v>
      </c>
      <c r="M155" s="4" t="s">
        <v>4480</v>
      </c>
      <c r="N155" s="10">
        <f t="shared" si="2"/>
        <v>57</v>
      </c>
      <c r="P155" s="10" t="str">
        <f t="shared" si="3"/>
        <v>&amp;lt;60 &amp;lt;70 &amp;lt;80 &amp;lt;90</v>
      </c>
      <c r="Q155" s="4" t="s">
        <v>7592</v>
      </c>
      <c r="R155" s="4" t="s">
        <v>49</v>
      </c>
      <c r="S155" s="10" t="str">
        <f t="shared" si="4"/>
        <v>0000</v>
      </c>
      <c r="T155" s="10" t="str">
        <f t="shared" si="5"/>
        <v>00</v>
      </c>
      <c r="U155" s="10" t="str">
        <f t="shared" si="6"/>
        <v>___</v>
      </c>
      <c r="V155" s="10" t="str">
        <f t="shared" si="7"/>
        <v>00</v>
      </c>
      <c r="W155" s="4" t="s">
        <v>52</v>
      </c>
      <c r="X155" s="4" t="s">
        <v>5818</v>
      </c>
      <c r="Y155" s="6" t="str">
        <f t="shared" si="8"/>
        <v>SEM__उच्चरण के विषय में - 2, गुरु पूजा, Bhopal, MP (India), CODE - 0531b……….[ 57 min ] | Uccharan Ke Vishay Me - 2, Guru Puja | yr:0000-00-00 | ct:SEM | L:HIN | cty:Bhopal, MP (India) | &amp;lt;60 &amp;lt;70 &amp;lt;80 &amp;lt;90 | @unheard</v>
      </c>
      <c r="Z155" s="7" t="s">
        <v>7593</v>
      </c>
      <c r="AA155" s="4" t="s">
        <v>55</v>
      </c>
      <c r="AC155" s="4" t="s">
        <v>7594</v>
      </c>
      <c r="AD155" s="4" t="s">
        <v>7595</v>
      </c>
      <c r="AF155" s="5" t="str">
        <f t="shared" si="9"/>
        <v>ok</v>
      </c>
      <c r="AG155" s="5" t="str">
        <f t="shared" si="10"/>
        <v>&lt;tr id="0531b"&gt;&lt;td&gt;&lt;button onclick="playme(this)"&gt;▶&lt;/button&gt;&lt;/td&gt;&lt;td&gt;&lt;button onclick="heard(this)"&gt;Heard&lt;/button&gt;&lt;a href="http://archive.org/download/ssdbpl-05-sem/0819.00%20Uccharan%20Ke%20Vishay%20Me%20-%202,%20Guru%20Puja,%20Bhopal,%20MP%20(India),%20CODE%20-%200531b.mp3" class="nclk" onclick="playme(this)" id="nclk-0531b"&gt;SEM__उच्चरण के विषय में - 2, गुरु पूजा, Bhopal, MP (India), CODE - 0531b……….[ 57 min ]&lt;/a&gt;&lt;/td&gt;&lt;td&gt;57&lt;/td&gt;&lt;td&gt;0000-00-00&lt;/td&gt;&lt;td&gt;SEM__उच्चरण के विषय में - 2, गुरु पूजा, Bhopal, MP (India), CODE - 0531b……….[ 57 min ] | Uccharan Ke Vishay Me - 2, Guru Puja | yr:0000-00-00 | ct:SEM | L:HIN | cty:Bhopal, MP (India) | &amp;lt;60 &amp;lt;70 &amp;lt;80 &amp;lt;90 | @unheard&lt;/td&gt;&lt;td&gt;http://archive.org/download/ssdbpl-05-sem/0819.00%20Uccharan%20Ke%20Vishay%20Me%20-%202,%20Guru%20Puja,%20Bhopal,%20MP%20(India),%20CODE%20-%200531b.mp3&lt;/td&gt;&lt;td&gt;0531b&lt;/td&gt;&lt;td&gt;05SEM_|00_Uccharan Ke Vishay Me - 2, Guru Puja|0531b&lt;/td&gt;&lt;td&gt;&lt;/td&gt;&lt;td&gt;</v>
      </c>
    </row>
    <row r="156" ht="15.75" customHeight="1">
      <c r="A156" s="4" t="s">
        <v>7596</v>
      </c>
      <c r="B156" s="4" t="s">
        <v>6257</v>
      </c>
      <c r="D156" s="5"/>
      <c r="E156" s="5"/>
      <c r="F156" s="5"/>
      <c r="G156" s="5"/>
      <c r="H156" s="5"/>
      <c r="I156" s="5"/>
      <c r="J156" s="4" t="s">
        <v>7597</v>
      </c>
      <c r="K156" s="4" t="s">
        <v>7598</v>
      </c>
      <c r="L156" s="10" t="str">
        <f t="shared" si="1"/>
        <v>SEM__वैधि भक्ति, भाग-1, 2016, Nandagram Farm, Gujarat (India), CODE - 0532a……….[ 56 min ]</v>
      </c>
      <c r="M156" s="4" t="s">
        <v>1148</v>
      </c>
      <c r="N156" s="10">
        <f t="shared" si="2"/>
        <v>56</v>
      </c>
      <c r="P156" s="10" t="str">
        <f t="shared" si="3"/>
        <v>&amp;lt;60 &amp;lt;70 &amp;lt;80 &amp;lt;90</v>
      </c>
      <c r="Q156" s="4" t="s">
        <v>7599</v>
      </c>
      <c r="R156" s="4" t="s">
        <v>2810</v>
      </c>
      <c r="S156" s="10" t="str">
        <f t="shared" si="4"/>
        <v>2016</v>
      </c>
      <c r="T156" s="10" t="str">
        <f t="shared" si="5"/>
        <v>00</v>
      </c>
      <c r="U156" s="10" t="str">
        <f t="shared" si="6"/>
        <v>___</v>
      </c>
      <c r="V156" s="10" t="str">
        <f t="shared" si="7"/>
        <v>00</v>
      </c>
      <c r="W156" s="4" t="s">
        <v>1419</v>
      </c>
      <c r="X156" s="4" t="s">
        <v>6589</v>
      </c>
      <c r="Y156" s="6" t="str">
        <f t="shared" si="8"/>
        <v>SEM__वैधि भक्ति, भाग-1, 2016, Nandagram Farm, Gujarat (India), CODE - 0532a……….[ 56 min ] | Vaidhi Bhakti, Part-1 | yr:2016-00-00 | ct:SEM | L:HIN | cty:Nandagram Farm, Gujarat (India) | &amp;lt;60 &amp;lt;70 &amp;lt;80 &amp;lt;90 | @unheard</v>
      </c>
      <c r="Z156" s="7" t="s">
        <v>7600</v>
      </c>
      <c r="AA156" s="4" t="s">
        <v>55</v>
      </c>
      <c r="AC156" s="4" t="s">
        <v>7601</v>
      </c>
      <c r="AD156" s="4" t="s">
        <v>7602</v>
      </c>
      <c r="AF156" s="5" t="str">
        <f t="shared" si="9"/>
        <v>ok</v>
      </c>
      <c r="AG156" s="5" t="str">
        <f t="shared" si="10"/>
        <v>&lt;tr id="0532a"&gt;&lt;td&gt;&lt;button onclick="playme(this)"&gt;▶&lt;/button&gt;&lt;/td&gt;&lt;td&gt;&lt;button onclick="heard(this)"&gt;Heard&lt;/button&gt;&lt;a href="http://archive.org/download/ssdbpl-05-sem/0820.00%20Vaidhi%20Bhakti,%20Part-1,%202016-00-00,%20Nandagram%20Farm,%20Gujarat%20(India),%20CODE%20-%200532a.mp3" class="nclk" onclick="playme(this)" id="nclk-0532a"&gt;SEM__वैधि भक्ति, भाग-1, 2016, Nandagram Farm, Gujarat (India), CODE - 0532a……….[ 56 min ]&lt;/a&gt;&lt;/td&gt;&lt;td&gt;56&lt;/td&gt;&lt;td&gt;2016-00-00&lt;/td&gt;&lt;td&gt;SEM__वैधि भक्ति, भाग-1, 2016, Nandagram Farm, Gujarat (India), CODE - 0532a……….[ 56 min ] | Vaidhi Bhakti, Part-1 | yr:2016-00-00 | ct:SEM | L:HIN | cty:Nandagram Farm, Gujarat (India) | &amp;lt;60 &amp;lt;70 &amp;lt;80 &amp;lt;90 | @unheard&lt;/td&gt;&lt;td&gt;http://archive.org/download/ssdbpl-05-sem/0820.00%20Vaidhi%20Bhakti,%20Part-1,%202016-00-00,%20Nandagram%20Farm,%20Gujarat%20(India),%20CODE%20-%200532a.mp3&lt;/td&gt;&lt;td&gt;0532a&lt;/td&gt;&lt;td&gt;05SEM_|00_Vaidhi Bhakti, Part-1|0532a&lt;/td&gt;&lt;td&gt;&lt;/td&gt;&lt;td&gt;</v>
      </c>
    </row>
    <row r="157" ht="15.75" customHeight="1">
      <c r="A157" s="4" t="s">
        <v>7603</v>
      </c>
      <c r="B157" s="4" t="s">
        <v>6257</v>
      </c>
      <c r="D157" s="5"/>
      <c r="E157" s="5"/>
      <c r="F157" s="5"/>
      <c r="G157" s="5"/>
      <c r="H157" s="5"/>
      <c r="I157" s="5"/>
      <c r="J157" s="4" t="s">
        <v>7604</v>
      </c>
      <c r="K157" s="4" t="s">
        <v>7605</v>
      </c>
      <c r="L157" s="10" t="str">
        <f t="shared" si="1"/>
        <v>SEM__वैधि भक्ति, भाग-2, 2016, Nandagram Farm, Gujarat (India), CODE - 0532b……….[ 69 min ]</v>
      </c>
      <c r="M157" s="4" t="s">
        <v>7606</v>
      </c>
      <c r="N157" s="10">
        <f t="shared" si="2"/>
        <v>69</v>
      </c>
      <c r="P157" s="10" t="str">
        <f t="shared" si="3"/>
        <v>&amp;lt;70 &amp;lt;80 &amp;lt;90</v>
      </c>
      <c r="Q157" s="4" t="s">
        <v>7607</v>
      </c>
      <c r="R157" s="4" t="s">
        <v>2810</v>
      </c>
      <c r="S157" s="10" t="str">
        <f t="shared" si="4"/>
        <v>2016</v>
      </c>
      <c r="T157" s="10" t="str">
        <f t="shared" si="5"/>
        <v>00</v>
      </c>
      <c r="U157" s="10" t="str">
        <f t="shared" si="6"/>
        <v>___</v>
      </c>
      <c r="V157" s="10" t="str">
        <f t="shared" si="7"/>
        <v>00</v>
      </c>
      <c r="W157" s="4" t="s">
        <v>1419</v>
      </c>
      <c r="X157" s="4" t="s">
        <v>2015</v>
      </c>
      <c r="Y157" s="6" t="str">
        <f t="shared" si="8"/>
        <v>SEM__वैधि भक्ति, भाग-2, 2016, Nandagram Farm, Gujarat (India), CODE - 0532b……….[ 69 min ] | Vaidhi Bhakti, Part-2 | yr:2016-00-00 | ct:SEM | L:HIN | cty:Nandagram Farm, Gujarat (India) | &amp;lt;70 &amp;lt;80 &amp;lt;90 | @unheard</v>
      </c>
      <c r="Z157" s="7" t="s">
        <v>7608</v>
      </c>
      <c r="AA157" s="4" t="s">
        <v>55</v>
      </c>
      <c r="AC157" s="4" t="s">
        <v>7609</v>
      </c>
      <c r="AD157" s="4" t="s">
        <v>7610</v>
      </c>
      <c r="AF157" s="5" t="str">
        <f t="shared" si="9"/>
        <v>ok</v>
      </c>
      <c r="AG157" s="5" t="str">
        <f t="shared" si="10"/>
        <v>&lt;tr id="0532b"&gt;&lt;td&gt;&lt;button onclick="playme(this)"&gt;▶&lt;/button&gt;&lt;/td&gt;&lt;td&gt;&lt;button onclick="heard(this)"&gt;Heard&lt;/button&gt;&lt;a href="http://archive.org/download/ssdbpl-05-sem/0821.00%20Vaidhi%20Bhakti,%20Part-2,%202016-00-00,%20Nandagram%20Farm,%20Gujarat%20(India),%20CODE%20-%200532b.mp3" class="nclk" onclick="playme(this)" id="nclk-0532b"&gt;SEM__वैधि भक्ति, भाग-2, 2016, Nandagram Farm, Gujarat (India), CODE - 0532b……….[ 69 min ]&lt;/a&gt;&lt;/td&gt;&lt;td&gt;69&lt;/td&gt;&lt;td&gt;2016-00-00&lt;/td&gt;&lt;td&gt;SEM__वैधि भक्ति, भाग-2, 2016, Nandagram Farm, Gujarat (India), CODE - 0532b……….[ 69 min ] | Vaidhi Bhakti, Part-2 | yr:2016-00-00 | ct:SEM | L:HIN | cty:Nandagram Farm, Gujarat (India) | &amp;lt;70 &amp;lt;80 &amp;lt;90 | @unheard&lt;/td&gt;&lt;td&gt;http://archive.org/download/ssdbpl-05-sem/0821.00%20Vaidhi%20Bhakti,%20Part-2,%202016-00-00,%20Nandagram%20Farm,%20Gujarat%20(India),%20CODE%20-%200532b.mp3&lt;/td&gt;&lt;td&gt;0532b&lt;/td&gt;&lt;td&gt;05SEM_|00_Vaidhi Bhakti, Part-2|0532b&lt;/td&gt;&lt;td&gt;&lt;/td&gt;&lt;td&gt;</v>
      </c>
    </row>
    <row r="158" ht="15.75" customHeight="1">
      <c r="A158" s="4" t="s">
        <v>7611</v>
      </c>
      <c r="B158" s="4" t="s">
        <v>6257</v>
      </c>
      <c r="D158" s="5"/>
      <c r="E158" s="5"/>
      <c r="F158" s="5"/>
      <c r="G158" s="5"/>
      <c r="H158" s="5"/>
      <c r="I158" s="5"/>
      <c r="J158" s="4" t="s">
        <v>7612</v>
      </c>
      <c r="K158" s="4" t="s">
        <v>7613</v>
      </c>
      <c r="L158" s="10" t="str">
        <f t="shared" si="1"/>
        <v>SEM__वैधि भक्ति, भाग-3, 2016, Nandagram Farm, Gujarat (India), CODE - 0532c……….[ 55 min ]</v>
      </c>
      <c r="M158" s="4" t="s">
        <v>7614</v>
      </c>
      <c r="N158" s="10">
        <f t="shared" si="2"/>
        <v>55</v>
      </c>
      <c r="P158" s="10" t="str">
        <f t="shared" si="3"/>
        <v>&amp;lt;60 &amp;lt;70 &amp;lt;80 &amp;lt;90</v>
      </c>
      <c r="Q158" s="4" t="s">
        <v>7615</v>
      </c>
      <c r="R158" s="4" t="s">
        <v>2810</v>
      </c>
      <c r="S158" s="10" t="str">
        <f t="shared" si="4"/>
        <v>2016</v>
      </c>
      <c r="T158" s="10" t="str">
        <f t="shared" si="5"/>
        <v>00</v>
      </c>
      <c r="U158" s="10" t="str">
        <f t="shared" si="6"/>
        <v>___</v>
      </c>
      <c r="V158" s="10" t="str">
        <f t="shared" si="7"/>
        <v>00</v>
      </c>
      <c r="W158" s="4" t="s">
        <v>1419</v>
      </c>
      <c r="X158" s="4" t="s">
        <v>2015</v>
      </c>
      <c r="Y158" s="6" t="str">
        <f t="shared" si="8"/>
        <v>SEM__वैधि भक्ति, भाग-3, 2016, Nandagram Farm, Gujarat (India), CODE - 0532c……….[ 55 min ] | Vaidhi Bhakti, Part-3 | yr:2016-00-00 | ct:SEM | L:HIN | cty:Nandagram Farm, Gujarat (India) | &amp;lt;60 &amp;lt;70 &amp;lt;80 &amp;lt;90 | @unheard</v>
      </c>
      <c r="Z158" s="7" t="s">
        <v>7616</v>
      </c>
      <c r="AA158" s="4" t="s">
        <v>55</v>
      </c>
      <c r="AC158" s="4" t="s">
        <v>7617</v>
      </c>
      <c r="AD158" s="4" t="s">
        <v>7618</v>
      </c>
      <c r="AF158" s="5" t="str">
        <f t="shared" si="9"/>
        <v>ok</v>
      </c>
      <c r="AG158" s="5" t="str">
        <f t="shared" si="10"/>
        <v>&lt;tr id="0532c"&gt;&lt;td&gt;&lt;button onclick="playme(this)"&gt;▶&lt;/button&gt;&lt;/td&gt;&lt;td&gt;&lt;button onclick="heard(this)"&gt;Heard&lt;/button&gt;&lt;a href="http://archive.org/download/ssdbpl-05-sem/0822.00%20Vaidhi%20Bhakti,%20Part-3,%202016-00-00,%20Nandagram%20Farm,%20Gujarat%20(India),%20CODE%20-%200532c.mp3" class="nclk" onclick="playme(this)" id="nclk-0532c"&gt;SEM__वैधि भक्ति, भाग-3, 2016, Nandagram Farm, Gujarat (India), CODE - 0532c……….[ 55 min ]&lt;/a&gt;&lt;/td&gt;&lt;td&gt;55&lt;/td&gt;&lt;td&gt;2016-00-00&lt;/td&gt;&lt;td&gt;SEM__वैधि भक्ति, भाग-3, 2016, Nandagram Farm, Gujarat (India), CODE - 0532c……….[ 55 min ] | Vaidhi Bhakti, Part-3 | yr:2016-00-00 | ct:SEM | L:HIN | cty:Nandagram Farm, Gujarat (India) | &amp;lt;60 &amp;lt;70 &amp;lt;80 &amp;lt;90 | @unheard&lt;/td&gt;&lt;td&gt;http://archive.org/download/ssdbpl-05-sem/0822.00%20Vaidhi%20Bhakti,%20Part-3,%202016-00-00,%20Nandagram%20Farm,%20Gujarat%20(India),%20CODE%20-%200532c.mp3&lt;/td&gt;&lt;td&gt;0532c&lt;/td&gt;&lt;td&gt;05SEM_|00_Vaidhi Bhakti, Part-3|0532c&lt;/td&gt;&lt;td&gt;&lt;/td&gt;&lt;td&gt;</v>
      </c>
    </row>
    <row r="159" ht="15.75" customHeight="1">
      <c r="A159" s="4" t="s">
        <v>7619</v>
      </c>
      <c r="B159" s="4" t="s">
        <v>6257</v>
      </c>
      <c r="D159" s="5"/>
      <c r="E159" s="5"/>
      <c r="F159" s="5"/>
      <c r="G159" s="5"/>
      <c r="H159" s="5"/>
      <c r="I159" s="5"/>
      <c r="J159" s="4" t="s">
        <v>7620</v>
      </c>
      <c r="K159" s="4" t="s">
        <v>7621</v>
      </c>
      <c r="L159" s="10" t="str">
        <f t="shared" si="1"/>
        <v>SEM__वैष्णव निंदा, भाग-1, CODE - 0533a……….[ 99 min ]</v>
      </c>
      <c r="M159" s="4" t="s">
        <v>7622</v>
      </c>
      <c r="N159" s="10">
        <f t="shared" si="2"/>
        <v>99</v>
      </c>
      <c r="P159" s="10" t="str">
        <f t="shared" si="3"/>
        <v>&amp;gt;90</v>
      </c>
      <c r="Q159" s="4" t="s">
        <v>7623</v>
      </c>
      <c r="R159" s="4" t="s">
        <v>49</v>
      </c>
      <c r="S159" s="10" t="str">
        <f t="shared" si="4"/>
        <v>0000</v>
      </c>
      <c r="T159" s="10" t="str">
        <f t="shared" si="5"/>
        <v>00</v>
      </c>
      <c r="U159" s="10" t="str">
        <f t="shared" si="6"/>
        <v>___</v>
      </c>
      <c r="V159" s="10" t="str">
        <f t="shared" si="7"/>
        <v>00</v>
      </c>
      <c r="W159" s="4" t="s">
        <v>63</v>
      </c>
      <c r="X159" s="4" t="s">
        <v>64</v>
      </c>
      <c r="Y159" s="6" t="str">
        <f t="shared" si="8"/>
        <v>SEM__वैष्णव निंदा, भाग-1, CODE - 0533a……….[ 99 min ] | Vaishnava Ninda, Part-1 | yr:0000-00-00 | ct:SEM | L:HIN | cty:x | &amp;gt;90 | @unheard</v>
      </c>
      <c r="Z159" s="7" t="s">
        <v>7624</v>
      </c>
      <c r="AA159" s="4" t="s">
        <v>55</v>
      </c>
      <c r="AC159" s="4" t="s">
        <v>7625</v>
      </c>
      <c r="AD159" s="4" t="s">
        <v>7626</v>
      </c>
      <c r="AF159" s="5" t="str">
        <f t="shared" si="9"/>
        <v>ok</v>
      </c>
      <c r="AG159" s="5" t="str">
        <f t="shared" si="10"/>
        <v>&lt;tr id="0533a"&gt;&lt;td&gt;&lt;button onclick="playme(this)"&gt;▶&lt;/button&gt;&lt;/td&gt;&lt;td&gt;&lt;button onclick="heard(this)"&gt;Heard&lt;/button&gt;&lt;a href="http://archive.org/download/ssdbpl-05-sem/0823.00%20Vaishnava%20Ninda,%20Part-1,%20CODE%20-%200533a.mp3" class="nclk" onclick="playme(this)" id="nclk-0533a"&gt;SEM__वैष्णव निंदा, भाग-1, CODE - 0533a……….[ 99 min ]&lt;/a&gt;&lt;/td&gt;&lt;td&gt;99&lt;/td&gt;&lt;td&gt;0000-00-00&lt;/td&gt;&lt;td&gt;SEM__वैष्णव निंदा, भाग-1, CODE - 0533a……….[ 99 min ] | Vaishnava Ninda, Part-1 | yr:0000-00-00 | ct:SEM | L:HIN | cty:x | &amp;gt;90 | @unheard&lt;/td&gt;&lt;td&gt;http://archive.org/download/ssdbpl-05-sem/0823.00%20Vaishnava%20Ninda,%20Part-1,%20CODE%20-%200533a.mp3&lt;/td&gt;&lt;td&gt;0533a&lt;/td&gt;&lt;td&gt;05SEM_|00_Vaishnava Ninda, Part-1|0533a&lt;/td&gt;&lt;td&gt;&lt;/td&gt;&lt;td&gt;</v>
      </c>
    </row>
    <row r="160" ht="15.75" customHeight="1">
      <c r="A160" s="4" t="s">
        <v>7627</v>
      </c>
      <c r="B160" s="4" t="s">
        <v>6257</v>
      </c>
      <c r="D160" s="5"/>
      <c r="E160" s="5"/>
      <c r="F160" s="5"/>
      <c r="G160" s="5"/>
      <c r="H160" s="5"/>
      <c r="I160" s="5"/>
      <c r="J160" s="4" t="s">
        <v>7628</v>
      </c>
      <c r="K160" s="4" t="s">
        <v>7629</v>
      </c>
      <c r="L160" s="10" t="str">
        <f t="shared" si="1"/>
        <v>SEM__वैष्णव निंदा, भाग-2, CODE - 0533b……….[ 39 min ]</v>
      </c>
      <c r="M160" s="4" t="s">
        <v>7630</v>
      </c>
      <c r="N160" s="10">
        <f t="shared" si="2"/>
        <v>39</v>
      </c>
      <c r="P160" s="10" t="str">
        <f t="shared" si="3"/>
        <v>&amp;lt;40 &amp;lt;50 &amp;lt;60 &amp;lt;70 &amp;lt;80 &amp;lt;90</v>
      </c>
      <c r="Q160" s="4" t="s">
        <v>7631</v>
      </c>
      <c r="R160" s="4" t="s">
        <v>49</v>
      </c>
      <c r="S160" s="10" t="str">
        <f t="shared" si="4"/>
        <v>0000</v>
      </c>
      <c r="T160" s="10" t="str">
        <f t="shared" si="5"/>
        <v>00</v>
      </c>
      <c r="U160" s="10" t="str">
        <f t="shared" si="6"/>
        <v>___</v>
      </c>
      <c r="V160" s="10" t="str">
        <f t="shared" si="7"/>
        <v>00</v>
      </c>
      <c r="W160" s="4" t="s">
        <v>63</v>
      </c>
      <c r="X160" s="4" t="s">
        <v>64</v>
      </c>
      <c r="Y160" s="6" t="str">
        <f t="shared" si="8"/>
        <v>SEM__वैष्णव निंदा, भाग-2, CODE - 0533b……….[ 39 min ] | Vaishnava Ninda, Part-2 | yr:0000-00-00 | ct:SEM | L:HIN | cty:x | &amp;lt;40 &amp;lt;50 &amp;lt;60 &amp;lt;70 &amp;lt;80 &amp;lt;90 | @unheard</v>
      </c>
      <c r="Z160" s="7" t="s">
        <v>7632</v>
      </c>
      <c r="AA160" s="4" t="s">
        <v>55</v>
      </c>
      <c r="AC160" s="4" t="s">
        <v>7633</v>
      </c>
      <c r="AD160" s="4" t="s">
        <v>7634</v>
      </c>
      <c r="AF160" s="5" t="str">
        <f t="shared" si="9"/>
        <v>ok</v>
      </c>
      <c r="AG160" s="5" t="str">
        <f t="shared" si="10"/>
        <v>&lt;tr id="0533b"&gt;&lt;td&gt;&lt;button onclick="playme(this)"&gt;▶&lt;/button&gt;&lt;/td&gt;&lt;td&gt;&lt;button onclick="heard(this)"&gt;Heard&lt;/button&gt;&lt;a href="http://archive.org/download/ssdbpl-05-sem/0824.00%20Vaishnava%20Ninda,%20Part-2,%20CODE%20-%200533b.mp3" class="nclk" onclick="playme(this)" id="nclk-0533b"&gt;SEM__वैष्णव निंदा, भाग-2, CODE - 0533b……….[ 39 min ]&lt;/a&gt;&lt;/td&gt;&lt;td&gt;39&lt;/td&gt;&lt;td&gt;0000-00-00&lt;/td&gt;&lt;td&gt;SEM__वैष्णव निंदा, भाग-2, CODE - 0533b……….[ 39 min ] | Vaishnava Ninda, Part-2 | yr:0000-00-00 | ct:SEM | L:HIN | cty:x | &amp;lt;40 &amp;lt;50 &amp;lt;60 &amp;lt;70 &amp;lt;80 &amp;lt;90 | @unheard&lt;/td&gt;&lt;td&gt;http://archive.org/download/ssdbpl-05-sem/0824.00%20Vaishnava%20Ninda,%20Part-2,%20CODE%20-%200533b.mp3&lt;/td&gt;&lt;td&gt;0533b&lt;/td&gt;&lt;td&gt;05SEM_|00_Vaishnava Ninda, Part-2|0533b&lt;/td&gt;&lt;td&gt;&lt;/td&gt;&lt;td&gt;</v>
      </c>
    </row>
    <row r="161" ht="15.75" customHeight="1">
      <c r="A161" s="4" t="s">
        <v>7635</v>
      </c>
      <c r="B161" s="4" t="s">
        <v>6257</v>
      </c>
      <c r="D161" s="5"/>
      <c r="E161" s="5"/>
      <c r="F161" s="5"/>
      <c r="G161" s="5"/>
      <c r="H161" s="5"/>
      <c r="I161" s="5"/>
      <c r="J161" s="4" t="s">
        <v>7636</v>
      </c>
      <c r="K161" s="4" t="s">
        <v>7637</v>
      </c>
      <c r="L161" s="10" t="str">
        <f t="shared" si="1"/>
        <v>SEM__वैष्णव सदाचार --- प्रसादम, Bhopal, MP (India), CODE - 0534a……….[ 66 min ]</v>
      </c>
      <c r="M161" s="4" t="s">
        <v>2887</v>
      </c>
      <c r="N161" s="10">
        <f t="shared" si="2"/>
        <v>66</v>
      </c>
      <c r="P161" s="10" t="str">
        <f t="shared" si="3"/>
        <v>&amp;lt;70 &amp;lt;80 &amp;lt;90</v>
      </c>
      <c r="Q161" s="4" t="s">
        <v>7638</v>
      </c>
      <c r="R161" s="4" t="s">
        <v>49</v>
      </c>
      <c r="S161" s="10" t="str">
        <f t="shared" si="4"/>
        <v>0000</v>
      </c>
      <c r="T161" s="10" t="str">
        <f t="shared" si="5"/>
        <v>00</v>
      </c>
      <c r="U161" s="10" t="str">
        <f t="shared" si="6"/>
        <v>___</v>
      </c>
      <c r="V161" s="10" t="str">
        <f t="shared" si="7"/>
        <v>00</v>
      </c>
      <c r="W161" s="4" t="s">
        <v>52</v>
      </c>
      <c r="X161" s="4" t="s">
        <v>2604</v>
      </c>
      <c r="Y161" s="6" t="str">
        <f t="shared" si="8"/>
        <v>SEM__वैष्णव सदाचार --- प्रसादम, Bhopal, MP (India), CODE - 0534a……….[ 66 min ] | Vaishnava Sadachar --- Prasadam | yr:0000-00-00 | ct:SEM | L:HIN | cty:Bhopal, MP (India) | &amp;lt;70 &amp;lt;80 &amp;lt;90 | @unheard</v>
      </c>
      <c r="Z161" s="7" t="s">
        <v>7639</v>
      </c>
      <c r="AA161" s="4" t="s">
        <v>55</v>
      </c>
      <c r="AC161" s="4" t="s">
        <v>7640</v>
      </c>
      <c r="AD161" s="4" t="s">
        <v>7641</v>
      </c>
      <c r="AF161" s="5" t="str">
        <f t="shared" si="9"/>
        <v>ok</v>
      </c>
      <c r="AG161" s="5" t="str">
        <f t="shared" si="10"/>
        <v>&lt;tr id="0534a"&gt;&lt;td&gt;&lt;button onclick="playme(this)"&gt;▶&lt;/button&gt;&lt;/td&gt;&lt;td&gt;&lt;button onclick="heard(this)"&gt;Heard&lt;/button&gt;&lt;a href="http://archive.org/download/ssdbpl-05-sem/0825.00%20Vaishnava%20Sadachar%20---%20Prasadam,%20Bhopal,%20MP%20(India),%20CODE%20-%200534a.mp3" class="nclk" onclick="playme(this)" id="nclk-0534a"&gt;SEM__वैष्णव सदाचार --- प्रसादम, Bhopal, MP (India), CODE - 0534a……….[ 66 min ]&lt;/a&gt;&lt;/td&gt;&lt;td&gt;66&lt;/td&gt;&lt;td&gt;0000-00-00&lt;/td&gt;&lt;td&gt;SEM__वैष्णव सदाचार --- प्रसादम, Bhopal, MP (India), CODE - 0534a……….[ 66 min ] | Vaishnava Sadachar --- Prasadam | yr:0000-00-00 | ct:SEM | L:HIN | cty:Bhopal, MP (India) | &amp;lt;70 &amp;lt;80 &amp;lt;90 | @unheard&lt;/td&gt;&lt;td&gt;http://archive.org/download/ssdbpl-05-sem/0825.00%20Vaishnava%20Sadachar%20---%20Prasadam,%20Bhopal,%20MP%20(India),%20CODE%20-%200534a.mp3&lt;/td&gt;&lt;td&gt;0534a&lt;/td&gt;&lt;td&gt;05SEM_|00_Vaishnava Sadachar --- Prasadam|0534a&lt;/td&gt;&lt;td&gt;&lt;/td&gt;&lt;td&gt;</v>
      </c>
    </row>
    <row r="162" ht="15.75" customHeight="1">
      <c r="A162" s="4" t="s">
        <v>7642</v>
      </c>
      <c r="B162" s="4" t="s">
        <v>6257</v>
      </c>
      <c r="D162" s="5"/>
      <c r="E162" s="5"/>
      <c r="F162" s="5"/>
      <c r="G162" s="5"/>
      <c r="H162" s="5"/>
      <c r="I162" s="5"/>
      <c r="J162" s="4" t="s">
        <v>7643</v>
      </c>
      <c r="K162" s="4" t="s">
        <v>7644</v>
      </c>
      <c r="L162" s="10" t="str">
        <f t="shared" si="1"/>
        <v>SEM__वर्णाश्रम संगोष्ठी, फरीदाबाद, भाग-1, 29 Feb 2020, Faridabad, New Delhi (India), CODE - 1510a……….[ 136 min ]</v>
      </c>
      <c r="M162" s="4" t="s">
        <v>7645</v>
      </c>
      <c r="N162" s="10">
        <f t="shared" si="2"/>
        <v>136</v>
      </c>
      <c r="P162" s="10" t="str">
        <f t="shared" si="3"/>
        <v>&amp;gt;90</v>
      </c>
      <c r="Q162" s="4" t="s">
        <v>7646</v>
      </c>
      <c r="R162" s="4" t="s">
        <v>7647</v>
      </c>
      <c r="S162" s="10" t="str">
        <f t="shared" si="4"/>
        <v>2020</v>
      </c>
      <c r="T162" s="10" t="str">
        <f t="shared" si="5"/>
        <v>02</v>
      </c>
      <c r="U162" s="10" t="str">
        <f t="shared" si="6"/>
        <v>Feb</v>
      </c>
      <c r="V162" s="10" t="str">
        <f t="shared" si="7"/>
        <v>29</v>
      </c>
      <c r="W162" s="4" t="s">
        <v>7648</v>
      </c>
      <c r="X162" s="4" t="s">
        <v>131</v>
      </c>
      <c r="Y162" s="6" t="str">
        <f t="shared" si="8"/>
        <v>SEM__वर्णाश्रम संगोष्ठी, फरीदाबाद, भाग-1, 29 Feb 2020, Faridabad, New Delhi (India), CODE - 1510a……….[ 136 min ] | Varnasrama Seminar, Faridabad, Part-1 | yr:2020-02-29 | ct:SEM | L:HIN | cty:Faridabad, New Delhi (India) | &amp;gt;90 | @video | @unheard</v>
      </c>
      <c r="Z162" s="7" t="s">
        <v>7649</v>
      </c>
      <c r="AA162" s="4" t="s">
        <v>55</v>
      </c>
      <c r="AC162" s="4" t="s">
        <v>7650</v>
      </c>
      <c r="AD162" s="4" t="s">
        <v>7651</v>
      </c>
      <c r="AE162" s="7" t="s">
        <v>7652</v>
      </c>
      <c r="AF162" s="5" t="str">
        <f t="shared" si="9"/>
        <v>ok</v>
      </c>
      <c r="AG162" s="5" t="str">
        <f t="shared" si="10"/>
        <v>&lt;tr id="1510a"&gt;&lt;td&gt;&lt;button onclick="playme(this)"&gt;▶&lt;/button&gt;&lt;/td&gt;&lt;td&gt;&lt;button onclick="heard(this)"&gt;Heard&lt;/button&gt;&lt;a href="http://archive.org/download/ssdbpl-05-sem/0826.00%20Varnasrama%20Seminar,%20Faridabad,%20Part-1,%202020-02-29,%20Faridabad,%20New%20Delhi%20(India),%20CODE%20-%201510a.mp3" class="nclk" onclick="playme(this)" id="nclk-1510a"&gt;SEM__वर्णाश्रम संगोष्ठी, फरीदाबाद, भाग-1, 29 Feb 2020, Faridabad, New Delhi (India), CODE - 1510a……….[ 136 min ]&lt;/a&gt;…………&lt;a style="color: red; text-decoration: none;" target="_blank" href="https://www.youtube.com/watch?v=RB1k5tNmNAs"&gt;[▶YouTube]&lt;/a&gt;&lt;/td&gt;&lt;td&gt;136&lt;/td&gt;&lt;td&gt;2020-02-29&lt;/td&gt;&lt;td&gt;SEM__वर्णाश्रम संगोष्ठी, फरीदाबाद, भाग-1, 29 Feb 2020, Faridabad, New Delhi (India), CODE - 1510a……….[ 136 min ] | Varnasrama Seminar, Faridabad, Part-1 | yr:2020-02-29 | ct:SEM | L:HIN | cty:Faridabad, New Delhi (India) | &amp;gt;90 | @video | @unheard&lt;/td&gt;&lt;td&gt;http://archive.org/download/ssdbpl-05-sem/0826.00%20Varnasrama%20Seminar,%20Faridabad,%20Part-1,%202020-02-29,%20Faridabad,%20New%20Delhi%20(India),%20CODE%20-%201510a.mp3&lt;/td&gt;&lt;td&gt;1510a&lt;/td&gt;&lt;td&gt;05SEM_|00_Varnasrama Seminar, Faridabad, Part-1|1510a&lt;/td&gt;&lt;td&gt;https://www.youtube.com/watch?v=RB1k5tNmNAs&lt;/td&gt;&lt;td&gt;</v>
      </c>
    </row>
    <row r="163" ht="15.75" customHeight="1">
      <c r="A163" s="4" t="s">
        <v>7653</v>
      </c>
      <c r="B163" s="4" t="s">
        <v>6257</v>
      </c>
      <c r="D163" s="5"/>
      <c r="E163" s="5"/>
      <c r="F163" s="5"/>
      <c r="G163" s="5"/>
      <c r="H163" s="5"/>
      <c r="I163" s="5"/>
      <c r="J163" s="4" t="s">
        <v>7654</v>
      </c>
      <c r="K163" s="4" t="s">
        <v>7655</v>
      </c>
      <c r="L163" s="10" t="str">
        <f t="shared" si="1"/>
        <v>SEM__वर्णाश्रम संगोष्ठी, फरीदाबाद, भाग-2, 01 Mar 2020, Faridabad, New Delhi (India), CODE - 1510b……….[ 133 min ]</v>
      </c>
      <c r="M163" s="4" t="s">
        <v>7656</v>
      </c>
      <c r="N163" s="10">
        <f t="shared" si="2"/>
        <v>133</v>
      </c>
      <c r="P163" s="10" t="str">
        <f t="shared" si="3"/>
        <v>&amp;gt;90</v>
      </c>
      <c r="Q163" s="4" t="s">
        <v>7657</v>
      </c>
      <c r="R163" s="4" t="s">
        <v>7658</v>
      </c>
      <c r="S163" s="10" t="str">
        <f t="shared" si="4"/>
        <v>2020</v>
      </c>
      <c r="T163" s="10" t="str">
        <f t="shared" si="5"/>
        <v>03</v>
      </c>
      <c r="U163" s="10" t="str">
        <f t="shared" si="6"/>
        <v>Mar</v>
      </c>
      <c r="V163" s="10" t="str">
        <f t="shared" si="7"/>
        <v>01</v>
      </c>
      <c r="W163" s="4" t="s">
        <v>7648</v>
      </c>
      <c r="X163" s="4" t="s">
        <v>131</v>
      </c>
      <c r="Y163" s="6" t="str">
        <f t="shared" si="8"/>
        <v>SEM__वर्णाश्रम संगोष्ठी, फरीदाबाद, भाग-2, 01 Mar 2020, Faridabad, New Delhi (India), CODE - 1510b……….[ 133 min ] | Varnasrama Seminar, Faridabad, Part-2 | yr:2020-03-01 | ct:SEM | L:HIN | cty:Faridabad, New Delhi (India) | &amp;gt;90 | @video | @unheard</v>
      </c>
      <c r="Z163" s="7" t="s">
        <v>7659</v>
      </c>
      <c r="AA163" s="4" t="s">
        <v>55</v>
      </c>
      <c r="AC163" s="4" t="s">
        <v>7660</v>
      </c>
      <c r="AD163" s="4" t="s">
        <v>7661</v>
      </c>
      <c r="AE163" s="7" t="s">
        <v>7662</v>
      </c>
      <c r="AF163" s="5" t="str">
        <f t="shared" si="9"/>
        <v>ok</v>
      </c>
      <c r="AG163" s="5" t="str">
        <f t="shared" si="10"/>
        <v>&lt;tr id="1510b"&gt;&lt;td&gt;&lt;button onclick="playme(this)"&gt;▶&lt;/button&gt;&lt;/td&gt;&lt;td&gt;&lt;button onclick="heard(this)"&gt;Heard&lt;/button&gt;&lt;a href="http://archive.org/download/ssdbpl-05-sem/0827.00%20Varnasrama%20Seminar,%20Faridabad,%20Part-2,%202020-03-01,%20Faridabad,%20New%20Delhi%20(India),%20CODE%20-%201510b.mp3" class="nclk" onclick="playme(this)" id="nclk-1510b"&gt;SEM__वर्णाश्रम संगोष्ठी, फरीदाबाद, भाग-2, 01 Mar 2020, Faridabad, New Delhi (India), CODE - 1510b……….[ 133 min ]&lt;/a&gt;…………&lt;a style="color: red; text-decoration: none;" target="_blank" href="https://www.youtube.com/watch?v=fZEg4OHi9eQ"&gt;[▶YouTube]&lt;/a&gt;&lt;/td&gt;&lt;td&gt;133&lt;/td&gt;&lt;td&gt;2020-03-01&lt;/td&gt;&lt;td&gt;SEM__वर्णाश्रम संगोष्ठी, फरीदाबाद, भाग-2, 01 Mar 2020, Faridabad, New Delhi (India), CODE - 1510b……….[ 133 min ] | Varnasrama Seminar, Faridabad, Part-2 | yr:2020-03-01 | ct:SEM | L:HIN | cty:Faridabad, New Delhi (India) | &amp;gt;90 | @video | @unheard&lt;/td&gt;&lt;td&gt;http://archive.org/download/ssdbpl-05-sem/0827.00%20Varnasrama%20Seminar,%20Faridabad,%20Part-2,%202020-03-01,%20Faridabad,%20New%20Delhi%20(India),%20CODE%20-%201510b.mp3&lt;/td&gt;&lt;td&gt;1510b&lt;/td&gt;&lt;td&gt;05SEM_|00_Varnasrama Seminar, Faridabad, Part-2|1510b&lt;/td&gt;&lt;td&gt;https://www.youtube.com/watch?v=fZEg4OHi9eQ&lt;/td&gt;&lt;td&gt;</v>
      </c>
    </row>
    <row r="164" ht="15.75" customHeight="1">
      <c r="A164" s="4" t="s">
        <v>7663</v>
      </c>
      <c r="B164" s="4" t="s">
        <v>6257</v>
      </c>
      <c r="D164" s="5"/>
      <c r="E164" s="5"/>
      <c r="F164" s="5"/>
      <c r="G164" s="5"/>
      <c r="H164" s="5"/>
      <c r="I164" s="5"/>
      <c r="J164" s="4" t="s">
        <v>7664</v>
      </c>
      <c r="K164" s="4" t="s">
        <v>7665</v>
      </c>
      <c r="L164" s="10" t="str">
        <f t="shared" si="1"/>
        <v>SEM__वर्णाश्रम संगोष्ठी, फरीदाबाद, भाग-3, 01 Mar 2020, Faridabad, New Delhi (India), CODE - 1510c……….[ 98 min ]</v>
      </c>
      <c r="M164" s="4" t="s">
        <v>7666</v>
      </c>
      <c r="N164" s="10">
        <f t="shared" si="2"/>
        <v>98</v>
      </c>
      <c r="P164" s="10" t="str">
        <f t="shared" si="3"/>
        <v>&amp;gt;90</v>
      </c>
      <c r="Q164" s="4" t="s">
        <v>7667</v>
      </c>
      <c r="R164" s="4" t="s">
        <v>7658</v>
      </c>
      <c r="S164" s="10" t="str">
        <f t="shared" si="4"/>
        <v>2020</v>
      </c>
      <c r="T164" s="10" t="str">
        <f t="shared" si="5"/>
        <v>03</v>
      </c>
      <c r="U164" s="10" t="str">
        <f t="shared" si="6"/>
        <v>Mar</v>
      </c>
      <c r="V164" s="10" t="str">
        <f t="shared" si="7"/>
        <v>01</v>
      </c>
      <c r="W164" s="4" t="s">
        <v>7648</v>
      </c>
      <c r="X164" s="4" t="s">
        <v>131</v>
      </c>
      <c r="Y164" s="6" t="str">
        <f t="shared" si="8"/>
        <v>SEM__वर्णाश्रम संगोष्ठी, फरीदाबाद, भाग-3, 01 Mar 2020, Faridabad, New Delhi (India), CODE - 1510c……….[ 98 min ] | Varnasrama Seminar, Faridabad, Part-3 | yr:2020-03-01 | ct:SEM | L:HIN | cty:Faridabad, New Delhi (India) | &amp;gt;90 | @video | @unheard</v>
      </c>
      <c r="Z164" s="7" t="s">
        <v>7668</v>
      </c>
      <c r="AA164" s="4" t="s">
        <v>55</v>
      </c>
      <c r="AC164" s="4" t="s">
        <v>7669</v>
      </c>
      <c r="AD164" s="4" t="s">
        <v>7670</v>
      </c>
      <c r="AE164" s="7" t="s">
        <v>7671</v>
      </c>
      <c r="AF164" s="5" t="str">
        <f t="shared" si="9"/>
        <v>ok</v>
      </c>
      <c r="AG164" s="5" t="str">
        <f t="shared" si="10"/>
        <v>&lt;tr id="1510c"&gt;&lt;td&gt;&lt;button onclick="playme(this)"&gt;▶&lt;/button&gt;&lt;/td&gt;&lt;td&gt;&lt;button onclick="heard(this)"&gt;Heard&lt;/button&gt;&lt;a href="http://archive.org/download/ssdbpl-05-sem/0828.00%20Varnasrama%20Seminar,%20Faridabad,%20Part-3,%202020-03-01,%20Faridabad,%20New%20Delhi%20(India),%20CODE%20-%201510c.mp3" class="nclk" onclick="playme(this)" id="nclk-1510c"&gt;SEM__वर्णाश्रम संगोष्ठी, फरीदाबाद, भाग-3, 01 Mar 2020, Faridabad, New Delhi (India), CODE - 1510c……….[ 98 min ]&lt;/a&gt;…………&lt;a style="color: red; text-decoration: none;" target="_blank" href="https://www.youtube.com/watch?v=FJfpgaxtjhs"&gt;[▶YouTube]&lt;/a&gt;&lt;/td&gt;&lt;td&gt;98&lt;/td&gt;&lt;td&gt;2020-03-01&lt;/td&gt;&lt;td&gt;SEM__वर्णाश्रम संगोष्ठी, फरीदाबाद, भाग-3, 01 Mar 2020, Faridabad, New Delhi (India), CODE - 1510c……….[ 98 min ] | Varnasrama Seminar, Faridabad, Part-3 | yr:2020-03-01 | ct:SEM | L:HIN | cty:Faridabad, New Delhi (India) | &amp;gt;90 | @video | @unheard&lt;/td&gt;&lt;td&gt;http://archive.org/download/ssdbpl-05-sem/0828.00%20Varnasrama%20Seminar,%20Faridabad,%20Part-3,%202020-03-01,%20Faridabad,%20New%20Delhi%20(India),%20CODE%20-%201510c.mp3&lt;/td&gt;&lt;td&gt;1510c&lt;/td&gt;&lt;td&gt;05SEM_|00_Varnasrama Seminar, Faridabad, Part-3|1510c&lt;/td&gt;&lt;td&gt;https://www.youtube.com/watch?v=FJfpgaxtjhs&lt;/td&gt;&lt;td&gt;</v>
      </c>
    </row>
    <row r="165" ht="15.75" customHeight="1">
      <c r="A165" s="4" t="s">
        <v>7672</v>
      </c>
      <c r="B165" s="4" t="s">
        <v>6257</v>
      </c>
      <c r="D165" s="5"/>
      <c r="E165" s="5"/>
      <c r="F165" s="5"/>
      <c r="G165" s="5"/>
      <c r="H165" s="5"/>
      <c r="I165" s="5"/>
      <c r="J165" s="4" t="s">
        <v>7673</v>
      </c>
      <c r="K165" s="4" t="s">
        <v>7674</v>
      </c>
      <c r="L165" s="10" t="str">
        <f t="shared" si="1"/>
        <v>SEM__वर्णाश्रम संगोष्ठी, फरीदाबाद, भाग-4, 02 Mar 2020, Faridabad, New Delhi (India), CODE - 1510d……….[ 120 min ]</v>
      </c>
      <c r="M165" s="4" t="s">
        <v>7675</v>
      </c>
      <c r="N165" s="10">
        <f t="shared" si="2"/>
        <v>120</v>
      </c>
      <c r="P165" s="10" t="str">
        <f t="shared" si="3"/>
        <v>&amp;gt;90</v>
      </c>
      <c r="Q165" s="4" t="s">
        <v>7676</v>
      </c>
      <c r="R165" s="4" t="s">
        <v>7677</v>
      </c>
      <c r="S165" s="10" t="str">
        <f t="shared" si="4"/>
        <v>2020</v>
      </c>
      <c r="T165" s="10" t="str">
        <f t="shared" si="5"/>
        <v>03</v>
      </c>
      <c r="U165" s="10" t="str">
        <f t="shared" si="6"/>
        <v>Mar</v>
      </c>
      <c r="V165" s="10" t="str">
        <f t="shared" si="7"/>
        <v>02</v>
      </c>
      <c r="W165" s="4" t="s">
        <v>7648</v>
      </c>
      <c r="X165" s="4" t="s">
        <v>131</v>
      </c>
      <c r="Y165" s="6" t="str">
        <f t="shared" si="8"/>
        <v>SEM__वर्णाश्रम संगोष्ठी, फरीदाबाद, भाग-4, 02 Mar 2020, Faridabad, New Delhi (India), CODE - 1510d……….[ 120 min ] | Varnasrama Seminar, Faridabad, Part-4 | yr:2020-03-02 | ct:SEM | L:HIN | cty:Faridabad, New Delhi (India) | &amp;gt;90 | @video | @unheard</v>
      </c>
      <c r="Z165" s="7" t="s">
        <v>7678</v>
      </c>
      <c r="AA165" s="4" t="s">
        <v>55</v>
      </c>
      <c r="AC165" s="4" t="s">
        <v>7679</v>
      </c>
      <c r="AD165" s="4" t="s">
        <v>7680</v>
      </c>
      <c r="AE165" s="7" t="s">
        <v>7681</v>
      </c>
      <c r="AF165" s="5" t="str">
        <f t="shared" si="9"/>
        <v>ok</v>
      </c>
      <c r="AG165" s="5" t="str">
        <f t="shared" si="10"/>
        <v>&lt;tr id="1510d"&gt;&lt;td&gt;&lt;button onclick="playme(this)"&gt;▶&lt;/button&gt;&lt;/td&gt;&lt;td&gt;&lt;button onclick="heard(this)"&gt;Heard&lt;/button&gt;&lt;a href="http://archive.org/download/ssdbpl-05-sem/0829.00%20Varnasrama%20Seminar,%20Faridabad,%20Part-4,%202020-03-02,%20Faridabad,%20New%20Delhi%20(India),%20CODE%20-%201510d.mp3" class="nclk" onclick="playme(this)" id="nclk-1510d"&gt;SEM__वर्णाश्रम संगोष्ठी, फरीदाबाद, भाग-4, 02 Mar 2020, Faridabad, New Delhi (India), CODE - 1510d……….[ 120 min ]&lt;/a&gt;…………&lt;a style="color: red; text-decoration: none;" target="_blank" href="https://www.youtube.com/watch?v=8uTupmDFL6w"&gt;[▶YouTube]&lt;/a&gt;&lt;/td&gt;&lt;td&gt;120&lt;/td&gt;&lt;td&gt;2020-03-02&lt;/td&gt;&lt;td&gt;SEM__वर्णाश्रम संगोष्ठी, फरीदाबाद, भाग-4, 02 Mar 2020, Faridabad, New Delhi (India), CODE - 1510d……….[ 120 min ] | Varnasrama Seminar, Faridabad, Part-4 | yr:2020-03-02 | ct:SEM | L:HIN | cty:Faridabad, New Delhi (India) | &amp;gt;90 | @video | @unheard&lt;/td&gt;&lt;td&gt;http://archive.org/download/ssdbpl-05-sem/0829.00%20Varnasrama%20Seminar,%20Faridabad,%20Part-4,%202020-03-02,%20Faridabad,%20New%20Delhi%20(India),%20CODE%20-%201510d.mp3&lt;/td&gt;&lt;td&gt;1510d&lt;/td&gt;&lt;td&gt;05SEM_|00_Varnasrama Seminar, Faridabad, Part-4|1510d&lt;/td&gt;&lt;td&gt;https://www.youtube.com/watch?v=8uTupmDFL6w&lt;/td&gt;&lt;td&gt;</v>
      </c>
    </row>
    <row r="166" ht="15.75" customHeight="1">
      <c r="A166" s="4" t="s">
        <v>7682</v>
      </c>
      <c r="B166" s="4" t="s">
        <v>6257</v>
      </c>
      <c r="D166" s="5"/>
      <c r="E166" s="5"/>
      <c r="F166" s="5"/>
      <c r="G166" s="5"/>
      <c r="H166" s="5"/>
      <c r="I166" s="5"/>
      <c r="J166" s="4" t="s">
        <v>7683</v>
      </c>
      <c r="K166" s="4" t="s">
        <v>7684</v>
      </c>
      <c r="L166" s="10" t="str">
        <f t="shared" si="1"/>
        <v>SEM__वर्णाश्रम संगोष्ठी, फरीदाबाद, भाग-5, 04 Mar 2020, Faridabad, New Delhi (India), CODE - 1510e……….[ 93 min ]</v>
      </c>
      <c r="M166" s="4" t="s">
        <v>7685</v>
      </c>
      <c r="N166" s="10">
        <f t="shared" si="2"/>
        <v>93</v>
      </c>
      <c r="P166" s="10" t="str">
        <f t="shared" si="3"/>
        <v>&amp;gt;90</v>
      </c>
      <c r="Q166" s="4" t="s">
        <v>7686</v>
      </c>
      <c r="R166" s="4" t="s">
        <v>7687</v>
      </c>
      <c r="S166" s="10" t="str">
        <f t="shared" si="4"/>
        <v>2020</v>
      </c>
      <c r="T166" s="10" t="str">
        <f t="shared" si="5"/>
        <v>03</v>
      </c>
      <c r="U166" s="10" t="str">
        <f t="shared" si="6"/>
        <v>Mar</v>
      </c>
      <c r="V166" s="10" t="str">
        <f t="shared" si="7"/>
        <v>04</v>
      </c>
      <c r="W166" s="4" t="s">
        <v>7648</v>
      </c>
      <c r="X166" s="4" t="s">
        <v>131</v>
      </c>
      <c r="Y166" s="6" t="str">
        <f t="shared" si="8"/>
        <v>SEM__वर्णाश्रम संगोष्ठी, फरीदाबाद, भाग-5, 04 Mar 2020, Faridabad, New Delhi (India), CODE - 1510e……….[ 93 min ] | Varnasrama Seminar, Faridabad, Part-5 | yr:2020-03-04 | ct:SEM | L:HIN | cty:Faridabad, New Delhi (India) | &amp;gt;90 | @video | @unheard</v>
      </c>
      <c r="Z166" s="7" t="s">
        <v>7688</v>
      </c>
      <c r="AA166" s="4" t="s">
        <v>55</v>
      </c>
      <c r="AC166" s="4" t="s">
        <v>7689</v>
      </c>
      <c r="AD166" s="4" t="s">
        <v>7690</v>
      </c>
      <c r="AE166" s="7" t="s">
        <v>7691</v>
      </c>
      <c r="AF166" s="5" t="str">
        <f t="shared" si="9"/>
        <v>ok</v>
      </c>
      <c r="AG166" s="5" t="str">
        <f t="shared" si="10"/>
        <v>&lt;tr id="1510e"&gt;&lt;td&gt;&lt;button onclick="playme(this)"&gt;▶&lt;/button&gt;&lt;/td&gt;&lt;td&gt;&lt;button onclick="heard(this)"&gt;Heard&lt;/button&gt;&lt;a href="http://archive.org/download/ssdbpl-05-sem/0830.00%20Varnasrama%20Seminar,%20Faridabad,%20Part-5,%202020-03-04,%20Faridabad,%20New%20Delhi%20(India),%20CODE%20-%201510e.mp3" class="nclk" onclick="playme(this)" id="nclk-1510e"&gt;SEM__वर्णाश्रम संगोष्ठी, फरीदाबाद, भाग-5, 04 Mar 2020, Faridabad, New Delhi (India), CODE - 1510e……….[ 93 min ]&lt;/a&gt;…………&lt;a style="color: red; text-decoration: none;" target="_blank" href="https://www.youtube.com/watch?v=dwJk42WKTQE"&gt;[▶YouTube]&lt;/a&gt;&lt;/td&gt;&lt;td&gt;93&lt;/td&gt;&lt;td&gt;2020-03-04&lt;/td&gt;&lt;td&gt;SEM__वर्णाश्रम संगोष्ठी, फरीदाबाद, भाग-5, 04 Mar 2020, Faridabad, New Delhi (India), CODE - 1510e……….[ 93 min ] | Varnasrama Seminar, Faridabad, Part-5 | yr:2020-03-04 | ct:SEM | L:HIN | cty:Faridabad, New Delhi (India) | &amp;gt;90 | @video | @unheard&lt;/td&gt;&lt;td&gt;http://archive.org/download/ssdbpl-05-sem/0830.00%20Varnasrama%20Seminar,%20Faridabad,%20Part-5,%202020-03-04,%20Faridabad,%20New%20Delhi%20(India),%20CODE%20-%201510e.mp3&lt;/td&gt;&lt;td&gt;1510e&lt;/td&gt;&lt;td&gt;05SEM_|00_Varnasrama Seminar, Faridabad, Part-5|1510e&lt;/td&gt;&lt;td&gt;https://www.youtube.com/watch?v=dwJk42WKTQE&lt;/td&gt;&lt;td&gt;</v>
      </c>
    </row>
    <row r="167" ht="15.75" customHeight="1">
      <c r="A167" s="4" t="s">
        <v>7692</v>
      </c>
      <c r="B167" s="4" t="s">
        <v>6257</v>
      </c>
      <c r="D167" s="5"/>
      <c r="E167" s="5"/>
      <c r="F167" s="5"/>
      <c r="G167" s="5"/>
      <c r="H167" s="5"/>
      <c r="I167" s="5"/>
      <c r="J167" s="4" t="s">
        <v>7693</v>
      </c>
      <c r="K167" s="4" t="s">
        <v>7694</v>
      </c>
      <c r="L167" s="10" t="str">
        <f t="shared" si="1"/>
        <v>SEM__वेद में विज्ञान, भाग-1, पाइथागोरस, ब्रह्मांड, वास्तु शास्त्र, 01 Feb 2023, Bhopal, MP (India), CODE - 1508a……….[ 68 min ]</v>
      </c>
      <c r="M167" s="4" t="s">
        <v>7695</v>
      </c>
      <c r="N167" s="10">
        <f t="shared" si="2"/>
        <v>68</v>
      </c>
      <c r="P167" s="10" t="str">
        <f t="shared" si="3"/>
        <v>&amp;lt;70 &amp;lt;80 &amp;lt;90</v>
      </c>
      <c r="Q167" s="4" t="s">
        <v>7696</v>
      </c>
      <c r="R167" s="4" t="s">
        <v>7697</v>
      </c>
      <c r="S167" s="10" t="str">
        <f t="shared" si="4"/>
        <v>2023</v>
      </c>
      <c r="T167" s="10" t="str">
        <f t="shared" si="5"/>
        <v>02</v>
      </c>
      <c r="U167" s="10" t="str">
        <f t="shared" si="6"/>
        <v>Feb</v>
      </c>
      <c r="V167" s="10" t="str">
        <f t="shared" si="7"/>
        <v>01</v>
      </c>
      <c r="W167" s="4" t="s">
        <v>52</v>
      </c>
      <c r="X167" s="4" t="s">
        <v>1762</v>
      </c>
      <c r="Y167" s="6" t="str">
        <f t="shared" si="8"/>
        <v>SEM__वेद में विज्ञान, भाग-1, पाइथागोरस, ब्रह्मांड, वास्तु शास्त्र, 01 Feb 2023, Bhopal, MP (India), CODE - 1508a……….[ 68 min ] | Veda Me Vigyan, Part-1, Pythagoras, Universe, Vastu Sastra | yr:2023-02-01 | ct:SEM | L:HIN | cty:Bhopal, MP (India) | &amp;lt;70 &amp;lt;80 &amp;lt;90 | @video | @unheard</v>
      </c>
      <c r="Z167" s="7" t="s">
        <v>7698</v>
      </c>
      <c r="AA167" s="4" t="s">
        <v>55</v>
      </c>
      <c r="AC167" s="4" t="s">
        <v>7699</v>
      </c>
      <c r="AD167" s="4" t="s">
        <v>7700</v>
      </c>
      <c r="AE167" s="7" t="s">
        <v>7701</v>
      </c>
      <c r="AF167" s="5" t="str">
        <f t="shared" si="9"/>
        <v>ok</v>
      </c>
      <c r="AG167" s="5" t="str">
        <f t="shared" si="10"/>
        <v>&lt;tr id="1508a"&gt;&lt;td&gt;&lt;button onclick="playme(this)"&gt;▶&lt;/button&gt;&lt;/td&gt;&lt;td&gt;&lt;button onclick="heard(this)"&gt;Heard&lt;/button&gt;&lt;a href="http://archive.org/download/ssdbpl-05-sem/0831.00%20Veda%20Me%20Vigyan,%20Part-1,%20Pythagoras,%20Universe,%20Vastu%20Sastra,%202023-02-01,%20Bhopal,%20MP%20(India),%20CODE%20-%201508a.mp3" class="nclk" onclick="playme(this)" id="nclk-1508a"&gt;SEM__वेद में विज्ञान, भाग-1, पाइथागोरस, ब्रह्मांड, वास्तु शास्त्र, 01 Feb 2023, Bhopal, MP (India), CODE - 1508a……….[ 68 min ]&lt;/a&gt;…………&lt;a style="color: red; text-decoration: none;" target="_blank" href="https://www.youtube.com/watch?v=Uf-OhPuP6ts"&gt;[▶YouTube]&lt;/a&gt;&lt;/td&gt;&lt;td&gt;68&lt;/td&gt;&lt;td&gt;2023-02-01&lt;/td&gt;&lt;td&gt;SEM__वेद में विज्ञान, भाग-1, पाइथागोरस, ब्रह्मांड, वास्तु शास्त्र, 01 Feb 2023, Bhopal, MP (India), CODE - 1508a……….[ 68 min ] | Veda Me Vigyan, Part-1, Pythagoras, Universe, Vastu Sastra | yr:2023-02-01 | ct:SEM | L:HIN | cty:Bhopal, MP (India) | &amp;lt;70 &amp;lt;80 &amp;lt;90 | @video | @unheard&lt;/td&gt;&lt;td&gt;http://archive.org/download/ssdbpl-05-sem/0831.00%20Veda%20Me%20Vigyan,%20Part-1,%20Pythagoras,%20Universe,%20Vastu%20Sastra,%202023-02-01,%20Bhopal,%20MP%20(India),%20CODE%20-%201508a.mp3&lt;/td&gt;&lt;td&gt;1508a&lt;/td&gt;&lt;td&gt;05SEM_|00_Veda Me Vigyan, Part-1, Pythagoras, Universe, Vastu Sastra|1508a&lt;/td&gt;&lt;td&gt;https://www.youtube.com/watch?v=Uf-OhPuP6ts&lt;/td&gt;&lt;td&gt;</v>
      </c>
    </row>
    <row r="168" ht="15.75" customHeight="1">
      <c r="A168" s="4" t="s">
        <v>7702</v>
      </c>
      <c r="B168" s="4" t="s">
        <v>6257</v>
      </c>
      <c r="D168" s="5"/>
      <c r="E168" s="5"/>
      <c r="F168" s="5"/>
      <c r="G168" s="5"/>
      <c r="H168" s="5"/>
      <c r="I168" s="5"/>
      <c r="J168" s="4" t="s">
        <v>7703</v>
      </c>
      <c r="K168" s="4" t="s">
        <v>7704</v>
      </c>
      <c r="L168" s="10" t="str">
        <f t="shared" si="1"/>
        <v>SEM__वेद में विज्ञान, भाग-2, 02 Feb 2023, Bhopal, MP (India), CODE - 1508b……….[ 55 min ]</v>
      </c>
      <c r="M168" s="4" t="s">
        <v>5010</v>
      </c>
      <c r="N168" s="10">
        <f t="shared" si="2"/>
        <v>55</v>
      </c>
      <c r="P168" s="10" t="str">
        <f t="shared" si="3"/>
        <v>&amp;lt;60 &amp;lt;70 &amp;lt;80 &amp;lt;90</v>
      </c>
      <c r="Q168" s="4" t="s">
        <v>7705</v>
      </c>
      <c r="R168" s="4" t="s">
        <v>7706</v>
      </c>
      <c r="S168" s="10" t="str">
        <f t="shared" si="4"/>
        <v>2023</v>
      </c>
      <c r="T168" s="10" t="str">
        <f t="shared" si="5"/>
        <v>02</v>
      </c>
      <c r="U168" s="10" t="str">
        <f t="shared" si="6"/>
        <v>Feb</v>
      </c>
      <c r="V168" s="10" t="str">
        <f t="shared" si="7"/>
        <v>02</v>
      </c>
      <c r="W168" s="4" t="s">
        <v>52</v>
      </c>
      <c r="X168" s="4" t="s">
        <v>1762</v>
      </c>
      <c r="Y168" s="6" t="str">
        <f t="shared" si="8"/>
        <v>SEM__वेद में विज्ञान, भाग-2, 02 Feb 2023, Bhopal, MP (India), CODE - 1508b……….[ 55 min ] | Veda Me Vigyan, Part-2 | yr:2023-02-02 | ct:SEM | L:HIN | cty:Bhopal, MP (India) | &amp;lt;60 &amp;lt;70 &amp;lt;80 &amp;lt;90 | @video | @unheard</v>
      </c>
      <c r="Z168" s="7" t="s">
        <v>7707</v>
      </c>
      <c r="AA168" s="4" t="s">
        <v>55</v>
      </c>
      <c r="AC168" s="4" t="s">
        <v>7708</v>
      </c>
      <c r="AD168" s="4" t="s">
        <v>7709</v>
      </c>
      <c r="AE168" s="7" t="s">
        <v>7710</v>
      </c>
      <c r="AF168" s="5" t="str">
        <f t="shared" si="9"/>
        <v>ok</v>
      </c>
      <c r="AG168" s="5" t="str">
        <f t="shared" si="10"/>
        <v>&lt;tr id="1508b"&gt;&lt;td&gt;&lt;button onclick="playme(this)"&gt;▶&lt;/button&gt;&lt;/td&gt;&lt;td&gt;&lt;button onclick="heard(this)"&gt;Heard&lt;/button&gt;&lt;a href="http://archive.org/download/ssdbpl-05-sem/0832.00%20Veda%20Me%20Vigyan,%20Part-2,%202023-02-02,%20Bhopal,%20MP%20(India),%20CODE%20-%201508b.mp3" class="nclk" onclick="playme(this)" id="nclk-1508b"&gt;SEM__वेद में विज्ञान, भाग-2, 02 Feb 2023, Bhopal, MP (India), CODE - 1508b……….[ 55 min ]&lt;/a&gt;…………&lt;a style="color: red; text-decoration: none;" target="_blank" href="https://www.youtube.com/watch?v=jap5QOfWYvA"&gt;[▶YouTube]&lt;/a&gt;&lt;/td&gt;&lt;td&gt;55&lt;/td&gt;&lt;td&gt;2023-02-02&lt;/td&gt;&lt;td&gt;SEM__वेद में विज्ञान, भाग-2, 02 Feb 2023, Bhopal, MP (India), CODE - 1508b……….[ 55 min ] | Veda Me Vigyan, Part-2 | yr:2023-02-02 | ct:SEM | L:HIN | cty:Bhopal, MP (India) | &amp;lt;60 &amp;lt;70 &amp;lt;80 &amp;lt;90 | @video | @unheard&lt;/td&gt;&lt;td&gt;http://archive.org/download/ssdbpl-05-sem/0832.00%20Veda%20Me%20Vigyan,%20Part-2,%202023-02-02,%20Bhopal,%20MP%20(India),%20CODE%20-%201508b.mp3&lt;/td&gt;&lt;td&gt;1508b&lt;/td&gt;&lt;td&gt;05SEM_|00_Veda Me Vigyan, Part-2|1508b&lt;/td&gt;&lt;td&gt;https://www.youtube.com/watch?v=jap5QOfWYvA&lt;/td&gt;&lt;td&gt;</v>
      </c>
    </row>
    <row r="169" ht="15.75" customHeight="1">
      <c r="A169" s="4" t="s">
        <v>7711</v>
      </c>
      <c r="B169" s="4" t="s">
        <v>6257</v>
      </c>
      <c r="D169" s="5"/>
      <c r="E169" s="5"/>
      <c r="F169" s="5"/>
      <c r="G169" s="5"/>
      <c r="H169" s="5"/>
      <c r="I169" s="5"/>
      <c r="J169" s="4" t="s">
        <v>7712</v>
      </c>
      <c r="K169" s="4" t="s">
        <v>7713</v>
      </c>
      <c r="L169" s="10" t="str">
        <f t="shared" si="1"/>
        <v>SEM__वैदिक पाठ्यक्रम -1, वेद -- ज्ञान और उसका महत्त्व, 07 Sep 2018, Bhopal (MANIT) MP (India), CODE - 0433a……….[ 71 min ]</v>
      </c>
      <c r="M169" s="4" t="s">
        <v>7714</v>
      </c>
      <c r="N169" s="10">
        <f t="shared" si="2"/>
        <v>71</v>
      </c>
      <c r="P169" s="10" t="str">
        <f t="shared" si="3"/>
        <v>&amp;lt;80 &amp;lt;90</v>
      </c>
      <c r="Q169" s="4" t="s">
        <v>7715</v>
      </c>
      <c r="R169" s="4" t="s">
        <v>118</v>
      </c>
      <c r="S169" s="10" t="str">
        <f t="shared" si="4"/>
        <v>2018</v>
      </c>
      <c r="T169" s="10" t="str">
        <f t="shared" si="5"/>
        <v>09</v>
      </c>
      <c r="U169" s="10" t="str">
        <f t="shared" si="6"/>
        <v>Sep</v>
      </c>
      <c r="V169" s="10" t="str">
        <f t="shared" si="7"/>
        <v>07</v>
      </c>
      <c r="W169" s="4" t="s">
        <v>5903</v>
      </c>
      <c r="X169" s="4" t="s">
        <v>64</v>
      </c>
      <c r="Y169" s="6" t="str">
        <f t="shared" si="8"/>
        <v>SEM__वैदिक पाठ्यक्रम -1, वेद -- ज्ञान और उसका महत्त्व, 07 Sep 2018, Bhopal (MANIT) MP (India), CODE - 0433a……….[ 71 min ] | Vedic Course -1, Veda -- Gyan Aur Uska Mahattva | yr:2018-09-07 | ct:SEM | L:HIN | cty:Bhopal (MANIT) MP (India) | &amp;lt;80 &amp;lt;90 | @unheard</v>
      </c>
      <c r="Z169" s="7" t="s">
        <v>7716</v>
      </c>
      <c r="AA169" s="4" t="s">
        <v>55</v>
      </c>
      <c r="AB169" s="4" t="s">
        <v>7717</v>
      </c>
      <c r="AC169" s="4" t="s">
        <v>7718</v>
      </c>
      <c r="AD169" s="4" t="s">
        <v>7719</v>
      </c>
      <c r="AF169" s="5" t="str">
        <f t="shared" si="9"/>
        <v>ok</v>
      </c>
      <c r="AG169" s="5" t="str">
        <f t="shared" si="10"/>
        <v>&lt;tr id="0433a"&gt;&lt;td&gt;&lt;button onclick="playme(this)"&gt;▶&lt;/button&gt;&lt;/td&gt;&lt;td&gt;&lt;button onclick="heard(this)"&gt;Heard&lt;/button&gt;&lt;a href="http://archive.org/download/ssdbpl-05-sem/0833.00%20Vedic%20Course%20-1,%20Veda%20--%20Gyan%20Aur%20Uska%20Mahattva,%202018-09-07,%20Bhopal%20(MANIT)%20MP%20(India),%20CODE%20-%200433a.mp3" class="nclk" onclick="playme(this)" id="nclk-0433a"&gt;SEM__वैदिक पाठ्यक्रम -1, वेद -- ज्ञान और उसका महत्त्व, 07 Sep 2018, Bhopal (MANIT) MP (India), CODE - 0433a……….[ 71 min ]&lt;/a&gt;&lt;/td&gt;&lt;td&gt;71&lt;/td&gt;&lt;td&gt;2018-09-07&lt;/td&gt;&lt;td&gt;SEM__वैदिक पाठ्यक्रम -1, वेद -- ज्ञान और उसका महत्त्व, 07 Sep 2018, Bhopal (MANIT) MP (India), CODE - 0433a……….[ 71 min ] | Vedic Course -1, Veda -- Gyan Aur Uska Mahattva | yr:2018-09-07 | ct:SEM | L:HIN | cty:Bhopal (MANIT) MP (India) | &amp;lt;80 &amp;lt;90 | @unheard&lt;/td&gt;&lt;td&gt;http://archive.org/download/ssdbpl-05-sem/0833.00%20Vedic%20Course%20-1,%20Veda%20--%20Gyan%20Aur%20Uska%20Mahattva,%202018-09-07,%20Bhopal%20(MANIT)%20MP%20(India),%20CODE%20-%200433a.mp3&lt;/td&gt;&lt;td&gt;0433a&lt;/td&gt;&lt;td&gt;05SEM_|00_Vedic Course -1, Veda -- Gyan Aur Uska Mahattva|0433a&lt;/td&gt;&lt;td&gt;&lt;/td&gt;&lt;td&gt;</v>
      </c>
    </row>
    <row r="170" ht="15.75" customHeight="1">
      <c r="A170" s="4" t="s">
        <v>7720</v>
      </c>
      <c r="B170" s="4" t="s">
        <v>6257</v>
      </c>
      <c r="D170" s="5"/>
      <c r="E170" s="5"/>
      <c r="F170" s="5"/>
      <c r="G170" s="5"/>
      <c r="H170" s="5"/>
      <c r="I170" s="5"/>
      <c r="J170" s="4" t="s">
        <v>7721</v>
      </c>
      <c r="K170" s="4" t="s">
        <v>7722</v>
      </c>
      <c r="L170" s="10" t="str">
        <f t="shared" si="1"/>
        <v>SEM__वैदिक पाठ्यक्रम -2, पूरे जगत के अस्तित्व का रहस्य, 11 Sep 2018, Bhopal (MANIT) MP (India), CODE - 0433b……….[ 83 min ]</v>
      </c>
      <c r="M170" s="4" t="s">
        <v>7723</v>
      </c>
      <c r="N170" s="10">
        <f t="shared" si="2"/>
        <v>83</v>
      </c>
      <c r="P170" s="10" t="str">
        <f t="shared" si="3"/>
        <v>&amp;lt;90</v>
      </c>
      <c r="Q170" s="4" t="s">
        <v>7724</v>
      </c>
      <c r="R170" s="4" t="s">
        <v>2447</v>
      </c>
      <c r="S170" s="10" t="str">
        <f t="shared" si="4"/>
        <v>2018</v>
      </c>
      <c r="T170" s="10" t="str">
        <f t="shared" si="5"/>
        <v>09</v>
      </c>
      <c r="U170" s="10" t="str">
        <f t="shared" si="6"/>
        <v>Sep</v>
      </c>
      <c r="V170" s="10" t="str">
        <f t="shared" si="7"/>
        <v>11</v>
      </c>
      <c r="W170" s="4" t="s">
        <v>5903</v>
      </c>
      <c r="X170" s="4" t="s">
        <v>398</v>
      </c>
      <c r="Y170" s="6" t="str">
        <f t="shared" si="8"/>
        <v>SEM__वैदिक पाठ्यक्रम -2, पूरे जगत के अस्तित्व का रहस्य, 11 Sep 2018, Bhopal (MANIT) MP (India), CODE - 0433b……….[ 83 min ] | Vedic Course -2, Pure Jagat Ke Astitva Ka Rahasya | yr:2018-09-11 | ct:SEM | L:HIN | cty:Bhopal (MANIT) MP (India) | &amp;lt;90 | @unheard</v>
      </c>
      <c r="Z170" s="7" t="s">
        <v>7725</v>
      </c>
      <c r="AA170" s="4" t="s">
        <v>55</v>
      </c>
      <c r="AB170" s="4" t="s">
        <v>7726</v>
      </c>
      <c r="AC170" s="4" t="s">
        <v>7727</v>
      </c>
      <c r="AD170" s="4" t="s">
        <v>7728</v>
      </c>
      <c r="AF170" s="5" t="str">
        <f t="shared" si="9"/>
        <v>ok</v>
      </c>
      <c r="AG170" s="5" t="str">
        <f t="shared" si="10"/>
        <v>&lt;tr id="0433b"&gt;&lt;td&gt;&lt;button onclick="playme(this)"&gt;▶&lt;/button&gt;&lt;/td&gt;&lt;td&gt;&lt;button onclick="heard(this)"&gt;Heard&lt;/button&gt;&lt;a href="http://archive.org/download/ssdbpl-05-sem/0834.00%20Vedic%20Course%20-2,%20Pure%20Jagat%20Ke%20Astitva%20Ka%20Rahasya,%202018-09-11,%20Bhopal%20(MANIT)%20MP%20(India),%20CODE%20-%200433b.mp3" class="nclk" onclick="playme(this)" id="nclk-0433b"&gt;SEM__वैदिक पाठ्यक्रम -2, पूरे जगत के अस्तित्व का रहस्य, 11 Sep 2018, Bhopal (MANIT) MP (India), CODE - 0433b……….[ 83 min ]&lt;/a&gt;&lt;/td&gt;&lt;td&gt;83&lt;/td&gt;&lt;td&gt;2018-09-11&lt;/td&gt;&lt;td&gt;SEM__वैदिक पाठ्यक्रम -2, पूरे जगत के अस्तित्व का रहस्य, 11 Sep 2018, Bhopal (MANIT) MP (India), CODE - 0433b……….[ 83 min ] | Vedic Course -2, Pure Jagat Ke Astitva Ka Rahasya | yr:2018-09-11 | ct:SEM | L:HIN | cty:Bhopal (MANIT) MP (India) | &amp;lt;90 | @unheard&lt;/td&gt;&lt;td&gt;http://archive.org/download/ssdbpl-05-sem/0834.00%20Vedic%20Course%20-2,%20Pure%20Jagat%20Ke%20Astitva%20Ka%20Rahasya,%202018-09-11,%20Bhopal%20(MANIT)%20MP%20(India),%20CODE%20-%200433b.mp3&lt;/td&gt;&lt;td&gt;0433b&lt;/td&gt;&lt;td&gt;05SEM_|00_Vedic Course -2, Pure Jagat Ke Astitva Ka Rahasya|0433b&lt;/td&gt;&lt;td&gt;&lt;/td&gt;&lt;td&gt;</v>
      </c>
    </row>
    <row r="171" ht="15.75" customHeight="1">
      <c r="A171" s="4" t="s">
        <v>7729</v>
      </c>
      <c r="B171" s="4" t="s">
        <v>6257</v>
      </c>
      <c r="D171" s="5"/>
      <c r="E171" s="5"/>
      <c r="F171" s="5"/>
      <c r="G171" s="5"/>
      <c r="H171" s="5"/>
      <c r="I171" s="5"/>
      <c r="J171" s="4" t="s">
        <v>7730</v>
      </c>
      <c r="K171" s="4" t="s">
        <v>7731</v>
      </c>
      <c r="L171" s="10" t="str">
        <f t="shared" si="1"/>
        <v>SEM__वैदिक कोर्स -3, भगवान को कैसे देखें, 12 Sep 2018, Bhopal (MANIT) MP (India), CODE - 0433c……….[ 75 min ]</v>
      </c>
      <c r="M171" s="4" t="s">
        <v>7732</v>
      </c>
      <c r="N171" s="10">
        <f t="shared" si="2"/>
        <v>75</v>
      </c>
      <c r="P171" s="10" t="str">
        <f t="shared" si="3"/>
        <v>&amp;lt;80 &amp;lt;90</v>
      </c>
      <c r="Q171" s="4" t="s">
        <v>7733</v>
      </c>
      <c r="R171" s="4" t="s">
        <v>3966</v>
      </c>
      <c r="S171" s="10" t="str">
        <f t="shared" si="4"/>
        <v>2018</v>
      </c>
      <c r="T171" s="10" t="str">
        <f t="shared" si="5"/>
        <v>09</v>
      </c>
      <c r="U171" s="10" t="str">
        <f t="shared" si="6"/>
        <v>Sep</v>
      </c>
      <c r="V171" s="10" t="str">
        <f t="shared" si="7"/>
        <v>12</v>
      </c>
      <c r="W171" s="4" t="s">
        <v>5903</v>
      </c>
      <c r="X171" s="4" t="s">
        <v>398</v>
      </c>
      <c r="Y171" s="6" t="str">
        <f t="shared" si="8"/>
        <v>SEM__वैदिक कोर्स -3, भगवान को कैसे देखें, 12 Sep 2018, Bhopal (MANIT) MP (India), CODE - 0433c……….[ 75 min ] | Vedic Course -3, Bhagavan Ko Kaise Dekhe | yr:2018-09-12 | ct:SEM | L:HIN | cty:Bhopal (MANIT) MP (India) | &amp;lt;80 &amp;lt;90 | @unheard</v>
      </c>
      <c r="Z171" s="7" t="s">
        <v>7734</v>
      </c>
      <c r="AA171" s="4" t="s">
        <v>55</v>
      </c>
      <c r="AB171" s="4" t="s">
        <v>7735</v>
      </c>
      <c r="AC171" s="4" t="s">
        <v>7736</v>
      </c>
      <c r="AD171" s="4" t="s">
        <v>7737</v>
      </c>
      <c r="AF171" s="5" t="str">
        <f t="shared" si="9"/>
        <v>ok</v>
      </c>
      <c r="AG171" s="5" t="str">
        <f t="shared" si="10"/>
        <v>&lt;tr id="0433c"&gt;&lt;td&gt;&lt;button onclick="playme(this)"&gt;▶&lt;/button&gt;&lt;/td&gt;&lt;td&gt;&lt;button onclick="heard(this)"&gt;Heard&lt;/button&gt;&lt;a href="http://archive.org/download/ssdbpl-05-sem/0835.00%20Vedic%20Course%20-3,%20Bhagavan%20Ko%20Kaise%20Dekhe,%202018-09-12,%20Bhopal%20(MANIT)%20MP%20(India),%20CODE%20-%200433c.mp3" class="nclk" onclick="playme(this)" id="nclk-0433c"&gt;SEM__वैदिक कोर्स -3, भगवान को कैसे देखें, 12 Sep 2018, Bhopal (MANIT) MP (India), CODE - 0433c……….[ 75 min ]&lt;/a&gt;&lt;/td&gt;&lt;td&gt;75&lt;/td&gt;&lt;td&gt;2018-09-12&lt;/td&gt;&lt;td&gt;SEM__वैदिक कोर्स -3, भगवान को कैसे देखें, 12 Sep 2018, Bhopal (MANIT) MP (India), CODE - 0433c……….[ 75 min ] | Vedic Course -3, Bhagavan Ko Kaise Dekhe | yr:2018-09-12 | ct:SEM | L:HIN | cty:Bhopal (MANIT) MP (India) | &amp;lt;80 &amp;lt;90 | @unheard&lt;/td&gt;&lt;td&gt;http://archive.org/download/ssdbpl-05-sem/0835.00%20Vedic%20Course%20-3,%20Bhagavan%20Ko%20Kaise%20Dekhe,%202018-09-12,%20Bhopal%20(MANIT)%20MP%20(India),%20CODE%20-%200433c.mp3&lt;/td&gt;&lt;td&gt;0433c&lt;/td&gt;&lt;td&gt;05SEM_|00_Vedic Course -3, Bhagavan Ko Kaise Dekhe|0433c&lt;/td&gt;&lt;td&gt;&lt;/td&gt;&lt;td&gt;</v>
      </c>
    </row>
    <row r="172" ht="15.75" customHeight="1">
      <c r="A172" s="4" t="s">
        <v>7738</v>
      </c>
      <c r="B172" s="4" t="s">
        <v>6257</v>
      </c>
      <c r="D172" s="5"/>
      <c r="E172" s="5"/>
      <c r="F172" s="5"/>
      <c r="G172" s="5"/>
      <c r="H172" s="5"/>
      <c r="I172" s="5"/>
      <c r="J172" s="4" t="s">
        <v>7739</v>
      </c>
      <c r="K172" s="4" t="s">
        <v>7740</v>
      </c>
      <c r="L172" s="10" t="str">
        <f t="shared" si="1"/>
        <v>SEM__वैदिक कोर्स-4, क्या डार्विनवाद सही है?, 06 Oct 2018, Bhopal (MANIT) MP (India), CODE - 0433d……….[ 60 min ]</v>
      </c>
      <c r="M172" s="4" t="s">
        <v>7741</v>
      </c>
      <c r="N172" s="10">
        <f t="shared" si="2"/>
        <v>60</v>
      </c>
      <c r="P172" s="10" t="str">
        <f t="shared" si="3"/>
        <v>&amp;lt;70 &amp;lt;80 &amp;lt;90</v>
      </c>
      <c r="Q172" s="4" t="s">
        <v>7742</v>
      </c>
      <c r="R172" s="4" t="s">
        <v>7743</v>
      </c>
      <c r="S172" s="10" t="str">
        <f t="shared" si="4"/>
        <v>2018</v>
      </c>
      <c r="T172" s="10" t="str">
        <f t="shared" si="5"/>
        <v>10</v>
      </c>
      <c r="U172" s="10" t="str">
        <f t="shared" si="6"/>
        <v>Oct</v>
      </c>
      <c r="V172" s="10" t="str">
        <f t="shared" si="7"/>
        <v>06</v>
      </c>
      <c r="W172" s="4" t="s">
        <v>5903</v>
      </c>
      <c r="X172" s="4" t="s">
        <v>398</v>
      </c>
      <c r="Y172" s="6" t="str">
        <f t="shared" si="8"/>
        <v>SEM__वैदिक कोर्स-4, क्या डार्विनवाद सही है?, 06 Oct 2018, Bhopal (MANIT) MP (India), CODE - 0433d……….[ 60 min ] | Vedic Course -4, Kya Darwinvad Sahi hai? | yr:2018-10-06 | ct:SEM | L:HIN | cty:Bhopal (MANIT) MP (India) | &amp;lt;70 &amp;lt;80 &amp;lt;90 | @unheard</v>
      </c>
      <c r="Z172" s="7" t="s">
        <v>7744</v>
      </c>
      <c r="AA172" s="4" t="s">
        <v>55</v>
      </c>
      <c r="AB172" s="4" t="s">
        <v>7745</v>
      </c>
      <c r="AC172" s="4" t="s">
        <v>7746</v>
      </c>
      <c r="AD172" s="4" t="s">
        <v>7747</v>
      </c>
      <c r="AF172" s="5" t="str">
        <f t="shared" si="9"/>
        <v>ok</v>
      </c>
      <c r="AG172" s="5" t="str">
        <f t="shared" si="10"/>
        <v>&lt;tr id="0433d"&gt;&lt;td&gt;&lt;button onclick="playme(this)"&gt;▶&lt;/button&gt;&lt;/td&gt;&lt;td&gt;&lt;button onclick="heard(this)"&gt;Heard&lt;/button&gt;&lt;a href="http://archive.org/download/ssdbpl-05-sem/0836.00%20Vedic%20Course%20-4,%20Kya%20Darwinvad%20Sahi%20hai,%202018-10-06,%20Bhopal%20(MANIT)%20MP%20(India),%20CODE%20-%200433d.mp3" class="nclk" onclick="playme(this)" id="nclk-0433d"&gt;SEM__वैदिक कोर्स-4, क्या डार्विनवाद सही है?, 06 Oct 2018, Bhopal (MANIT) MP (India), CODE - 0433d……….[ 60 min ]&lt;/a&gt;&lt;/td&gt;&lt;td&gt;60&lt;/td&gt;&lt;td&gt;2018-10-06&lt;/td&gt;&lt;td&gt;SEM__वैदिक कोर्स-4, क्या डार्विनवाद सही है?, 06 Oct 2018, Bhopal (MANIT) MP (India), CODE - 0433d……….[ 60 min ] | Vedic Course -4, Kya Darwinvad Sahi hai? | yr:2018-10-06 | ct:SEM | L:HIN | cty:Bhopal (MANIT) MP (India) | &amp;lt;70 &amp;lt;80 &amp;lt;90 | @unheard&lt;/td&gt;&lt;td&gt;http://archive.org/download/ssdbpl-05-sem/0836.00%20Vedic%20Course%20-4,%20Kya%20Darwinvad%20Sahi%20hai,%202018-10-06,%20Bhopal%20(MANIT)%20MP%20(India),%20CODE%20-%200433d.mp3&lt;/td&gt;&lt;td&gt;0433d&lt;/td&gt;&lt;td&gt;05SEM_|00_Vedic Course -4, Kya Darwinvad Sahi hai?|0433d&lt;/td&gt;&lt;td&gt;&lt;/td&gt;&lt;td&gt;</v>
      </c>
    </row>
    <row r="173" ht="15.75" customHeight="1">
      <c r="A173" s="4" t="s">
        <v>7748</v>
      </c>
      <c r="B173" s="4" t="s">
        <v>6257</v>
      </c>
      <c r="D173" s="5"/>
      <c r="E173" s="5"/>
      <c r="F173" s="5"/>
      <c r="G173" s="5"/>
      <c r="H173" s="5"/>
      <c r="I173" s="5"/>
      <c r="J173" s="4" t="s">
        <v>7749</v>
      </c>
      <c r="K173" s="4" t="s">
        <v>7750</v>
      </c>
      <c r="L173" s="10" t="str">
        <f t="shared" si="1"/>
        <v>SEM__वैदिक ज्ञान, सत्य या कल्पना? भाग १, 17 Jan 2021, Bhopal, MP (India), CODE - 1511a……….[ 59 min ]</v>
      </c>
      <c r="M173" s="4" t="s">
        <v>7751</v>
      </c>
      <c r="N173" s="10">
        <f t="shared" si="2"/>
        <v>59</v>
      </c>
      <c r="P173" s="10" t="str">
        <f t="shared" si="3"/>
        <v>&amp;lt;60 &amp;lt;70 &amp;lt;80 &amp;lt;90</v>
      </c>
      <c r="Q173" s="4" t="s">
        <v>7752</v>
      </c>
      <c r="R173" s="4" t="s">
        <v>4172</v>
      </c>
      <c r="S173" s="10" t="str">
        <f t="shared" si="4"/>
        <v>2021</v>
      </c>
      <c r="T173" s="10" t="str">
        <f t="shared" si="5"/>
        <v>01</v>
      </c>
      <c r="U173" s="10" t="str">
        <f t="shared" si="6"/>
        <v>Jan</v>
      </c>
      <c r="V173" s="10" t="str">
        <f t="shared" si="7"/>
        <v>17</v>
      </c>
      <c r="W173" s="4" t="s">
        <v>52</v>
      </c>
      <c r="X173" s="4" t="s">
        <v>1295</v>
      </c>
      <c r="Y173" s="6" t="str">
        <f t="shared" si="8"/>
        <v>SEM__वैदिक ज्ञान, सत्य या कल्पना? भाग १, 17 Jan 2021, Bhopal, MP (India), CODE - 1511a……….[ 59 min ] | Vedic Gyaan, Satya Ya Kalpana? Part-1 | yr:2021-01-17 | ct:SEM | L:HIN | cty:Bhopal, MP (India) | &amp;lt;60 &amp;lt;70 &amp;lt;80 &amp;lt;90 | @video | @unheard</v>
      </c>
      <c r="Z173" s="7" t="s">
        <v>7753</v>
      </c>
      <c r="AA173" s="4" t="s">
        <v>55</v>
      </c>
      <c r="AC173" s="4" t="s">
        <v>7754</v>
      </c>
      <c r="AD173" s="4" t="s">
        <v>7755</v>
      </c>
      <c r="AE173" s="7" t="s">
        <v>7756</v>
      </c>
      <c r="AF173" s="5" t="str">
        <f t="shared" si="9"/>
        <v>ok</v>
      </c>
      <c r="AG173" s="5" t="str">
        <f t="shared" si="10"/>
        <v>&lt;tr id="1511a"&gt;&lt;td&gt;&lt;button onclick="playme(this)"&gt;▶&lt;/button&gt;&lt;/td&gt;&lt;td&gt;&lt;button onclick="heard(this)"&gt;Heard&lt;/button&gt;&lt;a href="http://archive.org/download/ssdbpl-05-sem/0837.00%20Vedic%20Gyaan,%20Satya%20Ya%20Kalpana%20Part-1,%202021-01-17,%20Bhopal,%20MP%20(India),%20CODE%20-%201511a.mp3" class="nclk" onclick="playme(this)" id="nclk-1511a"&gt;SEM__वैदिक ज्ञान, सत्य या कल्पना? भाग १, 17 Jan 2021, Bhopal, MP (India), CODE - 1511a……….[ 59 min ]&lt;/a&gt;…………&lt;a style="color: red; text-decoration: none;" target="_blank" href="https://www.youtube.com/watch?v=aY6IgUfG5zU"&gt;[▶YouTube]&lt;/a&gt;&lt;/td&gt;&lt;td&gt;59&lt;/td&gt;&lt;td&gt;2021-01-17&lt;/td&gt;&lt;td&gt;SEM__वैदिक ज्ञान, सत्य या कल्पना? भाग १, 17 Jan 2021, Bhopal, MP (India), CODE - 1511a……….[ 59 min ] | Vedic Gyaan, Satya Ya Kalpana? Part-1 | yr:2021-01-17 | ct:SEM | L:HIN | cty:Bhopal, MP (India) | &amp;lt;60 &amp;lt;70 &amp;lt;80 &amp;lt;90 | @video | @unheard&lt;/td&gt;&lt;td&gt;http://archive.org/download/ssdbpl-05-sem/0837.00%20Vedic%20Gyaan,%20Satya%20Ya%20Kalpana%20Part-1,%202021-01-17,%20Bhopal,%20MP%20(India),%20CODE%20-%201511a.mp3&lt;/td&gt;&lt;td&gt;1511a&lt;/td&gt;&lt;td&gt;05SEM_|00_Vedic Gyaan, Satya Ya Kalpana? Part-1|1511a&lt;/td&gt;&lt;td&gt;https://www.youtube.com/watch?v=aY6IgUfG5zU&lt;/td&gt;&lt;td&gt;</v>
      </c>
    </row>
    <row r="174" ht="15.75" customHeight="1">
      <c r="A174" s="4" t="s">
        <v>7757</v>
      </c>
      <c r="B174" s="4" t="s">
        <v>6257</v>
      </c>
      <c r="D174" s="5"/>
      <c r="E174" s="5"/>
      <c r="F174" s="5"/>
      <c r="G174" s="5"/>
      <c r="H174" s="5"/>
      <c r="I174" s="5"/>
      <c r="J174" s="4" t="s">
        <v>7758</v>
      </c>
      <c r="K174" s="4" t="s">
        <v>7759</v>
      </c>
      <c r="L174" s="10" t="str">
        <f t="shared" si="1"/>
        <v>SEM__वैदिक ज्ञान, सत्य या कल्पना? भाग २, 24 Jan 2021, Bhopal, MP (India), CODE - 1511b……….[ 72 min ]</v>
      </c>
      <c r="M174" s="4" t="s">
        <v>7760</v>
      </c>
      <c r="N174" s="10">
        <f t="shared" si="2"/>
        <v>72</v>
      </c>
      <c r="P174" s="10" t="str">
        <f t="shared" si="3"/>
        <v>&amp;lt;80 &amp;lt;90</v>
      </c>
      <c r="Q174" s="4" t="s">
        <v>7761</v>
      </c>
      <c r="R174" s="4" t="s">
        <v>1406</v>
      </c>
      <c r="S174" s="10" t="str">
        <f t="shared" si="4"/>
        <v>2021</v>
      </c>
      <c r="T174" s="10" t="str">
        <f t="shared" si="5"/>
        <v>01</v>
      </c>
      <c r="U174" s="10" t="str">
        <f t="shared" si="6"/>
        <v>Jan</v>
      </c>
      <c r="V174" s="10" t="str">
        <f t="shared" si="7"/>
        <v>24</v>
      </c>
      <c r="W174" s="4" t="s">
        <v>52</v>
      </c>
      <c r="X174" s="4" t="s">
        <v>131</v>
      </c>
      <c r="Y174" s="6" t="str">
        <f t="shared" si="8"/>
        <v>SEM__वैदिक ज्ञान, सत्य या कल्पना? भाग २, 24 Jan 2021, Bhopal, MP (India), CODE - 1511b……….[ 72 min ] | Vedic Gyaan, Satya Ya Kalpana? Part-2 | yr:2021-01-24 | ct:SEM | L:HIN | cty:Bhopal, MP (India) | &amp;lt;80 &amp;lt;90 | @video | @unheard</v>
      </c>
      <c r="Z174" s="7" t="s">
        <v>7762</v>
      </c>
      <c r="AA174" s="4" t="s">
        <v>55</v>
      </c>
      <c r="AC174" s="4" t="s">
        <v>7763</v>
      </c>
      <c r="AD174" s="4" t="s">
        <v>7764</v>
      </c>
      <c r="AE174" s="7" t="s">
        <v>7765</v>
      </c>
      <c r="AF174" s="5" t="str">
        <f t="shared" si="9"/>
        <v>ok</v>
      </c>
      <c r="AG174" s="5" t="str">
        <f t="shared" si="10"/>
        <v>&lt;tr id="1511b"&gt;&lt;td&gt;&lt;button onclick="playme(this)"&gt;▶&lt;/button&gt;&lt;/td&gt;&lt;td&gt;&lt;button onclick="heard(this)"&gt;Heard&lt;/button&gt;&lt;a href="http://archive.org/download/ssdbpl-05-sem/0838.00%20Vedic%20Gyaan,%20Satya%20Ya%20Kalpana%20Part-2,%202021-01-24,%20Bhopal,%20MP%20(India),%20CODE%20-%201511b.mp3" class="nclk" onclick="playme(this)" id="nclk-1511b"&gt;SEM__वैदिक ज्ञान, सत्य या कल्पना? भाग २, 24 Jan 2021, Bhopal, MP (India), CODE - 1511b……….[ 72 min ]&lt;/a&gt;…………&lt;a style="color: red; text-decoration: none;" target="_blank" href="https://www.youtube.com/watch?v=d2WPxLHHY4c"&gt;[▶YouTube]&lt;/a&gt;&lt;/td&gt;&lt;td&gt;72&lt;/td&gt;&lt;td&gt;2021-01-24&lt;/td&gt;&lt;td&gt;SEM__वैदिक ज्ञान, सत्य या कल्पना? भाग २, 24 Jan 2021, Bhopal, MP (India), CODE - 1511b……….[ 72 min ] | Vedic Gyaan, Satya Ya Kalpana? Part-2 | yr:2021-01-24 | ct:SEM | L:HIN | cty:Bhopal, MP (India) | &amp;lt;80 &amp;lt;90 | @video | @unheard&lt;/td&gt;&lt;td&gt;http://archive.org/download/ssdbpl-05-sem/0838.00%20Vedic%20Gyaan,%20Satya%20Ya%20Kalpana%20Part-2,%202021-01-24,%20Bhopal,%20MP%20(India),%20CODE%20-%201511b.mp3&lt;/td&gt;&lt;td&gt;1511b&lt;/td&gt;&lt;td&gt;05SEM_|00_Vedic Gyaan, Satya Ya Kalpana? Part-2|1511b&lt;/td&gt;&lt;td&gt;https://www.youtube.com/watch?v=d2WPxLHHY4c&lt;/td&gt;&lt;td&gt;</v>
      </c>
    </row>
    <row r="175" ht="15.75" customHeight="1">
      <c r="A175" s="4" t="s">
        <v>7766</v>
      </c>
      <c r="B175" s="4" t="s">
        <v>6257</v>
      </c>
      <c r="D175" s="5"/>
      <c r="E175" s="5"/>
      <c r="F175" s="5"/>
      <c r="G175" s="5"/>
      <c r="H175" s="5"/>
      <c r="I175" s="5"/>
      <c r="J175" s="4" t="s">
        <v>7767</v>
      </c>
      <c r="K175" s="4" t="s">
        <v>7768</v>
      </c>
      <c r="L175" s="10" t="str">
        <f t="shared" si="1"/>
        <v>SEM__विवादों का समाधान करने की कला, भाग-1, 20 Oct 2015, Nandagram Farm, Gujarat (India), CODE - 0521a……….[ 79 min ]</v>
      </c>
      <c r="M175" s="4" t="s">
        <v>7769</v>
      </c>
      <c r="N175" s="10">
        <f t="shared" si="2"/>
        <v>79</v>
      </c>
      <c r="P175" s="10" t="str">
        <f t="shared" si="3"/>
        <v>&amp;lt;80 &amp;lt;90</v>
      </c>
      <c r="Q175" s="4" t="s">
        <v>7770</v>
      </c>
      <c r="R175" s="4" t="s">
        <v>7771</v>
      </c>
      <c r="S175" s="10" t="str">
        <f t="shared" si="4"/>
        <v>2015</v>
      </c>
      <c r="T175" s="10" t="str">
        <f t="shared" si="5"/>
        <v>10</v>
      </c>
      <c r="U175" s="10" t="str">
        <f t="shared" si="6"/>
        <v>Oct</v>
      </c>
      <c r="V175" s="10" t="str">
        <f t="shared" si="7"/>
        <v>20</v>
      </c>
      <c r="W175" s="4" t="s">
        <v>1419</v>
      </c>
      <c r="X175" s="4" t="s">
        <v>723</v>
      </c>
      <c r="Y175" s="6" t="str">
        <f t="shared" si="8"/>
        <v>SEM__विवादों का समाधान करने की कला, भाग-1, 20 Oct 2015, Nandagram Farm, Gujarat (India), CODE - 0521a……….[ 79 min ] | Vivado Ka Samadhan Karne Ki Kala, Part-1 | yr:2015-10-20 | ct:SEM | L:HIN | cty:Nandagram Farm, Gujarat (India) | &amp;lt;80 &amp;lt;90 | @unheard</v>
      </c>
      <c r="Z175" s="7" t="s">
        <v>7772</v>
      </c>
      <c r="AA175" s="4" t="s">
        <v>55</v>
      </c>
      <c r="AC175" s="4" t="s">
        <v>7773</v>
      </c>
      <c r="AD175" s="4" t="s">
        <v>7774</v>
      </c>
      <c r="AF175" s="5" t="str">
        <f t="shared" si="9"/>
        <v>ok</v>
      </c>
      <c r="AG175" s="5" t="str">
        <f t="shared" si="10"/>
        <v>&lt;tr id="0521a"&gt;&lt;td&gt;&lt;button onclick="playme(this)"&gt;▶&lt;/button&gt;&lt;/td&gt;&lt;td&gt;&lt;button onclick="heard(this)"&gt;Heard&lt;/button&gt;&lt;a href="http://archive.org/download/ssdbpl-05-sem/0839.00%20Vivado%20Ka%20Samadhan%20Karne%20Ki%20Kala,%20Part-1,%202015-10-20,%20Nandagram%20Farm,%20Gujarat%20(India),%20CODE%20-%200521a.mp3" class="nclk" onclick="playme(this)" id="nclk-0521a"&gt;SEM__विवादों का समाधान करने की कला, भाग-1, 20 Oct 2015, Nandagram Farm, Gujarat (India), CODE - 0521a……….[ 79 min ]&lt;/a&gt;&lt;/td&gt;&lt;td&gt;79&lt;/td&gt;&lt;td&gt;2015-10-20&lt;/td&gt;&lt;td&gt;SEM__विवादों का समाधान करने की कला, भाग-1, 20 Oct 2015, Nandagram Farm, Gujarat (India), CODE - 0521a……….[ 79 min ] | Vivado Ka Samadhan Karne Ki Kala, Part-1 | yr:2015-10-20 | ct:SEM | L:HIN | cty:Nandagram Farm, Gujarat (India) | &amp;lt;80 &amp;lt;90 | @unheard&lt;/td&gt;&lt;td&gt;http://archive.org/download/ssdbpl-05-sem/0839.00%20Vivado%20Ka%20Samadhan%20Karne%20Ki%20Kala,%20Part-1,%202015-10-20,%20Nandagram%20Farm,%20Gujarat%20(India),%20CODE%20-%200521a.mp3&lt;/td&gt;&lt;td&gt;0521a&lt;/td&gt;&lt;td&gt;05SEM_|00_Vivado Ka Samadhan Karne Ki Kala, Part-1|0521a&lt;/td&gt;&lt;td&gt;&lt;/td&gt;&lt;td&gt;</v>
      </c>
    </row>
    <row r="176" ht="15.75" customHeight="1">
      <c r="A176" s="4" t="s">
        <v>7775</v>
      </c>
      <c r="B176" s="4" t="s">
        <v>6257</v>
      </c>
      <c r="D176" s="5"/>
      <c r="E176" s="5"/>
      <c r="F176" s="5"/>
      <c r="G176" s="5"/>
      <c r="H176" s="5"/>
      <c r="I176" s="5"/>
      <c r="J176" s="4" t="s">
        <v>7776</v>
      </c>
      <c r="K176" s="4" t="s">
        <v>7777</v>
      </c>
      <c r="L176" s="10" t="str">
        <f t="shared" si="1"/>
        <v>SEM__विवादों का समाधान करने की कला, भाग-2, 21 Oct 2015, Nandagram Farm, Gujarat (India), CODE - 0521b……….[ 63 min ]</v>
      </c>
      <c r="M176" s="4" t="s">
        <v>3588</v>
      </c>
      <c r="N176" s="10">
        <f t="shared" si="2"/>
        <v>63</v>
      </c>
      <c r="P176" s="10" t="str">
        <f t="shared" si="3"/>
        <v>&amp;lt;70 &amp;lt;80 &amp;lt;90</v>
      </c>
      <c r="Q176" s="4" t="s">
        <v>7778</v>
      </c>
      <c r="R176" s="4" t="s">
        <v>7779</v>
      </c>
      <c r="S176" s="10" t="str">
        <f t="shared" si="4"/>
        <v>2015</v>
      </c>
      <c r="T176" s="10" t="str">
        <f t="shared" si="5"/>
        <v>10</v>
      </c>
      <c r="U176" s="10" t="str">
        <f t="shared" si="6"/>
        <v>Oct</v>
      </c>
      <c r="V176" s="10" t="str">
        <f t="shared" si="7"/>
        <v>21</v>
      </c>
      <c r="W176" s="4" t="s">
        <v>1419</v>
      </c>
      <c r="X176" s="4" t="s">
        <v>723</v>
      </c>
      <c r="Y176" s="6" t="str">
        <f t="shared" si="8"/>
        <v>SEM__विवादों का समाधान करने की कला, भाग-2, 21 Oct 2015, Nandagram Farm, Gujarat (India), CODE - 0521b……….[ 63 min ] | Vivado Ka Samadhan Karne Ki Kala, Part-2 | yr:2015-10-21 | ct:SEM | L:HIN | cty:Nandagram Farm, Gujarat (India) | &amp;lt;70 &amp;lt;80 &amp;lt;90 | @unheard</v>
      </c>
      <c r="Z176" s="7" t="s">
        <v>7780</v>
      </c>
      <c r="AA176" s="4" t="s">
        <v>55</v>
      </c>
      <c r="AC176" s="4" t="s">
        <v>7781</v>
      </c>
      <c r="AD176" s="4" t="s">
        <v>7782</v>
      </c>
      <c r="AF176" s="5" t="str">
        <f t="shared" si="9"/>
        <v>ok</v>
      </c>
      <c r="AG176" s="5" t="str">
        <f t="shared" si="10"/>
        <v>&lt;tr id="0521b"&gt;&lt;td&gt;&lt;button onclick="playme(this)"&gt;▶&lt;/button&gt;&lt;/td&gt;&lt;td&gt;&lt;button onclick="heard(this)"&gt;Heard&lt;/button&gt;&lt;a href="http://archive.org/download/ssdbpl-05-sem/0840.00%20Vivado%20Ka%20Samadhan%20Karne%20Ki%20Kala,%20Part-2,%202015-10-21,%20Nandagram%20Farm,%20Gujarat%20(India),%20CODE%20-%200521b.mp3" class="nclk" onclick="playme(this)" id="nclk-0521b"&gt;SEM__विवादों का समाधान करने की कला, भाग-2, 21 Oct 2015, Nandagram Farm, Gujarat (India), CODE - 0521b……….[ 63 min ]&lt;/a&gt;&lt;/td&gt;&lt;td&gt;63&lt;/td&gt;&lt;td&gt;2015-10-21&lt;/td&gt;&lt;td&gt;SEM__विवादों का समाधान करने की कला, भाग-2, 21 Oct 2015, Nandagram Farm, Gujarat (India), CODE - 0521b……….[ 63 min ] | Vivado Ka Samadhan Karne Ki Kala, Part-2 | yr:2015-10-21 | ct:SEM | L:HIN | cty:Nandagram Farm, Gujarat (India) | &amp;lt;70 &amp;lt;80 &amp;lt;90 | @unheard&lt;/td&gt;&lt;td&gt;http://archive.org/download/ssdbpl-05-sem/0840.00%20Vivado%20Ka%20Samadhan%20Karne%20Ki%20Kala,%20Part-2,%202015-10-21,%20Nandagram%20Farm,%20Gujarat%20(India),%20CODE%20-%200521b.mp3&lt;/td&gt;&lt;td&gt;0521b&lt;/td&gt;&lt;td&gt;05SEM_|00_Vivado Ka Samadhan Karne Ki Kala, Part-2|0521b&lt;/td&gt;&lt;td&gt;&lt;/td&gt;&lt;td&gt;</v>
      </c>
    </row>
    <row r="177" ht="15.75" customHeight="1">
      <c r="A177" s="4" t="s">
        <v>7783</v>
      </c>
      <c r="B177" s="4" t="s">
        <v>6257</v>
      </c>
      <c r="D177" s="5"/>
      <c r="E177" s="5"/>
      <c r="F177" s="5"/>
      <c r="G177" s="5"/>
      <c r="H177" s="5"/>
      <c r="I177" s="5"/>
      <c r="J177" s="4" t="s">
        <v>7784</v>
      </c>
      <c r="K177" s="4" t="s">
        <v>7785</v>
      </c>
      <c r="L177" s="10" t="str">
        <f t="shared" si="1"/>
        <v>SEM__योग सीढ़ी सेमिनार, भाग-1, CODE - 0535a……….[ 135 min ]</v>
      </c>
      <c r="M177" s="4" t="s">
        <v>7786</v>
      </c>
      <c r="N177" s="10">
        <f t="shared" si="2"/>
        <v>135</v>
      </c>
      <c r="P177" s="10" t="str">
        <f t="shared" si="3"/>
        <v>&amp;gt;90</v>
      </c>
      <c r="Q177" s="4" t="s">
        <v>7787</v>
      </c>
      <c r="R177" s="4" t="s">
        <v>49</v>
      </c>
      <c r="S177" s="10" t="str">
        <f t="shared" si="4"/>
        <v>0000</v>
      </c>
      <c r="T177" s="10" t="str">
        <f t="shared" si="5"/>
        <v>00</v>
      </c>
      <c r="U177" s="10" t="str">
        <f t="shared" si="6"/>
        <v>___</v>
      </c>
      <c r="V177" s="10" t="str">
        <f t="shared" si="7"/>
        <v>00</v>
      </c>
      <c r="W177" s="4" t="s">
        <v>63</v>
      </c>
      <c r="X177" s="4" t="s">
        <v>64</v>
      </c>
      <c r="Y177" s="6" t="str">
        <f t="shared" si="8"/>
        <v>SEM__योग सीढ़ी सेमिनार, भाग-1, CODE - 0535a……….[ 135 min ] | Yoga Ladder Seminar, Part-1 | yr:0000-00-00 | ct:SEM | L:HIN | cty:x | &amp;gt;90 | @unheard</v>
      </c>
      <c r="Z177" s="7" t="s">
        <v>7788</v>
      </c>
      <c r="AA177" s="4" t="s">
        <v>55</v>
      </c>
      <c r="AC177" s="4" t="s">
        <v>7789</v>
      </c>
      <c r="AD177" s="4" t="s">
        <v>7790</v>
      </c>
      <c r="AF177" s="5" t="str">
        <f t="shared" si="9"/>
        <v>ok</v>
      </c>
      <c r="AG177" s="5" t="str">
        <f t="shared" si="10"/>
        <v>&lt;tr id="0535a"&gt;&lt;td&gt;&lt;button onclick="playme(this)"&gt;▶&lt;/button&gt;&lt;/td&gt;&lt;td&gt;&lt;button onclick="heard(this)"&gt;Heard&lt;/button&gt;&lt;a href="http://archive.org/download/ssdbpl-05-sem/0841.00%20Yoga%20Ladder%20Seminar,%20Part-1,%20CODE%20-%200535a.mp3" class="nclk" onclick="playme(this)" id="nclk-0535a"&gt;SEM__योग सीढ़ी सेमिनार, भाग-1, CODE - 0535a……….[ 135 min ]&lt;/a&gt;&lt;/td&gt;&lt;td&gt;135&lt;/td&gt;&lt;td&gt;0000-00-00&lt;/td&gt;&lt;td&gt;SEM__योग सीढ़ी सेमिनार, भाग-1, CODE - 0535a……….[ 135 min ] | Yoga Ladder Seminar, Part-1 | yr:0000-00-00 | ct:SEM | L:HIN | cty:x | &amp;gt;90 | @unheard&lt;/td&gt;&lt;td&gt;http://archive.org/download/ssdbpl-05-sem/0841.00%20Yoga%20Ladder%20Seminar,%20Part-1,%20CODE%20-%200535a.mp3&lt;/td&gt;&lt;td&gt;0535a&lt;/td&gt;&lt;td&gt;05SEM_|00_Yoga Ladder Seminar, Part-1|0535a&lt;/td&gt;&lt;td&gt;&lt;/td&gt;&lt;td&gt;</v>
      </c>
    </row>
    <row r="178" ht="15.75" customHeight="1">
      <c r="A178" s="4" t="s">
        <v>7791</v>
      </c>
      <c r="B178" s="4" t="s">
        <v>6257</v>
      </c>
      <c r="D178" s="5"/>
      <c r="E178" s="5"/>
      <c r="F178" s="5"/>
      <c r="G178" s="5"/>
      <c r="H178" s="5"/>
      <c r="I178" s="5"/>
      <c r="J178" s="4" t="s">
        <v>7792</v>
      </c>
      <c r="K178" s="4" t="s">
        <v>7793</v>
      </c>
      <c r="L178" s="10" t="str">
        <f t="shared" si="1"/>
        <v>SEM__योग सीढ़ी सेमिनार, भाग-2, CODE - 0535b……….[ 132 min ]</v>
      </c>
      <c r="M178" s="4" t="s">
        <v>7794</v>
      </c>
      <c r="N178" s="10">
        <f t="shared" si="2"/>
        <v>132</v>
      </c>
      <c r="P178" s="10" t="str">
        <f t="shared" si="3"/>
        <v>&amp;gt;90</v>
      </c>
      <c r="Q178" s="4" t="s">
        <v>7795</v>
      </c>
      <c r="R178" s="4" t="s">
        <v>49</v>
      </c>
      <c r="S178" s="10" t="str">
        <f t="shared" si="4"/>
        <v>0000</v>
      </c>
      <c r="T178" s="10" t="str">
        <f t="shared" si="5"/>
        <v>00</v>
      </c>
      <c r="U178" s="10" t="str">
        <f t="shared" si="6"/>
        <v>___</v>
      </c>
      <c r="V178" s="10" t="str">
        <f t="shared" si="7"/>
        <v>00</v>
      </c>
      <c r="W178" s="4" t="s">
        <v>63</v>
      </c>
      <c r="X178" s="4" t="s">
        <v>64</v>
      </c>
      <c r="Y178" s="6" t="str">
        <f t="shared" si="8"/>
        <v>SEM__योग सीढ़ी सेमिनार, भाग-2, CODE - 0535b……….[ 132 min ] | Yoga Ladder Seminar, Part-2 | yr:0000-00-00 | ct:SEM | L:HIN | cty:x | &amp;gt;90 | @unheard</v>
      </c>
      <c r="Z178" s="7" t="s">
        <v>7796</v>
      </c>
      <c r="AA178" s="4" t="s">
        <v>55</v>
      </c>
      <c r="AC178" s="4" t="s">
        <v>7797</v>
      </c>
      <c r="AD178" s="4" t="s">
        <v>7798</v>
      </c>
      <c r="AF178" s="5" t="str">
        <f t="shared" si="9"/>
        <v>ok</v>
      </c>
      <c r="AG178" s="5" t="str">
        <f t="shared" si="10"/>
        <v>&lt;tr id="0535b"&gt;&lt;td&gt;&lt;button onclick="playme(this)"&gt;▶&lt;/button&gt;&lt;/td&gt;&lt;td&gt;&lt;button onclick="heard(this)"&gt;Heard&lt;/button&gt;&lt;a href="http://archive.org/download/ssdbpl-05-sem/0842.00%20Yoga%20Ladder%20Seminar,%20Part-2,%20CODE%20-%200535b.mp3" class="nclk" onclick="playme(this)" id="nclk-0535b"&gt;SEM__योग सीढ़ी सेमिनार, भाग-2, CODE - 0535b……….[ 132 min ]&lt;/a&gt;&lt;/td&gt;&lt;td&gt;132&lt;/td&gt;&lt;td&gt;0000-00-00&lt;/td&gt;&lt;td&gt;SEM__योग सीढ़ी सेमिनार, भाग-2, CODE - 0535b……….[ 132 min ] | Yoga Ladder Seminar, Part-2 | yr:0000-00-00 | ct:SEM | L:HIN | cty:x | &amp;gt;90 | @unheard&lt;/td&gt;&lt;td&gt;http://archive.org/download/ssdbpl-05-sem/0842.00%20Yoga%20Ladder%20Seminar,%20Part-2,%20CODE%20-%200535b.mp3&lt;/td&gt;&lt;td&gt;0535b&lt;/td&gt;&lt;td&gt;05SEM_|00_Yoga Ladder Seminar, Part-2|0535b&lt;/td&gt;&lt;td&gt;&lt;/td&gt;&lt;td&gt;</v>
      </c>
    </row>
    <row r="179" ht="15.75" customHeight="1">
      <c r="A179" s="4" t="s">
        <v>7799</v>
      </c>
      <c r="B179" s="4" t="s">
        <v>6257</v>
      </c>
      <c r="D179" s="5"/>
      <c r="E179" s="5"/>
      <c r="F179" s="5"/>
      <c r="G179" s="5"/>
      <c r="H179" s="5"/>
      <c r="I179" s="5"/>
      <c r="J179" s="4" t="s">
        <v>7800</v>
      </c>
      <c r="K179" s="4" t="s">
        <v>7801</v>
      </c>
      <c r="L179" s="10" t="str">
        <f t="shared" si="1"/>
        <v>SEM__योग सीढ़ी सेमिनार, भाग-3, CODE - 0535c……….[ 73 min ]</v>
      </c>
      <c r="M179" s="4" t="s">
        <v>7802</v>
      </c>
      <c r="N179" s="10">
        <f t="shared" si="2"/>
        <v>73</v>
      </c>
      <c r="P179" s="10" t="str">
        <f t="shared" si="3"/>
        <v>&amp;lt;80 &amp;lt;90</v>
      </c>
      <c r="Q179" s="4" t="s">
        <v>7803</v>
      </c>
      <c r="R179" s="4" t="s">
        <v>49</v>
      </c>
      <c r="S179" s="10" t="str">
        <f t="shared" si="4"/>
        <v>0000</v>
      </c>
      <c r="T179" s="10" t="str">
        <f t="shared" si="5"/>
        <v>00</v>
      </c>
      <c r="U179" s="10" t="str">
        <f t="shared" si="6"/>
        <v>___</v>
      </c>
      <c r="V179" s="10" t="str">
        <f t="shared" si="7"/>
        <v>00</v>
      </c>
      <c r="W179" s="4" t="s">
        <v>63</v>
      </c>
      <c r="X179" s="4" t="s">
        <v>398</v>
      </c>
      <c r="Y179" s="6" t="str">
        <f t="shared" si="8"/>
        <v>SEM__योग सीढ़ी सेमिनार, भाग-3, CODE - 0535c……….[ 73 min ] | Yoga Ladder Seminar, Part-3 | yr:0000-00-00 | ct:SEM | L:HIN | cty:x | &amp;lt;80 &amp;lt;90 | @unheard</v>
      </c>
      <c r="Z179" s="7" t="s">
        <v>7804</v>
      </c>
      <c r="AA179" s="4" t="s">
        <v>55</v>
      </c>
      <c r="AC179" s="4" t="s">
        <v>7805</v>
      </c>
      <c r="AD179" s="4" t="s">
        <v>7806</v>
      </c>
      <c r="AF179" s="5" t="str">
        <f t="shared" si="9"/>
        <v>ok</v>
      </c>
      <c r="AG179" s="5" t="str">
        <f t="shared" si="10"/>
        <v>&lt;tr id="0535c"&gt;&lt;td&gt;&lt;button onclick="playme(this)"&gt;▶&lt;/button&gt;&lt;/td&gt;&lt;td&gt;&lt;button onclick="heard(this)"&gt;Heard&lt;/button&gt;&lt;a href="http://archive.org/download/ssdbpl-05-sem/0843.00%20Yoga%20Ladder%20Seminar,%20Part-3,%20CODE%20-%200535c.mp3" class="nclk" onclick="playme(this)" id="nclk-0535c"&gt;SEM__योग सीढ़ी सेमिनार, भाग-3, CODE - 0535c……….[ 73 min ]&lt;/a&gt;&lt;/td&gt;&lt;td&gt;73&lt;/td&gt;&lt;td&gt;0000-00-00&lt;/td&gt;&lt;td&gt;SEM__योग सीढ़ी सेमिनार, भाग-3, CODE - 0535c……….[ 73 min ] | Yoga Ladder Seminar, Part-3 | yr:0000-00-00 | ct:SEM | L:HIN | cty:x | &amp;lt;80 &amp;lt;90 | @unheard&lt;/td&gt;&lt;td&gt;http://archive.org/download/ssdbpl-05-sem/0843.00%20Yoga%20Ladder%20Seminar,%20Part-3,%20CODE%20-%200535c.mp3&lt;/td&gt;&lt;td&gt;0535c&lt;/td&gt;&lt;td&gt;05SEM_|00_Yoga Ladder Seminar, Part-3|0535c&lt;/td&gt;&lt;td&gt;&lt;/td&gt;&lt;td&gt;</v>
      </c>
    </row>
    <row r="180" ht="15.75" customHeight="1">
      <c r="A180" s="4" t="s">
        <v>7807</v>
      </c>
      <c r="B180" s="4" t="s">
        <v>6257</v>
      </c>
      <c r="D180" s="5"/>
      <c r="E180" s="5"/>
      <c r="F180" s="5"/>
      <c r="G180" s="5"/>
      <c r="H180" s="5"/>
      <c r="I180" s="5"/>
      <c r="J180" s="4" t="s">
        <v>7808</v>
      </c>
      <c r="K180" s="4" t="s">
        <v>7809</v>
      </c>
      <c r="L180" s="10" t="str">
        <f t="shared" si="1"/>
        <v>SEM__योग सीढ़ी सेमिनार, भाग-4, CODE - 0535d……….[ 153 min ]</v>
      </c>
      <c r="M180" s="4" t="s">
        <v>7810</v>
      </c>
      <c r="N180" s="10">
        <f t="shared" si="2"/>
        <v>153</v>
      </c>
      <c r="P180" s="10" t="str">
        <f t="shared" si="3"/>
        <v>&amp;gt;90</v>
      </c>
      <c r="Q180" s="4" t="s">
        <v>7811</v>
      </c>
      <c r="R180" s="4" t="s">
        <v>49</v>
      </c>
      <c r="S180" s="10" t="str">
        <f t="shared" si="4"/>
        <v>0000</v>
      </c>
      <c r="T180" s="10" t="str">
        <f t="shared" si="5"/>
        <v>00</v>
      </c>
      <c r="U180" s="10" t="str">
        <f t="shared" si="6"/>
        <v>___</v>
      </c>
      <c r="V180" s="10" t="str">
        <f t="shared" si="7"/>
        <v>00</v>
      </c>
      <c r="W180" s="4" t="s">
        <v>63</v>
      </c>
      <c r="X180" s="4" t="s">
        <v>64</v>
      </c>
      <c r="Y180" s="6" t="str">
        <f t="shared" si="8"/>
        <v>SEM__योग सीढ़ी सेमिनार, भाग-4, CODE - 0535d……….[ 153 min ] | Yoga Ladder Seminar, Part-4 | yr:0000-00-00 | ct:SEM | L:HIN | cty:x | &amp;gt;90 | @unheard</v>
      </c>
      <c r="Z180" s="7" t="s">
        <v>7812</v>
      </c>
      <c r="AA180" s="4" t="s">
        <v>55</v>
      </c>
      <c r="AC180" s="4" t="s">
        <v>7813</v>
      </c>
      <c r="AD180" s="4" t="s">
        <v>7814</v>
      </c>
      <c r="AF180" s="5" t="str">
        <f t="shared" si="9"/>
        <v>ok</v>
      </c>
      <c r="AG180" s="5" t="str">
        <f t="shared" si="10"/>
        <v>&lt;tr id="0535d"&gt;&lt;td&gt;&lt;button onclick="playme(this)"&gt;▶&lt;/button&gt;&lt;/td&gt;&lt;td&gt;&lt;button onclick="heard(this)"&gt;Heard&lt;/button&gt;&lt;a href="http://archive.org/download/ssdbpl-05-sem/0844.00%20Yoga%20Ladder%20Seminar,%20Part-4,%20CODE%20-%200535d.mp3" class="nclk" onclick="playme(this)" id="nclk-0535d"&gt;SEM__योग सीढ़ी सेमिनार, भाग-4, CODE - 0535d……….[ 153 min ]&lt;/a&gt;&lt;/td&gt;&lt;td&gt;153&lt;/td&gt;&lt;td&gt;0000-00-00&lt;/td&gt;&lt;td&gt;SEM__योग सीढ़ी सेमिनार, भाग-4, CODE - 0535d……….[ 153 min ] | Yoga Ladder Seminar, Part-4 | yr:0000-00-00 | ct:SEM | L:HIN | cty:x | &amp;gt;90 | @unheard&lt;/td&gt;&lt;td&gt;http://archive.org/download/ssdbpl-05-sem/0844.00%20Yoga%20Ladder%20Seminar,%20Part-4,%20CODE%20-%200535d.mp3&lt;/td&gt;&lt;td&gt;0535d&lt;/td&gt;&lt;td&gt;05SEM_|00_Yoga Ladder Seminar, Part-4|0535d&lt;/td&gt;&lt;td&gt;&lt;/td&gt;&lt;td&gt;</v>
      </c>
    </row>
    <row r="181" ht="15.75" customHeight="1">
      <c r="A181" s="4" t="s">
        <v>7815</v>
      </c>
      <c r="B181" s="4" t="s">
        <v>6257</v>
      </c>
      <c r="D181" s="5"/>
      <c r="E181" s="5"/>
      <c r="F181" s="5"/>
      <c r="G181" s="5"/>
      <c r="H181" s="5"/>
      <c r="I181" s="5"/>
      <c r="J181" s="4" t="s">
        <v>7816</v>
      </c>
      <c r="K181" s="4" t="s">
        <v>7817</v>
      </c>
      <c r="L181" s="10" t="str">
        <f t="shared" si="1"/>
        <v>SEM__योग सीढ़ी सेमिनार, भाग-5, CODE - 0535e……….[ 124 min ]</v>
      </c>
      <c r="M181" s="4" t="s">
        <v>7818</v>
      </c>
      <c r="N181" s="10">
        <f t="shared" si="2"/>
        <v>124</v>
      </c>
      <c r="P181" s="10" t="str">
        <f t="shared" si="3"/>
        <v>&amp;gt;90</v>
      </c>
      <c r="Q181" s="4" t="s">
        <v>7819</v>
      </c>
      <c r="R181" s="4" t="s">
        <v>49</v>
      </c>
      <c r="S181" s="10" t="str">
        <f t="shared" si="4"/>
        <v>0000</v>
      </c>
      <c r="T181" s="10" t="str">
        <f t="shared" si="5"/>
        <v>00</v>
      </c>
      <c r="U181" s="10" t="str">
        <f t="shared" si="6"/>
        <v>___</v>
      </c>
      <c r="V181" s="10" t="str">
        <f t="shared" si="7"/>
        <v>00</v>
      </c>
      <c r="W181" s="4" t="s">
        <v>63</v>
      </c>
      <c r="X181" s="4" t="s">
        <v>64</v>
      </c>
      <c r="Y181" s="6" t="str">
        <f t="shared" si="8"/>
        <v>SEM__योग सीढ़ी सेमिनार, भाग-5, CODE - 0535e……….[ 124 min ] | Yoga Ladder Seminar, Part-5 | yr:0000-00-00 | ct:SEM | L:HIN | cty:x | &amp;gt;90 | @unheard</v>
      </c>
      <c r="Z181" s="7" t="s">
        <v>7820</v>
      </c>
      <c r="AA181" s="4" t="s">
        <v>55</v>
      </c>
      <c r="AC181" s="4" t="s">
        <v>7821</v>
      </c>
      <c r="AD181" s="4" t="s">
        <v>7822</v>
      </c>
      <c r="AF181" s="5" t="str">
        <f t="shared" si="9"/>
        <v>ok</v>
      </c>
      <c r="AG181" s="5" t="str">
        <f t="shared" si="10"/>
        <v>&lt;tr id="0535e"&gt;&lt;td&gt;&lt;button onclick="playme(this)"&gt;▶&lt;/button&gt;&lt;/td&gt;&lt;td&gt;&lt;button onclick="heard(this)"&gt;Heard&lt;/button&gt;&lt;a href="http://archive.org/download/ssdbpl-05-sem/0845.00%20Yoga%20Ladder%20Seminar,%20Part-5,%20CODE%20-%200535e.mp3" class="nclk" onclick="playme(this)" id="nclk-0535e"&gt;SEM__योग सीढ़ी सेमिनार, भाग-5, CODE - 0535e……….[ 124 min ]&lt;/a&gt;&lt;/td&gt;&lt;td&gt;124&lt;/td&gt;&lt;td&gt;0000-00-00&lt;/td&gt;&lt;td&gt;SEM__योग सीढ़ी सेमिनार, भाग-5, CODE - 0535e……….[ 124 min ] | Yoga Ladder Seminar, Part-5 | yr:0000-00-00 | ct:SEM | L:HIN | cty:x | &amp;gt;90 | @unheard&lt;/td&gt;&lt;td&gt;http://archive.org/download/ssdbpl-05-sem/0845.00%20Yoga%20Ladder%20Seminar,%20Part-5,%20CODE%20-%200535e.mp3&lt;/td&gt;&lt;td&gt;0535e&lt;/td&gt;&lt;td&gt;05SEM_|00_Yoga Ladder Seminar, Part-5|0535e&lt;/td&gt;&lt;td&gt;&lt;/td&gt;&lt;td&gt;</v>
      </c>
    </row>
    <row r="182" ht="15.75" customHeight="1">
      <c r="A182" s="4" t="s">
        <v>7823</v>
      </c>
      <c r="B182" s="4" t="s">
        <v>6257</v>
      </c>
      <c r="D182" s="5"/>
      <c r="E182" s="5"/>
      <c r="F182" s="5"/>
      <c r="G182" s="5"/>
      <c r="H182" s="5"/>
      <c r="I182" s="5"/>
      <c r="J182" s="4" t="s">
        <v>7824</v>
      </c>
      <c r="K182" s="4" t="s">
        <v>7825</v>
      </c>
      <c r="L182" s="10" t="str">
        <f t="shared" si="1"/>
        <v>SEM__योग सीढ़ी सेमिनार, भाग-6, CODE - 0535f……….[ 175 min ]</v>
      </c>
      <c r="M182" s="4" t="s">
        <v>7826</v>
      </c>
      <c r="N182" s="10">
        <f t="shared" si="2"/>
        <v>175</v>
      </c>
      <c r="P182" s="10" t="str">
        <f t="shared" si="3"/>
        <v>&amp;gt;90</v>
      </c>
      <c r="Q182" s="4" t="s">
        <v>7827</v>
      </c>
      <c r="R182" s="4" t="s">
        <v>49</v>
      </c>
      <c r="S182" s="10" t="str">
        <f t="shared" si="4"/>
        <v>0000</v>
      </c>
      <c r="T182" s="10" t="str">
        <f t="shared" si="5"/>
        <v>00</v>
      </c>
      <c r="U182" s="10" t="str">
        <f t="shared" si="6"/>
        <v>___</v>
      </c>
      <c r="V182" s="10" t="str">
        <f t="shared" si="7"/>
        <v>00</v>
      </c>
      <c r="W182" s="4" t="s">
        <v>63</v>
      </c>
      <c r="X182" s="4" t="s">
        <v>64</v>
      </c>
      <c r="Y182" s="6" t="str">
        <f t="shared" si="8"/>
        <v>SEM__योग सीढ़ी सेमिनार, भाग-6, CODE - 0535f……….[ 175 min ] | Yoga Ladder Seminar, Part-6 | yr:0000-00-00 | ct:SEM | L:HIN | cty:x | &amp;gt;90 | @unheard</v>
      </c>
      <c r="Z182" s="7" t="s">
        <v>7828</v>
      </c>
      <c r="AA182" s="4" t="s">
        <v>55</v>
      </c>
      <c r="AC182" s="4" t="s">
        <v>7829</v>
      </c>
      <c r="AD182" s="4" t="s">
        <v>7830</v>
      </c>
      <c r="AF182" s="5" t="str">
        <f t="shared" si="9"/>
        <v>ok</v>
      </c>
      <c r="AG182" s="5" t="str">
        <f t="shared" si="10"/>
        <v>&lt;tr id="0535f"&gt;&lt;td&gt;&lt;button onclick="playme(this)"&gt;▶&lt;/button&gt;&lt;/td&gt;&lt;td&gt;&lt;button onclick="heard(this)"&gt;Heard&lt;/button&gt;&lt;a href="http://archive.org/download/ssdbpl-05-sem/0846.00%20Yoga%20Ladder%20Seminar,%20Part-6,%20CODE%20-%200535f.mp3" class="nclk" onclick="playme(this)" id="nclk-0535f"&gt;SEM__योग सीढ़ी सेमिनार, भाग-6, CODE - 0535f……….[ 175 min ]&lt;/a&gt;&lt;/td&gt;&lt;td&gt;175&lt;/td&gt;&lt;td&gt;0000-00-00&lt;/td&gt;&lt;td&gt;SEM__योग सीढ़ी सेमिनार, भाग-6, CODE - 0535f……….[ 175 min ] | Yoga Ladder Seminar, Part-6 | yr:0000-00-00 | ct:SEM | L:HIN | cty:x | &amp;gt;90 | @unheard&lt;/td&gt;&lt;td&gt;http://archive.org/download/ssdbpl-05-sem/0846.00%20Yoga%20Ladder%20Seminar,%20Part-6,%20CODE%20-%200535f.mp3&lt;/td&gt;&lt;td&gt;0535f&lt;/td&gt;&lt;td&gt;05SEM_|00_Yoga Ladder Seminar, Part-6|0535f&lt;/td&gt;&lt;td&gt;&lt;/td&gt;&lt;td&gt;</v>
      </c>
    </row>
    <row r="183" ht="15.75" customHeight="1">
      <c r="A183" s="4"/>
      <c r="D183" s="5"/>
      <c r="E183" s="5"/>
      <c r="F183" s="5"/>
      <c r="G183" s="5"/>
      <c r="H183" s="5"/>
      <c r="I183" s="5"/>
      <c r="L183" s="5"/>
      <c r="N183" s="5"/>
      <c r="P183" s="5"/>
      <c r="S183" s="5"/>
      <c r="T183" s="5"/>
      <c r="U183" s="5"/>
      <c r="V183" s="5"/>
      <c r="Y183" s="6"/>
    </row>
    <row r="184" ht="15.75" customHeight="1">
      <c r="A184" s="4"/>
      <c r="D184" s="5"/>
      <c r="E184" s="5"/>
      <c r="F184" s="5"/>
      <c r="G184" s="5"/>
      <c r="H184" s="5"/>
      <c r="I184" s="5"/>
      <c r="L184" s="5"/>
      <c r="N184" s="5"/>
      <c r="P184" s="5"/>
      <c r="S184" s="5"/>
      <c r="T184" s="5"/>
      <c r="U184" s="5"/>
      <c r="V184" s="5"/>
      <c r="Y184" s="6"/>
    </row>
    <row r="185" ht="15.75" customHeight="1">
      <c r="A185" s="4"/>
      <c r="D185" s="5"/>
      <c r="E185" s="5"/>
      <c r="F185" s="5"/>
      <c r="G185" s="5"/>
      <c r="H185" s="5"/>
      <c r="I185" s="5"/>
      <c r="L185" s="5"/>
      <c r="N185" s="5"/>
      <c r="P185" s="5"/>
      <c r="S185" s="5"/>
      <c r="T185" s="5"/>
      <c r="U185" s="5"/>
      <c r="V185" s="5"/>
      <c r="Y185" s="6"/>
    </row>
    <row r="186" ht="15.75" customHeight="1">
      <c r="A186" s="4"/>
      <c r="D186" s="5"/>
      <c r="E186" s="5"/>
      <c r="F186" s="5"/>
      <c r="G186" s="5"/>
      <c r="H186" s="5"/>
      <c r="I186" s="5"/>
      <c r="L186" s="5"/>
      <c r="N186" s="5"/>
      <c r="P186" s="5"/>
      <c r="S186" s="5"/>
      <c r="T186" s="5"/>
      <c r="U186" s="5"/>
      <c r="V186" s="5"/>
      <c r="Y186" s="6"/>
    </row>
    <row r="187" ht="15.75" customHeight="1">
      <c r="A187" s="4"/>
      <c r="D187" s="5"/>
      <c r="E187" s="5"/>
      <c r="F187" s="5"/>
      <c r="G187" s="5"/>
      <c r="H187" s="5"/>
      <c r="I187" s="5"/>
      <c r="L187" s="5"/>
      <c r="N187" s="5"/>
      <c r="P187" s="5"/>
      <c r="S187" s="5"/>
      <c r="T187" s="5"/>
      <c r="U187" s="5"/>
      <c r="V187" s="5"/>
      <c r="Y187" s="6"/>
    </row>
    <row r="188" ht="15.75" customHeight="1">
      <c r="A188" s="4"/>
      <c r="D188" s="5"/>
      <c r="E188" s="5"/>
      <c r="F188" s="5"/>
      <c r="G188" s="5"/>
      <c r="H188" s="5"/>
      <c r="I188" s="5"/>
      <c r="L188" s="5"/>
      <c r="N188" s="5"/>
      <c r="P188" s="5"/>
      <c r="S188" s="5"/>
      <c r="T188" s="5"/>
      <c r="U188" s="5"/>
      <c r="V188" s="5"/>
      <c r="Y188" s="6"/>
    </row>
    <row r="189" ht="15.75" customHeight="1">
      <c r="A189" s="4"/>
      <c r="D189" s="5"/>
      <c r="E189" s="5"/>
      <c r="F189" s="5"/>
      <c r="G189" s="5"/>
      <c r="H189" s="5"/>
      <c r="I189" s="5"/>
      <c r="L189" s="5"/>
      <c r="N189" s="5"/>
      <c r="P189" s="5"/>
      <c r="S189" s="5"/>
      <c r="T189" s="5"/>
      <c r="U189" s="5"/>
      <c r="V189" s="5"/>
      <c r="Y189" s="6"/>
    </row>
    <row r="190" ht="15.75" customHeight="1">
      <c r="A190" s="4"/>
      <c r="D190" s="5"/>
      <c r="E190" s="5"/>
      <c r="F190" s="5"/>
      <c r="G190" s="5"/>
      <c r="H190" s="5"/>
      <c r="I190" s="5"/>
      <c r="L190" s="5"/>
      <c r="N190" s="5"/>
      <c r="P190" s="5"/>
      <c r="S190" s="5"/>
      <c r="T190" s="5"/>
      <c r="U190" s="5"/>
      <c r="V190" s="5"/>
      <c r="Y190" s="6"/>
    </row>
    <row r="191" ht="15.75" customHeight="1">
      <c r="A191" s="4"/>
      <c r="D191" s="5"/>
      <c r="E191" s="5"/>
      <c r="F191" s="5"/>
      <c r="G191" s="5"/>
      <c r="H191" s="5"/>
      <c r="I191" s="5"/>
      <c r="L191" s="5"/>
      <c r="N191" s="5"/>
      <c r="P191" s="5"/>
      <c r="S191" s="5"/>
      <c r="T191" s="5"/>
      <c r="U191" s="5"/>
      <c r="V191" s="5"/>
      <c r="Y191" s="6"/>
    </row>
    <row r="192" ht="15.75" customHeight="1">
      <c r="A192" s="4"/>
      <c r="D192" s="5"/>
      <c r="E192" s="5"/>
      <c r="F192" s="5"/>
      <c r="G192" s="5"/>
      <c r="H192" s="5"/>
      <c r="I192" s="5"/>
      <c r="L192" s="5"/>
      <c r="N192" s="5"/>
      <c r="P192" s="5"/>
      <c r="S192" s="5"/>
      <c r="T192" s="5"/>
      <c r="U192" s="5"/>
      <c r="V192" s="5"/>
      <c r="Y192" s="6"/>
    </row>
    <row r="193" ht="15.75" customHeight="1">
      <c r="A193" s="4"/>
      <c r="D193" s="5"/>
      <c r="E193" s="5"/>
      <c r="F193" s="5"/>
      <c r="G193" s="5"/>
      <c r="H193" s="5"/>
      <c r="I193" s="5"/>
      <c r="L193" s="5"/>
      <c r="N193" s="5"/>
      <c r="P193" s="5"/>
      <c r="S193" s="5"/>
      <c r="T193" s="5"/>
      <c r="U193" s="5"/>
      <c r="V193" s="5"/>
      <c r="Y193" s="6"/>
    </row>
    <row r="194" ht="15.75" customHeight="1">
      <c r="A194" s="4"/>
      <c r="D194" s="5"/>
      <c r="E194" s="5"/>
      <c r="F194" s="5"/>
      <c r="G194" s="5"/>
      <c r="H194" s="5"/>
      <c r="I194" s="5"/>
      <c r="L194" s="5"/>
      <c r="N194" s="5"/>
      <c r="P194" s="5"/>
      <c r="S194" s="5"/>
      <c r="T194" s="5"/>
      <c r="U194" s="5"/>
      <c r="V194" s="5"/>
      <c r="Y194" s="6"/>
    </row>
    <row r="195" ht="15.75" customHeight="1">
      <c r="A195" s="4"/>
      <c r="D195" s="5"/>
      <c r="E195" s="5"/>
      <c r="F195" s="5"/>
      <c r="G195" s="5"/>
      <c r="H195" s="5"/>
      <c r="I195" s="5"/>
      <c r="L195" s="5"/>
      <c r="N195" s="5"/>
      <c r="P195" s="5"/>
      <c r="S195" s="5"/>
      <c r="T195" s="5"/>
      <c r="U195" s="5"/>
      <c r="V195" s="5"/>
      <c r="Y195" s="6"/>
    </row>
    <row r="196" ht="15.75" customHeight="1">
      <c r="A196" s="4"/>
      <c r="D196" s="5"/>
      <c r="E196" s="5"/>
      <c r="F196" s="5"/>
      <c r="G196" s="5"/>
      <c r="H196" s="5"/>
      <c r="I196" s="5"/>
      <c r="L196" s="5"/>
      <c r="N196" s="5"/>
      <c r="P196" s="5"/>
      <c r="S196" s="5"/>
      <c r="T196" s="5"/>
      <c r="U196" s="5"/>
      <c r="V196" s="5"/>
      <c r="Y196" s="6"/>
    </row>
    <row r="197" ht="15.75" customHeight="1">
      <c r="A197" s="4"/>
      <c r="D197" s="5"/>
      <c r="E197" s="5"/>
      <c r="F197" s="5"/>
      <c r="G197" s="5"/>
      <c r="H197" s="5"/>
      <c r="I197" s="5"/>
      <c r="L197" s="5"/>
      <c r="N197" s="5"/>
      <c r="P197" s="5"/>
      <c r="S197" s="5"/>
      <c r="T197" s="5"/>
      <c r="U197" s="5"/>
      <c r="V197" s="5"/>
      <c r="Y197" s="6"/>
    </row>
    <row r="198" ht="15.75" customHeight="1">
      <c r="A198" s="4"/>
      <c r="D198" s="5"/>
      <c r="E198" s="5"/>
      <c r="F198" s="5"/>
      <c r="G198" s="5"/>
      <c r="H198" s="5"/>
      <c r="I198" s="5"/>
      <c r="L198" s="5"/>
      <c r="N198" s="5"/>
      <c r="P198" s="5"/>
      <c r="S198" s="5"/>
      <c r="T198" s="5"/>
      <c r="U198" s="5"/>
      <c r="V198" s="5"/>
      <c r="Y198" s="6"/>
    </row>
    <row r="199" ht="15.75" customHeight="1">
      <c r="A199" s="4"/>
      <c r="D199" s="5"/>
      <c r="E199" s="5"/>
      <c r="F199" s="5"/>
      <c r="G199" s="5"/>
      <c r="H199" s="5"/>
      <c r="I199" s="5"/>
      <c r="L199" s="5"/>
      <c r="N199" s="5"/>
      <c r="P199" s="5"/>
      <c r="S199" s="5"/>
      <c r="T199" s="5"/>
      <c r="U199" s="5"/>
      <c r="V199" s="5"/>
      <c r="Y199" s="6"/>
    </row>
    <row r="200" ht="15.75" customHeight="1">
      <c r="A200" s="4"/>
      <c r="D200" s="5"/>
      <c r="E200" s="5"/>
      <c r="F200" s="5"/>
      <c r="G200" s="5"/>
      <c r="H200" s="5"/>
      <c r="I200" s="5"/>
      <c r="L200" s="5"/>
      <c r="N200" s="5"/>
      <c r="P200" s="5"/>
      <c r="S200" s="5"/>
      <c r="T200" s="5"/>
      <c r="U200" s="5"/>
      <c r="V200" s="5"/>
      <c r="Y200" s="6"/>
    </row>
    <row r="201" ht="15.75" customHeight="1">
      <c r="A201" s="4"/>
      <c r="D201" s="5"/>
      <c r="E201" s="5"/>
      <c r="F201" s="5"/>
      <c r="G201" s="5"/>
      <c r="H201" s="5"/>
      <c r="I201" s="5"/>
      <c r="L201" s="5"/>
      <c r="N201" s="5"/>
      <c r="P201" s="5"/>
      <c r="S201" s="5"/>
      <c r="T201" s="5"/>
      <c r="U201" s="5"/>
      <c r="V201" s="5"/>
      <c r="Y201" s="6"/>
    </row>
    <row r="202" ht="15.75" customHeight="1">
      <c r="A202" s="4"/>
      <c r="D202" s="5"/>
      <c r="E202" s="5"/>
      <c r="F202" s="5"/>
      <c r="G202" s="5"/>
      <c r="H202" s="5"/>
      <c r="I202" s="5"/>
      <c r="L202" s="5"/>
      <c r="N202" s="5"/>
      <c r="P202" s="5"/>
      <c r="S202" s="5"/>
      <c r="T202" s="5"/>
      <c r="U202" s="5"/>
      <c r="V202" s="5"/>
      <c r="Y202" s="6"/>
    </row>
    <row r="203" ht="15.75" customHeight="1">
      <c r="A203" s="4"/>
      <c r="D203" s="5"/>
      <c r="E203" s="5"/>
      <c r="F203" s="5"/>
      <c r="G203" s="5"/>
      <c r="H203" s="5"/>
      <c r="I203" s="5"/>
      <c r="L203" s="5"/>
      <c r="N203" s="5"/>
      <c r="P203" s="5"/>
      <c r="S203" s="5"/>
      <c r="T203" s="5"/>
      <c r="U203" s="5"/>
      <c r="V203" s="5"/>
      <c r="Y203" s="6"/>
    </row>
    <row r="204" ht="15.75" customHeight="1">
      <c r="A204" s="4"/>
      <c r="D204" s="5"/>
      <c r="E204" s="5"/>
      <c r="F204" s="5"/>
      <c r="G204" s="5"/>
      <c r="H204" s="5"/>
      <c r="I204" s="5"/>
      <c r="L204" s="5"/>
      <c r="N204" s="5"/>
      <c r="P204" s="5"/>
      <c r="S204" s="5"/>
      <c r="T204" s="5"/>
      <c r="U204" s="5"/>
      <c r="V204" s="5"/>
      <c r="Y204" s="6"/>
    </row>
    <row r="205" ht="15.75" customHeight="1">
      <c r="A205" s="4"/>
      <c r="D205" s="5"/>
      <c r="E205" s="5"/>
      <c r="F205" s="5"/>
      <c r="G205" s="5"/>
      <c r="H205" s="5"/>
      <c r="I205" s="5"/>
      <c r="L205" s="5"/>
      <c r="N205" s="5"/>
      <c r="P205" s="5"/>
      <c r="S205" s="5"/>
      <c r="T205" s="5"/>
      <c r="U205" s="5"/>
      <c r="V205" s="5"/>
      <c r="Y205" s="6"/>
    </row>
    <row r="206" ht="15.75" customHeight="1">
      <c r="A206" s="4"/>
      <c r="D206" s="5"/>
      <c r="E206" s="5"/>
      <c r="F206" s="5"/>
      <c r="G206" s="5"/>
      <c r="H206" s="5"/>
      <c r="I206" s="5"/>
      <c r="L206" s="5"/>
      <c r="N206" s="5"/>
      <c r="P206" s="5"/>
      <c r="S206" s="5"/>
      <c r="T206" s="5"/>
      <c r="U206" s="5"/>
      <c r="V206" s="5"/>
      <c r="Y206" s="6"/>
    </row>
    <row r="207" ht="15.75" customHeight="1">
      <c r="A207" s="4"/>
      <c r="D207" s="5"/>
      <c r="E207" s="5"/>
      <c r="F207" s="5"/>
      <c r="G207" s="5"/>
      <c r="H207" s="5"/>
      <c r="I207" s="5"/>
      <c r="L207" s="5"/>
      <c r="N207" s="5"/>
      <c r="P207" s="5"/>
      <c r="S207" s="5"/>
      <c r="T207" s="5"/>
      <c r="U207" s="5"/>
      <c r="V207" s="5"/>
      <c r="Y207" s="6"/>
    </row>
    <row r="208" ht="15.75" customHeight="1">
      <c r="A208" s="4"/>
      <c r="D208" s="5"/>
      <c r="E208" s="5"/>
      <c r="F208" s="5"/>
      <c r="G208" s="5"/>
      <c r="H208" s="5"/>
      <c r="I208" s="5"/>
      <c r="L208" s="5"/>
      <c r="N208" s="5"/>
      <c r="P208" s="5"/>
      <c r="S208" s="5"/>
      <c r="T208" s="5"/>
      <c r="U208" s="5"/>
      <c r="V208" s="5"/>
      <c r="Y208" s="6"/>
    </row>
    <row r="209" ht="15.75" customHeight="1">
      <c r="A209" s="4"/>
      <c r="D209" s="5"/>
      <c r="E209" s="5"/>
      <c r="F209" s="5"/>
      <c r="G209" s="5"/>
      <c r="H209" s="5"/>
      <c r="I209" s="5"/>
      <c r="L209" s="5"/>
      <c r="N209" s="5"/>
      <c r="P209" s="5"/>
      <c r="S209" s="5"/>
      <c r="T209" s="5"/>
      <c r="U209" s="5"/>
      <c r="V209" s="5"/>
      <c r="Y209" s="6"/>
    </row>
    <row r="210" ht="15.75" customHeight="1">
      <c r="A210" s="4"/>
      <c r="D210" s="5"/>
      <c r="E210" s="5"/>
      <c r="F210" s="5"/>
      <c r="G210" s="5"/>
      <c r="H210" s="5"/>
      <c r="I210" s="5"/>
      <c r="L210" s="5"/>
      <c r="N210" s="5"/>
      <c r="P210" s="5"/>
      <c r="S210" s="5"/>
      <c r="T210" s="5"/>
      <c r="U210" s="5"/>
      <c r="V210" s="5"/>
      <c r="Y210" s="6"/>
    </row>
    <row r="211" ht="15.75" customHeight="1">
      <c r="A211" s="4"/>
      <c r="D211" s="5"/>
      <c r="E211" s="5"/>
      <c r="F211" s="5"/>
      <c r="G211" s="5"/>
      <c r="H211" s="5"/>
      <c r="I211" s="5"/>
      <c r="L211" s="5"/>
      <c r="N211" s="5"/>
      <c r="P211" s="5"/>
      <c r="S211" s="5"/>
      <c r="T211" s="5"/>
      <c r="U211" s="5"/>
      <c r="V211" s="5"/>
      <c r="Y211" s="6"/>
    </row>
    <row r="212" ht="15.75" customHeight="1">
      <c r="A212" s="4"/>
      <c r="D212" s="5"/>
      <c r="E212" s="5"/>
      <c r="F212" s="5"/>
      <c r="G212" s="5"/>
      <c r="H212" s="5"/>
      <c r="I212" s="5"/>
      <c r="L212" s="5"/>
      <c r="N212" s="5"/>
      <c r="P212" s="5"/>
      <c r="S212" s="5"/>
      <c r="T212" s="5"/>
      <c r="U212" s="5"/>
      <c r="V212" s="5"/>
      <c r="Y212" s="6"/>
    </row>
    <row r="213" ht="15.75" customHeight="1">
      <c r="A213" s="4"/>
      <c r="D213" s="5"/>
      <c r="E213" s="5"/>
      <c r="F213" s="5"/>
      <c r="G213" s="5"/>
      <c r="H213" s="5"/>
      <c r="I213" s="5"/>
      <c r="L213" s="5"/>
      <c r="N213" s="5"/>
      <c r="P213" s="5"/>
      <c r="S213" s="5"/>
      <c r="T213" s="5"/>
      <c r="U213" s="5"/>
      <c r="V213" s="5"/>
      <c r="Y213" s="6"/>
    </row>
    <row r="214" ht="15.75" customHeight="1">
      <c r="A214" s="4"/>
      <c r="D214" s="5"/>
      <c r="E214" s="5"/>
      <c r="F214" s="5"/>
      <c r="G214" s="5"/>
      <c r="H214" s="5"/>
      <c r="I214" s="5"/>
      <c r="L214" s="5"/>
      <c r="N214" s="5"/>
      <c r="P214" s="5"/>
      <c r="S214" s="5"/>
      <c r="T214" s="5"/>
      <c r="U214" s="5"/>
      <c r="V214" s="5"/>
      <c r="Y214" s="6"/>
    </row>
    <row r="215" ht="15.75" customHeight="1">
      <c r="A215" s="4"/>
      <c r="D215" s="5"/>
      <c r="E215" s="5"/>
      <c r="F215" s="5"/>
      <c r="G215" s="5"/>
      <c r="H215" s="5"/>
      <c r="I215" s="5"/>
      <c r="L215" s="5"/>
      <c r="N215" s="5"/>
      <c r="P215" s="5"/>
      <c r="S215" s="5"/>
      <c r="T215" s="5"/>
      <c r="U215" s="5"/>
      <c r="V215" s="5"/>
      <c r="Y215" s="6"/>
    </row>
    <row r="216" ht="15.75" customHeight="1">
      <c r="A216" s="4"/>
      <c r="D216" s="5"/>
      <c r="E216" s="5"/>
      <c r="F216" s="5"/>
      <c r="G216" s="5"/>
      <c r="H216" s="5"/>
      <c r="I216" s="5"/>
      <c r="L216" s="5"/>
      <c r="N216" s="5"/>
      <c r="P216" s="5"/>
      <c r="S216" s="5"/>
      <c r="T216" s="5"/>
      <c r="U216" s="5"/>
      <c r="V216" s="5"/>
      <c r="Y216" s="6"/>
    </row>
    <row r="217" ht="15.75" customHeight="1">
      <c r="A217" s="4"/>
      <c r="D217" s="5"/>
      <c r="E217" s="5"/>
      <c r="F217" s="5"/>
      <c r="G217" s="5"/>
      <c r="H217" s="5"/>
      <c r="I217" s="5"/>
      <c r="L217" s="5"/>
      <c r="N217" s="5"/>
      <c r="P217" s="5"/>
      <c r="S217" s="5"/>
      <c r="T217" s="5"/>
      <c r="U217" s="5"/>
      <c r="V217" s="5"/>
      <c r="Y217" s="6"/>
    </row>
    <row r="218" ht="15.75" customHeight="1">
      <c r="A218" s="4"/>
      <c r="D218" s="5"/>
      <c r="E218" s="5"/>
      <c r="F218" s="5"/>
      <c r="G218" s="5"/>
      <c r="H218" s="5"/>
      <c r="I218" s="5"/>
      <c r="L218" s="5"/>
      <c r="N218" s="5"/>
      <c r="P218" s="5"/>
      <c r="S218" s="5"/>
      <c r="T218" s="5"/>
      <c r="U218" s="5"/>
      <c r="V218" s="5"/>
      <c r="Y218" s="6"/>
    </row>
    <row r="219" ht="15.75" customHeight="1">
      <c r="A219" s="4"/>
      <c r="D219" s="5"/>
      <c r="E219" s="5"/>
      <c r="F219" s="5"/>
      <c r="G219" s="5"/>
      <c r="H219" s="5"/>
      <c r="I219" s="5"/>
      <c r="L219" s="5"/>
      <c r="N219" s="5"/>
      <c r="P219" s="5"/>
      <c r="S219" s="5"/>
      <c r="T219" s="5"/>
      <c r="U219" s="5"/>
      <c r="V219" s="5"/>
      <c r="Y219" s="6"/>
    </row>
    <row r="220" ht="15.75" customHeight="1">
      <c r="A220" s="4"/>
      <c r="D220" s="5"/>
      <c r="E220" s="5"/>
      <c r="F220" s="5"/>
      <c r="G220" s="5"/>
      <c r="H220" s="5"/>
      <c r="I220" s="5"/>
      <c r="L220" s="5"/>
      <c r="N220" s="5"/>
      <c r="P220" s="5"/>
      <c r="S220" s="5"/>
      <c r="T220" s="5"/>
      <c r="U220" s="5"/>
      <c r="V220" s="5"/>
      <c r="Y220" s="6"/>
    </row>
    <row r="221" ht="15.75" customHeight="1">
      <c r="A221" s="4"/>
      <c r="D221" s="5"/>
      <c r="E221" s="5"/>
      <c r="F221" s="5"/>
      <c r="G221" s="5"/>
      <c r="H221" s="5"/>
      <c r="I221" s="5"/>
      <c r="L221" s="5"/>
      <c r="N221" s="5"/>
      <c r="P221" s="5"/>
      <c r="S221" s="5"/>
      <c r="T221" s="5"/>
      <c r="U221" s="5"/>
      <c r="V221" s="5"/>
      <c r="Y221" s="6"/>
    </row>
    <row r="222" ht="15.75" customHeight="1">
      <c r="A222" s="4"/>
      <c r="D222" s="5"/>
      <c r="E222" s="5"/>
      <c r="F222" s="5"/>
      <c r="G222" s="5"/>
      <c r="H222" s="5"/>
      <c r="I222" s="5"/>
      <c r="L222" s="5"/>
      <c r="N222" s="5"/>
      <c r="P222" s="5"/>
      <c r="S222" s="5"/>
      <c r="T222" s="5"/>
      <c r="U222" s="5"/>
      <c r="V222" s="5"/>
      <c r="Y222" s="6"/>
    </row>
    <row r="223" ht="15.75" customHeight="1">
      <c r="A223" s="4"/>
      <c r="D223" s="5"/>
      <c r="E223" s="5"/>
      <c r="F223" s="5"/>
      <c r="G223" s="5"/>
      <c r="H223" s="5"/>
      <c r="I223" s="5"/>
      <c r="L223" s="5"/>
      <c r="N223" s="5"/>
      <c r="P223" s="5"/>
      <c r="S223" s="5"/>
      <c r="T223" s="5"/>
      <c r="U223" s="5"/>
      <c r="V223" s="5"/>
      <c r="Y223" s="6"/>
    </row>
    <row r="224" ht="15.75" customHeight="1">
      <c r="A224" s="4"/>
      <c r="D224" s="5"/>
      <c r="E224" s="5"/>
      <c r="F224" s="5"/>
      <c r="G224" s="5"/>
      <c r="H224" s="5"/>
      <c r="I224" s="5"/>
      <c r="L224" s="5"/>
      <c r="N224" s="5"/>
      <c r="P224" s="5"/>
      <c r="S224" s="5"/>
      <c r="T224" s="5"/>
      <c r="U224" s="5"/>
      <c r="V224" s="5"/>
      <c r="Y224" s="6"/>
    </row>
    <row r="225" ht="15.75" customHeight="1">
      <c r="A225" s="4"/>
      <c r="D225" s="5"/>
      <c r="E225" s="5"/>
      <c r="F225" s="5"/>
      <c r="G225" s="5"/>
      <c r="H225" s="5"/>
      <c r="I225" s="5"/>
      <c r="L225" s="5"/>
      <c r="N225" s="5"/>
      <c r="P225" s="5"/>
      <c r="S225" s="5"/>
      <c r="T225" s="5"/>
      <c r="U225" s="5"/>
      <c r="V225" s="5"/>
      <c r="Y225" s="6"/>
    </row>
    <row r="226" ht="15.75" customHeight="1">
      <c r="A226" s="4"/>
      <c r="D226" s="5"/>
      <c r="E226" s="5"/>
      <c r="F226" s="5"/>
      <c r="G226" s="5"/>
      <c r="H226" s="5"/>
      <c r="I226" s="5"/>
      <c r="L226" s="5"/>
      <c r="N226" s="5"/>
      <c r="P226" s="5"/>
      <c r="S226" s="5"/>
      <c r="T226" s="5"/>
      <c r="U226" s="5"/>
      <c r="V226" s="5"/>
      <c r="Y226" s="6"/>
    </row>
    <row r="227" ht="15.75" customHeight="1">
      <c r="A227" s="4"/>
      <c r="D227" s="5"/>
      <c r="E227" s="5"/>
      <c r="F227" s="5"/>
      <c r="G227" s="5"/>
      <c r="H227" s="5"/>
      <c r="I227" s="5"/>
      <c r="L227" s="5"/>
      <c r="N227" s="5"/>
      <c r="P227" s="5"/>
      <c r="S227" s="5"/>
      <c r="T227" s="5"/>
      <c r="U227" s="5"/>
      <c r="V227" s="5"/>
      <c r="Y227" s="6"/>
    </row>
    <row r="228" ht="15.75" customHeight="1">
      <c r="A228" s="4"/>
      <c r="D228" s="5"/>
      <c r="E228" s="5"/>
      <c r="F228" s="5"/>
      <c r="G228" s="5"/>
      <c r="H228" s="5"/>
      <c r="I228" s="5"/>
      <c r="L228" s="5"/>
      <c r="N228" s="5"/>
      <c r="P228" s="5"/>
      <c r="S228" s="5"/>
      <c r="T228" s="5"/>
      <c r="U228" s="5"/>
      <c r="V228" s="5"/>
      <c r="Y228" s="6"/>
    </row>
    <row r="229" ht="15.75" customHeight="1">
      <c r="A229" s="4"/>
      <c r="D229" s="5"/>
      <c r="E229" s="5"/>
      <c r="F229" s="5"/>
      <c r="G229" s="5"/>
      <c r="H229" s="5"/>
      <c r="I229" s="5"/>
      <c r="L229" s="5"/>
      <c r="N229" s="5"/>
      <c r="P229" s="5"/>
      <c r="S229" s="5"/>
      <c r="T229" s="5"/>
      <c r="U229" s="5"/>
      <c r="V229" s="5"/>
      <c r="Y229" s="6"/>
    </row>
    <row r="230" ht="15.75" customHeight="1">
      <c r="A230" s="4"/>
      <c r="D230" s="5"/>
      <c r="E230" s="5"/>
      <c r="F230" s="5"/>
      <c r="G230" s="5"/>
      <c r="H230" s="5"/>
      <c r="I230" s="5"/>
      <c r="L230" s="5"/>
      <c r="N230" s="5"/>
      <c r="P230" s="5"/>
      <c r="S230" s="5"/>
      <c r="T230" s="5"/>
      <c r="U230" s="5"/>
      <c r="V230" s="5"/>
      <c r="Y230" s="6"/>
    </row>
    <row r="231" ht="15.75" customHeight="1">
      <c r="A231" s="4"/>
      <c r="D231" s="5"/>
      <c r="E231" s="5"/>
      <c r="F231" s="5"/>
      <c r="G231" s="5"/>
      <c r="H231" s="5"/>
      <c r="I231" s="5"/>
      <c r="L231" s="5"/>
      <c r="N231" s="5"/>
      <c r="P231" s="5"/>
      <c r="S231" s="5"/>
      <c r="T231" s="5"/>
      <c r="U231" s="5"/>
      <c r="V231" s="5"/>
      <c r="Y231" s="6"/>
    </row>
    <row r="232" ht="15.75" customHeight="1">
      <c r="A232" s="4"/>
      <c r="D232" s="5"/>
      <c r="E232" s="5"/>
      <c r="F232" s="5"/>
      <c r="G232" s="5"/>
      <c r="H232" s="5"/>
      <c r="I232" s="5"/>
      <c r="L232" s="5"/>
      <c r="N232" s="5"/>
      <c r="P232" s="5"/>
      <c r="S232" s="5"/>
      <c r="T232" s="5"/>
      <c r="U232" s="5"/>
      <c r="V232" s="5"/>
      <c r="Y232" s="6"/>
    </row>
    <row r="233" ht="15.75" customHeight="1">
      <c r="A233" s="4"/>
      <c r="D233" s="5"/>
      <c r="E233" s="5"/>
      <c r="F233" s="5"/>
      <c r="G233" s="5"/>
      <c r="H233" s="5"/>
      <c r="I233" s="5"/>
      <c r="L233" s="5"/>
      <c r="N233" s="5"/>
      <c r="P233" s="5"/>
      <c r="S233" s="5"/>
      <c r="T233" s="5"/>
      <c r="U233" s="5"/>
      <c r="V233" s="5"/>
      <c r="Y233" s="6"/>
    </row>
    <row r="234" ht="15.75" customHeight="1">
      <c r="A234" s="4"/>
      <c r="D234" s="5"/>
      <c r="E234" s="5"/>
      <c r="F234" s="5"/>
      <c r="G234" s="5"/>
      <c r="H234" s="5"/>
      <c r="I234" s="5"/>
      <c r="L234" s="5"/>
      <c r="N234" s="5"/>
      <c r="P234" s="5"/>
      <c r="S234" s="5"/>
      <c r="T234" s="5"/>
      <c r="U234" s="5"/>
      <c r="V234" s="5"/>
      <c r="Y234" s="6"/>
    </row>
    <row r="235" ht="15.75" customHeight="1">
      <c r="A235" s="4"/>
      <c r="D235" s="5"/>
      <c r="E235" s="5"/>
      <c r="F235" s="5"/>
      <c r="G235" s="5"/>
      <c r="H235" s="5"/>
      <c r="I235" s="5"/>
      <c r="L235" s="5"/>
      <c r="N235" s="5"/>
      <c r="P235" s="5"/>
      <c r="S235" s="5"/>
      <c r="T235" s="5"/>
      <c r="U235" s="5"/>
      <c r="V235" s="5"/>
      <c r="Y235" s="6"/>
    </row>
    <row r="236" ht="15.75" customHeight="1">
      <c r="A236" s="4"/>
      <c r="D236" s="5"/>
      <c r="E236" s="5"/>
      <c r="F236" s="5"/>
      <c r="G236" s="5"/>
      <c r="H236" s="5"/>
      <c r="I236" s="5"/>
      <c r="L236" s="5"/>
      <c r="N236" s="5"/>
      <c r="P236" s="5"/>
      <c r="S236" s="5"/>
      <c r="T236" s="5"/>
      <c r="U236" s="5"/>
      <c r="V236" s="5"/>
      <c r="Y236" s="6"/>
    </row>
    <row r="237" ht="15.75" customHeight="1">
      <c r="A237" s="4"/>
      <c r="D237" s="5"/>
      <c r="E237" s="5"/>
      <c r="F237" s="5"/>
      <c r="G237" s="5"/>
      <c r="H237" s="5"/>
      <c r="I237" s="5"/>
      <c r="L237" s="5"/>
      <c r="N237" s="5"/>
      <c r="P237" s="5"/>
      <c r="S237" s="5"/>
      <c r="T237" s="5"/>
      <c r="U237" s="5"/>
      <c r="V237" s="5"/>
      <c r="Y237" s="6"/>
    </row>
    <row r="238" ht="15.75" customHeight="1">
      <c r="A238" s="4"/>
      <c r="D238" s="5"/>
      <c r="E238" s="5"/>
      <c r="F238" s="5"/>
      <c r="G238" s="5"/>
      <c r="H238" s="5"/>
      <c r="I238" s="5"/>
      <c r="L238" s="5"/>
      <c r="N238" s="5"/>
      <c r="P238" s="5"/>
      <c r="S238" s="5"/>
      <c r="T238" s="5"/>
      <c r="U238" s="5"/>
      <c r="V238" s="5"/>
      <c r="Y238" s="6"/>
    </row>
    <row r="239" ht="15.75" customHeight="1">
      <c r="A239" s="4"/>
      <c r="D239" s="5"/>
      <c r="E239" s="5"/>
      <c r="F239" s="5"/>
      <c r="G239" s="5"/>
      <c r="H239" s="5"/>
      <c r="I239" s="5"/>
      <c r="L239" s="5"/>
      <c r="N239" s="5"/>
      <c r="P239" s="5"/>
      <c r="S239" s="5"/>
      <c r="T239" s="5"/>
      <c r="U239" s="5"/>
      <c r="V239" s="5"/>
      <c r="Y239" s="6"/>
    </row>
    <row r="240" ht="15.75" customHeight="1">
      <c r="A240" s="4"/>
      <c r="D240" s="5"/>
      <c r="E240" s="5"/>
      <c r="F240" s="5"/>
      <c r="G240" s="5"/>
      <c r="H240" s="5"/>
      <c r="I240" s="5"/>
      <c r="L240" s="5"/>
      <c r="N240" s="5"/>
      <c r="P240" s="5"/>
      <c r="S240" s="5"/>
      <c r="T240" s="5"/>
      <c r="U240" s="5"/>
      <c r="V240" s="5"/>
      <c r="Y240" s="6"/>
    </row>
    <row r="241" ht="15.75" customHeight="1">
      <c r="A241" s="4"/>
      <c r="D241" s="5"/>
      <c r="E241" s="5"/>
      <c r="F241" s="5"/>
      <c r="G241" s="5"/>
      <c r="H241" s="5"/>
      <c r="I241" s="5"/>
      <c r="L241" s="5"/>
      <c r="N241" s="5"/>
      <c r="P241" s="5"/>
      <c r="S241" s="5"/>
      <c r="T241" s="5"/>
      <c r="U241" s="5"/>
      <c r="V241" s="5"/>
      <c r="Y241" s="6"/>
    </row>
    <row r="242" ht="15.75" customHeight="1">
      <c r="A242" s="4"/>
      <c r="D242" s="5"/>
      <c r="E242" s="5"/>
      <c r="F242" s="5"/>
      <c r="G242" s="5"/>
      <c r="H242" s="5"/>
      <c r="I242" s="5"/>
      <c r="L242" s="5"/>
      <c r="N242" s="5"/>
      <c r="P242" s="5"/>
      <c r="S242" s="5"/>
      <c r="T242" s="5"/>
      <c r="U242" s="5"/>
      <c r="V242" s="5"/>
      <c r="Y242" s="6"/>
    </row>
    <row r="243" ht="15.75" customHeight="1">
      <c r="A243" s="4"/>
      <c r="D243" s="5"/>
      <c r="E243" s="5"/>
      <c r="F243" s="5"/>
      <c r="G243" s="5"/>
      <c r="H243" s="5"/>
      <c r="I243" s="5"/>
      <c r="L243" s="5"/>
      <c r="N243" s="5"/>
      <c r="P243" s="5"/>
      <c r="S243" s="5"/>
      <c r="T243" s="5"/>
      <c r="U243" s="5"/>
      <c r="V243" s="5"/>
      <c r="Y243" s="6"/>
    </row>
    <row r="244" ht="15.75" customHeight="1">
      <c r="A244" s="4"/>
      <c r="D244" s="5"/>
      <c r="E244" s="5"/>
      <c r="F244" s="5"/>
      <c r="G244" s="5"/>
      <c r="H244" s="5"/>
      <c r="I244" s="5"/>
      <c r="L244" s="5"/>
      <c r="N244" s="5"/>
      <c r="P244" s="5"/>
      <c r="S244" s="5"/>
      <c r="T244" s="5"/>
      <c r="U244" s="5"/>
      <c r="V244" s="5"/>
      <c r="Y244" s="6"/>
    </row>
    <row r="245" ht="15.75" customHeight="1">
      <c r="A245" s="4"/>
      <c r="D245" s="5"/>
      <c r="E245" s="5"/>
      <c r="F245" s="5"/>
      <c r="G245" s="5"/>
      <c r="H245" s="5"/>
      <c r="I245" s="5"/>
      <c r="L245" s="5"/>
      <c r="N245" s="5"/>
      <c r="P245" s="5"/>
      <c r="S245" s="5"/>
      <c r="T245" s="5"/>
      <c r="U245" s="5"/>
      <c r="V245" s="5"/>
      <c r="Y245" s="6"/>
    </row>
    <row r="246" ht="15.75" customHeight="1">
      <c r="A246" s="4"/>
      <c r="D246" s="5"/>
      <c r="E246" s="5"/>
      <c r="F246" s="5"/>
      <c r="G246" s="5"/>
      <c r="H246" s="5"/>
      <c r="I246" s="5"/>
      <c r="L246" s="5"/>
      <c r="N246" s="5"/>
      <c r="P246" s="5"/>
      <c r="S246" s="5"/>
      <c r="T246" s="5"/>
      <c r="U246" s="5"/>
      <c r="V246" s="5"/>
      <c r="Y246" s="6"/>
    </row>
    <row r="247" ht="15.75" customHeight="1">
      <c r="A247" s="4"/>
      <c r="D247" s="5"/>
      <c r="E247" s="5"/>
      <c r="F247" s="5"/>
      <c r="G247" s="5"/>
      <c r="H247" s="5"/>
      <c r="I247" s="5"/>
      <c r="L247" s="5"/>
      <c r="N247" s="5"/>
      <c r="P247" s="5"/>
      <c r="S247" s="5"/>
      <c r="T247" s="5"/>
      <c r="U247" s="5"/>
      <c r="V247" s="5"/>
      <c r="Y247" s="6"/>
    </row>
    <row r="248" ht="15.75" customHeight="1">
      <c r="A248" s="4"/>
      <c r="D248" s="5"/>
      <c r="E248" s="5"/>
      <c r="F248" s="5"/>
      <c r="G248" s="5"/>
      <c r="H248" s="5"/>
      <c r="I248" s="5"/>
      <c r="L248" s="5"/>
      <c r="N248" s="5"/>
      <c r="P248" s="5"/>
      <c r="S248" s="5"/>
      <c r="T248" s="5"/>
      <c r="U248" s="5"/>
      <c r="V248" s="5"/>
      <c r="Y248" s="6"/>
    </row>
    <row r="249" ht="15.75" customHeight="1">
      <c r="A249" s="4"/>
      <c r="D249" s="5"/>
      <c r="E249" s="5"/>
      <c r="F249" s="5"/>
      <c r="G249" s="5"/>
      <c r="H249" s="5"/>
      <c r="I249" s="5"/>
      <c r="L249" s="5"/>
      <c r="N249" s="5"/>
      <c r="P249" s="5"/>
      <c r="S249" s="5"/>
      <c r="T249" s="5"/>
      <c r="U249" s="5"/>
      <c r="V249" s="5"/>
      <c r="Y249" s="6"/>
    </row>
    <row r="250" ht="15.75" customHeight="1">
      <c r="A250" s="4"/>
      <c r="D250" s="5"/>
      <c r="E250" s="5"/>
      <c r="F250" s="5"/>
      <c r="G250" s="5"/>
      <c r="H250" s="5"/>
      <c r="I250" s="5"/>
      <c r="L250" s="5"/>
      <c r="N250" s="5"/>
      <c r="P250" s="5"/>
      <c r="S250" s="5"/>
      <c r="T250" s="5"/>
      <c r="U250" s="5"/>
      <c r="V250" s="5"/>
      <c r="Y250" s="6"/>
    </row>
    <row r="251" ht="15.75" customHeight="1">
      <c r="A251" s="4"/>
      <c r="D251" s="5"/>
      <c r="E251" s="5"/>
      <c r="F251" s="5"/>
      <c r="G251" s="5"/>
      <c r="H251" s="5"/>
      <c r="I251" s="5"/>
      <c r="L251" s="5"/>
      <c r="N251" s="5"/>
      <c r="P251" s="5"/>
      <c r="S251" s="5"/>
      <c r="T251" s="5"/>
      <c r="U251" s="5"/>
      <c r="V251" s="5"/>
      <c r="Y251" s="6"/>
    </row>
    <row r="252" ht="15.75" customHeight="1">
      <c r="A252" s="4"/>
      <c r="D252" s="5"/>
      <c r="E252" s="5"/>
      <c r="F252" s="5"/>
      <c r="G252" s="5"/>
      <c r="H252" s="5"/>
      <c r="I252" s="5"/>
      <c r="L252" s="5"/>
      <c r="N252" s="5"/>
      <c r="P252" s="5"/>
      <c r="S252" s="5"/>
      <c r="T252" s="5"/>
      <c r="U252" s="5"/>
      <c r="V252" s="5"/>
      <c r="Y252" s="6"/>
    </row>
    <row r="253" ht="15.75" customHeight="1">
      <c r="A253" s="4"/>
      <c r="D253" s="5"/>
      <c r="E253" s="5"/>
      <c r="F253" s="5"/>
      <c r="G253" s="5"/>
      <c r="H253" s="5"/>
      <c r="I253" s="5"/>
      <c r="L253" s="5"/>
      <c r="N253" s="5"/>
      <c r="P253" s="5"/>
      <c r="S253" s="5"/>
      <c r="T253" s="5"/>
      <c r="U253" s="5"/>
      <c r="V253" s="5"/>
      <c r="Y253" s="6"/>
    </row>
    <row r="254" ht="15.75" customHeight="1">
      <c r="A254" s="4"/>
      <c r="D254" s="5"/>
      <c r="E254" s="5"/>
      <c r="F254" s="5"/>
      <c r="G254" s="5"/>
      <c r="H254" s="5"/>
      <c r="I254" s="5"/>
      <c r="L254" s="5"/>
      <c r="N254" s="5"/>
      <c r="P254" s="5"/>
      <c r="S254" s="5"/>
      <c r="T254" s="5"/>
      <c r="U254" s="5"/>
      <c r="V254" s="5"/>
      <c r="Y254" s="6"/>
    </row>
    <row r="255" ht="15.75" customHeight="1">
      <c r="A255" s="4"/>
      <c r="D255" s="5"/>
      <c r="E255" s="5"/>
      <c r="F255" s="5"/>
      <c r="G255" s="5"/>
      <c r="H255" s="5"/>
      <c r="I255" s="5"/>
      <c r="L255" s="5"/>
      <c r="N255" s="5"/>
      <c r="P255" s="5"/>
      <c r="S255" s="5"/>
      <c r="T255" s="5"/>
      <c r="U255" s="5"/>
      <c r="V255" s="5"/>
      <c r="Y255" s="6"/>
    </row>
    <row r="256" ht="15.75" customHeight="1">
      <c r="A256" s="4"/>
      <c r="D256" s="5"/>
      <c r="E256" s="5"/>
      <c r="F256" s="5"/>
      <c r="G256" s="5"/>
      <c r="H256" s="5"/>
      <c r="I256" s="5"/>
      <c r="L256" s="5"/>
      <c r="N256" s="5"/>
      <c r="P256" s="5"/>
      <c r="S256" s="5"/>
      <c r="T256" s="5"/>
      <c r="U256" s="5"/>
      <c r="V256" s="5"/>
      <c r="Y256" s="6"/>
    </row>
    <row r="257" ht="15.75" customHeight="1">
      <c r="A257" s="4"/>
      <c r="D257" s="5"/>
      <c r="E257" s="5"/>
      <c r="F257" s="5"/>
      <c r="G257" s="5"/>
      <c r="H257" s="5"/>
      <c r="I257" s="5"/>
      <c r="L257" s="5"/>
      <c r="N257" s="5"/>
      <c r="P257" s="5"/>
      <c r="S257" s="5"/>
      <c r="T257" s="5"/>
      <c r="U257" s="5"/>
      <c r="V257" s="5"/>
      <c r="Y257" s="6"/>
    </row>
    <row r="258" ht="15.75" customHeight="1">
      <c r="A258" s="4"/>
      <c r="D258" s="5"/>
      <c r="E258" s="5"/>
      <c r="F258" s="5"/>
      <c r="G258" s="5"/>
      <c r="H258" s="5"/>
      <c r="I258" s="5"/>
      <c r="L258" s="5"/>
      <c r="N258" s="5"/>
      <c r="P258" s="5"/>
      <c r="S258" s="5"/>
      <c r="T258" s="5"/>
      <c r="U258" s="5"/>
      <c r="V258" s="5"/>
      <c r="Y258" s="6"/>
    </row>
    <row r="259" ht="15.75" customHeight="1">
      <c r="A259" s="4"/>
      <c r="D259" s="5"/>
      <c r="E259" s="5"/>
      <c r="F259" s="5"/>
      <c r="G259" s="5"/>
      <c r="H259" s="5"/>
      <c r="I259" s="5"/>
      <c r="L259" s="5"/>
      <c r="N259" s="5"/>
      <c r="P259" s="5"/>
      <c r="S259" s="5"/>
      <c r="T259" s="5"/>
      <c r="U259" s="5"/>
      <c r="V259" s="5"/>
      <c r="Y259" s="6"/>
    </row>
    <row r="260" ht="15.75" customHeight="1">
      <c r="A260" s="4"/>
      <c r="D260" s="5"/>
      <c r="E260" s="5"/>
      <c r="F260" s="5"/>
      <c r="G260" s="5"/>
      <c r="H260" s="5"/>
      <c r="I260" s="5"/>
      <c r="L260" s="5"/>
      <c r="N260" s="5"/>
      <c r="P260" s="5"/>
      <c r="S260" s="5"/>
      <c r="T260" s="5"/>
      <c r="U260" s="5"/>
      <c r="V260" s="5"/>
      <c r="Y260" s="6"/>
    </row>
    <row r="261" ht="15.75" customHeight="1">
      <c r="A261" s="4"/>
      <c r="D261" s="5"/>
      <c r="E261" s="5"/>
      <c r="F261" s="5"/>
      <c r="G261" s="5"/>
      <c r="H261" s="5"/>
      <c r="I261" s="5"/>
      <c r="L261" s="5"/>
      <c r="N261" s="5"/>
      <c r="P261" s="5"/>
      <c r="S261" s="5"/>
      <c r="T261" s="5"/>
      <c r="U261" s="5"/>
      <c r="V261" s="5"/>
      <c r="Y261" s="6"/>
    </row>
    <row r="262" ht="15.75" customHeight="1">
      <c r="A262" s="4"/>
      <c r="D262" s="5"/>
      <c r="E262" s="5"/>
      <c r="F262" s="5"/>
      <c r="G262" s="5"/>
      <c r="H262" s="5"/>
      <c r="I262" s="5"/>
      <c r="L262" s="5"/>
      <c r="N262" s="5"/>
      <c r="P262" s="5"/>
      <c r="S262" s="5"/>
      <c r="T262" s="5"/>
      <c r="U262" s="5"/>
      <c r="V262" s="5"/>
      <c r="Y262" s="6"/>
    </row>
    <row r="263" ht="15.75" customHeight="1">
      <c r="A263" s="4"/>
      <c r="D263" s="5"/>
      <c r="E263" s="5"/>
      <c r="F263" s="5"/>
      <c r="G263" s="5"/>
      <c r="H263" s="5"/>
      <c r="I263" s="5"/>
      <c r="L263" s="5"/>
      <c r="N263" s="5"/>
      <c r="P263" s="5"/>
      <c r="S263" s="5"/>
      <c r="T263" s="5"/>
      <c r="U263" s="5"/>
      <c r="V263" s="5"/>
      <c r="Y263" s="6"/>
    </row>
    <row r="264" ht="15.75" customHeight="1">
      <c r="A264" s="4"/>
      <c r="D264" s="5"/>
      <c r="E264" s="5"/>
      <c r="F264" s="5"/>
      <c r="G264" s="5"/>
      <c r="H264" s="5"/>
      <c r="I264" s="5"/>
      <c r="L264" s="5"/>
      <c r="N264" s="5"/>
      <c r="P264" s="5"/>
      <c r="S264" s="5"/>
      <c r="T264" s="5"/>
      <c r="U264" s="5"/>
      <c r="V264" s="5"/>
      <c r="Y264" s="6"/>
    </row>
    <row r="265" ht="15.75" customHeight="1">
      <c r="A265" s="4"/>
      <c r="D265" s="5"/>
      <c r="E265" s="5"/>
      <c r="F265" s="5"/>
      <c r="G265" s="5"/>
      <c r="H265" s="5"/>
      <c r="I265" s="5"/>
      <c r="L265" s="5"/>
      <c r="N265" s="5"/>
      <c r="P265" s="5"/>
      <c r="S265" s="5"/>
      <c r="T265" s="5"/>
      <c r="U265" s="5"/>
      <c r="V265" s="5"/>
      <c r="Y265" s="6"/>
    </row>
    <row r="266" ht="15.75" customHeight="1">
      <c r="A266" s="4"/>
      <c r="D266" s="5"/>
      <c r="E266" s="5"/>
      <c r="F266" s="5"/>
      <c r="G266" s="5"/>
      <c r="H266" s="5"/>
      <c r="I266" s="5"/>
      <c r="L266" s="5"/>
      <c r="N266" s="5"/>
      <c r="P266" s="5"/>
      <c r="S266" s="5"/>
      <c r="T266" s="5"/>
      <c r="U266" s="5"/>
      <c r="V266" s="5"/>
      <c r="Y266" s="6"/>
    </row>
    <row r="267" ht="15.75" customHeight="1">
      <c r="A267" s="4"/>
      <c r="D267" s="5"/>
      <c r="E267" s="5"/>
      <c r="F267" s="5"/>
      <c r="G267" s="5"/>
      <c r="H267" s="5"/>
      <c r="I267" s="5"/>
      <c r="L267" s="5"/>
      <c r="N267" s="5"/>
      <c r="P267" s="5"/>
      <c r="S267" s="5"/>
      <c r="T267" s="5"/>
      <c r="U267" s="5"/>
      <c r="V267" s="5"/>
      <c r="Y267" s="6"/>
    </row>
    <row r="268" ht="15.75" customHeight="1">
      <c r="A268" s="4"/>
      <c r="D268" s="5"/>
      <c r="E268" s="5"/>
      <c r="F268" s="5"/>
      <c r="G268" s="5"/>
      <c r="H268" s="5"/>
      <c r="I268" s="5"/>
      <c r="L268" s="5"/>
      <c r="N268" s="5"/>
      <c r="P268" s="5"/>
      <c r="S268" s="5"/>
      <c r="T268" s="5"/>
      <c r="U268" s="5"/>
      <c r="V268" s="5"/>
      <c r="Y268" s="6"/>
    </row>
    <row r="269" ht="15.75" customHeight="1">
      <c r="A269" s="4"/>
      <c r="D269" s="5"/>
      <c r="E269" s="5"/>
      <c r="F269" s="5"/>
      <c r="G269" s="5"/>
      <c r="H269" s="5"/>
      <c r="I269" s="5"/>
      <c r="L269" s="5"/>
      <c r="N269" s="5"/>
      <c r="P269" s="5"/>
      <c r="S269" s="5"/>
      <c r="T269" s="5"/>
      <c r="U269" s="5"/>
      <c r="V269" s="5"/>
      <c r="Y269" s="6"/>
    </row>
    <row r="270" ht="15.75" customHeight="1">
      <c r="A270" s="4"/>
      <c r="D270" s="5"/>
      <c r="E270" s="5"/>
      <c r="F270" s="5"/>
      <c r="G270" s="5"/>
      <c r="H270" s="5"/>
      <c r="I270" s="5"/>
      <c r="L270" s="5"/>
      <c r="N270" s="5"/>
      <c r="P270" s="5"/>
      <c r="S270" s="5"/>
      <c r="T270" s="5"/>
      <c r="U270" s="5"/>
      <c r="V270" s="5"/>
      <c r="Y270" s="6"/>
    </row>
    <row r="271" ht="15.75" customHeight="1">
      <c r="A271" s="4"/>
      <c r="D271" s="5"/>
      <c r="E271" s="5"/>
      <c r="F271" s="5"/>
      <c r="G271" s="5"/>
      <c r="H271" s="5"/>
      <c r="I271" s="5"/>
      <c r="L271" s="5"/>
      <c r="N271" s="5"/>
      <c r="P271" s="5"/>
      <c r="S271" s="5"/>
      <c r="T271" s="5"/>
      <c r="U271" s="5"/>
      <c r="V271" s="5"/>
      <c r="Y271" s="6"/>
    </row>
    <row r="272" ht="15.75" customHeight="1">
      <c r="A272" s="4"/>
      <c r="D272" s="5"/>
      <c r="E272" s="5"/>
      <c r="F272" s="5"/>
      <c r="G272" s="5"/>
      <c r="H272" s="5"/>
      <c r="I272" s="5"/>
      <c r="L272" s="5"/>
      <c r="N272" s="5"/>
      <c r="P272" s="5"/>
      <c r="S272" s="5"/>
      <c r="T272" s="5"/>
      <c r="U272" s="5"/>
      <c r="V272" s="5"/>
      <c r="Y272" s="6"/>
    </row>
    <row r="273" ht="15.75" customHeight="1">
      <c r="A273" s="4"/>
      <c r="D273" s="5"/>
      <c r="E273" s="5"/>
      <c r="F273" s="5"/>
      <c r="G273" s="5"/>
      <c r="H273" s="5"/>
      <c r="I273" s="5"/>
      <c r="L273" s="5"/>
      <c r="N273" s="5"/>
      <c r="P273" s="5"/>
      <c r="S273" s="5"/>
      <c r="T273" s="5"/>
      <c r="U273" s="5"/>
      <c r="V273" s="5"/>
      <c r="Y273" s="6"/>
    </row>
    <row r="274" ht="15.75" customHeight="1">
      <c r="A274" s="4"/>
      <c r="D274" s="5"/>
      <c r="E274" s="5"/>
      <c r="F274" s="5"/>
      <c r="G274" s="5"/>
      <c r="H274" s="5"/>
      <c r="I274" s="5"/>
      <c r="L274" s="5"/>
      <c r="N274" s="5"/>
      <c r="P274" s="5"/>
      <c r="S274" s="5"/>
      <c r="T274" s="5"/>
      <c r="U274" s="5"/>
      <c r="V274" s="5"/>
      <c r="Y274" s="6"/>
    </row>
    <row r="275" ht="15.75" customHeight="1">
      <c r="A275" s="4"/>
      <c r="D275" s="5"/>
      <c r="E275" s="5"/>
      <c r="F275" s="5"/>
      <c r="G275" s="5"/>
      <c r="H275" s="5"/>
      <c r="I275" s="5"/>
      <c r="L275" s="5"/>
      <c r="N275" s="5"/>
      <c r="P275" s="5"/>
      <c r="S275" s="5"/>
      <c r="T275" s="5"/>
      <c r="U275" s="5"/>
      <c r="V275" s="5"/>
      <c r="Y275" s="6"/>
    </row>
    <row r="276" ht="15.75" customHeight="1">
      <c r="A276" s="4"/>
      <c r="D276" s="5"/>
      <c r="E276" s="5"/>
      <c r="F276" s="5"/>
      <c r="G276" s="5"/>
      <c r="H276" s="5"/>
      <c r="I276" s="5"/>
      <c r="L276" s="5"/>
      <c r="N276" s="5"/>
      <c r="P276" s="5"/>
      <c r="S276" s="5"/>
      <c r="T276" s="5"/>
      <c r="U276" s="5"/>
      <c r="V276" s="5"/>
      <c r="Y276" s="6"/>
    </row>
    <row r="277" ht="15.75" customHeight="1">
      <c r="A277" s="4"/>
      <c r="D277" s="5"/>
      <c r="E277" s="5"/>
      <c r="F277" s="5"/>
      <c r="G277" s="5"/>
      <c r="H277" s="5"/>
      <c r="I277" s="5"/>
      <c r="L277" s="5"/>
      <c r="N277" s="5"/>
      <c r="P277" s="5"/>
      <c r="S277" s="5"/>
      <c r="T277" s="5"/>
      <c r="U277" s="5"/>
      <c r="V277" s="5"/>
      <c r="Y277" s="6"/>
    </row>
    <row r="278" ht="15.75" customHeight="1">
      <c r="A278" s="4"/>
      <c r="D278" s="5"/>
      <c r="E278" s="5"/>
      <c r="F278" s="5"/>
      <c r="G278" s="5"/>
      <c r="H278" s="5"/>
      <c r="I278" s="5"/>
      <c r="L278" s="5"/>
      <c r="N278" s="5"/>
      <c r="P278" s="5"/>
      <c r="S278" s="5"/>
      <c r="T278" s="5"/>
      <c r="U278" s="5"/>
      <c r="V278" s="5"/>
      <c r="Y278" s="6"/>
    </row>
    <row r="279" ht="15.75" customHeight="1">
      <c r="A279" s="4"/>
      <c r="D279" s="5"/>
      <c r="E279" s="5"/>
      <c r="F279" s="5"/>
      <c r="G279" s="5"/>
      <c r="H279" s="5"/>
      <c r="I279" s="5"/>
      <c r="L279" s="5"/>
      <c r="N279" s="5"/>
      <c r="P279" s="5"/>
      <c r="S279" s="5"/>
      <c r="T279" s="5"/>
      <c r="U279" s="5"/>
      <c r="V279" s="5"/>
      <c r="Y279" s="6"/>
    </row>
    <row r="280" ht="15.75" customHeight="1">
      <c r="A280" s="4"/>
      <c r="D280" s="5"/>
      <c r="E280" s="5"/>
      <c r="F280" s="5"/>
      <c r="G280" s="5"/>
      <c r="H280" s="5"/>
      <c r="I280" s="5"/>
      <c r="L280" s="5"/>
      <c r="N280" s="5"/>
      <c r="P280" s="5"/>
      <c r="S280" s="5"/>
      <c r="T280" s="5"/>
      <c r="U280" s="5"/>
      <c r="V280" s="5"/>
      <c r="Y280" s="6"/>
    </row>
    <row r="281" ht="15.75" customHeight="1">
      <c r="A281" s="4"/>
      <c r="D281" s="5"/>
      <c r="E281" s="5"/>
      <c r="F281" s="5"/>
      <c r="G281" s="5"/>
      <c r="H281" s="5"/>
      <c r="I281" s="5"/>
      <c r="L281" s="5"/>
      <c r="N281" s="5"/>
      <c r="P281" s="5"/>
      <c r="S281" s="5"/>
      <c r="T281" s="5"/>
      <c r="U281" s="5"/>
      <c r="V281" s="5"/>
      <c r="Y281" s="6"/>
    </row>
    <row r="282" ht="15.75" customHeight="1">
      <c r="A282" s="4"/>
      <c r="D282" s="5"/>
      <c r="E282" s="5"/>
      <c r="F282" s="5"/>
      <c r="G282" s="5"/>
      <c r="H282" s="5"/>
      <c r="I282" s="5"/>
      <c r="L282" s="5"/>
      <c r="N282" s="5"/>
      <c r="P282" s="5"/>
      <c r="S282" s="5"/>
      <c r="T282" s="5"/>
      <c r="U282" s="5"/>
      <c r="V282" s="5"/>
      <c r="Y282" s="6"/>
    </row>
    <row r="283" ht="15.75" customHeight="1">
      <c r="A283" s="4"/>
      <c r="D283" s="5"/>
      <c r="E283" s="5"/>
      <c r="F283" s="5"/>
      <c r="G283" s="5"/>
      <c r="H283" s="5"/>
      <c r="I283" s="5"/>
      <c r="L283" s="5"/>
      <c r="N283" s="5"/>
      <c r="P283" s="5"/>
      <c r="S283" s="5"/>
      <c r="T283" s="5"/>
      <c r="U283" s="5"/>
      <c r="V283" s="5"/>
      <c r="Y283" s="6"/>
    </row>
    <row r="284" ht="15.75" customHeight="1">
      <c r="A284" s="4"/>
      <c r="D284" s="5"/>
      <c r="E284" s="5"/>
      <c r="F284" s="5"/>
      <c r="G284" s="5"/>
      <c r="H284" s="5"/>
      <c r="I284" s="5"/>
      <c r="L284" s="5"/>
      <c r="N284" s="5"/>
      <c r="P284" s="5"/>
      <c r="S284" s="5"/>
      <c r="T284" s="5"/>
      <c r="U284" s="5"/>
      <c r="V284" s="5"/>
      <c r="Y284" s="6"/>
    </row>
    <row r="285" ht="15.75" customHeight="1">
      <c r="A285" s="4"/>
      <c r="D285" s="5"/>
      <c r="E285" s="5"/>
      <c r="F285" s="5"/>
      <c r="G285" s="5"/>
      <c r="H285" s="5"/>
      <c r="I285" s="5"/>
      <c r="L285" s="5"/>
      <c r="N285" s="5"/>
      <c r="P285" s="5"/>
      <c r="S285" s="5"/>
      <c r="T285" s="5"/>
      <c r="U285" s="5"/>
      <c r="V285" s="5"/>
      <c r="Y285" s="6"/>
    </row>
    <row r="286" ht="15.75" customHeight="1">
      <c r="A286" s="4"/>
      <c r="D286" s="5"/>
      <c r="E286" s="5"/>
      <c r="F286" s="5"/>
      <c r="G286" s="5"/>
      <c r="H286" s="5"/>
      <c r="I286" s="5"/>
      <c r="L286" s="5"/>
      <c r="N286" s="5"/>
      <c r="P286" s="5"/>
      <c r="S286" s="5"/>
      <c r="T286" s="5"/>
      <c r="U286" s="5"/>
      <c r="V286" s="5"/>
      <c r="Y286" s="6"/>
    </row>
    <row r="287" ht="15.75" customHeight="1">
      <c r="A287" s="4"/>
      <c r="D287" s="5"/>
      <c r="E287" s="5"/>
      <c r="F287" s="5"/>
      <c r="G287" s="5"/>
      <c r="H287" s="5"/>
      <c r="I287" s="5"/>
      <c r="L287" s="5"/>
      <c r="N287" s="5"/>
      <c r="P287" s="5"/>
      <c r="S287" s="5"/>
      <c r="T287" s="5"/>
      <c r="U287" s="5"/>
      <c r="V287" s="5"/>
      <c r="Y287" s="6"/>
    </row>
    <row r="288" ht="15.75" customHeight="1">
      <c r="A288" s="4"/>
      <c r="D288" s="5"/>
      <c r="E288" s="5"/>
      <c r="F288" s="5"/>
      <c r="G288" s="5"/>
      <c r="H288" s="5"/>
      <c r="I288" s="5"/>
      <c r="L288" s="5"/>
      <c r="N288" s="5"/>
      <c r="P288" s="5"/>
      <c r="S288" s="5"/>
      <c r="T288" s="5"/>
      <c r="U288" s="5"/>
      <c r="V288" s="5"/>
      <c r="Y288" s="6"/>
    </row>
    <row r="289" ht="15.75" customHeight="1">
      <c r="A289" s="4"/>
      <c r="D289" s="5"/>
      <c r="E289" s="5"/>
      <c r="F289" s="5"/>
      <c r="G289" s="5"/>
      <c r="H289" s="5"/>
      <c r="I289" s="5"/>
      <c r="L289" s="5"/>
      <c r="N289" s="5"/>
      <c r="P289" s="5"/>
      <c r="S289" s="5"/>
      <c r="T289" s="5"/>
      <c r="U289" s="5"/>
      <c r="V289" s="5"/>
      <c r="Y289" s="6"/>
    </row>
    <row r="290" ht="15.75" customHeight="1">
      <c r="A290" s="4"/>
      <c r="D290" s="5"/>
      <c r="E290" s="5"/>
      <c r="F290" s="5"/>
      <c r="G290" s="5"/>
      <c r="H290" s="5"/>
      <c r="I290" s="5"/>
      <c r="L290" s="5"/>
      <c r="N290" s="5"/>
      <c r="P290" s="5"/>
      <c r="S290" s="5"/>
      <c r="T290" s="5"/>
      <c r="U290" s="5"/>
      <c r="V290" s="5"/>
      <c r="Y290" s="6"/>
    </row>
    <row r="291" ht="15.75" customHeight="1">
      <c r="A291" s="4"/>
      <c r="D291" s="5"/>
      <c r="E291" s="5"/>
      <c r="F291" s="5"/>
      <c r="G291" s="5"/>
      <c r="H291" s="5"/>
      <c r="I291" s="5"/>
      <c r="L291" s="5"/>
      <c r="N291" s="5"/>
      <c r="P291" s="5"/>
      <c r="S291" s="5"/>
      <c r="T291" s="5"/>
      <c r="U291" s="5"/>
      <c r="V291" s="5"/>
      <c r="Y291" s="6"/>
    </row>
    <row r="292" ht="15.75" customHeight="1">
      <c r="A292" s="4"/>
      <c r="D292" s="5"/>
      <c r="E292" s="5"/>
      <c r="F292" s="5"/>
      <c r="G292" s="5"/>
      <c r="H292" s="5"/>
      <c r="I292" s="5"/>
      <c r="L292" s="5"/>
      <c r="N292" s="5"/>
      <c r="P292" s="5"/>
      <c r="S292" s="5"/>
      <c r="T292" s="5"/>
      <c r="U292" s="5"/>
      <c r="V292" s="5"/>
      <c r="Y292" s="6"/>
    </row>
    <row r="293" ht="15.75" customHeight="1">
      <c r="A293" s="4"/>
      <c r="D293" s="5"/>
      <c r="E293" s="5"/>
      <c r="F293" s="5"/>
      <c r="G293" s="5"/>
      <c r="H293" s="5"/>
      <c r="I293" s="5"/>
      <c r="L293" s="5"/>
      <c r="N293" s="5"/>
      <c r="P293" s="5"/>
      <c r="S293" s="5"/>
      <c r="T293" s="5"/>
      <c r="U293" s="5"/>
      <c r="V293" s="5"/>
      <c r="Y293" s="6"/>
    </row>
    <row r="294" ht="15.75" customHeight="1">
      <c r="A294" s="4"/>
      <c r="D294" s="5"/>
      <c r="E294" s="5"/>
      <c r="F294" s="5"/>
      <c r="G294" s="5"/>
      <c r="H294" s="5"/>
      <c r="I294" s="5"/>
      <c r="L294" s="5"/>
      <c r="N294" s="5"/>
      <c r="P294" s="5"/>
      <c r="S294" s="5"/>
      <c r="T294" s="5"/>
      <c r="U294" s="5"/>
      <c r="V294" s="5"/>
      <c r="Y294" s="6"/>
    </row>
    <row r="295" ht="15.75" customHeight="1">
      <c r="A295" s="4"/>
      <c r="D295" s="5"/>
      <c r="E295" s="5"/>
      <c r="F295" s="5"/>
      <c r="G295" s="5"/>
      <c r="H295" s="5"/>
      <c r="I295" s="5"/>
      <c r="L295" s="5"/>
      <c r="N295" s="5"/>
      <c r="P295" s="5"/>
      <c r="S295" s="5"/>
      <c r="T295" s="5"/>
      <c r="U295" s="5"/>
      <c r="V295" s="5"/>
      <c r="Y295" s="6"/>
    </row>
    <row r="296" ht="15.75" customHeight="1">
      <c r="A296" s="4"/>
      <c r="D296" s="5"/>
      <c r="E296" s="5"/>
      <c r="F296" s="5"/>
      <c r="G296" s="5"/>
      <c r="H296" s="5"/>
      <c r="I296" s="5"/>
      <c r="L296" s="5"/>
      <c r="N296" s="5"/>
      <c r="P296" s="5"/>
      <c r="S296" s="5"/>
      <c r="T296" s="5"/>
      <c r="U296" s="5"/>
      <c r="V296" s="5"/>
      <c r="Y296" s="6"/>
    </row>
    <row r="297" ht="15.75" customHeight="1">
      <c r="A297" s="4"/>
      <c r="D297" s="5"/>
      <c r="E297" s="5"/>
      <c r="F297" s="5"/>
      <c r="G297" s="5"/>
      <c r="H297" s="5"/>
      <c r="I297" s="5"/>
      <c r="L297" s="5"/>
      <c r="N297" s="5"/>
      <c r="P297" s="5"/>
      <c r="S297" s="5"/>
      <c r="T297" s="5"/>
      <c r="U297" s="5"/>
      <c r="V297" s="5"/>
      <c r="Y297" s="6"/>
    </row>
    <row r="298" ht="15.75" customHeight="1">
      <c r="A298" s="4"/>
      <c r="D298" s="5"/>
      <c r="E298" s="5"/>
      <c r="F298" s="5"/>
      <c r="G298" s="5"/>
      <c r="H298" s="5"/>
      <c r="I298" s="5"/>
      <c r="L298" s="5"/>
      <c r="N298" s="5"/>
      <c r="P298" s="5"/>
      <c r="S298" s="5"/>
      <c r="T298" s="5"/>
      <c r="U298" s="5"/>
      <c r="V298" s="5"/>
      <c r="Y298" s="6"/>
    </row>
    <row r="299" ht="15.75" customHeight="1">
      <c r="A299" s="4"/>
      <c r="D299" s="5"/>
      <c r="E299" s="5"/>
      <c r="F299" s="5"/>
      <c r="G299" s="5"/>
      <c r="H299" s="5"/>
      <c r="I299" s="5"/>
      <c r="L299" s="5"/>
      <c r="N299" s="5"/>
      <c r="P299" s="5"/>
      <c r="S299" s="5"/>
      <c r="T299" s="5"/>
      <c r="U299" s="5"/>
      <c r="V299" s="5"/>
      <c r="Y299" s="6"/>
    </row>
    <row r="300" ht="15.75" customHeight="1">
      <c r="A300" s="4"/>
      <c r="D300" s="5"/>
      <c r="E300" s="5"/>
      <c r="F300" s="5"/>
      <c r="G300" s="5"/>
      <c r="H300" s="5"/>
      <c r="I300" s="5"/>
      <c r="L300" s="5"/>
      <c r="N300" s="5"/>
      <c r="P300" s="5"/>
      <c r="S300" s="5"/>
      <c r="T300" s="5"/>
      <c r="U300" s="5"/>
      <c r="V300" s="5"/>
      <c r="Y300" s="6"/>
    </row>
    <row r="301" ht="15.75" customHeight="1">
      <c r="A301" s="4"/>
      <c r="D301" s="5"/>
      <c r="E301" s="5"/>
      <c r="F301" s="5"/>
      <c r="G301" s="5"/>
      <c r="H301" s="5"/>
      <c r="I301" s="5"/>
      <c r="L301" s="5"/>
      <c r="N301" s="5"/>
      <c r="P301" s="5"/>
      <c r="S301" s="5"/>
      <c r="T301" s="5"/>
      <c r="U301" s="5"/>
      <c r="V301" s="5"/>
      <c r="Y301" s="6"/>
    </row>
    <row r="302" ht="15.75" customHeight="1">
      <c r="A302" s="4"/>
      <c r="D302" s="5"/>
      <c r="E302" s="5"/>
      <c r="F302" s="5"/>
      <c r="G302" s="5"/>
      <c r="H302" s="5"/>
      <c r="I302" s="5"/>
      <c r="L302" s="5"/>
      <c r="N302" s="5"/>
      <c r="P302" s="5"/>
      <c r="S302" s="5"/>
      <c r="T302" s="5"/>
      <c r="U302" s="5"/>
      <c r="V302" s="5"/>
      <c r="Y302" s="6"/>
    </row>
    <row r="303" ht="15.75" customHeight="1">
      <c r="A303" s="4"/>
      <c r="D303" s="5"/>
      <c r="E303" s="5"/>
      <c r="F303" s="5"/>
      <c r="G303" s="5"/>
      <c r="H303" s="5"/>
      <c r="I303" s="5"/>
      <c r="L303" s="5"/>
      <c r="N303" s="5"/>
      <c r="P303" s="5"/>
      <c r="S303" s="5"/>
      <c r="T303" s="5"/>
      <c r="U303" s="5"/>
      <c r="V303" s="5"/>
      <c r="Y303" s="6"/>
    </row>
    <row r="304" ht="15.75" customHeight="1">
      <c r="A304" s="4"/>
      <c r="D304" s="5"/>
      <c r="E304" s="5"/>
      <c r="F304" s="5"/>
      <c r="G304" s="5"/>
      <c r="H304" s="5"/>
      <c r="I304" s="5"/>
      <c r="L304" s="5"/>
      <c r="N304" s="5"/>
      <c r="P304" s="5"/>
      <c r="S304" s="5"/>
      <c r="T304" s="5"/>
      <c r="U304" s="5"/>
      <c r="V304" s="5"/>
      <c r="Y304" s="6"/>
    </row>
    <row r="305" ht="15.75" customHeight="1">
      <c r="A305" s="4"/>
      <c r="D305" s="5"/>
      <c r="E305" s="5"/>
      <c r="F305" s="5"/>
      <c r="G305" s="5"/>
      <c r="H305" s="5"/>
      <c r="I305" s="5"/>
      <c r="L305" s="5"/>
      <c r="N305" s="5"/>
      <c r="P305" s="5"/>
      <c r="S305" s="5"/>
      <c r="T305" s="5"/>
      <c r="U305" s="5"/>
      <c r="V305" s="5"/>
      <c r="Y305" s="6"/>
    </row>
    <row r="306" ht="15.75" customHeight="1">
      <c r="A306" s="4"/>
      <c r="D306" s="5"/>
      <c r="E306" s="5"/>
      <c r="F306" s="5"/>
      <c r="G306" s="5"/>
      <c r="H306" s="5"/>
      <c r="I306" s="5"/>
      <c r="L306" s="5"/>
      <c r="N306" s="5"/>
      <c r="P306" s="5"/>
      <c r="S306" s="5"/>
      <c r="T306" s="5"/>
      <c r="U306" s="5"/>
      <c r="V306" s="5"/>
      <c r="Y306" s="6"/>
    </row>
    <row r="307" ht="15.75" customHeight="1">
      <c r="A307" s="4"/>
      <c r="D307" s="5"/>
      <c r="E307" s="5"/>
      <c r="F307" s="5"/>
      <c r="G307" s="5"/>
      <c r="H307" s="5"/>
      <c r="I307" s="5"/>
      <c r="L307" s="5"/>
      <c r="N307" s="5"/>
      <c r="P307" s="5"/>
      <c r="S307" s="5"/>
      <c r="T307" s="5"/>
      <c r="U307" s="5"/>
      <c r="V307" s="5"/>
      <c r="Y307" s="6"/>
    </row>
    <row r="308" ht="15.75" customHeight="1">
      <c r="A308" s="4"/>
      <c r="D308" s="5"/>
      <c r="E308" s="5"/>
      <c r="F308" s="5"/>
      <c r="G308" s="5"/>
      <c r="H308" s="5"/>
      <c r="I308" s="5"/>
      <c r="L308" s="5"/>
      <c r="N308" s="5"/>
      <c r="P308" s="5"/>
      <c r="S308" s="5"/>
      <c r="T308" s="5"/>
      <c r="U308" s="5"/>
      <c r="V308" s="5"/>
      <c r="Y308" s="6"/>
    </row>
    <row r="309" ht="15.75" customHeight="1">
      <c r="A309" s="4"/>
      <c r="D309" s="5"/>
      <c r="E309" s="5"/>
      <c r="F309" s="5"/>
      <c r="G309" s="5"/>
      <c r="H309" s="5"/>
      <c r="I309" s="5"/>
      <c r="L309" s="5"/>
      <c r="N309" s="5"/>
      <c r="P309" s="5"/>
      <c r="S309" s="5"/>
      <c r="T309" s="5"/>
      <c r="U309" s="5"/>
      <c r="V309" s="5"/>
      <c r="Y309" s="6"/>
    </row>
    <row r="310" ht="15.75" customHeight="1">
      <c r="A310" s="4"/>
      <c r="D310" s="5"/>
      <c r="E310" s="5"/>
      <c r="F310" s="5"/>
      <c r="G310" s="5"/>
      <c r="H310" s="5"/>
      <c r="I310" s="5"/>
      <c r="L310" s="5"/>
      <c r="N310" s="5"/>
      <c r="P310" s="5"/>
      <c r="S310" s="5"/>
      <c r="T310" s="5"/>
      <c r="U310" s="5"/>
      <c r="V310" s="5"/>
      <c r="Y310" s="6"/>
    </row>
    <row r="311" ht="15.75" customHeight="1">
      <c r="A311" s="4"/>
      <c r="D311" s="5"/>
      <c r="E311" s="5"/>
      <c r="F311" s="5"/>
      <c r="G311" s="5"/>
      <c r="H311" s="5"/>
      <c r="I311" s="5"/>
      <c r="L311" s="5"/>
      <c r="N311" s="5"/>
      <c r="P311" s="5"/>
      <c r="S311" s="5"/>
      <c r="T311" s="5"/>
      <c r="U311" s="5"/>
      <c r="V311" s="5"/>
      <c r="Y311" s="6"/>
    </row>
    <row r="312" ht="15.75" customHeight="1">
      <c r="A312" s="4"/>
      <c r="D312" s="5"/>
      <c r="E312" s="5"/>
      <c r="F312" s="5"/>
      <c r="G312" s="5"/>
      <c r="H312" s="5"/>
      <c r="I312" s="5"/>
      <c r="L312" s="5"/>
      <c r="N312" s="5"/>
      <c r="P312" s="5"/>
      <c r="S312" s="5"/>
      <c r="T312" s="5"/>
      <c r="U312" s="5"/>
      <c r="V312" s="5"/>
      <c r="Y312" s="6"/>
    </row>
    <row r="313" ht="15.75" customHeight="1">
      <c r="A313" s="4"/>
      <c r="D313" s="5"/>
      <c r="E313" s="5"/>
      <c r="F313" s="5"/>
      <c r="G313" s="5"/>
      <c r="H313" s="5"/>
      <c r="I313" s="5"/>
      <c r="L313" s="5"/>
      <c r="N313" s="5"/>
      <c r="P313" s="5"/>
      <c r="S313" s="5"/>
      <c r="T313" s="5"/>
      <c r="U313" s="5"/>
      <c r="V313" s="5"/>
      <c r="Y313" s="6"/>
    </row>
    <row r="314" ht="15.75" customHeight="1">
      <c r="A314" s="4"/>
      <c r="D314" s="5"/>
      <c r="E314" s="5"/>
      <c r="F314" s="5"/>
      <c r="G314" s="5"/>
      <c r="H314" s="5"/>
      <c r="I314" s="5"/>
      <c r="L314" s="5"/>
      <c r="N314" s="5"/>
      <c r="P314" s="5"/>
      <c r="S314" s="5"/>
      <c r="T314" s="5"/>
      <c r="U314" s="5"/>
      <c r="V314" s="5"/>
      <c r="Y314" s="6"/>
    </row>
    <row r="315" ht="15.75" customHeight="1">
      <c r="A315" s="4"/>
      <c r="D315" s="5"/>
      <c r="E315" s="5"/>
      <c r="F315" s="5"/>
      <c r="G315" s="5"/>
      <c r="H315" s="5"/>
      <c r="I315" s="5"/>
      <c r="L315" s="5"/>
      <c r="N315" s="5"/>
      <c r="P315" s="5"/>
      <c r="S315" s="5"/>
      <c r="T315" s="5"/>
      <c r="U315" s="5"/>
      <c r="V315" s="5"/>
      <c r="Y315" s="6"/>
    </row>
    <row r="316" ht="15.75" customHeight="1">
      <c r="A316" s="4"/>
      <c r="D316" s="5"/>
      <c r="E316" s="5"/>
      <c r="F316" s="5"/>
      <c r="G316" s="5"/>
      <c r="H316" s="5"/>
      <c r="I316" s="5"/>
      <c r="L316" s="5"/>
      <c r="N316" s="5"/>
      <c r="P316" s="5"/>
      <c r="S316" s="5"/>
      <c r="T316" s="5"/>
      <c r="U316" s="5"/>
      <c r="V316" s="5"/>
      <c r="Y316" s="6"/>
    </row>
    <row r="317" ht="15.75" customHeight="1">
      <c r="A317" s="4"/>
      <c r="D317" s="5"/>
      <c r="E317" s="5"/>
      <c r="F317" s="5"/>
      <c r="G317" s="5"/>
      <c r="H317" s="5"/>
      <c r="I317" s="5"/>
      <c r="L317" s="5"/>
      <c r="N317" s="5"/>
      <c r="P317" s="5"/>
      <c r="S317" s="5"/>
      <c r="T317" s="5"/>
      <c r="U317" s="5"/>
      <c r="V317" s="5"/>
      <c r="Y317" s="6"/>
    </row>
    <row r="318" ht="15.75" customHeight="1">
      <c r="A318" s="4"/>
      <c r="D318" s="5"/>
      <c r="E318" s="5"/>
      <c r="F318" s="5"/>
      <c r="G318" s="5"/>
      <c r="H318" s="5"/>
      <c r="I318" s="5"/>
      <c r="L318" s="5"/>
      <c r="N318" s="5"/>
      <c r="P318" s="5"/>
      <c r="S318" s="5"/>
      <c r="T318" s="5"/>
      <c r="U318" s="5"/>
      <c r="V318" s="5"/>
      <c r="Y318" s="6"/>
    </row>
    <row r="319" ht="15.75" customHeight="1">
      <c r="A319" s="4"/>
      <c r="D319" s="5"/>
      <c r="E319" s="5"/>
      <c r="F319" s="5"/>
      <c r="G319" s="5"/>
      <c r="H319" s="5"/>
      <c r="I319" s="5"/>
      <c r="L319" s="5"/>
      <c r="N319" s="5"/>
      <c r="P319" s="5"/>
      <c r="S319" s="5"/>
      <c r="T319" s="5"/>
      <c r="U319" s="5"/>
      <c r="V319" s="5"/>
      <c r="Y319" s="6"/>
    </row>
    <row r="320" ht="15.75" customHeight="1">
      <c r="A320" s="4"/>
      <c r="D320" s="5"/>
      <c r="E320" s="5"/>
      <c r="F320" s="5"/>
      <c r="G320" s="5"/>
      <c r="H320" s="5"/>
      <c r="I320" s="5"/>
      <c r="L320" s="5"/>
      <c r="N320" s="5"/>
      <c r="P320" s="5"/>
      <c r="S320" s="5"/>
      <c r="T320" s="5"/>
      <c r="U320" s="5"/>
      <c r="V320" s="5"/>
      <c r="Y320" s="6"/>
    </row>
    <row r="321" ht="15.75" customHeight="1">
      <c r="A321" s="4"/>
      <c r="D321" s="5"/>
      <c r="E321" s="5"/>
      <c r="F321" s="5"/>
      <c r="G321" s="5"/>
      <c r="H321" s="5"/>
      <c r="I321" s="5"/>
      <c r="L321" s="5"/>
      <c r="N321" s="5"/>
      <c r="P321" s="5"/>
      <c r="S321" s="5"/>
      <c r="T321" s="5"/>
      <c r="U321" s="5"/>
      <c r="V321" s="5"/>
      <c r="Y321" s="6"/>
    </row>
    <row r="322" ht="15.75" customHeight="1">
      <c r="A322" s="4"/>
      <c r="D322" s="5"/>
      <c r="E322" s="5"/>
      <c r="F322" s="5"/>
      <c r="G322" s="5"/>
      <c r="H322" s="5"/>
      <c r="I322" s="5"/>
      <c r="L322" s="5"/>
      <c r="N322" s="5"/>
      <c r="P322" s="5"/>
      <c r="S322" s="5"/>
      <c r="T322" s="5"/>
      <c r="U322" s="5"/>
      <c r="V322" s="5"/>
      <c r="Y322" s="6"/>
    </row>
    <row r="323" ht="15.75" customHeight="1">
      <c r="A323" s="4"/>
      <c r="D323" s="5"/>
      <c r="E323" s="5"/>
      <c r="F323" s="5"/>
      <c r="G323" s="5"/>
      <c r="H323" s="5"/>
      <c r="I323" s="5"/>
      <c r="L323" s="5"/>
      <c r="N323" s="5"/>
      <c r="P323" s="5"/>
      <c r="S323" s="5"/>
      <c r="T323" s="5"/>
      <c r="U323" s="5"/>
      <c r="V323" s="5"/>
      <c r="Y323" s="6"/>
    </row>
    <row r="324" ht="15.75" customHeight="1">
      <c r="A324" s="4"/>
      <c r="D324" s="5"/>
      <c r="E324" s="5"/>
      <c r="F324" s="5"/>
      <c r="G324" s="5"/>
      <c r="H324" s="5"/>
      <c r="I324" s="5"/>
      <c r="L324" s="5"/>
      <c r="N324" s="5"/>
      <c r="P324" s="5"/>
      <c r="S324" s="5"/>
      <c r="T324" s="5"/>
      <c r="U324" s="5"/>
      <c r="V324" s="5"/>
      <c r="Y324" s="6"/>
    </row>
    <row r="325" ht="15.75" customHeight="1">
      <c r="A325" s="4"/>
      <c r="D325" s="5"/>
      <c r="E325" s="5"/>
      <c r="F325" s="5"/>
      <c r="G325" s="5"/>
      <c r="H325" s="5"/>
      <c r="I325" s="5"/>
      <c r="L325" s="5"/>
      <c r="N325" s="5"/>
      <c r="P325" s="5"/>
      <c r="S325" s="5"/>
      <c r="T325" s="5"/>
      <c r="U325" s="5"/>
      <c r="V325" s="5"/>
      <c r="Y325" s="6"/>
    </row>
    <row r="326" ht="15.75" customHeight="1">
      <c r="A326" s="4"/>
      <c r="D326" s="5"/>
      <c r="E326" s="5"/>
      <c r="F326" s="5"/>
      <c r="G326" s="5"/>
      <c r="H326" s="5"/>
      <c r="I326" s="5"/>
      <c r="L326" s="5"/>
      <c r="N326" s="5"/>
      <c r="P326" s="5"/>
      <c r="S326" s="5"/>
      <c r="T326" s="5"/>
      <c r="U326" s="5"/>
      <c r="V326" s="5"/>
      <c r="Y326" s="6"/>
    </row>
    <row r="327" ht="15.75" customHeight="1">
      <c r="A327" s="4"/>
      <c r="D327" s="5"/>
      <c r="E327" s="5"/>
      <c r="F327" s="5"/>
      <c r="G327" s="5"/>
      <c r="H327" s="5"/>
      <c r="I327" s="5"/>
      <c r="L327" s="5"/>
      <c r="N327" s="5"/>
      <c r="P327" s="5"/>
      <c r="S327" s="5"/>
      <c r="T327" s="5"/>
      <c r="U327" s="5"/>
      <c r="V327" s="5"/>
      <c r="Y327" s="6"/>
    </row>
    <row r="328" ht="15.75" customHeight="1">
      <c r="A328" s="4"/>
      <c r="D328" s="5"/>
      <c r="E328" s="5"/>
      <c r="F328" s="5"/>
      <c r="G328" s="5"/>
      <c r="H328" s="5"/>
      <c r="I328" s="5"/>
      <c r="L328" s="5"/>
      <c r="N328" s="5"/>
      <c r="P328" s="5"/>
      <c r="S328" s="5"/>
      <c r="T328" s="5"/>
      <c r="U328" s="5"/>
      <c r="V328" s="5"/>
      <c r="Y328" s="6"/>
    </row>
    <row r="329" ht="15.75" customHeight="1">
      <c r="A329" s="4"/>
      <c r="D329" s="5"/>
      <c r="E329" s="5"/>
      <c r="F329" s="5"/>
      <c r="G329" s="5"/>
      <c r="H329" s="5"/>
      <c r="I329" s="5"/>
      <c r="L329" s="5"/>
      <c r="N329" s="5"/>
      <c r="P329" s="5"/>
      <c r="S329" s="5"/>
      <c r="T329" s="5"/>
      <c r="U329" s="5"/>
      <c r="V329" s="5"/>
      <c r="Y329" s="6"/>
    </row>
    <row r="330" ht="15.75" customHeight="1">
      <c r="A330" s="4"/>
      <c r="D330" s="5"/>
      <c r="E330" s="5"/>
      <c r="F330" s="5"/>
      <c r="G330" s="5"/>
      <c r="H330" s="5"/>
      <c r="I330" s="5"/>
      <c r="L330" s="5"/>
      <c r="N330" s="5"/>
      <c r="P330" s="5"/>
      <c r="S330" s="5"/>
      <c r="T330" s="5"/>
      <c r="U330" s="5"/>
      <c r="V330" s="5"/>
      <c r="Y330" s="6"/>
    </row>
    <row r="331" ht="15.75" customHeight="1">
      <c r="A331" s="4"/>
      <c r="D331" s="5"/>
      <c r="E331" s="5"/>
      <c r="F331" s="5"/>
      <c r="G331" s="5"/>
      <c r="H331" s="5"/>
      <c r="I331" s="5"/>
      <c r="L331" s="5"/>
      <c r="N331" s="5"/>
      <c r="P331" s="5"/>
      <c r="S331" s="5"/>
      <c r="T331" s="5"/>
      <c r="U331" s="5"/>
      <c r="V331" s="5"/>
      <c r="Y331" s="6"/>
    </row>
    <row r="332" ht="15.75" customHeight="1">
      <c r="A332" s="4"/>
      <c r="D332" s="5"/>
      <c r="E332" s="5"/>
      <c r="F332" s="5"/>
      <c r="G332" s="5"/>
      <c r="H332" s="5"/>
      <c r="I332" s="5"/>
      <c r="L332" s="5"/>
      <c r="N332" s="5"/>
      <c r="P332" s="5"/>
      <c r="S332" s="5"/>
      <c r="T332" s="5"/>
      <c r="U332" s="5"/>
      <c r="V332" s="5"/>
      <c r="Y332" s="6"/>
    </row>
    <row r="333" ht="15.75" customHeight="1">
      <c r="A333" s="4"/>
      <c r="D333" s="5"/>
      <c r="E333" s="5"/>
      <c r="F333" s="5"/>
      <c r="G333" s="5"/>
      <c r="H333" s="5"/>
      <c r="I333" s="5"/>
      <c r="L333" s="5"/>
      <c r="N333" s="5"/>
      <c r="P333" s="5"/>
      <c r="S333" s="5"/>
      <c r="T333" s="5"/>
      <c r="U333" s="5"/>
      <c r="V333" s="5"/>
      <c r="Y333" s="6"/>
    </row>
    <row r="334" ht="15.75" customHeight="1">
      <c r="A334" s="4"/>
      <c r="D334" s="5"/>
      <c r="E334" s="5"/>
      <c r="F334" s="5"/>
      <c r="G334" s="5"/>
      <c r="H334" s="5"/>
      <c r="I334" s="5"/>
      <c r="L334" s="5"/>
      <c r="N334" s="5"/>
      <c r="P334" s="5"/>
      <c r="S334" s="5"/>
      <c r="T334" s="5"/>
      <c r="U334" s="5"/>
      <c r="V334" s="5"/>
      <c r="Y334" s="6"/>
    </row>
    <row r="335" ht="15.75" customHeight="1">
      <c r="A335" s="4"/>
      <c r="D335" s="5"/>
      <c r="E335" s="5"/>
      <c r="F335" s="5"/>
      <c r="G335" s="5"/>
      <c r="H335" s="5"/>
      <c r="I335" s="5"/>
      <c r="L335" s="5"/>
      <c r="N335" s="5"/>
      <c r="P335" s="5"/>
      <c r="S335" s="5"/>
      <c r="T335" s="5"/>
      <c r="U335" s="5"/>
      <c r="V335" s="5"/>
      <c r="Y335" s="6"/>
    </row>
    <row r="336" ht="15.75" customHeight="1">
      <c r="A336" s="4"/>
      <c r="D336" s="5"/>
      <c r="E336" s="5"/>
      <c r="F336" s="5"/>
      <c r="G336" s="5"/>
      <c r="H336" s="5"/>
      <c r="I336" s="5"/>
      <c r="L336" s="5"/>
      <c r="N336" s="5"/>
      <c r="P336" s="5"/>
      <c r="S336" s="5"/>
      <c r="T336" s="5"/>
      <c r="U336" s="5"/>
      <c r="V336" s="5"/>
      <c r="Y336" s="6"/>
    </row>
    <row r="337" ht="15.75" customHeight="1">
      <c r="A337" s="4"/>
      <c r="D337" s="5"/>
      <c r="E337" s="5"/>
      <c r="F337" s="5"/>
      <c r="G337" s="5"/>
      <c r="H337" s="5"/>
      <c r="I337" s="5"/>
      <c r="L337" s="5"/>
      <c r="N337" s="5"/>
      <c r="P337" s="5"/>
      <c r="S337" s="5"/>
      <c r="T337" s="5"/>
      <c r="U337" s="5"/>
      <c r="V337" s="5"/>
      <c r="Y337" s="6"/>
    </row>
    <row r="338" ht="15.75" customHeight="1">
      <c r="A338" s="4"/>
      <c r="D338" s="5"/>
      <c r="E338" s="5"/>
      <c r="F338" s="5"/>
      <c r="G338" s="5"/>
      <c r="H338" s="5"/>
      <c r="I338" s="5"/>
      <c r="L338" s="5"/>
      <c r="N338" s="5"/>
      <c r="P338" s="5"/>
      <c r="S338" s="5"/>
      <c r="T338" s="5"/>
      <c r="U338" s="5"/>
      <c r="V338" s="5"/>
      <c r="Y338" s="6"/>
    </row>
    <row r="339" ht="15.75" customHeight="1">
      <c r="A339" s="4"/>
      <c r="D339" s="5"/>
      <c r="E339" s="5"/>
      <c r="F339" s="5"/>
      <c r="G339" s="5"/>
      <c r="H339" s="5"/>
      <c r="I339" s="5"/>
      <c r="L339" s="5"/>
      <c r="N339" s="5"/>
      <c r="P339" s="5"/>
      <c r="S339" s="5"/>
      <c r="T339" s="5"/>
      <c r="U339" s="5"/>
      <c r="V339" s="5"/>
      <c r="Y339" s="6"/>
    </row>
    <row r="340" ht="15.75" customHeight="1">
      <c r="A340" s="4"/>
      <c r="D340" s="5"/>
      <c r="E340" s="5"/>
      <c r="F340" s="5"/>
      <c r="G340" s="5"/>
      <c r="H340" s="5"/>
      <c r="I340" s="5"/>
      <c r="L340" s="5"/>
      <c r="N340" s="5"/>
      <c r="P340" s="5"/>
      <c r="S340" s="5"/>
      <c r="T340" s="5"/>
      <c r="U340" s="5"/>
      <c r="V340" s="5"/>
      <c r="Y340" s="6"/>
    </row>
    <row r="341" ht="15.75" customHeight="1">
      <c r="A341" s="4"/>
      <c r="D341" s="5"/>
      <c r="E341" s="5"/>
      <c r="F341" s="5"/>
      <c r="G341" s="5"/>
      <c r="H341" s="5"/>
      <c r="I341" s="5"/>
      <c r="L341" s="5"/>
      <c r="N341" s="5"/>
      <c r="P341" s="5"/>
      <c r="S341" s="5"/>
      <c r="T341" s="5"/>
      <c r="U341" s="5"/>
      <c r="V341" s="5"/>
      <c r="Y341" s="6"/>
    </row>
    <row r="342" ht="15.75" customHeight="1">
      <c r="A342" s="4"/>
      <c r="D342" s="5"/>
      <c r="E342" s="5"/>
      <c r="F342" s="5"/>
      <c r="G342" s="5"/>
      <c r="H342" s="5"/>
      <c r="I342" s="5"/>
      <c r="L342" s="5"/>
      <c r="N342" s="5"/>
      <c r="P342" s="5"/>
      <c r="S342" s="5"/>
      <c r="T342" s="5"/>
      <c r="U342" s="5"/>
      <c r="V342" s="5"/>
      <c r="Y342" s="6"/>
    </row>
    <row r="343" ht="15.75" customHeight="1">
      <c r="A343" s="4"/>
      <c r="D343" s="5"/>
      <c r="E343" s="5"/>
      <c r="F343" s="5"/>
      <c r="G343" s="5"/>
      <c r="H343" s="5"/>
      <c r="I343" s="5"/>
      <c r="L343" s="5"/>
      <c r="N343" s="5"/>
      <c r="P343" s="5"/>
      <c r="S343" s="5"/>
      <c r="T343" s="5"/>
      <c r="U343" s="5"/>
      <c r="V343" s="5"/>
      <c r="Y343" s="6"/>
    </row>
    <row r="344" ht="15.75" customHeight="1">
      <c r="A344" s="4"/>
      <c r="D344" s="5"/>
      <c r="E344" s="5"/>
      <c r="F344" s="5"/>
      <c r="G344" s="5"/>
      <c r="H344" s="5"/>
      <c r="I344" s="5"/>
      <c r="L344" s="5"/>
      <c r="N344" s="5"/>
      <c r="P344" s="5"/>
      <c r="S344" s="5"/>
      <c r="T344" s="5"/>
      <c r="U344" s="5"/>
      <c r="V344" s="5"/>
      <c r="Y344" s="6"/>
    </row>
    <row r="345" ht="15.75" customHeight="1">
      <c r="A345" s="4"/>
      <c r="D345" s="5"/>
      <c r="E345" s="5"/>
      <c r="F345" s="5"/>
      <c r="G345" s="5"/>
      <c r="H345" s="5"/>
      <c r="I345" s="5"/>
      <c r="L345" s="5"/>
      <c r="N345" s="5"/>
      <c r="P345" s="5"/>
      <c r="S345" s="5"/>
      <c r="T345" s="5"/>
      <c r="U345" s="5"/>
      <c r="V345" s="5"/>
      <c r="Y345" s="6"/>
    </row>
    <row r="346" ht="15.75" customHeight="1">
      <c r="A346" s="4"/>
      <c r="D346" s="5"/>
      <c r="E346" s="5"/>
      <c r="F346" s="5"/>
      <c r="G346" s="5"/>
      <c r="H346" s="5"/>
      <c r="I346" s="5"/>
      <c r="L346" s="5"/>
      <c r="N346" s="5"/>
      <c r="P346" s="5"/>
      <c r="S346" s="5"/>
      <c r="T346" s="5"/>
      <c r="U346" s="5"/>
      <c r="V346" s="5"/>
      <c r="Y346" s="6"/>
    </row>
    <row r="347" ht="15.75" customHeight="1">
      <c r="A347" s="4"/>
      <c r="D347" s="5"/>
      <c r="E347" s="5"/>
      <c r="F347" s="5"/>
      <c r="G347" s="5"/>
      <c r="H347" s="5"/>
      <c r="I347" s="5"/>
      <c r="L347" s="5"/>
      <c r="N347" s="5"/>
      <c r="P347" s="5"/>
      <c r="S347" s="5"/>
      <c r="T347" s="5"/>
      <c r="U347" s="5"/>
      <c r="V347" s="5"/>
      <c r="Y347" s="6"/>
    </row>
    <row r="348" ht="15.75" customHeight="1">
      <c r="A348" s="4"/>
      <c r="D348" s="5"/>
      <c r="E348" s="5"/>
      <c r="F348" s="5"/>
      <c r="G348" s="5"/>
      <c r="H348" s="5"/>
      <c r="I348" s="5"/>
      <c r="L348" s="5"/>
      <c r="N348" s="5"/>
      <c r="P348" s="5"/>
      <c r="S348" s="5"/>
      <c r="T348" s="5"/>
      <c r="U348" s="5"/>
      <c r="V348" s="5"/>
      <c r="Y348" s="6"/>
    </row>
    <row r="349" ht="15.75" customHeight="1">
      <c r="A349" s="4"/>
      <c r="D349" s="5"/>
      <c r="E349" s="5"/>
      <c r="F349" s="5"/>
      <c r="G349" s="5"/>
      <c r="H349" s="5"/>
      <c r="I349" s="5"/>
      <c r="L349" s="5"/>
      <c r="N349" s="5"/>
      <c r="P349" s="5"/>
      <c r="S349" s="5"/>
      <c r="T349" s="5"/>
      <c r="U349" s="5"/>
      <c r="V349" s="5"/>
      <c r="Y349" s="6"/>
    </row>
    <row r="350" ht="15.75" customHeight="1">
      <c r="A350" s="4"/>
      <c r="D350" s="5"/>
      <c r="E350" s="5"/>
      <c r="F350" s="5"/>
      <c r="G350" s="5"/>
      <c r="H350" s="5"/>
      <c r="I350" s="5"/>
      <c r="L350" s="5"/>
      <c r="N350" s="5"/>
      <c r="P350" s="5"/>
      <c r="S350" s="5"/>
      <c r="T350" s="5"/>
      <c r="U350" s="5"/>
      <c r="V350" s="5"/>
      <c r="Y350" s="6"/>
    </row>
    <row r="351" ht="15.75" customHeight="1">
      <c r="A351" s="4"/>
      <c r="D351" s="5"/>
      <c r="E351" s="5"/>
      <c r="F351" s="5"/>
      <c r="G351" s="5"/>
      <c r="H351" s="5"/>
      <c r="I351" s="5"/>
      <c r="L351" s="5"/>
      <c r="N351" s="5"/>
      <c r="P351" s="5"/>
      <c r="S351" s="5"/>
      <c r="T351" s="5"/>
      <c r="U351" s="5"/>
      <c r="V351" s="5"/>
      <c r="Y351" s="6"/>
    </row>
    <row r="352" ht="15.75" customHeight="1">
      <c r="A352" s="4"/>
      <c r="D352" s="5"/>
      <c r="E352" s="5"/>
      <c r="F352" s="5"/>
      <c r="G352" s="5"/>
      <c r="H352" s="5"/>
      <c r="I352" s="5"/>
      <c r="L352" s="5"/>
      <c r="N352" s="5"/>
      <c r="P352" s="5"/>
      <c r="S352" s="5"/>
      <c r="T352" s="5"/>
      <c r="U352" s="5"/>
      <c r="V352" s="5"/>
      <c r="Y352" s="6"/>
    </row>
    <row r="353" ht="15.75" customHeight="1">
      <c r="A353" s="4"/>
      <c r="D353" s="5"/>
      <c r="E353" s="5"/>
      <c r="F353" s="5"/>
      <c r="G353" s="5"/>
      <c r="H353" s="5"/>
      <c r="I353" s="5"/>
      <c r="L353" s="5"/>
      <c r="N353" s="5"/>
      <c r="P353" s="5"/>
      <c r="S353" s="5"/>
      <c r="T353" s="5"/>
      <c r="U353" s="5"/>
      <c r="V353" s="5"/>
      <c r="Y353" s="6"/>
    </row>
    <row r="354" ht="15.75" customHeight="1">
      <c r="A354" s="4"/>
      <c r="D354" s="5"/>
      <c r="E354" s="5"/>
      <c r="F354" s="5"/>
      <c r="G354" s="5"/>
      <c r="H354" s="5"/>
      <c r="I354" s="5"/>
      <c r="L354" s="5"/>
      <c r="N354" s="5"/>
      <c r="P354" s="5"/>
      <c r="S354" s="5"/>
      <c r="T354" s="5"/>
      <c r="U354" s="5"/>
      <c r="V354" s="5"/>
      <c r="Y354" s="6"/>
    </row>
    <row r="355" ht="15.75" customHeight="1">
      <c r="A355" s="4"/>
      <c r="D355" s="5"/>
      <c r="E355" s="5"/>
      <c r="F355" s="5"/>
      <c r="G355" s="5"/>
      <c r="H355" s="5"/>
      <c r="I355" s="5"/>
      <c r="L355" s="5"/>
      <c r="N355" s="5"/>
      <c r="P355" s="5"/>
      <c r="S355" s="5"/>
      <c r="T355" s="5"/>
      <c r="U355" s="5"/>
      <c r="V355" s="5"/>
      <c r="Y355" s="6"/>
    </row>
    <row r="356" ht="15.75" customHeight="1">
      <c r="A356" s="4"/>
      <c r="D356" s="5"/>
      <c r="E356" s="5"/>
      <c r="F356" s="5"/>
      <c r="G356" s="5"/>
      <c r="H356" s="5"/>
      <c r="I356" s="5"/>
      <c r="L356" s="5"/>
      <c r="N356" s="5"/>
      <c r="P356" s="5"/>
      <c r="S356" s="5"/>
      <c r="T356" s="5"/>
      <c r="U356" s="5"/>
      <c r="V356" s="5"/>
      <c r="Y356" s="6"/>
    </row>
    <row r="357" ht="15.75" customHeight="1">
      <c r="A357" s="4"/>
      <c r="D357" s="5"/>
      <c r="E357" s="5"/>
      <c r="F357" s="5"/>
      <c r="G357" s="5"/>
      <c r="H357" s="5"/>
      <c r="I357" s="5"/>
      <c r="L357" s="5"/>
      <c r="N357" s="5"/>
      <c r="P357" s="5"/>
      <c r="S357" s="5"/>
      <c r="T357" s="5"/>
      <c r="U357" s="5"/>
      <c r="V357" s="5"/>
      <c r="Y357" s="6"/>
    </row>
    <row r="358" ht="15.75" customHeight="1">
      <c r="A358" s="4"/>
      <c r="D358" s="5"/>
      <c r="E358" s="5"/>
      <c r="F358" s="5"/>
      <c r="G358" s="5"/>
      <c r="H358" s="5"/>
      <c r="I358" s="5"/>
      <c r="L358" s="5"/>
      <c r="N358" s="5"/>
      <c r="P358" s="5"/>
      <c r="S358" s="5"/>
      <c r="T358" s="5"/>
      <c r="U358" s="5"/>
      <c r="V358" s="5"/>
      <c r="Y358" s="6"/>
    </row>
    <row r="359" ht="15.75" customHeight="1">
      <c r="A359" s="4"/>
      <c r="D359" s="5"/>
      <c r="E359" s="5"/>
      <c r="F359" s="5"/>
      <c r="G359" s="5"/>
      <c r="H359" s="5"/>
      <c r="I359" s="5"/>
      <c r="L359" s="5"/>
      <c r="N359" s="5"/>
      <c r="P359" s="5"/>
      <c r="S359" s="5"/>
      <c r="T359" s="5"/>
      <c r="U359" s="5"/>
      <c r="V359" s="5"/>
      <c r="Y359" s="6"/>
    </row>
    <row r="360" ht="15.75" customHeight="1">
      <c r="A360" s="4"/>
      <c r="D360" s="5"/>
      <c r="E360" s="5"/>
      <c r="F360" s="5"/>
      <c r="G360" s="5"/>
      <c r="H360" s="5"/>
      <c r="I360" s="5"/>
      <c r="L360" s="5"/>
      <c r="N360" s="5"/>
      <c r="P360" s="5"/>
      <c r="S360" s="5"/>
      <c r="T360" s="5"/>
      <c r="U360" s="5"/>
      <c r="V360" s="5"/>
      <c r="Y360" s="6"/>
    </row>
    <row r="361" ht="15.75" customHeight="1">
      <c r="A361" s="4"/>
      <c r="D361" s="5"/>
      <c r="E361" s="5"/>
      <c r="F361" s="5"/>
      <c r="G361" s="5"/>
      <c r="H361" s="5"/>
      <c r="I361" s="5"/>
      <c r="L361" s="5"/>
      <c r="N361" s="5"/>
      <c r="P361" s="5"/>
      <c r="S361" s="5"/>
      <c r="T361" s="5"/>
      <c r="U361" s="5"/>
      <c r="V361" s="5"/>
      <c r="Y361" s="6"/>
    </row>
    <row r="362" ht="15.75" customHeight="1">
      <c r="A362" s="4"/>
      <c r="D362" s="5"/>
      <c r="E362" s="5"/>
      <c r="F362" s="5"/>
      <c r="G362" s="5"/>
      <c r="H362" s="5"/>
      <c r="I362" s="5"/>
      <c r="L362" s="5"/>
      <c r="N362" s="5"/>
      <c r="P362" s="5"/>
      <c r="S362" s="5"/>
      <c r="T362" s="5"/>
      <c r="U362" s="5"/>
      <c r="V362" s="5"/>
      <c r="Y362" s="6"/>
    </row>
    <row r="363" ht="15.75" customHeight="1">
      <c r="A363" s="4"/>
      <c r="D363" s="5"/>
      <c r="E363" s="5"/>
      <c r="F363" s="5"/>
      <c r="G363" s="5"/>
      <c r="H363" s="5"/>
      <c r="I363" s="5"/>
      <c r="L363" s="5"/>
      <c r="N363" s="5"/>
      <c r="P363" s="5"/>
      <c r="S363" s="5"/>
      <c r="T363" s="5"/>
      <c r="U363" s="5"/>
      <c r="V363" s="5"/>
      <c r="Y363" s="6"/>
    </row>
    <row r="364" ht="15.75" customHeight="1">
      <c r="A364" s="4"/>
      <c r="D364" s="5"/>
      <c r="E364" s="5"/>
      <c r="F364" s="5"/>
      <c r="G364" s="5"/>
      <c r="H364" s="5"/>
      <c r="I364" s="5"/>
      <c r="L364" s="5"/>
      <c r="N364" s="5"/>
      <c r="P364" s="5"/>
      <c r="S364" s="5"/>
      <c r="T364" s="5"/>
      <c r="U364" s="5"/>
      <c r="V364" s="5"/>
      <c r="Y364" s="6"/>
    </row>
    <row r="365" ht="15.75" customHeight="1">
      <c r="A365" s="4"/>
      <c r="D365" s="5"/>
      <c r="E365" s="5"/>
      <c r="F365" s="5"/>
      <c r="G365" s="5"/>
      <c r="H365" s="5"/>
      <c r="I365" s="5"/>
      <c r="L365" s="5"/>
      <c r="N365" s="5"/>
      <c r="P365" s="5"/>
      <c r="S365" s="5"/>
      <c r="T365" s="5"/>
      <c r="U365" s="5"/>
      <c r="V365" s="5"/>
      <c r="Y365" s="6"/>
    </row>
    <row r="366" ht="15.75" customHeight="1">
      <c r="A366" s="4"/>
      <c r="D366" s="5"/>
      <c r="E366" s="5"/>
      <c r="F366" s="5"/>
      <c r="G366" s="5"/>
      <c r="H366" s="5"/>
      <c r="I366" s="5"/>
      <c r="L366" s="5"/>
      <c r="N366" s="5"/>
      <c r="P366" s="5"/>
      <c r="S366" s="5"/>
      <c r="T366" s="5"/>
      <c r="U366" s="5"/>
      <c r="V366" s="5"/>
      <c r="Y366" s="6"/>
    </row>
    <row r="367" ht="15.75" customHeight="1">
      <c r="A367" s="4"/>
      <c r="D367" s="5"/>
      <c r="E367" s="5"/>
      <c r="F367" s="5"/>
      <c r="G367" s="5"/>
      <c r="H367" s="5"/>
      <c r="I367" s="5"/>
      <c r="L367" s="5"/>
      <c r="N367" s="5"/>
      <c r="P367" s="5"/>
      <c r="S367" s="5"/>
      <c r="T367" s="5"/>
      <c r="U367" s="5"/>
      <c r="V367" s="5"/>
      <c r="Y367" s="6"/>
    </row>
    <row r="368" ht="15.75" customHeight="1">
      <c r="A368" s="4"/>
      <c r="D368" s="5"/>
      <c r="E368" s="5"/>
      <c r="F368" s="5"/>
      <c r="G368" s="5"/>
      <c r="H368" s="5"/>
      <c r="I368" s="5"/>
      <c r="L368" s="5"/>
      <c r="N368" s="5"/>
      <c r="P368" s="5"/>
      <c r="S368" s="5"/>
      <c r="T368" s="5"/>
      <c r="U368" s="5"/>
      <c r="V368" s="5"/>
      <c r="Y368" s="6"/>
    </row>
    <row r="369" ht="15.75" customHeight="1">
      <c r="A369" s="4"/>
      <c r="D369" s="5"/>
      <c r="E369" s="5"/>
      <c r="F369" s="5"/>
      <c r="G369" s="5"/>
      <c r="H369" s="5"/>
      <c r="I369" s="5"/>
      <c r="L369" s="5"/>
      <c r="N369" s="5"/>
      <c r="P369" s="5"/>
      <c r="S369" s="5"/>
      <c r="T369" s="5"/>
      <c r="U369" s="5"/>
      <c r="V369" s="5"/>
      <c r="Y369" s="6"/>
    </row>
    <row r="370" ht="15.75" customHeight="1">
      <c r="A370" s="4"/>
      <c r="D370" s="5"/>
      <c r="E370" s="5"/>
      <c r="F370" s="5"/>
      <c r="G370" s="5"/>
      <c r="H370" s="5"/>
      <c r="I370" s="5"/>
      <c r="L370" s="5"/>
      <c r="N370" s="5"/>
      <c r="P370" s="5"/>
      <c r="S370" s="5"/>
      <c r="T370" s="5"/>
      <c r="U370" s="5"/>
      <c r="V370" s="5"/>
      <c r="Y370" s="6"/>
    </row>
    <row r="371" ht="15.75" customHeight="1">
      <c r="A371" s="4"/>
      <c r="D371" s="5"/>
      <c r="E371" s="5"/>
      <c r="F371" s="5"/>
      <c r="G371" s="5"/>
      <c r="H371" s="5"/>
      <c r="I371" s="5"/>
      <c r="L371" s="5"/>
      <c r="N371" s="5"/>
      <c r="P371" s="5"/>
      <c r="S371" s="5"/>
      <c r="T371" s="5"/>
      <c r="U371" s="5"/>
      <c r="V371" s="5"/>
      <c r="Y371" s="6"/>
    </row>
    <row r="372" ht="15.75" customHeight="1">
      <c r="A372" s="4"/>
      <c r="D372" s="5"/>
      <c r="E372" s="5"/>
      <c r="F372" s="5"/>
      <c r="G372" s="5"/>
      <c r="H372" s="5"/>
      <c r="I372" s="5"/>
      <c r="L372" s="5"/>
      <c r="N372" s="5"/>
      <c r="P372" s="5"/>
      <c r="S372" s="5"/>
      <c r="T372" s="5"/>
      <c r="U372" s="5"/>
      <c r="V372" s="5"/>
      <c r="Y372" s="6"/>
    </row>
    <row r="373" ht="15.75" customHeight="1">
      <c r="A373" s="4"/>
      <c r="D373" s="5"/>
      <c r="E373" s="5"/>
      <c r="F373" s="5"/>
      <c r="G373" s="5"/>
      <c r="H373" s="5"/>
      <c r="I373" s="5"/>
      <c r="L373" s="5"/>
      <c r="N373" s="5"/>
      <c r="P373" s="5"/>
      <c r="S373" s="5"/>
      <c r="T373" s="5"/>
      <c r="U373" s="5"/>
      <c r="V373" s="5"/>
      <c r="Y373" s="6"/>
    </row>
    <row r="374" ht="15.75" customHeight="1">
      <c r="A374" s="4"/>
      <c r="D374" s="5"/>
      <c r="E374" s="5"/>
      <c r="F374" s="5"/>
      <c r="G374" s="5"/>
      <c r="H374" s="5"/>
      <c r="I374" s="5"/>
      <c r="L374" s="5"/>
      <c r="N374" s="5"/>
      <c r="P374" s="5"/>
      <c r="S374" s="5"/>
      <c r="T374" s="5"/>
      <c r="U374" s="5"/>
      <c r="V374" s="5"/>
      <c r="Y374" s="6"/>
    </row>
    <row r="375" ht="15.75" customHeight="1">
      <c r="A375" s="4"/>
      <c r="D375" s="5"/>
      <c r="E375" s="5"/>
      <c r="F375" s="5"/>
      <c r="G375" s="5"/>
      <c r="H375" s="5"/>
      <c r="I375" s="5"/>
      <c r="L375" s="5"/>
      <c r="N375" s="5"/>
      <c r="P375" s="5"/>
      <c r="S375" s="5"/>
      <c r="T375" s="5"/>
      <c r="U375" s="5"/>
      <c r="V375" s="5"/>
      <c r="Y375" s="6"/>
    </row>
    <row r="376" ht="15.75" customHeight="1">
      <c r="A376" s="4"/>
      <c r="D376" s="5"/>
      <c r="E376" s="5"/>
      <c r="F376" s="5"/>
      <c r="G376" s="5"/>
      <c r="H376" s="5"/>
      <c r="I376" s="5"/>
      <c r="L376" s="5"/>
      <c r="N376" s="5"/>
      <c r="P376" s="5"/>
      <c r="S376" s="5"/>
      <c r="T376" s="5"/>
      <c r="U376" s="5"/>
      <c r="V376" s="5"/>
      <c r="Y376" s="6"/>
    </row>
    <row r="377" ht="15.75" customHeight="1">
      <c r="A377" s="4"/>
      <c r="D377" s="5"/>
      <c r="E377" s="5"/>
      <c r="F377" s="5"/>
      <c r="G377" s="5"/>
      <c r="H377" s="5"/>
      <c r="I377" s="5"/>
      <c r="L377" s="5"/>
      <c r="N377" s="5"/>
      <c r="P377" s="5"/>
      <c r="S377" s="5"/>
      <c r="T377" s="5"/>
      <c r="U377" s="5"/>
      <c r="V377" s="5"/>
      <c r="Y377" s="6"/>
    </row>
    <row r="378" ht="15.75" customHeight="1">
      <c r="A378" s="4"/>
      <c r="D378" s="5"/>
      <c r="E378" s="5"/>
      <c r="F378" s="5"/>
      <c r="G378" s="5"/>
      <c r="H378" s="5"/>
      <c r="I378" s="5"/>
      <c r="L378" s="5"/>
      <c r="N378" s="5"/>
      <c r="P378" s="5"/>
      <c r="S378" s="5"/>
      <c r="T378" s="5"/>
      <c r="U378" s="5"/>
      <c r="V378" s="5"/>
      <c r="Y378" s="6"/>
    </row>
    <row r="379" ht="15.75" customHeight="1">
      <c r="A379" s="4"/>
      <c r="D379" s="5"/>
      <c r="E379" s="5"/>
      <c r="F379" s="5"/>
      <c r="G379" s="5"/>
      <c r="H379" s="5"/>
      <c r="I379" s="5"/>
      <c r="L379" s="5"/>
      <c r="N379" s="5"/>
      <c r="P379" s="5"/>
      <c r="S379" s="5"/>
      <c r="T379" s="5"/>
      <c r="U379" s="5"/>
      <c r="V379" s="5"/>
      <c r="Y379" s="6"/>
    </row>
    <row r="380" ht="15.75" customHeight="1">
      <c r="A380" s="4"/>
      <c r="D380" s="5"/>
      <c r="E380" s="5"/>
      <c r="F380" s="5"/>
      <c r="G380" s="5"/>
      <c r="H380" s="5"/>
      <c r="I380" s="5"/>
      <c r="L380" s="5"/>
      <c r="N380" s="5"/>
      <c r="P380" s="5"/>
      <c r="S380" s="5"/>
      <c r="T380" s="5"/>
      <c r="U380" s="5"/>
      <c r="V380" s="5"/>
      <c r="Y380" s="6"/>
    </row>
    <row r="381" ht="15.75" customHeight="1">
      <c r="A381" s="4"/>
      <c r="D381" s="5"/>
      <c r="E381" s="5"/>
      <c r="F381" s="5"/>
      <c r="G381" s="5"/>
      <c r="H381" s="5"/>
      <c r="I381" s="5"/>
      <c r="L381" s="5"/>
      <c r="N381" s="5"/>
      <c r="P381" s="5"/>
      <c r="S381" s="5"/>
      <c r="T381" s="5"/>
      <c r="U381" s="5"/>
      <c r="V381" s="5"/>
      <c r="Y381" s="6"/>
    </row>
    <row r="382" ht="15.75" customHeight="1">
      <c r="A382" s="4"/>
      <c r="D382" s="5"/>
      <c r="E382" s="5"/>
      <c r="F382" s="5"/>
      <c r="G382" s="5"/>
      <c r="H382" s="5"/>
      <c r="I382" s="5"/>
      <c r="L382" s="5"/>
      <c r="N382" s="5"/>
      <c r="P382" s="5"/>
      <c r="S382" s="5"/>
      <c r="T382" s="5"/>
      <c r="U382" s="5"/>
      <c r="V382" s="5"/>
      <c r="Y382" s="6"/>
    </row>
    <row r="383" ht="15.75" customHeight="1">
      <c r="A383" s="4"/>
      <c r="D383" s="5"/>
      <c r="E383" s="5"/>
      <c r="F383" s="5"/>
      <c r="G383" s="5"/>
      <c r="H383" s="5"/>
      <c r="I383" s="5"/>
      <c r="L383" s="5"/>
      <c r="N383" s="5"/>
      <c r="P383" s="5"/>
      <c r="S383" s="5"/>
      <c r="T383" s="5"/>
      <c r="U383" s="5"/>
      <c r="V383" s="5"/>
      <c r="Y383" s="6"/>
    </row>
    <row r="384" ht="15.75" customHeight="1">
      <c r="A384" s="4"/>
      <c r="D384" s="5"/>
      <c r="E384" s="5"/>
      <c r="F384" s="5"/>
      <c r="G384" s="5"/>
      <c r="H384" s="5"/>
      <c r="I384" s="5"/>
      <c r="L384" s="5"/>
      <c r="N384" s="5"/>
      <c r="P384" s="5"/>
      <c r="S384" s="5"/>
      <c r="T384" s="5"/>
      <c r="U384" s="5"/>
      <c r="V384" s="5"/>
      <c r="Y384" s="6"/>
    </row>
    <row r="385" ht="15.75" customHeight="1">
      <c r="A385" s="4"/>
      <c r="D385" s="5"/>
      <c r="E385" s="5"/>
      <c r="F385" s="5"/>
      <c r="G385" s="5"/>
      <c r="H385" s="5"/>
      <c r="I385" s="5"/>
      <c r="L385" s="5"/>
      <c r="N385" s="5"/>
      <c r="P385" s="5"/>
      <c r="S385" s="5"/>
      <c r="T385" s="5"/>
      <c r="U385" s="5"/>
      <c r="V385" s="5"/>
      <c r="Y385" s="6"/>
    </row>
    <row r="386" ht="15.75" customHeight="1">
      <c r="A386" s="4"/>
      <c r="D386" s="5"/>
      <c r="E386" s="5"/>
      <c r="F386" s="5"/>
      <c r="G386" s="5"/>
      <c r="H386" s="5"/>
      <c r="I386" s="5"/>
      <c r="L386" s="5"/>
      <c r="N386" s="5"/>
      <c r="P386" s="5"/>
      <c r="S386" s="5"/>
      <c r="T386" s="5"/>
      <c r="U386" s="5"/>
      <c r="V386" s="5"/>
      <c r="Y386" s="6"/>
    </row>
    <row r="387" ht="15.75" customHeight="1">
      <c r="A387" s="4"/>
      <c r="D387" s="5"/>
      <c r="E387" s="5"/>
      <c r="F387" s="5"/>
      <c r="G387" s="5"/>
      <c r="H387" s="5"/>
      <c r="I387" s="5"/>
      <c r="L387" s="5"/>
      <c r="N387" s="5"/>
      <c r="P387" s="5"/>
      <c r="S387" s="5"/>
      <c r="T387" s="5"/>
      <c r="U387" s="5"/>
      <c r="V387" s="5"/>
      <c r="Y387" s="6"/>
    </row>
    <row r="388" ht="15.75" customHeight="1">
      <c r="A388" s="4"/>
      <c r="D388" s="5"/>
      <c r="E388" s="5"/>
      <c r="F388" s="5"/>
      <c r="G388" s="5"/>
      <c r="H388" s="5"/>
      <c r="I388" s="5"/>
      <c r="L388" s="5"/>
      <c r="N388" s="5"/>
      <c r="P388" s="5"/>
      <c r="S388" s="5"/>
      <c r="T388" s="5"/>
      <c r="U388" s="5"/>
      <c r="V388" s="5"/>
      <c r="Y388" s="6"/>
    </row>
    <row r="389" ht="15.75" customHeight="1">
      <c r="A389" s="4"/>
      <c r="D389" s="5"/>
      <c r="E389" s="5"/>
      <c r="F389" s="5"/>
      <c r="G389" s="5"/>
      <c r="H389" s="5"/>
      <c r="I389" s="5"/>
      <c r="L389" s="5"/>
      <c r="N389" s="5"/>
      <c r="P389" s="5"/>
      <c r="S389" s="5"/>
      <c r="T389" s="5"/>
      <c r="U389" s="5"/>
      <c r="V389" s="5"/>
      <c r="Y389" s="6"/>
    </row>
    <row r="390" ht="15.75" customHeight="1">
      <c r="A390" s="4"/>
      <c r="D390" s="5"/>
      <c r="E390" s="5"/>
      <c r="F390" s="5"/>
      <c r="G390" s="5"/>
      <c r="H390" s="5"/>
      <c r="I390" s="5"/>
      <c r="L390" s="5"/>
      <c r="N390" s="5"/>
      <c r="P390" s="5"/>
      <c r="S390" s="5"/>
      <c r="T390" s="5"/>
      <c r="U390" s="5"/>
      <c r="V390" s="5"/>
      <c r="Y390" s="6"/>
    </row>
    <row r="391" ht="15.75" customHeight="1">
      <c r="A391" s="4"/>
      <c r="D391" s="5"/>
      <c r="E391" s="5"/>
      <c r="F391" s="5"/>
      <c r="G391" s="5"/>
      <c r="H391" s="5"/>
      <c r="I391" s="5"/>
      <c r="L391" s="5"/>
      <c r="N391" s="5"/>
      <c r="P391" s="5"/>
      <c r="S391" s="5"/>
      <c r="T391" s="5"/>
      <c r="U391" s="5"/>
      <c r="V391" s="5"/>
      <c r="Y391" s="6"/>
    </row>
    <row r="392" ht="15.75" customHeight="1">
      <c r="A392" s="4"/>
      <c r="D392" s="5"/>
      <c r="E392" s="5"/>
      <c r="F392" s="5"/>
      <c r="G392" s="5"/>
      <c r="H392" s="5"/>
      <c r="I392" s="5"/>
      <c r="L392" s="5"/>
      <c r="N392" s="5"/>
      <c r="P392" s="5"/>
      <c r="S392" s="5"/>
      <c r="T392" s="5"/>
      <c r="U392" s="5"/>
      <c r="V392" s="5"/>
      <c r="Y392" s="6"/>
    </row>
    <row r="393" ht="15.75" customHeight="1">
      <c r="A393" s="4"/>
      <c r="D393" s="5"/>
      <c r="E393" s="5"/>
      <c r="F393" s="5"/>
      <c r="G393" s="5"/>
      <c r="H393" s="5"/>
      <c r="I393" s="5"/>
      <c r="L393" s="5"/>
      <c r="N393" s="5"/>
      <c r="P393" s="5"/>
      <c r="S393" s="5"/>
      <c r="T393" s="5"/>
      <c r="U393" s="5"/>
      <c r="V393" s="5"/>
      <c r="Y393" s="6"/>
    </row>
    <row r="394" ht="15.75" customHeight="1">
      <c r="A394" s="4"/>
      <c r="D394" s="5"/>
      <c r="E394" s="5"/>
      <c r="F394" s="5"/>
      <c r="G394" s="5"/>
      <c r="H394" s="5"/>
      <c r="I394" s="5"/>
      <c r="L394" s="5"/>
      <c r="N394" s="5"/>
      <c r="P394" s="5"/>
      <c r="S394" s="5"/>
      <c r="T394" s="5"/>
      <c r="U394" s="5"/>
      <c r="V394" s="5"/>
      <c r="Y394" s="6"/>
    </row>
    <row r="395" ht="15.75" customHeight="1">
      <c r="A395" s="4"/>
      <c r="D395" s="5"/>
      <c r="E395" s="5"/>
      <c r="F395" s="5"/>
      <c r="G395" s="5"/>
      <c r="H395" s="5"/>
      <c r="I395" s="5"/>
      <c r="L395" s="5"/>
      <c r="N395" s="5"/>
      <c r="P395" s="5"/>
      <c r="S395" s="5"/>
      <c r="T395" s="5"/>
      <c r="U395" s="5"/>
      <c r="V395" s="5"/>
      <c r="Y395" s="6"/>
    </row>
    <row r="396" ht="15.75" customHeight="1">
      <c r="A396" s="4"/>
      <c r="D396" s="5"/>
      <c r="E396" s="5"/>
      <c r="F396" s="5"/>
      <c r="G396" s="5"/>
      <c r="H396" s="5"/>
      <c r="I396" s="5"/>
      <c r="L396" s="5"/>
      <c r="N396" s="5"/>
      <c r="P396" s="5"/>
      <c r="S396" s="5"/>
      <c r="T396" s="5"/>
      <c r="U396" s="5"/>
      <c r="V396" s="5"/>
      <c r="Y396" s="6"/>
    </row>
    <row r="397" ht="15.75" customHeight="1">
      <c r="A397" s="4"/>
      <c r="D397" s="5"/>
      <c r="E397" s="5"/>
      <c r="F397" s="5"/>
      <c r="G397" s="5"/>
      <c r="H397" s="5"/>
      <c r="I397" s="5"/>
      <c r="L397" s="5"/>
      <c r="N397" s="5"/>
      <c r="P397" s="5"/>
      <c r="S397" s="5"/>
      <c r="T397" s="5"/>
      <c r="U397" s="5"/>
      <c r="V397" s="5"/>
      <c r="Y397" s="6"/>
    </row>
    <row r="398" ht="15.75" customHeight="1">
      <c r="A398" s="4"/>
      <c r="D398" s="5"/>
      <c r="E398" s="5"/>
      <c r="F398" s="5"/>
      <c r="G398" s="5"/>
      <c r="H398" s="5"/>
      <c r="I398" s="5"/>
      <c r="L398" s="5"/>
      <c r="N398" s="5"/>
      <c r="P398" s="5"/>
      <c r="S398" s="5"/>
      <c r="T398" s="5"/>
      <c r="U398" s="5"/>
      <c r="V398" s="5"/>
      <c r="Y398" s="6"/>
    </row>
    <row r="399" ht="15.75" customHeight="1">
      <c r="A399" s="4"/>
      <c r="D399" s="5"/>
      <c r="E399" s="5"/>
      <c r="F399" s="5"/>
      <c r="G399" s="5"/>
      <c r="H399" s="5"/>
      <c r="I399" s="5"/>
      <c r="L399" s="5"/>
      <c r="N399" s="5"/>
      <c r="P399" s="5"/>
      <c r="S399" s="5"/>
      <c r="T399" s="5"/>
      <c r="U399" s="5"/>
      <c r="V399" s="5"/>
      <c r="Y399" s="6"/>
    </row>
    <row r="400" ht="15.75" customHeight="1">
      <c r="A400" s="4"/>
      <c r="D400" s="5"/>
      <c r="E400" s="5"/>
      <c r="F400" s="5"/>
      <c r="G400" s="5"/>
      <c r="H400" s="5"/>
      <c r="I400" s="5"/>
      <c r="L400" s="5"/>
      <c r="N400" s="5"/>
      <c r="P400" s="5"/>
      <c r="S400" s="5"/>
      <c r="T400" s="5"/>
      <c r="U400" s="5"/>
      <c r="V400" s="5"/>
      <c r="Y400" s="6"/>
    </row>
    <row r="401" ht="15.75" customHeight="1">
      <c r="A401" s="4"/>
      <c r="D401" s="5"/>
      <c r="E401" s="5"/>
      <c r="F401" s="5"/>
      <c r="G401" s="5"/>
      <c r="H401" s="5"/>
      <c r="I401" s="5"/>
      <c r="L401" s="5"/>
      <c r="N401" s="5"/>
      <c r="P401" s="5"/>
      <c r="S401" s="5"/>
      <c r="T401" s="5"/>
      <c r="U401" s="5"/>
      <c r="V401" s="5"/>
      <c r="Y401" s="6"/>
    </row>
    <row r="402" ht="15.75" customHeight="1">
      <c r="A402" s="4"/>
      <c r="D402" s="5"/>
      <c r="E402" s="5"/>
      <c r="F402" s="5"/>
      <c r="G402" s="5"/>
      <c r="H402" s="5"/>
      <c r="I402" s="5"/>
      <c r="L402" s="5"/>
      <c r="N402" s="5"/>
      <c r="P402" s="5"/>
      <c r="S402" s="5"/>
      <c r="T402" s="5"/>
      <c r="U402" s="5"/>
      <c r="V402" s="5"/>
      <c r="Y402" s="6"/>
    </row>
    <row r="403" ht="15.75" customHeight="1">
      <c r="A403" s="4"/>
      <c r="D403" s="5"/>
      <c r="E403" s="5"/>
      <c r="F403" s="5"/>
      <c r="G403" s="5"/>
      <c r="H403" s="5"/>
      <c r="I403" s="5"/>
      <c r="L403" s="5"/>
      <c r="N403" s="5"/>
      <c r="P403" s="5"/>
      <c r="S403" s="5"/>
      <c r="T403" s="5"/>
      <c r="U403" s="5"/>
      <c r="V403" s="5"/>
      <c r="Y403" s="6"/>
    </row>
    <row r="404" ht="15.75" customHeight="1">
      <c r="A404" s="4"/>
      <c r="D404" s="5"/>
      <c r="E404" s="5"/>
      <c r="F404" s="5"/>
      <c r="G404" s="5"/>
      <c r="H404" s="5"/>
      <c r="I404" s="5"/>
      <c r="L404" s="5"/>
      <c r="N404" s="5"/>
      <c r="P404" s="5"/>
      <c r="S404" s="5"/>
      <c r="T404" s="5"/>
      <c r="U404" s="5"/>
      <c r="V404" s="5"/>
      <c r="Y404" s="6"/>
    </row>
    <row r="405" ht="15.75" customHeight="1">
      <c r="A405" s="4"/>
      <c r="D405" s="5"/>
      <c r="E405" s="5"/>
      <c r="F405" s="5"/>
      <c r="G405" s="5"/>
      <c r="H405" s="5"/>
      <c r="I405" s="5"/>
      <c r="L405" s="5"/>
      <c r="N405" s="5"/>
      <c r="P405" s="5"/>
      <c r="S405" s="5"/>
      <c r="T405" s="5"/>
      <c r="U405" s="5"/>
      <c r="V405" s="5"/>
      <c r="Y405" s="6"/>
    </row>
    <row r="406" ht="15.75" customHeight="1">
      <c r="A406" s="4"/>
      <c r="D406" s="5"/>
      <c r="E406" s="5"/>
      <c r="F406" s="5"/>
      <c r="G406" s="5"/>
      <c r="H406" s="5"/>
      <c r="I406" s="5"/>
      <c r="L406" s="5"/>
      <c r="N406" s="5"/>
      <c r="P406" s="5"/>
      <c r="S406" s="5"/>
      <c r="T406" s="5"/>
      <c r="U406" s="5"/>
      <c r="V406" s="5"/>
      <c r="Y406" s="6"/>
    </row>
    <row r="407" ht="15.75" customHeight="1">
      <c r="A407" s="4"/>
      <c r="D407" s="5"/>
      <c r="E407" s="5"/>
      <c r="F407" s="5"/>
      <c r="G407" s="5"/>
      <c r="H407" s="5"/>
      <c r="I407" s="5"/>
      <c r="L407" s="5"/>
      <c r="N407" s="5"/>
      <c r="P407" s="5"/>
      <c r="S407" s="5"/>
      <c r="T407" s="5"/>
      <c r="U407" s="5"/>
      <c r="V407" s="5"/>
      <c r="Y407" s="6"/>
    </row>
    <row r="408" ht="15.75" customHeight="1">
      <c r="A408" s="4"/>
      <c r="D408" s="5"/>
      <c r="E408" s="5"/>
      <c r="F408" s="5"/>
      <c r="G408" s="5"/>
      <c r="H408" s="5"/>
      <c r="I408" s="5"/>
      <c r="L408" s="5"/>
      <c r="N408" s="5"/>
      <c r="P408" s="5"/>
      <c r="S408" s="5"/>
      <c r="T408" s="5"/>
      <c r="U408" s="5"/>
      <c r="V408" s="5"/>
      <c r="Y408" s="6"/>
    </row>
    <row r="409" ht="15.75" customHeight="1">
      <c r="A409" s="4"/>
      <c r="D409" s="5"/>
      <c r="E409" s="5"/>
      <c r="F409" s="5"/>
      <c r="G409" s="5"/>
      <c r="H409" s="5"/>
      <c r="I409" s="5"/>
      <c r="L409" s="5"/>
      <c r="N409" s="5"/>
      <c r="P409" s="5"/>
      <c r="S409" s="5"/>
      <c r="T409" s="5"/>
      <c r="U409" s="5"/>
      <c r="V409" s="5"/>
      <c r="Y409" s="6"/>
    </row>
    <row r="410" ht="15.75" customHeight="1">
      <c r="A410" s="4"/>
      <c r="D410" s="5"/>
      <c r="E410" s="5"/>
      <c r="F410" s="5"/>
      <c r="G410" s="5"/>
      <c r="H410" s="5"/>
      <c r="I410" s="5"/>
      <c r="L410" s="5"/>
      <c r="N410" s="5"/>
      <c r="P410" s="5"/>
      <c r="S410" s="5"/>
      <c r="T410" s="5"/>
      <c r="U410" s="5"/>
      <c r="V410" s="5"/>
      <c r="Y410" s="6"/>
    </row>
    <row r="411" ht="15.75" customHeight="1">
      <c r="A411" s="4"/>
      <c r="D411" s="5"/>
      <c r="E411" s="5"/>
      <c r="F411" s="5"/>
      <c r="G411" s="5"/>
      <c r="H411" s="5"/>
      <c r="I411" s="5"/>
      <c r="L411" s="5"/>
      <c r="N411" s="5"/>
      <c r="P411" s="5"/>
      <c r="S411" s="5"/>
      <c r="T411" s="5"/>
      <c r="U411" s="5"/>
      <c r="V411" s="5"/>
      <c r="Y411" s="6"/>
    </row>
    <row r="412" ht="15.75" customHeight="1">
      <c r="A412" s="4"/>
      <c r="D412" s="5"/>
      <c r="E412" s="5"/>
      <c r="F412" s="5"/>
      <c r="G412" s="5"/>
      <c r="H412" s="5"/>
      <c r="I412" s="5"/>
      <c r="L412" s="5"/>
      <c r="N412" s="5"/>
      <c r="P412" s="5"/>
      <c r="S412" s="5"/>
      <c r="T412" s="5"/>
      <c r="U412" s="5"/>
      <c r="V412" s="5"/>
      <c r="Y412" s="6"/>
    </row>
    <row r="413" ht="15.75" customHeight="1">
      <c r="A413" s="4"/>
      <c r="D413" s="5"/>
      <c r="E413" s="5"/>
      <c r="F413" s="5"/>
      <c r="G413" s="5"/>
      <c r="H413" s="5"/>
      <c r="I413" s="5"/>
      <c r="L413" s="5"/>
      <c r="N413" s="5"/>
      <c r="P413" s="5"/>
      <c r="S413" s="5"/>
      <c r="T413" s="5"/>
      <c r="U413" s="5"/>
      <c r="V413" s="5"/>
      <c r="Y413" s="6"/>
    </row>
    <row r="414" ht="15.75" customHeight="1">
      <c r="A414" s="4"/>
      <c r="D414" s="5"/>
      <c r="E414" s="5"/>
      <c r="F414" s="5"/>
      <c r="G414" s="5"/>
      <c r="H414" s="5"/>
      <c r="I414" s="5"/>
      <c r="L414" s="5"/>
      <c r="N414" s="5"/>
      <c r="P414" s="5"/>
      <c r="S414" s="5"/>
      <c r="T414" s="5"/>
      <c r="U414" s="5"/>
      <c r="V414" s="5"/>
      <c r="Y414" s="6"/>
    </row>
    <row r="415" ht="15.75" customHeight="1">
      <c r="A415" s="4"/>
      <c r="D415" s="5"/>
      <c r="E415" s="5"/>
      <c r="F415" s="5"/>
      <c r="G415" s="5"/>
      <c r="H415" s="5"/>
      <c r="I415" s="5"/>
      <c r="L415" s="5"/>
      <c r="N415" s="5"/>
      <c r="P415" s="5"/>
      <c r="S415" s="5"/>
      <c r="T415" s="5"/>
      <c r="U415" s="5"/>
      <c r="V415" s="5"/>
      <c r="Y415" s="6"/>
    </row>
    <row r="416" ht="15.75" customHeight="1">
      <c r="A416" s="4"/>
      <c r="D416" s="5"/>
      <c r="E416" s="5"/>
      <c r="F416" s="5"/>
      <c r="G416" s="5"/>
      <c r="H416" s="5"/>
      <c r="I416" s="5"/>
      <c r="L416" s="5"/>
      <c r="N416" s="5"/>
      <c r="P416" s="5"/>
      <c r="S416" s="5"/>
      <c r="T416" s="5"/>
      <c r="U416" s="5"/>
      <c r="V416" s="5"/>
      <c r="Y416" s="6"/>
    </row>
    <row r="417" ht="15.75" customHeight="1">
      <c r="A417" s="4"/>
      <c r="D417" s="5"/>
      <c r="E417" s="5"/>
      <c r="F417" s="5"/>
      <c r="G417" s="5"/>
      <c r="H417" s="5"/>
      <c r="I417" s="5"/>
      <c r="L417" s="5"/>
      <c r="N417" s="5"/>
      <c r="P417" s="5"/>
      <c r="S417" s="5"/>
      <c r="T417" s="5"/>
      <c r="U417" s="5"/>
      <c r="V417" s="5"/>
      <c r="Y417" s="6"/>
    </row>
    <row r="418" ht="15.75" customHeight="1">
      <c r="A418" s="4"/>
      <c r="D418" s="5"/>
      <c r="E418" s="5"/>
      <c r="F418" s="5"/>
      <c r="G418" s="5"/>
      <c r="H418" s="5"/>
      <c r="I418" s="5"/>
      <c r="L418" s="5"/>
      <c r="N418" s="5"/>
      <c r="P418" s="5"/>
      <c r="S418" s="5"/>
      <c r="T418" s="5"/>
      <c r="U418" s="5"/>
      <c r="V418" s="5"/>
      <c r="Y418" s="6"/>
    </row>
    <row r="419" ht="15.75" customHeight="1">
      <c r="A419" s="4"/>
      <c r="D419" s="5"/>
      <c r="E419" s="5"/>
      <c r="F419" s="5"/>
      <c r="G419" s="5"/>
      <c r="H419" s="5"/>
      <c r="I419" s="5"/>
      <c r="L419" s="5"/>
      <c r="N419" s="5"/>
      <c r="P419" s="5"/>
      <c r="S419" s="5"/>
      <c r="T419" s="5"/>
      <c r="U419" s="5"/>
      <c r="V419" s="5"/>
      <c r="Y419" s="6"/>
    </row>
    <row r="420" ht="15.75" customHeight="1">
      <c r="A420" s="4"/>
      <c r="D420" s="5"/>
      <c r="E420" s="5"/>
      <c r="F420" s="5"/>
      <c r="G420" s="5"/>
      <c r="H420" s="5"/>
      <c r="I420" s="5"/>
      <c r="L420" s="5"/>
      <c r="N420" s="5"/>
      <c r="P420" s="5"/>
      <c r="S420" s="5"/>
      <c r="T420" s="5"/>
      <c r="U420" s="5"/>
      <c r="V420" s="5"/>
      <c r="Y420" s="6"/>
    </row>
    <row r="421" ht="15.75" customHeight="1">
      <c r="A421" s="4"/>
      <c r="D421" s="5"/>
      <c r="E421" s="5"/>
      <c r="F421" s="5"/>
      <c r="G421" s="5"/>
      <c r="H421" s="5"/>
      <c r="I421" s="5"/>
      <c r="L421" s="5"/>
      <c r="N421" s="5"/>
      <c r="P421" s="5"/>
      <c r="S421" s="5"/>
      <c r="T421" s="5"/>
      <c r="U421" s="5"/>
      <c r="V421" s="5"/>
      <c r="Y421" s="6"/>
    </row>
    <row r="422" ht="15.75" customHeight="1">
      <c r="A422" s="4"/>
      <c r="D422" s="5"/>
      <c r="E422" s="5"/>
      <c r="F422" s="5"/>
      <c r="G422" s="5"/>
      <c r="H422" s="5"/>
      <c r="I422" s="5"/>
      <c r="L422" s="5"/>
      <c r="N422" s="5"/>
      <c r="P422" s="5"/>
      <c r="S422" s="5"/>
      <c r="T422" s="5"/>
      <c r="U422" s="5"/>
      <c r="V422" s="5"/>
      <c r="Y422" s="6"/>
    </row>
    <row r="423" ht="15.75" customHeight="1">
      <c r="A423" s="4"/>
      <c r="D423" s="5"/>
      <c r="E423" s="5"/>
      <c r="F423" s="5"/>
      <c r="G423" s="5"/>
      <c r="H423" s="5"/>
      <c r="I423" s="5"/>
      <c r="L423" s="5"/>
      <c r="N423" s="5"/>
      <c r="P423" s="5"/>
      <c r="S423" s="5"/>
      <c r="T423" s="5"/>
      <c r="U423" s="5"/>
      <c r="V423" s="5"/>
      <c r="Y423" s="6"/>
    </row>
    <row r="424" ht="15.75" customHeight="1">
      <c r="A424" s="4"/>
      <c r="D424" s="5"/>
      <c r="E424" s="5"/>
      <c r="F424" s="5"/>
      <c r="G424" s="5"/>
      <c r="H424" s="5"/>
      <c r="I424" s="5"/>
      <c r="L424" s="5"/>
      <c r="N424" s="5"/>
      <c r="P424" s="5"/>
      <c r="S424" s="5"/>
      <c r="T424" s="5"/>
      <c r="U424" s="5"/>
      <c r="V424" s="5"/>
      <c r="Y424" s="6"/>
    </row>
    <row r="425" ht="15.75" customHeight="1">
      <c r="A425" s="4"/>
      <c r="D425" s="5"/>
      <c r="E425" s="5"/>
      <c r="F425" s="5"/>
      <c r="G425" s="5"/>
      <c r="H425" s="5"/>
      <c r="I425" s="5"/>
      <c r="L425" s="5"/>
      <c r="N425" s="5"/>
      <c r="P425" s="5"/>
      <c r="S425" s="5"/>
      <c r="T425" s="5"/>
      <c r="U425" s="5"/>
      <c r="V425" s="5"/>
      <c r="Y425" s="6"/>
    </row>
    <row r="426" ht="15.75" customHeight="1">
      <c r="A426" s="4"/>
      <c r="D426" s="5"/>
      <c r="E426" s="5"/>
      <c r="F426" s="5"/>
      <c r="G426" s="5"/>
      <c r="H426" s="5"/>
      <c r="I426" s="5"/>
      <c r="L426" s="5"/>
      <c r="N426" s="5"/>
      <c r="P426" s="5"/>
      <c r="S426" s="5"/>
      <c r="T426" s="5"/>
      <c r="U426" s="5"/>
      <c r="V426" s="5"/>
      <c r="Y426" s="6"/>
    </row>
    <row r="427" ht="15.75" customHeight="1">
      <c r="A427" s="4"/>
      <c r="D427" s="5"/>
      <c r="E427" s="5"/>
      <c r="F427" s="5"/>
      <c r="G427" s="5"/>
      <c r="H427" s="5"/>
      <c r="I427" s="5"/>
      <c r="L427" s="5"/>
      <c r="N427" s="5"/>
      <c r="P427" s="5"/>
      <c r="S427" s="5"/>
      <c r="T427" s="5"/>
      <c r="U427" s="5"/>
      <c r="V427" s="5"/>
      <c r="Y427" s="6"/>
    </row>
    <row r="428" ht="15.75" customHeight="1">
      <c r="A428" s="4"/>
      <c r="D428" s="5"/>
      <c r="E428" s="5"/>
      <c r="F428" s="5"/>
      <c r="G428" s="5"/>
      <c r="H428" s="5"/>
      <c r="I428" s="5"/>
      <c r="L428" s="5"/>
      <c r="N428" s="5"/>
      <c r="P428" s="5"/>
      <c r="S428" s="5"/>
      <c r="T428" s="5"/>
      <c r="U428" s="5"/>
      <c r="V428" s="5"/>
      <c r="Y428" s="6"/>
    </row>
    <row r="429" ht="15.75" customHeight="1">
      <c r="A429" s="4"/>
      <c r="D429" s="5"/>
      <c r="E429" s="5"/>
      <c r="F429" s="5"/>
      <c r="G429" s="5"/>
      <c r="H429" s="5"/>
      <c r="I429" s="5"/>
      <c r="L429" s="5"/>
      <c r="N429" s="5"/>
      <c r="P429" s="5"/>
      <c r="S429" s="5"/>
      <c r="T429" s="5"/>
      <c r="U429" s="5"/>
      <c r="V429" s="5"/>
      <c r="Y429" s="6"/>
    </row>
    <row r="430" ht="15.75" customHeight="1">
      <c r="A430" s="4"/>
      <c r="D430" s="5"/>
      <c r="E430" s="5"/>
      <c r="F430" s="5"/>
      <c r="G430" s="5"/>
      <c r="H430" s="5"/>
      <c r="I430" s="5"/>
      <c r="L430" s="5"/>
      <c r="N430" s="5"/>
      <c r="P430" s="5"/>
      <c r="S430" s="5"/>
      <c r="T430" s="5"/>
      <c r="U430" s="5"/>
      <c r="V430" s="5"/>
      <c r="Y430" s="6"/>
    </row>
    <row r="431" ht="15.75" customHeight="1">
      <c r="A431" s="4"/>
      <c r="D431" s="5"/>
      <c r="E431" s="5"/>
      <c r="F431" s="5"/>
      <c r="G431" s="5"/>
      <c r="H431" s="5"/>
      <c r="I431" s="5"/>
      <c r="L431" s="5"/>
      <c r="N431" s="5"/>
      <c r="P431" s="5"/>
      <c r="S431" s="5"/>
      <c r="T431" s="5"/>
      <c r="U431" s="5"/>
      <c r="V431" s="5"/>
      <c r="Y431" s="6"/>
    </row>
    <row r="432" ht="15.75" customHeight="1">
      <c r="A432" s="4"/>
      <c r="D432" s="5"/>
      <c r="E432" s="5"/>
      <c r="F432" s="5"/>
      <c r="G432" s="5"/>
      <c r="H432" s="5"/>
      <c r="I432" s="5"/>
      <c r="L432" s="5"/>
      <c r="N432" s="5"/>
      <c r="P432" s="5"/>
      <c r="S432" s="5"/>
      <c r="T432" s="5"/>
      <c r="U432" s="5"/>
      <c r="V432" s="5"/>
      <c r="Y432" s="6"/>
    </row>
    <row r="433" ht="15.75" customHeight="1">
      <c r="A433" s="4"/>
      <c r="D433" s="5"/>
      <c r="E433" s="5"/>
      <c r="F433" s="5"/>
      <c r="G433" s="5"/>
      <c r="H433" s="5"/>
      <c r="I433" s="5"/>
      <c r="L433" s="5"/>
      <c r="N433" s="5"/>
      <c r="P433" s="5"/>
      <c r="S433" s="5"/>
      <c r="T433" s="5"/>
      <c r="U433" s="5"/>
      <c r="V433" s="5"/>
      <c r="Y433" s="6"/>
    </row>
    <row r="434" ht="15.75" customHeight="1">
      <c r="A434" s="4"/>
      <c r="D434" s="5"/>
      <c r="E434" s="5"/>
      <c r="F434" s="5"/>
      <c r="G434" s="5"/>
      <c r="H434" s="5"/>
      <c r="I434" s="5"/>
      <c r="L434" s="5"/>
      <c r="N434" s="5"/>
      <c r="P434" s="5"/>
      <c r="S434" s="5"/>
      <c r="T434" s="5"/>
      <c r="U434" s="5"/>
      <c r="V434" s="5"/>
      <c r="Y434" s="6"/>
    </row>
    <row r="435" ht="15.75" customHeight="1">
      <c r="A435" s="4"/>
      <c r="D435" s="5"/>
      <c r="E435" s="5"/>
      <c r="F435" s="5"/>
      <c r="G435" s="5"/>
      <c r="H435" s="5"/>
      <c r="I435" s="5"/>
      <c r="L435" s="5"/>
      <c r="N435" s="5"/>
      <c r="P435" s="5"/>
      <c r="S435" s="5"/>
      <c r="T435" s="5"/>
      <c r="U435" s="5"/>
      <c r="V435" s="5"/>
      <c r="Y435" s="6"/>
    </row>
    <row r="436" ht="15.75" customHeight="1">
      <c r="A436" s="4"/>
      <c r="D436" s="5"/>
      <c r="E436" s="5"/>
      <c r="F436" s="5"/>
      <c r="G436" s="5"/>
      <c r="H436" s="5"/>
      <c r="I436" s="5"/>
      <c r="L436" s="5"/>
      <c r="N436" s="5"/>
      <c r="P436" s="5"/>
      <c r="S436" s="5"/>
      <c r="T436" s="5"/>
      <c r="U436" s="5"/>
      <c r="V436" s="5"/>
      <c r="Y436" s="6"/>
    </row>
    <row r="437" ht="15.75" customHeight="1">
      <c r="A437" s="4"/>
      <c r="D437" s="5"/>
      <c r="E437" s="5"/>
      <c r="F437" s="5"/>
      <c r="G437" s="5"/>
      <c r="H437" s="5"/>
      <c r="I437" s="5"/>
      <c r="L437" s="5"/>
      <c r="N437" s="5"/>
      <c r="P437" s="5"/>
      <c r="S437" s="5"/>
      <c r="T437" s="5"/>
      <c r="U437" s="5"/>
      <c r="V437" s="5"/>
      <c r="Y437" s="6"/>
    </row>
    <row r="438" ht="15.75" customHeight="1">
      <c r="A438" s="4"/>
      <c r="D438" s="5"/>
      <c r="E438" s="5"/>
      <c r="F438" s="5"/>
      <c r="G438" s="5"/>
      <c r="H438" s="5"/>
      <c r="I438" s="5"/>
      <c r="L438" s="5"/>
      <c r="N438" s="5"/>
      <c r="P438" s="5"/>
      <c r="S438" s="5"/>
      <c r="T438" s="5"/>
      <c r="U438" s="5"/>
      <c r="V438" s="5"/>
      <c r="Y438" s="6"/>
    </row>
    <row r="439" ht="15.75" customHeight="1">
      <c r="A439" s="4"/>
      <c r="D439" s="5"/>
      <c r="E439" s="5"/>
      <c r="F439" s="5"/>
      <c r="G439" s="5"/>
      <c r="H439" s="5"/>
      <c r="I439" s="5"/>
      <c r="L439" s="5"/>
      <c r="N439" s="5"/>
      <c r="P439" s="5"/>
      <c r="S439" s="5"/>
      <c r="T439" s="5"/>
      <c r="U439" s="5"/>
      <c r="V439" s="5"/>
      <c r="Y439" s="6"/>
    </row>
    <row r="440" ht="15.75" customHeight="1">
      <c r="A440" s="4"/>
      <c r="D440" s="5"/>
      <c r="E440" s="5"/>
      <c r="F440" s="5"/>
      <c r="G440" s="5"/>
      <c r="H440" s="5"/>
      <c r="I440" s="5"/>
      <c r="L440" s="5"/>
      <c r="N440" s="5"/>
      <c r="P440" s="5"/>
      <c r="S440" s="5"/>
      <c r="T440" s="5"/>
      <c r="U440" s="5"/>
      <c r="V440" s="5"/>
      <c r="Y440" s="6"/>
    </row>
    <row r="441" ht="15.75" customHeight="1">
      <c r="A441" s="4"/>
      <c r="D441" s="5"/>
      <c r="E441" s="5"/>
      <c r="F441" s="5"/>
      <c r="G441" s="5"/>
      <c r="H441" s="5"/>
      <c r="I441" s="5"/>
      <c r="L441" s="5"/>
      <c r="N441" s="5"/>
      <c r="P441" s="5"/>
      <c r="S441" s="5"/>
      <c r="T441" s="5"/>
      <c r="U441" s="5"/>
      <c r="V441" s="5"/>
      <c r="Y441" s="6"/>
    </row>
    <row r="442" ht="15.75" customHeight="1">
      <c r="A442" s="4"/>
      <c r="D442" s="5"/>
      <c r="E442" s="5"/>
      <c r="F442" s="5"/>
      <c r="G442" s="5"/>
      <c r="H442" s="5"/>
      <c r="I442" s="5"/>
      <c r="L442" s="5"/>
      <c r="N442" s="5"/>
      <c r="P442" s="5"/>
      <c r="S442" s="5"/>
      <c r="T442" s="5"/>
      <c r="U442" s="5"/>
      <c r="V442" s="5"/>
      <c r="Y442" s="6"/>
    </row>
    <row r="443" ht="15.75" customHeight="1">
      <c r="A443" s="4"/>
      <c r="D443" s="5"/>
      <c r="E443" s="5"/>
      <c r="F443" s="5"/>
      <c r="G443" s="5"/>
      <c r="H443" s="5"/>
      <c r="I443" s="5"/>
      <c r="L443" s="5"/>
      <c r="N443" s="5"/>
      <c r="P443" s="5"/>
      <c r="S443" s="5"/>
      <c r="T443" s="5"/>
      <c r="U443" s="5"/>
      <c r="V443" s="5"/>
      <c r="Y443" s="6"/>
    </row>
    <row r="444" ht="15.75" customHeight="1">
      <c r="A444" s="4"/>
      <c r="D444" s="5"/>
      <c r="E444" s="5"/>
      <c r="F444" s="5"/>
      <c r="G444" s="5"/>
      <c r="H444" s="5"/>
      <c r="I444" s="5"/>
      <c r="L444" s="5"/>
      <c r="N444" s="5"/>
      <c r="P444" s="5"/>
      <c r="S444" s="5"/>
      <c r="T444" s="5"/>
      <c r="U444" s="5"/>
      <c r="V444" s="5"/>
      <c r="Y444" s="6"/>
    </row>
    <row r="445" ht="15.75" customHeight="1">
      <c r="A445" s="4"/>
      <c r="D445" s="5"/>
      <c r="E445" s="5"/>
      <c r="F445" s="5"/>
      <c r="G445" s="5"/>
      <c r="H445" s="5"/>
      <c r="I445" s="5"/>
      <c r="L445" s="5"/>
      <c r="N445" s="5"/>
      <c r="P445" s="5"/>
      <c r="S445" s="5"/>
      <c r="T445" s="5"/>
      <c r="U445" s="5"/>
      <c r="V445" s="5"/>
      <c r="Y445" s="6"/>
    </row>
    <row r="446" ht="15.75" customHeight="1">
      <c r="A446" s="4"/>
      <c r="D446" s="5"/>
      <c r="E446" s="5"/>
      <c r="F446" s="5"/>
      <c r="G446" s="5"/>
      <c r="H446" s="5"/>
      <c r="I446" s="5"/>
      <c r="L446" s="5"/>
      <c r="N446" s="5"/>
      <c r="P446" s="5"/>
      <c r="S446" s="5"/>
      <c r="T446" s="5"/>
      <c r="U446" s="5"/>
      <c r="V446" s="5"/>
      <c r="Y446" s="6"/>
    </row>
    <row r="447" ht="15.75" customHeight="1">
      <c r="A447" s="4"/>
      <c r="D447" s="5"/>
      <c r="E447" s="5"/>
      <c r="F447" s="5"/>
      <c r="G447" s="5"/>
      <c r="H447" s="5"/>
      <c r="I447" s="5"/>
      <c r="L447" s="5"/>
      <c r="N447" s="5"/>
      <c r="P447" s="5"/>
      <c r="S447" s="5"/>
      <c r="T447" s="5"/>
      <c r="U447" s="5"/>
      <c r="V447" s="5"/>
      <c r="Y447" s="6"/>
    </row>
    <row r="448" ht="15.75" customHeight="1">
      <c r="A448" s="4"/>
      <c r="D448" s="5"/>
      <c r="E448" s="5"/>
      <c r="F448" s="5"/>
      <c r="G448" s="5"/>
      <c r="H448" s="5"/>
      <c r="I448" s="5"/>
      <c r="L448" s="5"/>
      <c r="N448" s="5"/>
      <c r="P448" s="5"/>
      <c r="S448" s="5"/>
      <c r="T448" s="5"/>
      <c r="U448" s="5"/>
      <c r="V448" s="5"/>
      <c r="Y448" s="6"/>
    </row>
    <row r="449" ht="15.75" customHeight="1">
      <c r="A449" s="4"/>
      <c r="D449" s="5"/>
      <c r="E449" s="5"/>
      <c r="F449" s="5"/>
      <c r="G449" s="5"/>
      <c r="H449" s="5"/>
      <c r="I449" s="5"/>
      <c r="L449" s="5"/>
      <c r="N449" s="5"/>
      <c r="P449" s="5"/>
      <c r="S449" s="5"/>
      <c r="T449" s="5"/>
      <c r="U449" s="5"/>
      <c r="V449" s="5"/>
      <c r="Y449" s="6"/>
    </row>
    <row r="450" ht="15.75" customHeight="1">
      <c r="A450" s="4"/>
      <c r="D450" s="5"/>
      <c r="E450" s="5"/>
      <c r="F450" s="5"/>
      <c r="G450" s="5"/>
      <c r="H450" s="5"/>
      <c r="I450" s="5"/>
      <c r="L450" s="5"/>
      <c r="N450" s="5"/>
      <c r="P450" s="5"/>
      <c r="S450" s="5"/>
      <c r="T450" s="5"/>
      <c r="U450" s="5"/>
      <c r="V450" s="5"/>
      <c r="Y450" s="6"/>
    </row>
    <row r="451" ht="15.75" customHeight="1">
      <c r="A451" s="4"/>
      <c r="D451" s="5"/>
      <c r="E451" s="5"/>
      <c r="F451" s="5"/>
      <c r="G451" s="5"/>
      <c r="H451" s="5"/>
      <c r="I451" s="5"/>
      <c r="L451" s="5"/>
      <c r="N451" s="5"/>
      <c r="P451" s="5"/>
      <c r="S451" s="5"/>
      <c r="T451" s="5"/>
      <c r="U451" s="5"/>
      <c r="V451" s="5"/>
      <c r="Y451" s="6"/>
    </row>
    <row r="452" ht="15.75" customHeight="1">
      <c r="A452" s="4"/>
      <c r="D452" s="5"/>
      <c r="E452" s="5"/>
      <c r="F452" s="5"/>
      <c r="G452" s="5"/>
      <c r="H452" s="5"/>
      <c r="I452" s="5"/>
      <c r="L452" s="5"/>
      <c r="N452" s="5"/>
      <c r="P452" s="5"/>
      <c r="S452" s="5"/>
      <c r="T452" s="5"/>
      <c r="U452" s="5"/>
      <c r="V452" s="5"/>
      <c r="Y452" s="6"/>
    </row>
    <row r="453" ht="15.75" customHeight="1">
      <c r="A453" s="4"/>
      <c r="D453" s="5"/>
      <c r="E453" s="5"/>
      <c r="F453" s="5"/>
      <c r="G453" s="5"/>
      <c r="H453" s="5"/>
      <c r="I453" s="5"/>
      <c r="L453" s="5"/>
      <c r="N453" s="5"/>
      <c r="P453" s="5"/>
      <c r="S453" s="5"/>
      <c r="T453" s="5"/>
      <c r="U453" s="5"/>
      <c r="V453" s="5"/>
      <c r="Y453" s="6"/>
    </row>
    <row r="454" ht="15.75" customHeight="1">
      <c r="A454" s="4"/>
      <c r="D454" s="5"/>
      <c r="E454" s="5"/>
      <c r="F454" s="5"/>
      <c r="G454" s="5"/>
      <c r="H454" s="5"/>
      <c r="I454" s="5"/>
      <c r="L454" s="5"/>
      <c r="N454" s="5"/>
      <c r="P454" s="5"/>
      <c r="S454" s="5"/>
      <c r="T454" s="5"/>
      <c r="U454" s="5"/>
      <c r="V454" s="5"/>
      <c r="Y454" s="6"/>
    </row>
    <row r="455" ht="15.75" customHeight="1">
      <c r="A455" s="4"/>
      <c r="D455" s="5"/>
      <c r="E455" s="5"/>
      <c r="F455" s="5"/>
      <c r="G455" s="5"/>
      <c r="H455" s="5"/>
      <c r="I455" s="5"/>
      <c r="L455" s="5"/>
      <c r="N455" s="5"/>
      <c r="P455" s="5"/>
      <c r="S455" s="5"/>
      <c r="T455" s="5"/>
      <c r="U455" s="5"/>
      <c r="V455" s="5"/>
      <c r="Y455" s="6"/>
    </row>
    <row r="456" ht="15.75" customHeight="1">
      <c r="A456" s="4"/>
      <c r="D456" s="5"/>
      <c r="E456" s="5"/>
      <c r="F456" s="5"/>
      <c r="G456" s="5"/>
      <c r="H456" s="5"/>
      <c r="I456" s="5"/>
      <c r="L456" s="5"/>
      <c r="N456" s="5"/>
      <c r="P456" s="5"/>
      <c r="S456" s="5"/>
      <c r="T456" s="5"/>
      <c r="U456" s="5"/>
      <c r="V456" s="5"/>
      <c r="Y456" s="6"/>
    </row>
    <row r="457" ht="15.75" customHeight="1">
      <c r="A457" s="4"/>
      <c r="D457" s="5"/>
      <c r="E457" s="5"/>
      <c r="F457" s="5"/>
      <c r="G457" s="5"/>
      <c r="H457" s="5"/>
      <c r="I457" s="5"/>
      <c r="L457" s="5"/>
      <c r="N457" s="5"/>
      <c r="P457" s="5"/>
      <c r="S457" s="5"/>
      <c r="T457" s="5"/>
      <c r="U457" s="5"/>
      <c r="V457" s="5"/>
      <c r="Y457" s="6"/>
    </row>
    <row r="458" ht="15.75" customHeight="1">
      <c r="A458" s="4"/>
      <c r="D458" s="5"/>
      <c r="E458" s="5"/>
      <c r="F458" s="5"/>
      <c r="G458" s="5"/>
      <c r="H458" s="5"/>
      <c r="I458" s="5"/>
      <c r="L458" s="5"/>
      <c r="N458" s="5"/>
      <c r="P458" s="5"/>
      <c r="S458" s="5"/>
      <c r="T458" s="5"/>
      <c r="U458" s="5"/>
      <c r="V458" s="5"/>
      <c r="Y458" s="6"/>
    </row>
    <row r="459" ht="15.75" customHeight="1">
      <c r="A459" s="4"/>
      <c r="D459" s="5"/>
      <c r="E459" s="5"/>
      <c r="F459" s="5"/>
      <c r="G459" s="5"/>
      <c r="H459" s="5"/>
      <c r="I459" s="5"/>
      <c r="L459" s="5"/>
      <c r="N459" s="5"/>
      <c r="P459" s="5"/>
      <c r="S459" s="5"/>
      <c r="T459" s="5"/>
      <c r="U459" s="5"/>
      <c r="V459" s="5"/>
      <c r="Y459" s="6"/>
    </row>
    <row r="460" ht="15.75" customHeight="1">
      <c r="A460" s="4"/>
      <c r="D460" s="5"/>
      <c r="E460" s="5"/>
      <c r="F460" s="5"/>
      <c r="G460" s="5"/>
      <c r="H460" s="5"/>
      <c r="I460" s="5"/>
      <c r="L460" s="5"/>
      <c r="N460" s="5"/>
      <c r="P460" s="5"/>
      <c r="S460" s="5"/>
      <c r="T460" s="5"/>
      <c r="U460" s="5"/>
      <c r="V460" s="5"/>
      <c r="Y460" s="6"/>
    </row>
    <row r="461" ht="15.75" customHeight="1">
      <c r="A461" s="4"/>
      <c r="D461" s="5"/>
      <c r="E461" s="5"/>
      <c r="F461" s="5"/>
      <c r="G461" s="5"/>
      <c r="H461" s="5"/>
      <c r="I461" s="5"/>
      <c r="L461" s="5"/>
      <c r="N461" s="5"/>
      <c r="P461" s="5"/>
      <c r="S461" s="5"/>
      <c r="T461" s="5"/>
      <c r="U461" s="5"/>
      <c r="V461" s="5"/>
      <c r="Y461" s="6"/>
    </row>
    <row r="462" ht="15.75" customHeight="1">
      <c r="A462" s="4"/>
      <c r="D462" s="5"/>
      <c r="E462" s="5"/>
      <c r="F462" s="5"/>
      <c r="G462" s="5"/>
      <c r="H462" s="5"/>
      <c r="I462" s="5"/>
      <c r="L462" s="5"/>
      <c r="N462" s="5"/>
      <c r="P462" s="5"/>
      <c r="S462" s="5"/>
      <c r="T462" s="5"/>
      <c r="U462" s="5"/>
      <c r="V462" s="5"/>
      <c r="Y462" s="6"/>
    </row>
    <row r="463" ht="15.75" customHeight="1">
      <c r="A463" s="4"/>
      <c r="D463" s="5"/>
      <c r="E463" s="5"/>
      <c r="F463" s="5"/>
      <c r="G463" s="5"/>
      <c r="H463" s="5"/>
      <c r="I463" s="5"/>
      <c r="L463" s="5"/>
      <c r="N463" s="5"/>
      <c r="P463" s="5"/>
      <c r="S463" s="5"/>
      <c r="T463" s="5"/>
      <c r="U463" s="5"/>
      <c r="V463" s="5"/>
      <c r="Y463" s="6"/>
    </row>
    <row r="464" ht="15.75" customHeight="1">
      <c r="A464" s="4"/>
      <c r="D464" s="5"/>
      <c r="E464" s="5"/>
      <c r="F464" s="5"/>
      <c r="G464" s="5"/>
      <c r="H464" s="5"/>
      <c r="I464" s="5"/>
      <c r="L464" s="5"/>
      <c r="N464" s="5"/>
      <c r="P464" s="5"/>
      <c r="S464" s="5"/>
      <c r="T464" s="5"/>
      <c r="U464" s="5"/>
      <c r="V464" s="5"/>
      <c r="Y464" s="6"/>
    </row>
    <row r="465" ht="15.75" customHeight="1">
      <c r="A465" s="4"/>
      <c r="D465" s="5"/>
      <c r="E465" s="5"/>
      <c r="F465" s="5"/>
      <c r="G465" s="5"/>
      <c r="H465" s="5"/>
      <c r="I465" s="5"/>
      <c r="L465" s="5"/>
      <c r="N465" s="5"/>
      <c r="P465" s="5"/>
      <c r="S465" s="5"/>
      <c r="T465" s="5"/>
      <c r="U465" s="5"/>
      <c r="V465" s="5"/>
      <c r="Y465" s="6"/>
    </row>
    <row r="466" ht="15.75" customHeight="1">
      <c r="A466" s="4"/>
      <c r="D466" s="5"/>
      <c r="E466" s="5"/>
      <c r="F466" s="5"/>
      <c r="G466" s="5"/>
      <c r="H466" s="5"/>
      <c r="I466" s="5"/>
      <c r="L466" s="5"/>
      <c r="N466" s="5"/>
      <c r="P466" s="5"/>
      <c r="S466" s="5"/>
      <c r="T466" s="5"/>
      <c r="U466" s="5"/>
      <c r="V466" s="5"/>
      <c r="Y466" s="6"/>
    </row>
    <row r="467" ht="15.75" customHeight="1">
      <c r="A467" s="4"/>
      <c r="D467" s="5"/>
      <c r="E467" s="5"/>
      <c r="F467" s="5"/>
      <c r="G467" s="5"/>
      <c r="H467" s="5"/>
      <c r="I467" s="5"/>
      <c r="L467" s="5"/>
      <c r="N467" s="5"/>
      <c r="P467" s="5"/>
      <c r="S467" s="5"/>
      <c r="T467" s="5"/>
      <c r="U467" s="5"/>
      <c r="V467" s="5"/>
      <c r="Y467" s="6"/>
    </row>
    <row r="468" ht="15.75" customHeight="1">
      <c r="A468" s="4"/>
      <c r="D468" s="5"/>
      <c r="E468" s="5"/>
      <c r="F468" s="5"/>
      <c r="G468" s="5"/>
      <c r="H468" s="5"/>
      <c r="I468" s="5"/>
      <c r="L468" s="5"/>
      <c r="N468" s="5"/>
      <c r="P468" s="5"/>
      <c r="S468" s="5"/>
      <c r="T468" s="5"/>
      <c r="U468" s="5"/>
      <c r="V468" s="5"/>
      <c r="Y468" s="6"/>
    </row>
    <row r="469" ht="15.75" customHeight="1">
      <c r="A469" s="4"/>
      <c r="D469" s="5"/>
      <c r="E469" s="5"/>
      <c r="F469" s="5"/>
      <c r="G469" s="5"/>
      <c r="H469" s="5"/>
      <c r="I469" s="5"/>
      <c r="L469" s="5"/>
      <c r="N469" s="5"/>
      <c r="P469" s="5"/>
      <c r="S469" s="5"/>
      <c r="T469" s="5"/>
      <c r="U469" s="5"/>
      <c r="V469" s="5"/>
      <c r="Y469" s="6"/>
    </row>
    <row r="470" ht="15.75" customHeight="1">
      <c r="A470" s="4"/>
      <c r="D470" s="5"/>
      <c r="E470" s="5"/>
      <c r="F470" s="5"/>
      <c r="G470" s="5"/>
      <c r="H470" s="5"/>
      <c r="I470" s="5"/>
      <c r="L470" s="5"/>
      <c r="N470" s="5"/>
      <c r="P470" s="5"/>
      <c r="S470" s="5"/>
      <c r="T470" s="5"/>
      <c r="U470" s="5"/>
      <c r="V470" s="5"/>
      <c r="Y470" s="6"/>
    </row>
    <row r="471" ht="15.75" customHeight="1">
      <c r="A471" s="4"/>
      <c r="D471" s="5"/>
      <c r="E471" s="5"/>
      <c r="F471" s="5"/>
      <c r="G471" s="5"/>
      <c r="H471" s="5"/>
      <c r="I471" s="5"/>
      <c r="L471" s="5"/>
      <c r="N471" s="5"/>
      <c r="P471" s="5"/>
      <c r="S471" s="5"/>
      <c r="T471" s="5"/>
      <c r="U471" s="5"/>
      <c r="V471" s="5"/>
      <c r="Y471" s="6"/>
    </row>
    <row r="472" ht="15.75" customHeight="1">
      <c r="A472" s="4"/>
      <c r="D472" s="5"/>
      <c r="E472" s="5"/>
      <c r="F472" s="5"/>
      <c r="G472" s="5"/>
      <c r="H472" s="5"/>
      <c r="I472" s="5"/>
      <c r="L472" s="5"/>
      <c r="N472" s="5"/>
      <c r="P472" s="5"/>
      <c r="S472" s="5"/>
      <c r="T472" s="5"/>
      <c r="U472" s="5"/>
      <c r="V472" s="5"/>
      <c r="Y472" s="6"/>
    </row>
    <row r="473" ht="15.75" customHeight="1">
      <c r="A473" s="4"/>
      <c r="D473" s="5"/>
      <c r="E473" s="5"/>
      <c r="F473" s="5"/>
      <c r="G473" s="5"/>
      <c r="H473" s="5"/>
      <c r="I473" s="5"/>
      <c r="L473" s="5"/>
      <c r="N473" s="5"/>
      <c r="P473" s="5"/>
      <c r="S473" s="5"/>
      <c r="T473" s="5"/>
      <c r="U473" s="5"/>
      <c r="V473" s="5"/>
      <c r="Y473" s="6"/>
    </row>
    <row r="474" ht="15.75" customHeight="1">
      <c r="A474" s="4"/>
      <c r="D474" s="5"/>
      <c r="E474" s="5"/>
      <c r="F474" s="5"/>
      <c r="G474" s="5"/>
      <c r="H474" s="5"/>
      <c r="I474" s="5"/>
      <c r="L474" s="5"/>
      <c r="N474" s="5"/>
      <c r="P474" s="5"/>
      <c r="S474" s="5"/>
      <c r="T474" s="5"/>
      <c r="U474" s="5"/>
      <c r="V474" s="5"/>
      <c r="Y474" s="6"/>
    </row>
    <row r="475" ht="15.75" customHeight="1">
      <c r="A475" s="4"/>
      <c r="D475" s="5"/>
      <c r="E475" s="5"/>
      <c r="F475" s="5"/>
      <c r="G475" s="5"/>
      <c r="H475" s="5"/>
      <c r="I475" s="5"/>
      <c r="L475" s="5"/>
      <c r="N475" s="5"/>
      <c r="P475" s="5"/>
      <c r="S475" s="5"/>
      <c r="T475" s="5"/>
      <c r="U475" s="5"/>
      <c r="V475" s="5"/>
      <c r="Y475" s="6"/>
    </row>
    <row r="476" ht="15.75" customHeight="1">
      <c r="A476" s="4"/>
      <c r="D476" s="5"/>
      <c r="E476" s="5"/>
      <c r="F476" s="5"/>
      <c r="G476" s="5"/>
      <c r="H476" s="5"/>
      <c r="I476" s="5"/>
      <c r="L476" s="5"/>
      <c r="N476" s="5"/>
      <c r="P476" s="5"/>
      <c r="S476" s="5"/>
      <c r="T476" s="5"/>
      <c r="U476" s="5"/>
      <c r="V476" s="5"/>
      <c r="Y476" s="6"/>
    </row>
    <row r="477" ht="15.75" customHeight="1">
      <c r="A477" s="4"/>
      <c r="D477" s="5"/>
      <c r="E477" s="5"/>
      <c r="F477" s="5"/>
      <c r="G477" s="5"/>
      <c r="H477" s="5"/>
      <c r="I477" s="5"/>
      <c r="L477" s="5"/>
      <c r="N477" s="5"/>
      <c r="P477" s="5"/>
      <c r="S477" s="5"/>
      <c r="T477" s="5"/>
      <c r="U477" s="5"/>
      <c r="V477" s="5"/>
      <c r="Y477" s="6"/>
    </row>
    <row r="478" ht="15.75" customHeight="1">
      <c r="A478" s="4"/>
      <c r="D478" s="5"/>
      <c r="E478" s="5"/>
      <c r="F478" s="5"/>
      <c r="G478" s="5"/>
      <c r="H478" s="5"/>
      <c r="I478" s="5"/>
      <c r="L478" s="5"/>
      <c r="N478" s="5"/>
      <c r="P478" s="5"/>
      <c r="S478" s="5"/>
      <c r="T478" s="5"/>
      <c r="U478" s="5"/>
      <c r="V478" s="5"/>
      <c r="Y478" s="6"/>
    </row>
    <row r="479" ht="15.75" customHeight="1">
      <c r="A479" s="4"/>
      <c r="D479" s="5"/>
      <c r="E479" s="5"/>
      <c r="F479" s="5"/>
      <c r="G479" s="5"/>
      <c r="H479" s="5"/>
      <c r="I479" s="5"/>
      <c r="L479" s="5"/>
      <c r="N479" s="5"/>
      <c r="P479" s="5"/>
      <c r="S479" s="5"/>
      <c r="T479" s="5"/>
      <c r="U479" s="5"/>
      <c r="V479" s="5"/>
      <c r="Y479" s="6"/>
    </row>
    <row r="480" ht="15.75" customHeight="1">
      <c r="A480" s="4"/>
      <c r="D480" s="5"/>
      <c r="E480" s="5"/>
      <c r="F480" s="5"/>
      <c r="G480" s="5"/>
      <c r="H480" s="5"/>
      <c r="I480" s="5"/>
      <c r="L480" s="5"/>
      <c r="N480" s="5"/>
      <c r="P480" s="5"/>
      <c r="S480" s="5"/>
      <c r="T480" s="5"/>
      <c r="U480" s="5"/>
      <c r="V480" s="5"/>
      <c r="Y480" s="6"/>
    </row>
    <row r="481" ht="15.75" customHeight="1">
      <c r="A481" s="4"/>
      <c r="D481" s="5"/>
      <c r="E481" s="5"/>
      <c r="F481" s="5"/>
      <c r="G481" s="5"/>
      <c r="H481" s="5"/>
      <c r="I481" s="5"/>
      <c r="L481" s="5"/>
      <c r="N481" s="5"/>
      <c r="P481" s="5"/>
      <c r="S481" s="5"/>
      <c r="T481" s="5"/>
      <c r="U481" s="5"/>
      <c r="V481" s="5"/>
      <c r="Y481" s="6"/>
    </row>
    <row r="482" ht="15.75" customHeight="1">
      <c r="A482" s="4"/>
      <c r="D482" s="5"/>
      <c r="E482" s="5"/>
      <c r="F482" s="5"/>
      <c r="G482" s="5"/>
      <c r="H482" s="5"/>
      <c r="I482" s="5"/>
      <c r="L482" s="5"/>
      <c r="N482" s="5"/>
      <c r="P482" s="5"/>
      <c r="S482" s="5"/>
      <c r="T482" s="5"/>
      <c r="U482" s="5"/>
      <c r="V482" s="5"/>
      <c r="Y482" s="6"/>
    </row>
    <row r="483" ht="15.75" customHeight="1">
      <c r="A483" s="4"/>
      <c r="D483" s="5"/>
      <c r="E483" s="5"/>
      <c r="F483" s="5"/>
      <c r="G483" s="5"/>
      <c r="H483" s="5"/>
      <c r="I483" s="5"/>
      <c r="L483" s="5"/>
      <c r="N483" s="5"/>
      <c r="P483" s="5"/>
      <c r="S483" s="5"/>
      <c r="T483" s="5"/>
      <c r="U483" s="5"/>
      <c r="V483" s="5"/>
      <c r="Y483" s="6"/>
    </row>
    <row r="484" ht="15.75" customHeight="1">
      <c r="A484" s="4"/>
      <c r="D484" s="5"/>
      <c r="E484" s="5"/>
      <c r="F484" s="5"/>
      <c r="G484" s="5"/>
      <c r="H484" s="5"/>
      <c r="I484" s="5"/>
      <c r="L484" s="5"/>
      <c r="N484" s="5"/>
      <c r="P484" s="5"/>
      <c r="S484" s="5"/>
      <c r="T484" s="5"/>
      <c r="U484" s="5"/>
      <c r="V484" s="5"/>
      <c r="Y484" s="6"/>
    </row>
    <row r="485" ht="15.75" customHeight="1">
      <c r="A485" s="4"/>
      <c r="D485" s="5"/>
      <c r="E485" s="5"/>
      <c r="F485" s="5"/>
      <c r="G485" s="5"/>
      <c r="H485" s="5"/>
      <c r="I485" s="5"/>
      <c r="L485" s="5"/>
      <c r="N485" s="5"/>
      <c r="P485" s="5"/>
      <c r="S485" s="5"/>
      <c r="T485" s="5"/>
      <c r="U485" s="5"/>
      <c r="V485" s="5"/>
      <c r="Y485" s="6"/>
    </row>
    <row r="486" ht="15.75" customHeight="1">
      <c r="A486" s="4"/>
      <c r="D486" s="5"/>
      <c r="E486" s="5"/>
      <c r="F486" s="5"/>
      <c r="G486" s="5"/>
      <c r="H486" s="5"/>
      <c r="I486" s="5"/>
      <c r="L486" s="5"/>
      <c r="N486" s="5"/>
      <c r="P486" s="5"/>
      <c r="S486" s="5"/>
      <c r="T486" s="5"/>
      <c r="U486" s="5"/>
      <c r="V486" s="5"/>
      <c r="Y486" s="6"/>
    </row>
    <row r="487" ht="15.75" customHeight="1">
      <c r="A487" s="4"/>
      <c r="D487" s="5"/>
      <c r="E487" s="5"/>
      <c r="F487" s="5"/>
      <c r="G487" s="5"/>
      <c r="H487" s="5"/>
      <c r="I487" s="5"/>
      <c r="L487" s="5"/>
      <c r="N487" s="5"/>
      <c r="P487" s="5"/>
      <c r="S487" s="5"/>
      <c r="T487" s="5"/>
      <c r="U487" s="5"/>
      <c r="V487" s="5"/>
      <c r="Y487" s="6"/>
    </row>
    <row r="488" ht="15.75" customHeight="1">
      <c r="A488" s="4"/>
      <c r="D488" s="5"/>
      <c r="E488" s="5"/>
      <c r="F488" s="5"/>
      <c r="G488" s="5"/>
      <c r="H488" s="5"/>
      <c r="I488" s="5"/>
      <c r="L488" s="5"/>
      <c r="N488" s="5"/>
      <c r="P488" s="5"/>
      <c r="S488" s="5"/>
      <c r="T488" s="5"/>
      <c r="U488" s="5"/>
      <c r="V488" s="5"/>
      <c r="Y488" s="6"/>
    </row>
    <row r="489" ht="15.75" customHeight="1">
      <c r="A489" s="4"/>
      <c r="D489" s="5"/>
      <c r="E489" s="5"/>
      <c r="F489" s="5"/>
      <c r="G489" s="5"/>
      <c r="H489" s="5"/>
      <c r="I489" s="5"/>
      <c r="L489" s="5"/>
      <c r="N489" s="5"/>
      <c r="P489" s="5"/>
      <c r="S489" s="5"/>
      <c r="T489" s="5"/>
      <c r="U489" s="5"/>
      <c r="V489" s="5"/>
      <c r="Y489" s="6"/>
    </row>
    <row r="490" ht="15.75" customHeight="1">
      <c r="A490" s="4"/>
      <c r="D490" s="5"/>
      <c r="E490" s="5"/>
      <c r="F490" s="5"/>
      <c r="G490" s="5"/>
      <c r="H490" s="5"/>
      <c r="I490" s="5"/>
      <c r="L490" s="5"/>
      <c r="N490" s="5"/>
      <c r="P490" s="5"/>
      <c r="S490" s="5"/>
      <c r="T490" s="5"/>
      <c r="U490" s="5"/>
      <c r="V490" s="5"/>
      <c r="Y490" s="6"/>
    </row>
    <row r="491" ht="15.75" customHeight="1">
      <c r="A491" s="4"/>
      <c r="D491" s="5"/>
      <c r="E491" s="5"/>
      <c r="F491" s="5"/>
      <c r="G491" s="5"/>
      <c r="H491" s="5"/>
      <c r="I491" s="5"/>
      <c r="L491" s="5"/>
      <c r="N491" s="5"/>
      <c r="P491" s="5"/>
      <c r="S491" s="5"/>
      <c r="T491" s="5"/>
      <c r="U491" s="5"/>
      <c r="V491" s="5"/>
      <c r="Y491" s="6"/>
    </row>
    <row r="492" ht="15.75" customHeight="1">
      <c r="A492" s="4"/>
      <c r="D492" s="5"/>
      <c r="E492" s="5"/>
      <c r="F492" s="5"/>
      <c r="G492" s="5"/>
      <c r="H492" s="5"/>
      <c r="I492" s="5"/>
      <c r="L492" s="5"/>
      <c r="N492" s="5"/>
      <c r="P492" s="5"/>
      <c r="S492" s="5"/>
      <c r="T492" s="5"/>
      <c r="U492" s="5"/>
      <c r="V492" s="5"/>
      <c r="Y492" s="6"/>
    </row>
    <row r="493" ht="15.75" customHeight="1">
      <c r="A493" s="4"/>
      <c r="D493" s="5"/>
      <c r="E493" s="5"/>
      <c r="F493" s="5"/>
      <c r="G493" s="5"/>
      <c r="H493" s="5"/>
      <c r="I493" s="5"/>
      <c r="L493" s="5"/>
      <c r="N493" s="5"/>
      <c r="P493" s="5"/>
      <c r="S493" s="5"/>
      <c r="T493" s="5"/>
      <c r="U493" s="5"/>
      <c r="V493" s="5"/>
      <c r="Y493" s="6"/>
    </row>
    <row r="494" ht="15.75" customHeight="1">
      <c r="A494" s="4"/>
      <c r="D494" s="5"/>
      <c r="E494" s="5"/>
      <c r="F494" s="5"/>
      <c r="G494" s="5"/>
      <c r="H494" s="5"/>
      <c r="I494" s="5"/>
      <c r="L494" s="5"/>
      <c r="N494" s="5"/>
      <c r="P494" s="5"/>
      <c r="S494" s="5"/>
      <c r="T494" s="5"/>
      <c r="U494" s="5"/>
      <c r="V494" s="5"/>
      <c r="Y494" s="6"/>
    </row>
    <row r="495" ht="15.75" customHeight="1">
      <c r="A495" s="4"/>
      <c r="D495" s="5"/>
      <c r="E495" s="5"/>
      <c r="F495" s="5"/>
      <c r="G495" s="5"/>
      <c r="H495" s="5"/>
      <c r="I495" s="5"/>
      <c r="L495" s="5"/>
      <c r="N495" s="5"/>
      <c r="P495" s="5"/>
      <c r="S495" s="5"/>
      <c r="T495" s="5"/>
      <c r="U495" s="5"/>
      <c r="V495" s="5"/>
      <c r="Y495" s="6"/>
    </row>
    <row r="496" ht="15.75" customHeight="1">
      <c r="A496" s="4"/>
      <c r="D496" s="5"/>
      <c r="E496" s="5"/>
      <c r="F496" s="5"/>
      <c r="G496" s="5"/>
      <c r="H496" s="5"/>
      <c r="I496" s="5"/>
      <c r="L496" s="5"/>
      <c r="N496" s="5"/>
      <c r="P496" s="5"/>
      <c r="S496" s="5"/>
      <c r="T496" s="5"/>
      <c r="U496" s="5"/>
      <c r="V496" s="5"/>
      <c r="Y496" s="6"/>
    </row>
    <row r="497" ht="15.75" customHeight="1">
      <c r="A497" s="4"/>
      <c r="D497" s="5"/>
      <c r="E497" s="5"/>
      <c r="F497" s="5"/>
      <c r="G497" s="5"/>
      <c r="H497" s="5"/>
      <c r="I497" s="5"/>
      <c r="L497" s="5"/>
      <c r="N497" s="5"/>
      <c r="P497" s="5"/>
      <c r="S497" s="5"/>
      <c r="T497" s="5"/>
      <c r="U497" s="5"/>
      <c r="V497" s="5"/>
      <c r="Y497" s="6"/>
    </row>
    <row r="498" ht="15.75" customHeight="1">
      <c r="A498" s="4"/>
      <c r="D498" s="5"/>
      <c r="E498" s="5"/>
      <c r="F498" s="5"/>
      <c r="G498" s="5"/>
      <c r="H498" s="5"/>
      <c r="I498" s="5"/>
      <c r="L498" s="5"/>
      <c r="N498" s="5"/>
      <c r="P498" s="5"/>
      <c r="S498" s="5"/>
      <c r="T498" s="5"/>
      <c r="U498" s="5"/>
      <c r="V498" s="5"/>
      <c r="Y498" s="6"/>
    </row>
    <row r="499" ht="15.75" customHeight="1">
      <c r="A499" s="4"/>
      <c r="D499" s="5"/>
      <c r="E499" s="5"/>
      <c r="F499" s="5"/>
      <c r="G499" s="5"/>
      <c r="H499" s="5"/>
      <c r="I499" s="5"/>
      <c r="L499" s="5"/>
      <c r="N499" s="5"/>
      <c r="P499" s="5"/>
      <c r="S499" s="5"/>
      <c r="T499" s="5"/>
      <c r="U499" s="5"/>
      <c r="V499" s="5"/>
      <c r="Y499" s="6"/>
    </row>
    <row r="500" ht="15.75" customHeight="1">
      <c r="A500" s="4"/>
      <c r="D500" s="5"/>
      <c r="E500" s="5"/>
      <c r="F500" s="5"/>
      <c r="G500" s="5"/>
      <c r="H500" s="5"/>
      <c r="I500" s="5"/>
      <c r="L500" s="5"/>
      <c r="N500" s="5"/>
      <c r="P500" s="5"/>
      <c r="S500" s="5"/>
      <c r="T500" s="5"/>
      <c r="U500" s="5"/>
      <c r="V500" s="5"/>
      <c r="Y500" s="6"/>
    </row>
    <row r="501" ht="15.75" customHeight="1">
      <c r="A501" s="4"/>
      <c r="D501" s="5"/>
      <c r="E501" s="5"/>
      <c r="F501" s="5"/>
      <c r="G501" s="5"/>
      <c r="H501" s="5"/>
      <c r="I501" s="5"/>
      <c r="L501" s="5"/>
      <c r="N501" s="5"/>
      <c r="P501" s="5"/>
      <c r="S501" s="5"/>
      <c r="T501" s="5"/>
      <c r="U501" s="5"/>
      <c r="V501" s="5"/>
      <c r="Y501" s="6"/>
    </row>
    <row r="502" ht="15.75" customHeight="1">
      <c r="A502" s="4"/>
      <c r="D502" s="5"/>
      <c r="E502" s="5"/>
      <c r="F502" s="5"/>
      <c r="G502" s="5"/>
      <c r="H502" s="5"/>
      <c r="I502" s="5"/>
      <c r="L502" s="5"/>
      <c r="N502" s="5"/>
      <c r="P502" s="5"/>
      <c r="S502" s="5"/>
      <c r="T502" s="5"/>
      <c r="U502" s="5"/>
      <c r="V502" s="5"/>
      <c r="Y502" s="6"/>
    </row>
    <row r="503" ht="15.75" customHeight="1">
      <c r="A503" s="4"/>
      <c r="D503" s="5"/>
      <c r="E503" s="5"/>
      <c r="F503" s="5"/>
      <c r="G503" s="5"/>
      <c r="H503" s="5"/>
      <c r="I503" s="5"/>
      <c r="L503" s="5"/>
      <c r="N503" s="5"/>
      <c r="P503" s="5"/>
      <c r="S503" s="5"/>
      <c r="T503" s="5"/>
      <c r="U503" s="5"/>
      <c r="V503" s="5"/>
      <c r="Y503" s="6"/>
    </row>
    <row r="504" ht="15.75" customHeight="1">
      <c r="A504" s="4"/>
      <c r="D504" s="5"/>
      <c r="E504" s="5"/>
      <c r="F504" s="5"/>
      <c r="G504" s="5"/>
      <c r="H504" s="5"/>
      <c r="I504" s="5"/>
      <c r="L504" s="5"/>
      <c r="N504" s="5"/>
      <c r="P504" s="5"/>
      <c r="S504" s="5"/>
      <c r="T504" s="5"/>
      <c r="U504" s="5"/>
      <c r="V504" s="5"/>
      <c r="Y504" s="6"/>
    </row>
    <row r="505" ht="15.75" customHeight="1">
      <c r="A505" s="4"/>
      <c r="D505" s="5"/>
      <c r="E505" s="5"/>
      <c r="F505" s="5"/>
      <c r="G505" s="5"/>
      <c r="H505" s="5"/>
      <c r="I505" s="5"/>
      <c r="L505" s="5"/>
      <c r="N505" s="5"/>
      <c r="P505" s="5"/>
      <c r="S505" s="5"/>
      <c r="T505" s="5"/>
      <c r="U505" s="5"/>
      <c r="V505" s="5"/>
      <c r="Y505" s="6"/>
    </row>
    <row r="506" ht="15.75" customHeight="1">
      <c r="A506" s="4"/>
      <c r="D506" s="5"/>
      <c r="E506" s="5"/>
      <c r="F506" s="5"/>
      <c r="G506" s="5"/>
      <c r="H506" s="5"/>
      <c r="I506" s="5"/>
      <c r="L506" s="5"/>
      <c r="N506" s="5"/>
      <c r="P506" s="5"/>
      <c r="S506" s="5"/>
      <c r="T506" s="5"/>
      <c r="U506" s="5"/>
      <c r="V506" s="5"/>
      <c r="Y506" s="6"/>
    </row>
    <row r="507" ht="15.75" customHeight="1">
      <c r="A507" s="4"/>
      <c r="D507" s="5"/>
      <c r="E507" s="5"/>
      <c r="F507" s="5"/>
      <c r="G507" s="5"/>
      <c r="H507" s="5"/>
      <c r="I507" s="5"/>
      <c r="L507" s="5"/>
      <c r="N507" s="5"/>
      <c r="P507" s="5"/>
      <c r="S507" s="5"/>
      <c r="T507" s="5"/>
      <c r="U507" s="5"/>
      <c r="V507" s="5"/>
      <c r="Y507" s="6"/>
    </row>
    <row r="508" ht="15.75" customHeight="1">
      <c r="A508" s="4"/>
      <c r="D508" s="5"/>
      <c r="E508" s="5"/>
      <c r="F508" s="5"/>
      <c r="G508" s="5"/>
      <c r="H508" s="5"/>
      <c r="I508" s="5"/>
      <c r="L508" s="5"/>
      <c r="N508" s="5"/>
      <c r="P508" s="5"/>
      <c r="S508" s="5"/>
      <c r="T508" s="5"/>
      <c r="U508" s="5"/>
      <c r="V508" s="5"/>
      <c r="Y508" s="6"/>
    </row>
    <row r="509" ht="15.75" customHeight="1">
      <c r="A509" s="4"/>
      <c r="D509" s="5"/>
      <c r="E509" s="5"/>
      <c r="F509" s="5"/>
      <c r="G509" s="5"/>
      <c r="H509" s="5"/>
      <c r="I509" s="5"/>
      <c r="L509" s="5"/>
      <c r="N509" s="5"/>
      <c r="P509" s="5"/>
      <c r="S509" s="5"/>
      <c r="T509" s="5"/>
      <c r="U509" s="5"/>
      <c r="V509" s="5"/>
      <c r="Y509" s="6"/>
    </row>
    <row r="510" ht="15.75" customHeight="1">
      <c r="A510" s="4"/>
      <c r="D510" s="5"/>
      <c r="E510" s="5"/>
      <c r="F510" s="5"/>
      <c r="G510" s="5"/>
      <c r="H510" s="5"/>
      <c r="I510" s="5"/>
      <c r="L510" s="5"/>
      <c r="N510" s="5"/>
      <c r="P510" s="5"/>
      <c r="S510" s="5"/>
      <c r="T510" s="5"/>
      <c r="U510" s="5"/>
      <c r="V510" s="5"/>
      <c r="Y510" s="6"/>
    </row>
    <row r="511" ht="15.75" customHeight="1">
      <c r="A511" s="4"/>
      <c r="D511" s="5"/>
      <c r="E511" s="5"/>
      <c r="F511" s="5"/>
      <c r="G511" s="5"/>
      <c r="H511" s="5"/>
      <c r="I511" s="5"/>
      <c r="L511" s="5"/>
      <c r="N511" s="5"/>
      <c r="P511" s="5"/>
      <c r="S511" s="5"/>
      <c r="T511" s="5"/>
      <c r="U511" s="5"/>
      <c r="V511" s="5"/>
      <c r="Y511" s="6"/>
    </row>
    <row r="512" ht="15.75" customHeight="1">
      <c r="A512" s="4"/>
      <c r="D512" s="5"/>
      <c r="E512" s="5"/>
      <c r="F512" s="5"/>
      <c r="G512" s="5"/>
      <c r="H512" s="5"/>
      <c r="I512" s="5"/>
      <c r="L512" s="5"/>
      <c r="N512" s="5"/>
      <c r="P512" s="5"/>
      <c r="S512" s="5"/>
      <c r="T512" s="5"/>
      <c r="U512" s="5"/>
      <c r="V512" s="5"/>
      <c r="Y512" s="6"/>
    </row>
    <row r="513" ht="15.75" customHeight="1">
      <c r="A513" s="4"/>
      <c r="D513" s="5"/>
      <c r="E513" s="5"/>
      <c r="F513" s="5"/>
      <c r="G513" s="5"/>
      <c r="H513" s="5"/>
      <c r="I513" s="5"/>
      <c r="L513" s="5"/>
      <c r="N513" s="5"/>
      <c r="P513" s="5"/>
      <c r="S513" s="5"/>
      <c r="T513" s="5"/>
      <c r="U513" s="5"/>
      <c r="V513" s="5"/>
      <c r="Y513" s="6"/>
    </row>
    <row r="514" ht="15.75" customHeight="1">
      <c r="A514" s="4"/>
      <c r="D514" s="5"/>
      <c r="E514" s="5"/>
      <c r="F514" s="5"/>
      <c r="G514" s="5"/>
      <c r="H514" s="5"/>
      <c r="I514" s="5"/>
      <c r="L514" s="5"/>
      <c r="N514" s="5"/>
      <c r="P514" s="5"/>
      <c r="S514" s="5"/>
      <c r="T514" s="5"/>
      <c r="U514" s="5"/>
      <c r="V514" s="5"/>
      <c r="Y514" s="6"/>
    </row>
    <row r="515" ht="15.75" customHeight="1">
      <c r="A515" s="4"/>
      <c r="D515" s="5"/>
      <c r="E515" s="5"/>
      <c r="F515" s="5"/>
      <c r="G515" s="5"/>
      <c r="H515" s="5"/>
      <c r="I515" s="5"/>
      <c r="L515" s="5"/>
      <c r="N515" s="5"/>
      <c r="P515" s="5"/>
      <c r="S515" s="5"/>
      <c r="T515" s="5"/>
      <c r="U515" s="5"/>
      <c r="V515" s="5"/>
      <c r="Y515" s="6"/>
    </row>
    <row r="516" ht="15.75" customHeight="1">
      <c r="A516" s="4"/>
      <c r="D516" s="5"/>
      <c r="E516" s="5"/>
      <c r="F516" s="5"/>
      <c r="G516" s="5"/>
      <c r="H516" s="5"/>
      <c r="I516" s="5"/>
      <c r="L516" s="5"/>
      <c r="N516" s="5"/>
      <c r="P516" s="5"/>
      <c r="S516" s="5"/>
      <c r="T516" s="5"/>
      <c r="U516" s="5"/>
      <c r="V516" s="5"/>
      <c r="Y516" s="6"/>
    </row>
    <row r="517" ht="15.75" customHeight="1">
      <c r="A517" s="4"/>
      <c r="D517" s="5"/>
      <c r="E517" s="5"/>
      <c r="F517" s="5"/>
      <c r="G517" s="5"/>
      <c r="H517" s="5"/>
      <c r="I517" s="5"/>
      <c r="L517" s="5"/>
      <c r="N517" s="5"/>
      <c r="P517" s="5"/>
      <c r="S517" s="5"/>
      <c r="T517" s="5"/>
      <c r="U517" s="5"/>
      <c r="V517" s="5"/>
      <c r="Y517" s="6"/>
    </row>
    <row r="518" ht="15.75" customHeight="1">
      <c r="A518" s="4"/>
      <c r="D518" s="5"/>
      <c r="E518" s="5"/>
      <c r="F518" s="5"/>
      <c r="G518" s="5"/>
      <c r="H518" s="5"/>
      <c r="I518" s="5"/>
      <c r="L518" s="5"/>
      <c r="N518" s="5"/>
      <c r="P518" s="5"/>
      <c r="S518" s="5"/>
      <c r="T518" s="5"/>
      <c r="U518" s="5"/>
      <c r="V518" s="5"/>
      <c r="Y518" s="6"/>
    </row>
    <row r="519" ht="15.75" customHeight="1">
      <c r="A519" s="4"/>
      <c r="D519" s="5"/>
      <c r="E519" s="5"/>
      <c r="F519" s="5"/>
      <c r="G519" s="5"/>
      <c r="H519" s="5"/>
      <c r="I519" s="5"/>
      <c r="L519" s="5"/>
      <c r="N519" s="5"/>
      <c r="P519" s="5"/>
      <c r="S519" s="5"/>
      <c r="T519" s="5"/>
      <c r="U519" s="5"/>
      <c r="V519" s="5"/>
      <c r="Y519" s="6"/>
    </row>
    <row r="520" ht="15.75" customHeight="1">
      <c r="A520" s="4"/>
      <c r="D520" s="5"/>
      <c r="E520" s="5"/>
      <c r="F520" s="5"/>
      <c r="G520" s="5"/>
      <c r="H520" s="5"/>
      <c r="I520" s="5"/>
      <c r="L520" s="5"/>
      <c r="N520" s="5"/>
      <c r="P520" s="5"/>
      <c r="S520" s="5"/>
      <c r="T520" s="5"/>
      <c r="U520" s="5"/>
      <c r="V520" s="5"/>
      <c r="Y520" s="6"/>
    </row>
    <row r="521" ht="15.75" customHeight="1">
      <c r="A521" s="4"/>
      <c r="D521" s="5"/>
      <c r="E521" s="5"/>
      <c r="F521" s="5"/>
      <c r="G521" s="5"/>
      <c r="H521" s="5"/>
      <c r="I521" s="5"/>
      <c r="L521" s="5"/>
      <c r="N521" s="5"/>
      <c r="P521" s="5"/>
      <c r="S521" s="5"/>
      <c r="T521" s="5"/>
      <c r="U521" s="5"/>
      <c r="V521" s="5"/>
      <c r="Y521" s="6"/>
    </row>
    <row r="522" ht="15.75" customHeight="1">
      <c r="A522" s="4"/>
      <c r="D522" s="5"/>
      <c r="E522" s="5"/>
      <c r="F522" s="5"/>
      <c r="G522" s="5"/>
      <c r="H522" s="5"/>
      <c r="I522" s="5"/>
      <c r="L522" s="5"/>
      <c r="N522" s="5"/>
      <c r="P522" s="5"/>
      <c r="S522" s="5"/>
      <c r="T522" s="5"/>
      <c r="U522" s="5"/>
      <c r="V522" s="5"/>
      <c r="Y522" s="6"/>
    </row>
    <row r="523" ht="15.75" customHeight="1">
      <c r="A523" s="4"/>
      <c r="D523" s="5"/>
      <c r="E523" s="5"/>
      <c r="F523" s="5"/>
      <c r="G523" s="5"/>
      <c r="H523" s="5"/>
      <c r="I523" s="5"/>
      <c r="L523" s="5"/>
      <c r="N523" s="5"/>
      <c r="P523" s="5"/>
      <c r="S523" s="5"/>
      <c r="T523" s="5"/>
      <c r="U523" s="5"/>
      <c r="V523" s="5"/>
      <c r="Y523" s="6"/>
    </row>
    <row r="524" ht="15.75" customHeight="1">
      <c r="A524" s="4"/>
      <c r="D524" s="5"/>
      <c r="E524" s="5"/>
      <c r="F524" s="5"/>
      <c r="G524" s="5"/>
      <c r="H524" s="5"/>
      <c r="I524" s="5"/>
      <c r="L524" s="5"/>
      <c r="N524" s="5"/>
      <c r="P524" s="5"/>
      <c r="S524" s="5"/>
      <c r="T524" s="5"/>
      <c r="U524" s="5"/>
      <c r="V524" s="5"/>
      <c r="Y524" s="6"/>
    </row>
    <row r="525" ht="15.75" customHeight="1">
      <c r="A525" s="4"/>
      <c r="D525" s="5"/>
      <c r="E525" s="5"/>
      <c r="F525" s="5"/>
      <c r="G525" s="5"/>
      <c r="H525" s="5"/>
      <c r="I525" s="5"/>
      <c r="L525" s="5"/>
      <c r="N525" s="5"/>
      <c r="P525" s="5"/>
      <c r="S525" s="5"/>
      <c r="T525" s="5"/>
      <c r="U525" s="5"/>
      <c r="V525" s="5"/>
      <c r="Y525" s="6"/>
    </row>
    <row r="526" ht="15.75" customHeight="1">
      <c r="A526" s="4"/>
      <c r="D526" s="5"/>
      <c r="E526" s="5"/>
      <c r="F526" s="5"/>
      <c r="G526" s="5"/>
      <c r="H526" s="5"/>
      <c r="I526" s="5"/>
      <c r="L526" s="5"/>
      <c r="N526" s="5"/>
      <c r="P526" s="5"/>
      <c r="S526" s="5"/>
      <c r="T526" s="5"/>
      <c r="U526" s="5"/>
      <c r="V526" s="5"/>
      <c r="Y526" s="6"/>
    </row>
    <row r="527" ht="15.75" customHeight="1">
      <c r="A527" s="4"/>
      <c r="D527" s="5"/>
      <c r="E527" s="5"/>
      <c r="F527" s="5"/>
      <c r="G527" s="5"/>
      <c r="H527" s="5"/>
      <c r="I527" s="5"/>
      <c r="L527" s="5"/>
      <c r="N527" s="5"/>
      <c r="P527" s="5"/>
      <c r="S527" s="5"/>
      <c r="T527" s="5"/>
      <c r="U527" s="5"/>
      <c r="V527" s="5"/>
      <c r="Y527" s="6"/>
    </row>
    <row r="528" ht="15.75" customHeight="1">
      <c r="A528" s="4"/>
      <c r="D528" s="5"/>
      <c r="E528" s="5"/>
      <c r="F528" s="5"/>
      <c r="G528" s="5"/>
      <c r="H528" s="5"/>
      <c r="I528" s="5"/>
      <c r="L528" s="5"/>
      <c r="N528" s="5"/>
      <c r="P528" s="5"/>
      <c r="S528" s="5"/>
      <c r="T528" s="5"/>
      <c r="U528" s="5"/>
      <c r="V528" s="5"/>
      <c r="Y528" s="6"/>
    </row>
    <row r="529" ht="15.75" customHeight="1">
      <c r="A529" s="4"/>
      <c r="D529" s="5"/>
      <c r="E529" s="5"/>
      <c r="F529" s="5"/>
      <c r="G529" s="5"/>
      <c r="H529" s="5"/>
      <c r="I529" s="5"/>
      <c r="L529" s="5"/>
      <c r="N529" s="5"/>
      <c r="P529" s="5"/>
      <c r="S529" s="5"/>
      <c r="T529" s="5"/>
      <c r="U529" s="5"/>
      <c r="V529" s="5"/>
      <c r="Y529" s="6"/>
    </row>
    <row r="530" ht="15.75" customHeight="1">
      <c r="A530" s="4"/>
      <c r="D530" s="5"/>
      <c r="E530" s="5"/>
      <c r="F530" s="5"/>
      <c r="G530" s="5"/>
      <c r="H530" s="5"/>
      <c r="I530" s="5"/>
      <c r="L530" s="5"/>
      <c r="N530" s="5"/>
      <c r="P530" s="5"/>
      <c r="S530" s="5"/>
      <c r="T530" s="5"/>
      <c r="U530" s="5"/>
      <c r="V530" s="5"/>
      <c r="Y530" s="6"/>
    </row>
    <row r="531" ht="15.75" customHeight="1">
      <c r="A531" s="4"/>
      <c r="D531" s="5"/>
      <c r="E531" s="5"/>
      <c r="F531" s="5"/>
      <c r="G531" s="5"/>
      <c r="H531" s="5"/>
      <c r="I531" s="5"/>
      <c r="L531" s="5"/>
      <c r="N531" s="5"/>
      <c r="P531" s="5"/>
      <c r="S531" s="5"/>
      <c r="T531" s="5"/>
      <c r="U531" s="5"/>
      <c r="V531" s="5"/>
      <c r="Y531" s="6"/>
    </row>
    <row r="532" ht="15.75" customHeight="1">
      <c r="A532" s="4"/>
      <c r="D532" s="5"/>
      <c r="E532" s="5"/>
      <c r="F532" s="5"/>
      <c r="G532" s="5"/>
      <c r="H532" s="5"/>
      <c r="I532" s="5"/>
      <c r="L532" s="5"/>
      <c r="N532" s="5"/>
      <c r="P532" s="5"/>
      <c r="S532" s="5"/>
      <c r="T532" s="5"/>
      <c r="U532" s="5"/>
      <c r="V532" s="5"/>
      <c r="Y532" s="6"/>
    </row>
    <row r="533" ht="15.75" customHeight="1">
      <c r="A533" s="4"/>
      <c r="D533" s="5"/>
      <c r="E533" s="5"/>
      <c r="F533" s="5"/>
      <c r="G533" s="5"/>
      <c r="H533" s="5"/>
      <c r="I533" s="5"/>
      <c r="L533" s="5"/>
      <c r="N533" s="5"/>
      <c r="P533" s="5"/>
      <c r="S533" s="5"/>
      <c r="T533" s="5"/>
      <c r="U533" s="5"/>
      <c r="V533" s="5"/>
      <c r="Y533" s="6"/>
    </row>
    <row r="534" ht="15.75" customHeight="1">
      <c r="A534" s="4"/>
      <c r="D534" s="5"/>
      <c r="E534" s="5"/>
      <c r="F534" s="5"/>
      <c r="G534" s="5"/>
      <c r="H534" s="5"/>
      <c r="I534" s="5"/>
      <c r="L534" s="5"/>
      <c r="N534" s="5"/>
      <c r="P534" s="5"/>
      <c r="S534" s="5"/>
      <c r="T534" s="5"/>
      <c r="U534" s="5"/>
      <c r="V534" s="5"/>
      <c r="Y534" s="6"/>
    </row>
    <row r="535" ht="15.75" customHeight="1">
      <c r="A535" s="4"/>
      <c r="D535" s="5"/>
      <c r="E535" s="5"/>
      <c r="F535" s="5"/>
      <c r="G535" s="5"/>
      <c r="H535" s="5"/>
      <c r="I535" s="5"/>
      <c r="L535" s="5"/>
      <c r="N535" s="5"/>
      <c r="P535" s="5"/>
      <c r="S535" s="5"/>
      <c r="T535" s="5"/>
      <c r="U535" s="5"/>
      <c r="V535" s="5"/>
      <c r="Y535" s="6"/>
    </row>
    <row r="536" ht="15.75" customHeight="1">
      <c r="A536" s="4"/>
      <c r="D536" s="5"/>
      <c r="E536" s="5"/>
      <c r="F536" s="5"/>
      <c r="G536" s="5"/>
      <c r="H536" s="5"/>
      <c r="I536" s="5"/>
      <c r="L536" s="5"/>
      <c r="N536" s="5"/>
      <c r="P536" s="5"/>
      <c r="S536" s="5"/>
      <c r="T536" s="5"/>
      <c r="U536" s="5"/>
      <c r="V536" s="5"/>
      <c r="Y536" s="6"/>
    </row>
    <row r="537" ht="15.75" customHeight="1">
      <c r="A537" s="4"/>
      <c r="D537" s="5"/>
      <c r="E537" s="5"/>
      <c r="F537" s="5"/>
      <c r="G537" s="5"/>
      <c r="H537" s="5"/>
      <c r="I537" s="5"/>
      <c r="L537" s="5"/>
      <c r="N537" s="5"/>
      <c r="P537" s="5"/>
      <c r="S537" s="5"/>
      <c r="T537" s="5"/>
      <c r="U537" s="5"/>
      <c r="V537" s="5"/>
      <c r="Y537" s="6"/>
    </row>
    <row r="538" ht="15.75" customHeight="1">
      <c r="A538" s="4"/>
      <c r="D538" s="5"/>
      <c r="E538" s="5"/>
      <c r="F538" s="5"/>
      <c r="G538" s="5"/>
      <c r="H538" s="5"/>
      <c r="I538" s="5"/>
      <c r="L538" s="5"/>
      <c r="N538" s="5"/>
      <c r="P538" s="5"/>
      <c r="S538" s="5"/>
      <c r="T538" s="5"/>
      <c r="U538" s="5"/>
      <c r="V538" s="5"/>
      <c r="Y538" s="6"/>
    </row>
    <row r="539" ht="15.75" customHeight="1">
      <c r="A539" s="4"/>
      <c r="D539" s="5"/>
      <c r="E539" s="5"/>
      <c r="F539" s="5"/>
      <c r="G539" s="5"/>
      <c r="H539" s="5"/>
      <c r="I539" s="5"/>
      <c r="L539" s="5"/>
      <c r="N539" s="5"/>
      <c r="P539" s="5"/>
      <c r="S539" s="5"/>
      <c r="T539" s="5"/>
      <c r="U539" s="5"/>
      <c r="V539" s="5"/>
      <c r="Y539" s="6"/>
    </row>
    <row r="540" ht="15.75" customHeight="1">
      <c r="A540" s="4"/>
      <c r="D540" s="5"/>
      <c r="E540" s="5"/>
      <c r="F540" s="5"/>
      <c r="G540" s="5"/>
      <c r="H540" s="5"/>
      <c r="I540" s="5"/>
      <c r="L540" s="5"/>
      <c r="N540" s="5"/>
      <c r="P540" s="5"/>
      <c r="S540" s="5"/>
      <c r="T540" s="5"/>
      <c r="U540" s="5"/>
      <c r="V540" s="5"/>
      <c r="Y540" s="6"/>
    </row>
    <row r="541" ht="15.75" customHeight="1">
      <c r="A541" s="4"/>
      <c r="D541" s="5"/>
      <c r="E541" s="5"/>
      <c r="F541" s="5"/>
      <c r="G541" s="5"/>
      <c r="H541" s="5"/>
      <c r="I541" s="5"/>
      <c r="L541" s="5"/>
      <c r="N541" s="5"/>
      <c r="P541" s="5"/>
      <c r="S541" s="5"/>
      <c r="T541" s="5"/>
      <c r="U541" s="5"/>
      <c r="V541" s="5"/>
      <c r="Y541" s="6"/>
    </row>
    <row r="542" ht="15.75" customHeight="1">
      <c r="A542" s="4"/>
      <c r="D542" s="5"/>
      <c r="E542" s="5"/>
      <c r="F542" s="5"/>
      <c r="G542" s="5"/>
      <c r="H542" s="5"/>
      <c r="I542" s="5"/>
      <c r="L542" s="5"/>
      <c r="N542" s="5"/>
      <c r="P542" s="5"/>
      <c r="S542" s="5"/>
      <c r="T542" s="5"/>
      <c r="U542" s="5"/>
      <c r="V542" s="5"/>
      <c r="Y542" s="6"/>
    </row>
    <row r="543" ht="15.75" customHeight="1">
      <c r="A543" s="4"/>
      <c r="D543" s="5"/>
      <c r="E543" s="5"/>
      <c r="F543" s="5"/>
      <c r="G543" s="5"/>
      <c r="H543" s="5"/>
      <c r="I543" s="5"/>
      <c r="L543" s="5"/>
      <c r="N543" s="5"/>
      <c r="P543" s="5"/>
      <c r="S543" s="5"/>
      <c r="T543" s="5"/>
      <c r="U543" s="5"/>
      <c r="V543" s="5"/>
      <c r="Y543" s="6"/>
    </row>
    <row r="544" ht="15.75" customHeight="1">
      <c r="A544" s="4"/>
      <c r="D544" s="5"/>
      <c r="E544" s="5"/>
      <c r="F544" s="5"/>
      <c r="G544" s="5"/>
      <c r="H544" s="5"/>
      <c r="I544" s="5"/>
      <c r="L544" s="5"/>
      <c r="N544" s="5"/>
      <c r="P544" s="5"/>
      <c r="S544" s="5"/>
      <c r="T544" s="5"/>
      <c r="U544" s="5"/>
      <c r="V544" s="5"/>
      <c r="Y544" s="6"/>
    </row>
    <row r="545" ht="15.75" customHeight="1">
      <c r="A545" s="4"/>
      <c r="D545" s="5"/>
      <c r="E545" s="5"/>
      <c r="F545" s="5"/>
      <c r="G545" s="5"/>
      <c r="H545" s="5"/>
      <c r="I545" s="5"/>
      <c r="L545" s="5"/>
      <c r="N545" s="5"/>
      <c r="P545" s="5"/>
      <c r="S545" s="5"/>
      <c r="T545" s="5"/>
      <c r="U545" s="5"/>
      <c r="V545" s="5"/>
      <c r="Y545" s="6"/>
    </row>
    <row r="546" ht="15.75" customHeight="1">
      <c r="A546" s="4"/>
      <c r="D546" s="5"/>
      <c r="E546" s="5"/>
      <c r="F546" s="5"/>
      <c r="G546" s="5"/>
      <c r="H546" s="5"/>
      <c r="I546" s="5"/>
      <c r="L546" s="5"/>
      <c r="N546" s="5"/>
      <c r="P546" s="5"/>
      <c r="S546" s="5"/>
      <c r="T546" s="5"/>
      <c r="U546" s="5"/>
      <c r="V546" s="5"/>
      <c r="Y546" s="6"/>
    </row>
    <row r="547" ht="15.75" customHeight="1">
      <c r="A547" s="4"/>
      <c r="D547" s="5"/>
      <c r="E547" s="5"/>
      <c r="F547" s="5"/>
      <c r="G547" s="5"/>
      <c r="H547" s="5"/>
      <c r="I547" s="5"/>
      <c r="L547" s="5"/>
      <c r="N547" s="5"/>
      <c r="P547" s="5"/>
      <c r="S547" s="5"/>
      <c r="T547" s="5"/>
      <c r="U547" s="5"/>
      <c r="V547" s="5"/>
      <c r="Y547" s="6"/>
    </row>
    <row r="548" ht="15.75" customHeight="1">
      <c r="A548" s="4"/>
      <c r="D548" s="5"/>
      <c r="E548" s="5"/>
      <c r="F548" s="5"/>
      <c r="G548" s="5"/>
      <c r="H548" s="5"/>
      <c r="I548" s="5"/>
      <c r="L548" s="5"/>
      <c r="N548" s="5"/>
      <c r="P548" s="5"/>
      <c r="S548" s="5"/>
      <c r="T548" s="5"/>
      <c r="U548" s="5"/>
      <c r="V548" s="5"/>
      <c r="Y548" s="6"/>
    </row>
    <row r="549" ht="15.75" customHeight="1">
      <c r="A549" s="4"/>
      <c r="D549" s="5"/>
      <c r="E549" s="5"/>
      <c r="F549" s="5"/>
      <c r="G549" s="5"/>
      <c r="H549" s="5"/>
      <c r="I549" s="5"/>
      <c r="L549" s="5"/>
      <c r="N549" s="5"/>
      <c r="P549" s="5"/>
      <c r="S549" s="5"/>
      <c r="T549" s="5"/>
      <c r="U549" s="5"/>
      <c r="V549" s="5"/>
      <c r="Y549" s="6"/>
    </row>
    <row r="550" ht="15.75" customHeight="1">
      <c r="A550" s="4"/>
      <c r="D550" s="5"/>
      <c r="E550" s="5"/>
      <c r="F550" s="5"/>
      <c r="G550" s="5"/>
      <c r="H550" s="5"/>
      <c r="I550" s="5"/>
      <c r="L550" s="5"/>
      <c r="N550" s="5"/>
      <c r="P550" s="5"/>
      <c r="S550" s="5"/>
      <c r="T550" s="5"/>
      <c r="U550" s="5"/>
      <c r="V550" s="5"/>
      <c r="Y550" s="6"/>
    </row>
    <row r="551" ht="15.75" customHeight="1">
      <c r="A551" s="4"/>
      <c r="D551" s="5"/>
      <c r="E551" s="5"/>
      <c r="F551" s="5"/>
      <c r="G551" s="5"/>
      <c r="H551" s="5"/>
      <c r="I551" s="5"/>
      <c r="L551" s="5"/>
      <c r="N551" s="5"/>
      <c r="P551" s="5"/>
      <c r="S551" s="5"/>
      <c r="T551" s="5"/>
      <c r="U551" s="5"/>
      <c r="V551" s="5"/>
      <c r="Y551" s="6"/>
    </row>
    <row r="552" ht="15.75" customHeight="1">
      <c r="A552" s="4"/>
      <c r="D552" s="5"/>
      <c r="E552" s="5"/>
      <c r="F552" s="5"/>
      <c r="G552" s="5"/>
      <c r="H552" s="5"/>
      <c r="I552" s="5"/>
      <c r="L552" s="5"/>
      <c r="N552" s="5"/>
      <c r="P552" s="5"/>
      <c r="S552" s="5"/>
      <c r="T552" s="5"/>
      <c r="U552" s="5"/>
      <c r="V552" s="5"/>
      <c r="Y552" s="6"/>
    </row>
    <row r="553" ht="15.75" customHeight="1">
      <c r="A553" s="4"/>
      <c r="D553" s="5"/>
      <c r="E553" s="5"/>
      <c r="F553" s="5"/>
      <c r="G553" s="5"/>
      <c r="H553" s="5"/>
      <c r="I553" s="5"/>
      <c r="L553" s="5"/>
      <c r="N553" s="5"/>
      <c r="P553" s="5"/>
      <c r="S553" s="5"/>
      <c r="T553" s="5"/>
      <c r="U553" s="5"/>
      <c r="V553" s="5"/>
      <c r="Y553" s="6"/>
    </row>
    <row r="554" ht="15.75" customHeight="1">
      <c r="A554" s="4"/>
      <c r="D554" s="5"/>
      <c r="E554" s="5"/>
      <c r="F554" s="5"/>
      <c r="G554" s="5"/>
      <c r="H554" s="5"/>
      <c r="I554" s="5"/>
      <c r="L554" s="5"/>
      <c r="N554" s="5"/>
      <c r="P554" s="5"/>
      <c r="S554" s="5"/>
      <c r="T554" s="5"/>
      <c r="U554" s="5"/>
      <c r="V554" s="5"/>
      <c r="Y554" s="6"/>
    </row>
    <row r="555" ht="15.75" customHeight="1">
      <c r="A555" s="4"/>
      <c r="D555" s="5"/>
      <c r="E555" s="5"/>
      <c r="F555" s="5"/>
      <c r="G555" s="5"/>
      <c r="H555" s="5"/>
      <c r="I555" s="5"/>
      <c r="L555" s="5"/>
      <c r="N555" s="5"/>
      <c r="P555" s="5"/>
      <c r="S555" s="5"/>
      <c r="T555" s="5"/>
      <c r="U555" s="5"/>
      <c r="V555" s="5"/>
      <c r="Y555" s="6"/>
    </row>
    <row r="556" ht="15.75" customHeight="1">
      <c r="A556" s="4"/>
      <c r="D556" s="5"/>
      <c r="E556" s="5"/>
      <c r="F556" s="5"/>
      <c r="G556" s="5"/>
      <c r="H556" s="5"/>
      <c r="I556" s="5"/>
      <c r="L556" s="5"/>
      <c r="N556" s="5"/>
      <c r="P556" s="5"/>
      <c r="S556" s="5"/>
      <c r="T556" s="5"/>
      <c r="U556" s="5"/>
      <c r="V556" s="5"/>
      <c r="Y556" s="6"/>
    </row>
    <row r="557" ht="15.75" customHeight="1">
      <c r="A557" s="4"/>
      <c r="D557" s="5"/>
      <c r="E557" s="5"/>
      <c r="F557" s="5"/>
      <c r="G557" s="5"/>
      <c r="H557" s="5"/>
      <c r="I557" s="5"/>
      <c r="L557" s="5"/>
      <c r="N557" s="5"/>
      <c r="P557" s="5"/>
      <c r="S557" s="5"/>
      <c r="T557" s="5"/>
      <c r="U557" s="5"/>
      <c r="V557" s="5"/>
      <c r="Y557" s="6"/>
    </row>
    <row r="558" ht="15.75" customHeight="1">
      <c r="A558" s="4"/>
      <c r="D558" s="5"/>
      <c r="E558" s="5"/>
      <c r="F558" s="5"/>
      <c r="G558" s="5"/>
      <c r="H558" s="5"/>
      <c r="I558" s="5"/>
      <c r="L558" s="5"/>
      <c r="N558" s="5"/>
      <c r="P558" s="5"/>
      <c r="S558" s="5"/>
      <c r="T558" s="5"/>
      <c r="U558" s="5"/>
      <c r="V558" s="5"/>
      <c r="Y558" s="6"/>
    </row>
    <row r="559" ht="15.75" customHeight="1">
      <c r="A559" s="4"/>
      <c r="D559" s="5"/>
      <c r="E559" s="5"/>
      <c r="F559" s="5"/>
      <c r="G559" s="5"/>
      <c r="H559" s="5"/>
      <c r="I559" s="5"/>
      <c r="L559" s="5"/>
      <c r="N559" s="5"/>
      <c r="P559" s="5"/>
      <c r="S559" s="5"/>
      <c r="T559" s="5"/>
      <c r="U559" s="5"/>
      <c r="V559" s="5"/>
      <c r="Y559" s="6"/>
    </row>
    <row r="560" ht="15.75" customHeight="1">
      <c r="A560" s="4"/>
      <c r="D560" s="5"/>
      <c r="E560" s="5"/>
      <c r="F560" s="5"/>
      <c r="G560" s="5"/>
      <c r="H560" s="5"/>
      <c r="I560" s="5"/>
      <c r="L560" s="5"/>
      <c r="N560" s="5"/>
      <c r="P560" s="5"/>
      <c r="S560" s="5"/>
      <c r="T560" s="5"/>
      <c r="U560" s="5"/>
      <c r="V560" s="5"/>
      <c r="Y560" s="6"/>
    </row>
    <row r="561" ht="15.75" customHeight="1">
      <c r="A561" s="4"/>
      <c r="D561" s="5"/>
      <c r="E561" s="5"/>
      <c r="F561" s="5"/>
      <c r="G561" s="5"/>
      <c r="H561" s="5"/>
      <c r="I561" s="5"/>
      <c r="L561" s="5"/>
      <c r="N561" s="5"/>
      <c r="P561" s="5"/>
      <c r="S561" s="5"/>
      <c r="T561" s="5"/>
      <c r="U561" s="5"/>
      <c r="V561" s="5"/>
      <c r="Y561" s="6"/>
    </row>
    <row r="562" ht="15.75" customHeight="1">
      <c r="A562" s="4"/>
      <c r="D562" s="5"/>
      <c r="E562" s="5"/>
      <c r="F562" s="5"/>
      <c r="G562" s="5"/>
      <c r="H562" s="5"/>
      <c r="I562" s="5"/>
      <c r="L562" s="5"/>
      <c r="N562" s="5"/>
      <c r="P562" s="5"/>
      <c r="S562" s="5"/>
      <c r="T562" s="5"/>
      <c r="U562" s="5"/>
      <c r="V562" s="5"/>
      <c r="Y562" s="6"/>
    </row>
    <row r="563" ht="15.75" customHeight="1">
      <c r="A563" s="4"/>
      <c r="D563" s="5"/>
      <c r="E563" s="5"/>
      <c r="F563" s="5"/>
      <c r="G563" s="5"/>
      <c r="H563" s="5"/>
      <c r="I563" s="5"/>
      <c r="L563" s="5"/>
      <c r="N563" s="5"/>
      <c r="P563" s="5"/>
      <c r="S563" s="5"/>
      <c r="T563" s="5"/>
      <c r="U563" s="5"/>
      <c r="V563" s="5"/>
      <c r="Y563" s="6"/>
    </row>
    <row r="564" ht="15.75" customHeight="1">
      <c r="A564" s="4"/>
      <c r="D564" s="5"/>
      <c r="E564" s="5"/>
      <c r="F564" s="5"/>
      <c r="G564" s="5"/>
      <c r="H564" s="5"/>
      <c r="I564" s="5"/>
      <c r="L564" s="5"/>
      <c r="N564" s="5"/>
      <c r="P564" s="5"/>
      <c r="S564" s="5"/>
      <c r="T564" s="5"/>
      <c r="U564" s="5"/>
      <c r="V564" s="5"/>
      <c r="Y564" s="6"/>
    </row>
    <row r="565" ht="15.75" customHeight="1">
      <c r="A565" s="4"/>
      <c r="D565" s="5"/>
      <c r="E565" s="5"/>
      <c r="F565" s="5"/>
      <c r="G565" s="5"/>
      <c r="H565" s="5"/>
      <c r="I565" s="5"/>
      <c r="L565" s="5"/>
      <c r="N565" s="5"/>
      <c r="P565" s="5"/>
      <c r="S565" s="5"/>
      <c r="T565" s="5"/>
      <c r="U565" s="5"/>
      <c r="V565" s="5"/>
      <c r="Y565" s="6"/>
    </row>
    <row r="566" ht="15.75" customHeight="1">
      <c r="A566" s="4"/>
      <c r="D566" s="5"/>
      <c r="E566" s="5"/>
      <c r="F566" s="5"/>
      <c r="G566" s="5"/>
      <c r="H566" s="5"/>
      <c r="I566" s="5"/>
      <c r="L566" s="5"/>
      <c r="N566" s="5"/>
      <c r="P566" s="5"/>
      <c r="S566" s="5"/>
      <c r="T566" s="5"/>
      <c r="U566" s="5"/>
      <c r="V566" s="5"/>
      <c r="Y566" s="6"/>
    </row>
    <row r="567" ht="15.75" customHeight="1">
      <c r="A567" s="4"/>
      <c r="D567" s="5"/>
      <c r="E567" s="5"/>
      <c r="F567" s="5"/>
      <c r="G567" s="5"/>
      <c r="H567" s="5"/>
      <c r="I567" s="5"/>
      <c r="L567" s="5"/>
      <c r="N567" s="5"/>
      <c r="P567" s="5"/>
      <c r="S567" s="5"/>
      <c r="T567" s="5"/>
      <c r="U567" s="5"/>
      <c r="V567" s="5"/>
      <c r="Y567" s="6"/>
    </row>
    <row r="568" ht="15.75" customHeight="1">
      <c r="A568" s="4"/>
      <c r="D568" s="5"/>
      <c r="E568" s="5"/>
      <c r="F568" s="5"/>
      <c r="G568" s="5"/>
      <c r="H568" s="5"/>
      <c r="I568" s="5"/>
      <c r="L568" s="5"/>
      <c r="N568" s="5"/>
      <c r="P568" s="5"/>
      <c r="S568" s="5"/>
      <c r="T568" s="5"/>
      <c r="U568" s="5"/>
      <c r="V568" s="5"/>
      <c r="Y568" s="6"/>
    </row>
    <row r="569" ht="15.75" customHeight="1">
      <c r="A569" s="4"/>
      <c r="D569" s="5"/>
      <c r="E569" s="5"/>
      <c r="F569" s="5"/>
      <c r="G569" s="5"/>
      <c r="H569" s="5"/>
      <c r="I569" s="5"/>
      <c r="L569" s="5"/>
      <c r="N569" s="5"/>
      <c r="P569" s="5"/>
      <c r="S569" s="5"/>
      <c r="T569" s="5"/>
      <c r="U569" s="5"/>
      <c r="V569" s="5"/>
      <c r="Y569" s="6"/>
    </row>
    <row r="570" ht="15.75" customHeight="1">
      <c r="A570" s="4"/>
      <c r="D570" s="5"/>
      <c r="E570" s="5"/>
      <c r="F570" s="5"/>
      <c r="G570" s="5"/>
      <c r="H570" s="5"/>
      <c r="I570" s="5"/>
      <c r="L570" s="5"/>
      <c r="N570" s="5"/>
      <c r="P570" s="5"/>
      <c r="S570" s="5"/>
      <c r="T570" s="5"/>
      <c r="U570" s="5"/>
      <c r="V570" s="5"/>
      <c r="Y570" s="6"/>
    </row>
    <row r="571" ht="15.75" customHeight="1">
      <c r="A571" s="4"/>
      <c r="D571" s="5"/>
      <c r="E571" s="5"/>
      <c r="F571" s="5"/>
      <c r="G571" s="5"/>
      <c r="H571" s="5"/>
      <c r="I571" s="5"/>
      <c r="L571" s="5"/>
      <c r="N571" s="5"/>
      <c r="P571" s="5"/>
      <c r="S571" s="5"/>
      <c r="T571" s="5"/>
      <c r="U571" s="5"/>
      <c r="V571" s="5"/>
      <c r="Y571" s="6"/>
    </row>
    <row r="572" ht="15.75" customHeight="1">
      <c r="A572" s="4"/>
      <c r="D572" s="5"/>
      <c r="E572" s="5"/>
      <c r="F572" s="5"/>
      <c r="G572" s="5"/>
      <c r="H572" s="5"/>
      <c r="I572" s="5"/>
      <c r="L572" s="5"/>
      <c r="N572" s="5"/>
      <c r="P572" s="5"/>
      <c r="S572" s="5"/>
      <c r="T572" s="5"/>
      <c r="U572" s="5"/>
      <c r="V572" s="5"/>
      <c r="Y572" s="6"/>
    </row>
    <row r="573" ht="15.75" customHeight="1">
      <c r="A573" s="4"/>
      <c r="D573" s="5"/>
      <c r="E573" s="5"/>
      <c r="F573" s="5"/>
      <c r="G573" s="5"/>
      <c r="H573" s="5"/>
      <c r="I573" s="5"/>
      <c r="L573" s="5"/>
      <c r="N573" s="5"/>
      <c r="P573" s="5"/>
      <c r="S573" s="5"/>
      <c r="T573" s="5"/>
      <c r="U573" s="5"/>
      <c r="V573" s="5"/>
      <c r="Y573" s="6"/>
    </row>
    <row r="574" ht="15.75" customHeight="1">
      <c r="A574" s="4"/>
      <c r="D574" s="5"/>
      <c r="E574" s="5"/>
      <c r="F574" s="5"/>
      <c r="G574" s="5"/>
      <c r="H574" s="5"/>
      <c r="I574" s="5"/>
      <c r="L574" s="5"/>
      <c r="N574" s="5"/>
      <c r="P574" s="5"/>
      <c r="S574" s="5"/>
      <c r="T574" s="5"/>
      <c r="U574" s="5"/>
      <c r="V574" s="5"/>
      <c r="Y574" s="6"/>
    </row>
    <row r="575" ht="15.75" customHeight="1">
      <c r="A575" s="4"/>
      <c r="D575" s="5"/>
      <c r="E575" s="5"/>
      <c r="F575" s="5"/>
      <c r="G575" s="5"/>
      <c r="H575" s="5"/>
      <c r="I575" s="5"/>
      <c r="L575" s="5"/>
      <c r="N575" s="5"/>
      <c r="P575" s="5"/>
      <c r="S575" s="5"/>
      <c r="T575" s="5"/>
      <c r="U575" s="5"/>
      <c r="V575" s="5"/>
      <c r="Y575" s="6"/>
    </row>
    <row r="576" ht="15.75" customHeight="1">
      <c r="A576" s="4"/>
      <c r="D576" s="5"/>
      <c r="E576" s="5"/>
      <c r="F576" s="5"/>
      <c r="G576" s="5"/>
      <c r="H576" s="5"/>
      <c r="I576" s="5"/>
      <c r="L576" s="5"/>
      <c r="N576" s="5"/>
      <c r="P576" s="5"/>
      <c r="S576" s="5"/>
      <c r="T576" s="5"/>
      <c r="U576" s="5"/>
      <c r="V576" s="5"/>
      <c r="Y576" s="6"/>
    </row>
    <row r="577" ht="15.75" customHeight="1">
      <c r="A577" s="4"/>
      <c r="D577" s="5"/>
      <c r="E577" s="5"/>
      <c r="F577" s="5"/>
      <c r="G577" s="5"/>
      <c r="H577" s="5"/>
      <c r="I577" s="5"/>
      <c r="L577" s="5"/>
      <c r="N577" s="5"/>
      <c r="P577" s="5"/>
      <c r="S577" s="5"/>
      <c r="T577" s="5"/>
      <c r="U577" s="5"/>
      <c r="V577" s="5"/>
      <c r="Y577" s="6"/>
    </row>
    <row r="578" ht="15.75" customHeight="1">
      <c r="A578" s="4"/>
      <c r="D578" s="5"/>
      <c r="E578" s="5"/>
      <c r="F578" s="5"/>
      <c r="G578" s="5"/>
      <c r="H578" s="5"/>
      <c r="I578" s="5"/>
      <c r="L578" s="5"/>
      <c r="N578" s="5"/>
      <c r="P578" s="5"/>
      <c r="S578" s="5"/>
      <c r="T578" s="5"/>
      <c r="U578" s="5"/>
      <c r="V578" s="5"/>
      <c r="Y578" s="6"/>
    </row>
    <row r="579" ht="15.75" customHeight="1">
      <c r="A579" s="4"/>
      <c r="D579" s="5"/>
      <c r="E579" s="5"/>
      <c r="F579" s="5"/>
      <c r="G579" s="5"/>
      <c r="H579" s="5"/>
      <c r="I579" s="5"/>
      <c r="L579" s="5"/>
      <c r="N579" s="5"/>
      <c r="P579" s="5"/>
      <c r="S579" s="5"/>
      <c r="T579" s="5"/>
      <c r="U579" s="5"/>
      <c r="V579" s="5"/>
      <c r="Y579" s="6"/>
    </row>
    <row r="580" ht="15.75" customHeight="1">
      <c r="A580" s="4"/>
      <c r="D580" s="5"/>
      <c r="E580" s="5"/>
      <c r="F580" s="5"/>
      <c r="G580" s="5"/>
      <c r="H580" s="5"/>
      <c r="I580" s="5"/>
      <c r="L580" s="5"/>
      <c r="N580" s="5"/>
      <c r="P580" s="5"/>
      <c r="S580" s="5"/>
      <c r="T580" s="5"/>
      <c r="U580" s="5"/>
      <c r="V580" s="5"/>
      <c r="Y580" s="6"/>
    </row>
    <row r="581" ht="15.75" customHeight="1">
      <c r="A581" s="4"/>
      <c r="D581" s="5"/>
      <c r="E581" s="5"/>
      <c r="F581" s="5"/>
      <c r="G581" s="5"/>
      <c r="H581" s="5"/>
      <c r="I581" s="5"/>
      <c r="L581" s="5"/>
      <c r="N581" s="5"/>
      <c r="P581" s="5"/>
      <c r="S581" s="5"/>
      <c r="T581" s="5"/>
      <c r="U581" s="5"/>
      <c r="V581" s="5"/>
      <c r="Y581" s="6"/>
    </row>
    <row r="582" ht="15.75" customHeight="1">
      <c r="A582" s="4"/>
      <c r="D582" s="5"/>
      <c r="E582" s="5"/>
      <c r="F582" s="5"/>
      <c r="G582" s="5"/>
      <c r="H582" s="5"/>
      <c r="I582" s="5"/>
      <c r="L582" s="5"/>
      <c r="N582" s="5"/>
      <c r="P582" s="5"/>
      <c r="S582" s="5"/>
      <c r="T582" s="5"/>
      <c r="U582" s="5"/>
      <c r="V582" s="5"/>
      <c r="Y582" s="6"/>
    </row>
    <row r="583" ht="15.75" customHeight="1">
      <c r="A583" s="4"/>
      <c r="D583" s="5"/>
      <c r="E583" s="5"/>
      <c r="F583" s="5"/>
      <c r="G583" s="5"/>
      <c r="H583" s="5"/>
      <c r="I583" s="5"/>
      <c r="L583" s="5"/>
      <c r="N583" s="5"/>
      <c r="P583" s="5"/>
      <c r="S583" s="5"/>
      <c r="T583" s="5"/>
      <c r="U583" s="5"/>
      <c r="V583" s="5"/>
      <c r="Y583" s="6"/>
    </row>
    <row r="584" ht="15.75" customHeight="1">
      <c r="A584" s="4"/>
      <c r="D584" s="5"/>
      <c r="E584" s="5"/>
      <c r="F584" s="5"/>
      <c r="G584" s="5"/>
      <c r="H584" s="5"/>
      <c r="I584" s="5"/>
      <c r="L584" s="5"/>
      <c r="N584" s="5"/>
      <c r="P584" s="5"/>
      <c r="S584" s="5"/>
      <c r="T584" s="5"/>
      <c r="U584" s="5"/>
      <c r="V584" s="5"/>
      <c r="Y584" s="6"/>
    </row>
    <row r="585" ht="15.75" customHeight="1">
      <c r="A585" s="4"/>
      <c r="D585" s="5"/>
      <c r="E585" s="5"/>
      <c r="F585" s="5"/>
      <c r="G585" s="5"/>
      <c r="H585" s="5"/>
      <c r="I585" s="5"/>
      <c r="L585" s="5"/>
      <c r="N585" s="5"/>
      <c r="P585" s="5"/>
      <c r="S585" s="5"/>
      <c r="T585" s="5"/>
      <c r="U585" s="5"/>
      <c r="V585" s="5"/>
      <c r="Y585" s="6"/>
    </row>
    <row r="586" ht="15.75" customHeight="1">
      <c r="A586" s="4"/>
      <c r="D586" s="5"/>
      <c r="E586" s="5"/>
      <c r="F586" s="5"/>
      <c r="G586" s="5"/>
      <c r="H586" s="5"/>
      <c r="I586" s="5"/>
      <c r="L586" s="5"/>
      <c r="N586" s="5"/>
      <c r="P586" s="5"/>
      <c r="S586" s="5"/>
      <c r="T586" s="5"/>
      <c r="U586" s="5"/>
      <c r="V586" s="5"/>
      <c r="Y586" s="6"/>
    </row>
    <row r="587" ht="15.75" customHeight="1">
      <c r="A587" s="4"/>
      <c r="D587" s="5"/>
      <c r="E587" s="5"/>
      <c r="F587" s="5"/>
      <c r="G587" s="5"/>
      <c r="H587" s="5"/>
      <c r="I587" s="5"/>
      <c r="L587" s="5"/>
      <c r="N587" s="5"/>
      <c r="P587" s="5"/>
      <c r="S587" s="5"/>
      <c r="T587" s="5"/>
      <c r="U587" s="5"/>
      <c r="V587" s="5"/>
      <c r="Y587" s="6"/>
    </row>
    <row r="588" ht="15.75" customHeight="1">
      <c r="A588" s="4"/>
      <c r="D588" s="5"/>
      <c r="E588" s="5"/>
      <c r="F588" s="5"/>
      <c r="G588" s="5"/>
      <c r="H588" s="5"/>
      <c r="I588" s="5"/>
      <c r="L588" s="5"/>
      <c r="N588" s="5"/>
      <c r="P588" s="5"/>
      <c r="S588" s="5"/>
      <c r="T588" s="5"/>
      <c r="U588" s="5"/>
      <c r="V588" s="5"/>
      <c r="Y588" s="6"/>
    </row>
    <row r="589" ht="15.75" customHeight="1">
      <c r="A589" s="4"/>
      <c r="D589" s="5"/>
      <c r="E589" s="5"/>
      <c r="F589" s="5"/>
      <c r="G589" s="5"/>
      <c r="H589" s="5"/>
      <c r="I589" s="5"/>
      <c r="L589" s="5"/>
      <c r="N589" s="5"/>
      <c r="P589" s="5"/>
      <c r="S589" s="5"/>
      <c r="T589" s="5"/>
      <c r="U589" s="5"/>
      <c r="V589" s="5"/>
      <c r="Y589" s="6"/>
    </row>
    <row r="590" ht="15.75" customHeight="1">
      <c r="A590" s="4"/>
      <c r="D590" s="5"/>
      <c r="E590" s="5"/>
      <c r="F590" s="5"/>
      <c r="G590" s="5"/>
      <c r="H590" s="5"/>
      <c r="I590" s="5"/>
      <c r="L590" s="5"/>
      <c r="N590" s="5"/>
      <c r="P590" s="5"/>
      <c r="S590" s="5"/>
      <c r="T590" s="5"/>
      <c r="U590" s="5"/>
      <c r="V590" s="5"/>
      <c r="Y590" s="6"/>
    </row>
    <row r="591" ht="15.75" customHeight="1">
      <c r="A591" s="4"/>
      <c r="D591" s="5"/>
      <c r="E591" s="5"/>
      <c r="F591" s="5"/>
      <c r="G591" s="5"/>
      <c r="H591" s="5"/>
      <c r="I591" s="5"/>
      <c r="L591" s="5"/>
      <c r="N591" s="5"/>
      <c r="P591" s="5"/>
      <c r="S591" s="5"/>
      <c r="T591" s="5"/>
      <c r="U591" s="5"/>
      <c r="V591" s="5"/>
      <c r="Y591" s="6"/>
    </row>
    <row r="592" ht="15.75" customHeight="1">
      <c r="A592" s="4"/>
      <c r="D592" s="5"/>
      <c r="E592" s="5"/>
      <c r="F592" s="5"/>
      <c r="G592" s="5"/>
      <c r="H592" s="5"/>
      <c r="I592" s="5"/>
      <c r="L592" s="5"/>
      <c r="N592" s="5"/>
      <c r="P592" s="5"/>
      <c r="S592" s="5"/>
      <c r="T592" s="5"/>
      <c r="U592" s="5"/>
      <c r="V592" s="5"/>
      <c r="Y592" s="6"/>
    </row>
    <row r="593" ht="15.75" customHeight="1">
      <c r="A593" s="4"/>
      <c r="D593" s="5"/>
      <c r="E593" s="5"/>
      <c r="F593" s="5"/>
      <c r="G593" s="5"/>
      <c r="H593" s="5"/>
      <c r="I593" s="5"/>
      <c r="L593" s="5"/>
      <c r="N593" s="5"/>
      <c r="P593" s="5"/>
      <c r="S593" s="5"/>
      <c r="T593" s="5"/>
      <c r="U593" s="5"/>
      <c r="V593" s="5"/>
      <c r="Y593" s="6"/>
    </row>
    <row r="594" ht="15.75" customHeight="1">
      <c r="A594" s="4"/>
      <c r="D594" s="5"/>
      <c r="E594" s="5"/>
      <c r="F594" s="5"/>
      <c r="G594" s="5"/>
      <c r="H594" s="5"/>
      <c r="I594" s="5"/>
      <c r="L594" s="5"/>
      <c r="N594" s="5"/>
      <c r="P594" s="5"/>
      <c r="S594" s="5"/>
      <c r="T594" s="5"/>
      <c r="U594" s="5"/>
      <c r="V594" s="5"/>
      <c r="Y594" s="6"/>
    </row>
    <row r="595" ht="15.75" customHeight="1">
      <c r="A595" s="4"/>
      <c r="D595" s="5"/>
      <c r="E595" s="5"/>
      <c r="F595" s="5"/>
      <c r="G595" s="5"/>
      <c r="H595" s="5"/>
      <c r="I595" s="5"/>
      <c r="L595" s="5"/>
      <c r="N595" s="5"/>
      <c r="P595" s="5"/>
      <c r="S595" s="5"/>
      <c r="T595" s="5"/>
      <c r="U595" s="5"/>
      <c r="V595" s="5"/>
      <c r="Y595" s="6"/>
    </row>
    <row r="596" ht="15.75" customHeight="1">
      <c r="A596" s="4"/>
      <c r="D596" s="5"/>
      <c r="E596" s="5"/>
      <c r="F596" s="5"/>
      <c r="G596" s="5"/>
      <c r="H596" s="5"/>
      <c r="I596" s="5"/>
      <c r="L596" s="5"/>
      <c r="N596" s="5"/>
      <c r="P596" s="5"/>
      <c r="S596" s="5"/>
      <c r="T596" s="5"/>
      <c r="U596" s="5"/>
      <c r="V596" s="5"/>
      <c r="Y596" s="6"/>
    </row>
    <row r="597" ht="15.75" customHeight="1">
      <c r="A597" s="4"/>
      <c r="D597" s="5"/>
      <c r="E597" s="5"/>
      <c r="F597" s="5"/>
      <c r="G597" s="5"/>
      <c r="H597" s="5"/>
      <c r="I597" s="5"/>
      <c r="L597" s="5"/>
      <c r="N597" s="5"/>
      <c r="P597" s="5"/>
      <c r="S597" s="5"/>
      <c r="T597" s="5"/>
      <c r="U597" s="5"/>
      <c r="V597" s="5"/>
      <c r="Y597" s="6"/>
    </row>
    <row r="598" ht="15.75" customHeight="1">
      <c r="A598" s="4"/>
      <c r="D598" s="5"/>
      <c r="E598" s="5"/>
      <c r="F598" s="5"/>
      <c r="G598" s="5"/>
      <c r="H598" s="5"/>
      <c r="I598" s="5"/>
      <c r="L598" s="5"/>
      <c r="N598" s="5"/>
      <c r="P598" s="5"/>
      <c r="S598" s="5"/>
      <c r="T598" s="5"/>
      <c r="U598" s="5"/>
      <c r="V598" s="5"/>
      <c r="Y598" s="6"/>
    </row>
    <row r="599" ht="15.75" customHeight="1">
      <c r="A599" s="4"/>
      <c r="D599" s="5"/>
      <c r="E599" s="5"/>
      <c r="F599" s="5"/>
      <c r="G599" s="5"/>
      <c r="H599" s="5"/>
      <c r="I599" s="5"/>
      <c r="L599" s="5"/>
      <c r="N599" s="5"/>
      <c r="P599" s="5"/>
      <c r="S599" s="5"/>
      <c r="T599" s="5"/>
      <c r="U599" s="5"/>
      <c r="V599" s="5"/>
      <c r="Y599" s="6"/>
    </row>
    <row r="600" ht="15.75" customHeight="1">
      <c r="A600" s="4"/>
      <c r="D600" s="5"/>
      <c r="E600" s="5"/>
      <c r="F600" s="5"/>
      <c r="G600" s="5"/>
      <c r="H600" s="5"/>
      <c r="I600" s="5"/>
      <c r="L600" s="5"/>
      <c r="N600" s="5"/>
      <c r="P600" s="5"/>
      <c r="S600" s="5"/>
      <c r="T600" s="5"/>
      <c r="U600" s="5"/>
      <c r="V600" s="5"/>
      <c r="Y600" s="6"/>
    </row>
    <row r="601" ht="15.75" customHeight="1">
      <c r="A601" s="4"/>
      <c r="D601" s="5"/>
      <c r="E601" s="5"/>
      <c r="F601" s="5"/>
      <c r="G601" s="5"/>
      <c r="H601" s="5"/>
      <c r="I601" s="5"/>
      <c r="L601" s="5"/>
      <c r="N601" s="5"/>
      <c r="P601" s="5"/>
      <c r="S601" s="5"/>
      <c r="T601" s="5"/>
      <c r="U601" s="5"/>
      <c r="V601" s="5"/>
      <c r="Y601" s="6"/>
    </row>
    <row r="602" ht="15.75" customHeight="1">
      <c r="A602" s="4"/>
      <c r="D602" s="5"/>
      <c r="E602" s="5"/>
      <c r="F602" s="5"/>
      <c r="G602" s="5"/>
      <c r="H602" s="5"/>
      <c r="I602" s="5"/>
      <c r="L602" s="5"/>
      <c r="N602" s="5"/>
      <c r="P602" s="5"/>
      <c r="S602" s="5"/>
      <c r="T602" s="5"/>
      <c r="U602" s="5"/>
      <c r="V602" s="5"/>
      <c r="Y602" s="6"/>
    </row>
    <row r="603" ht="15.75" customHeight="1">
      <c r="A603" s="4"/>
      <c r="D603" s="5"/>
      <c r="E603" s="5"/>
      <c r="F603" s="5"/>
      <c r="G603" s="5"/>
      <c r="H603" s="5"/>
      <c r="I603" s="5"/>
      <c r="L603" s="5"/>
      <c r="N603" s="5"/>
      <c r="P603" s="5"/>
      <c r="S603" s="5"/>
      <c r="T603" s="5"/>
      <c r="U603" s="5"/>
      <c r="V603" s="5"/>
      <c r="Y603" s="6"/>
    </row>
    <row r="604" ht="15.75" customHeight="1">
      <c r="A604" s="4"/>
      <c r="D604" s="5"/>
      <c r="E604" s="5"/>
      <c r="F604" s="5"/>
      <c r="G604" s="5"/>
      <c r="H604" s="5"/>
      <c r="I604" s="5"/>
      <c r="L604" s="5"/>
      <c r="N604" s="5"/>
      <c r="P604" s="5"/>
      <c r="S604" s="5"/>
      <c r="T604" s="5"/>
      <c r="U604" s="5"/>
      <c r="V604" s="5"/>
      <c r="Y604" s="6"/>
    </row>
    <row r="605" ht="15.75" customHeight="1">
      <c r="A605" s="4"/>
      <c r="D605" s="5"/>
      <c r="E605" s="5"/>
      <c r="F605" s="5"/>
      <c r="G605" s="5"/>
      <c r="H605" s="5"/>
      <c r="I605" s="5"/>
      <c r="L605" s="5"/>
      <c r="N605" s="5"/>
      <c r="P605" s="5"/>
      <c r="S605" s="5"/>
      <c r="T605" s="5"/>
      <c r="U605" s="5"/>
      <c r="V605" s="5"/>
      <c r="Y605" s="6"/>
    </row>
    <row r="606" ht="15.75" customHeight="1">
      <c r="A606" s="4"/>
      <c r="D606" s="5"/>
      <c r="E606" s="5"/>
      <c r="F606" s="5"/>
      <c r="G606" s="5"/>
      <c r="H606" s="5"/>
      <c r="I606" s="5"/>
      <c r="L606" s="5"/>
      <c r="N606" s="5"/>
      <c r="P606" s="5"/>
      <c r="S606" s="5"/>
      <c r="T606" s="5"/>
      <c r="U606" s="5"/>
      <c r="V606" s="5"/>
      <c r="Y606" s="6"/>
    </row>
    <row r="607" ht="15.75" customHeight="1">
      <c r="A607" s="4"/>
      <c r="D607" s="5"/>
      <c r="E607" s="5"/>
      <c r="F607" s="5"/>
      <c r="G607" s="5"/>
      <c r="H607" s="5"/>
      <c r="I607" s="5"/>
      <c r="L607" s="5"/>
      <c r="N607" s="5"/>
      <c r="P607" s="5"/>
      <c r="S607" s="5"/>
      <c r="T607" s="5"/>
      <c r="U607" s="5"/>
      <c r="V607" s="5"/>
      <c r="Y607" s="6"/>
    </row>
    <row r="608" ht="15.75" customHeight="1">
      <c r="A608" s="4"/>
      <c r="D608" s="5"/>
      <c r="E608" s="5"/>
      <c r="F608" s="5"/>
      <c r="G608" s="5"/>
      <c r="H608" s="5"/>
      <c r="I608" s="5"/>
      <c r="L608" s="5"/>
      <c r="N608" s="5"/>
      <c r="P608" s="5"/>
      <c r="S608" s="5"/>
      <c r="T608" s="5"/>
      <c r="U608" s="5"/>
      <c r="V608" s="5"/>
      <c r="Y608" s="6"/>
    </row>
    <row r="609" ht="15.75" customHeight="1">
      <c r="A609" s="4"/>
      <c r="D609" s="5"/>
      <c r="E609" s="5"/>
      <c r="F609" s="5"/>
      <c r="G609" s="5"/>
      <c r="H609" s="5"/>
      <c r="I609" s="5"/>
      <c r="L609" s="5"/>
      <c r="N609" s="5"/>
      <c r="P609" s="5"/>
      <c r="S609" s="5"/>
      <c r="T609" s="5"/>
      <c r="U609" s="5"/>
      <c r="V609" s="5"/>
      <c r="Y609" s="6"/>
    </row>
    <row r="610" ht="15.75" customHeight="1">
      <c r="A610" s="4"/>
      <c r="D610" s="5"/>
      <c r="E610" s="5"/>
      <c r="F610" s="5"/>
      <c r="G610" s="5"/>
      <c r="H610" s="5"/>
      <c r="I610" s="5"/>
      <c r="L610" s="5"/>
      <c r="N610" s="5"/>
      <c r="P610" s="5"/>
      <c r="S610" s="5"/>
      <c r="T610" s="5"/>
      <c r="U610" s="5"/>
      <c r="V610" s="5"/>
      <c r="Y610" s="6"/>
    </row>
    <row r="611" ht="15.75" customHeight="1">
      <c r="A611" s="4"/>
      <c r="D611" s="5"/>
      <c r="E611" s="5"/>
      <c r="F611" s="5"/>
      <c r="G611" s="5"/>
      <c r="H611" s="5"/>
      <c r="I611" s="5"/>
      <c r="L611" s="5"/>
      <c r="N611" s="5"/>
      <c r="P611" s="5"/>
      <c r="S611" s="5"/>
      <c r="T611" s="5"/>
      <c r="U611" s="5"/>
      <c r="V611" s="5"/>
      <c r="Y611" s="6"/>
    </row>
    <row r="612" ht="15.75" customHeight="1">
      <c r="A612" s="4"/>
      <c r="D612" s="5"/>
      <c r="E612" s="5"/>
      <c r="F612" s="5"/>
      <c r="G612" s="5"/>
      <c r="H612" s="5"/>
      <c r="I612" s="5"/>
      <c r="L612" s="5"/>
      <c r="N612" s="5"/>
      <c r="P612" s="5"/>
      <c r="S612" s="5"/>
      <c r="T612" s="5"/>
      <c r="U612" s="5"/>
      <c r="V612" s="5"/>
      <c r="Y612" s="6"/>
    </row>
    <row r="613" ht="15.75" customHeight="1">
      <c r="A613" s="4"/>
      <c r="D613" s="5"/>
      <c r="E613" s="5"/>
      <c r="F613" s="5"/>
      <c r="G613" s="5"/>
      <c r="H613" s="5"/>
      <c r="I613" s="5"/>
      <c r="L613" s="5"/>
      <c r="N613" s="5"/>
      <c r="P613" s="5"/>
      <c r="S613" s="5"/>
      <c r="T613" s="5"/>
      <c r="U613" s="5"/>
      <c r="V613" s="5"/>
      <c r="Y613" s="6"/>
    </row>
    <row r="614" ht="15.75" customHeight="1">
      <c r="A614" s="4"/>
      <c r="D614" s="5"/>
      <c r="E614" s="5"/>
      <c r="F614" s="5"/>
      <c r="G614" s="5"/>
      <c r="H614" s="5"/>
      <c r="I614" s="5"/>
      <c r="L614" s="5"/>
      <c r="N614" s="5"/>
      <c r="P614" s="5"/>
      <c r="S614" s="5"/>
      <c r="T614" s="5"/>
      <c r="U614" s="5"/>
      <c r="V614" s="5"/>
      <c r="Y614" s="6"/>
    </row>
    <row r="615" ht="15.75" customHeight="1">
      <c r="A615" s="4"/>
      <c r="D615" s="5"/>
      <c r="E615" s="5"/>
      <c r="F615" s="5"/>
      <c r="G615" s="5"/>
      <c r="H615" s="5"/>
      <c r="I615" s="5"/>
      <c r="L615" s="5"/>
      <c r="N615" s="5"/>
      <c r="P615" s="5"/>
      <c r="S615" s="5"/>
      <c r="T615" s="5"/>
      <c r="U615" s="5"/>
      <c r="V615" s="5"/>
      <c r="Y615" s="6"/>
    </row>
    <row r="616" ht="15.75" customHeight="1">
      <c r="A616" s="4"/>
      <c r="D616" s="5"/>
      <c r="E616" s="5"/>
      <c r="F616" s="5"/>
      <c r="G616" s="5"/>
      <c r="H616" s="5"/>
      <c r="I616" s="5"/>
      <c r="L616" s="5"/>
      <c r="N616" s="5"/>
      <c r="P616" s="5"/>
      <c r="S616" s="5"/>
      <c r="T616" s="5"/>
      <c r="U616" s="5"/>
      <c r="V616" s="5"/>
      <c r="Y616" s="6"/>
    </row>
    <row r="617" ht="15.75" customHeight="1">
      <c r="A617" s="4"/>
      <c r="D617" s="5"/>
      <c r="E617" s="5"/>
      <c r="F617" s="5"/>
      <c r="G617" s="5"/>
      <c r="H617" s="5"/>
      <c r="I617" s="5"/>
      <c r="L617" s="5"/>
      <c r="N617" s="5"/>
      <c r="P617" s="5"/>
      <c r="S617" s="5"/>
      <c r="T617" s="5"/>
      <c r="U617" s="5"/>
      <c r="V617" s="5"/>
      <c r="Y617" s="6"/>
    </row>
    <row r="618" ht="15.75" customHeight="1">
      <c r="A618" s="4"/>
      <c r="D618" s="5"/>
      <c r="E618" s="5"/>
      <c r="F618" s="5"/>
      <c r="G618" s="5"/>
      <c r="H618" s="5"/>
      <c r="I618" s="5"/>
      <c r="L618" s="5"/>
      <c r="N618" s="5"/>
      <c r="P618" s="5"/>
      <c r="S618" s="5"/>
      <c r="T618" s="5"/>
      <c r="U618" s="5"/>
      <c r="V618" s="5"/>
      <c r="Y618" s="6"/>
    </row>
    <row r="619" ht="15.75" customHeight="1">
      <c r="A619" s="4"/>
      <c r="D619" s="5"/>
      <c r="E619" s="5"/>
      <c r="F619" s="5"/>
      <c r="G619" s="5"/>
      <c r="H619" s="5"/>
      <c r="I619" s="5"/>
      <c r="L619" s="5"/>
      <c r="N619" s="5"/>
      <c r="P619" s="5"/>
      <c r="S619" s="5"/>
      <c r="T619" s="5"/>
      <c r="U619" s="5"/>
      <c r="V619" s="5"/>
      <c r="Y619" s="6"/>
    </row>
    <row r="620" ht="15.75" customHeight="1">
      <c r="A620" s="4"/>
      <c r="D620" s="5"/>
      <c r="E620" s="5"/>
      <c r="F620" s="5"/>
      <c r="G620" s="5"/>
      <c r="H620" s="5"/>
      <c r="I620" s="5"/>
      <c r="L620" s="5"/>
      <c r="N620" s="5"/>
      <c r="P620" s="5"/>
      <c r="S620" s="5"/>
      <c r="T620" s="5"/>
      <c r="U620" s="5"/>
      <c r="V620" s="5"/>
      <c r="Y620" s="6"/>
    </row>
    <row r="621" ht="15.75" customHeight="1">
      <c r="A621" s="4"/>
      <c r="D621" s="5"/>
      <c r="E621" s="5"/>
      <c r="F621" s="5"/>
      <c r="G621" s="5"/>
      <c r="H621" s="5"/>
      <c r="I621" s="5"/>
      <c r="L621" s="5"/>
      <c r="N621" s="5"/>
      <c r="P621" s="5"/>
      <c r="S621" s="5"/>
      <c r="T621" s="5"/>
      <c r="U621" s="5"/>
      <c r="V621" s="5"/>
      <c r="Y621" s="6"/>
    </row>
    <row r="622" ht="15.75" customHeight="1">
      <c r="A622" s="4"/>
      <c r="D622" s="5"/>
      <c r="E622" s="5"/>
      <c r="F622" s="5"/>
      <c r="G622" s="5"/>
      <c r="H622" s="5"/>
      <c r="I622" s="5"/>
      <c r="L622" s="5"/>
      <c r="N622" s="5"/>
      <c r="P622" s="5"/>
      <c r="S622" s="5"/>
      <c r="T622" s="5"/>
      <c r="U622" s="5"/>
      <c r="V622" s="5"/>
      <c r="Y622" s="6"/>
    </row>
    <row r="623" ht="15.75" customHeight="1">
      <c r="A623" s="4"/>
      <c r="D623" s="5"/>
      <c r="E623" s="5"/>
      <c r="F623" s="5"/>
      <c r="G623" s="5"/>
      <c r="H623" s="5"/>
      <c r="I623" s="5"/>
      <c r="L623" s="5"/>
      <c r="N623" s="5"/>
      <c r="P623" s="5"/>
      <c r="S623" s="5"/>
      <c r="T623" s="5"/>
      <c r="U623" s="5"/>
      <c r="V623" s="5"/>
      <c r="Y623" s="6"/>
    </row>
    <row r="624" ht="15.75" customHeight="1">
      <c r="A624" s="4"/>
      <c r="D624" s="5"/>
      <c r="E624" s="5"/>
      <c r="F624" s="5"/>
      <c r="G624" s="5"/>
      <c r="H624" s="5"/>
      <c r="I624" s="5"/>
      <c r="L624" s="5"/>
      <c r="N624" s="5"/>
      <c r="P624" s="5"/>
      <c r="S624" s="5"/>
      <c r="T624" s="5"/>
      <c r="U624" s="5"/>
      <c r="V624" s="5"/>
      <c r="Y624" s="6"/>
    </row>
    <row r="625" ht="15.75" customHeight="1">
      <c r="A625" s="4"/>
      <c r="D625" s="5"/>
      <c r="E625" s="5"/>
      <c r="F625" s="5"/>
      <c r="G625" s="5"/>
      <c r="H625" s="5"/>
      <c r="I625" s="5"/>
      <c r="L625" s="5"/>
      <c r="N625" s="5"/>
      <c r="P625" s="5"/>
      <c r="S625" s="5"/>
      <c r="T625" s="5"/>
      <c r="U625" s="5"/>
      <c r="V625" s="5"/>
      <c r="Y625" s="6"/>
    </row>
    <row r="626" ht="15.75" customHeight="1">
      <c r="A626" s="4"/>
      <c r="D626" s="5"/>
      <c r="E626" s="5"/>
      <c r="F626" s="5"/>
      <c r="G626" s="5"/>
      <c r="H626" s="5"/>
      <c r="I626" s="5"/>
      <c r="L626" s="5"/>
      <c r="N626" s="5"/>
      <c r="P626" s="5"/>
      <c r="S626" s="5"/>
      <c r="T626" s="5"/>
      <c r="U626" s="5"/>
      <c r="V626" s="5"/>
      <c r="Y626" s="6"/>
    </row>
    <row r="627" ht="15.75" customHeight="1">
      <c r="A627" s="4"/>
      <c r="D627" s="5"/>
      <c r="E627" s="5"/>
      <c r="F627" s="5"/>
      <c r="G627" s="5"/>
      <c r="H627" s="5"/>
      <c r="I627" s="5"/>
      <c r="L627" s="5"/>
      <c r="N627" s="5"/>
      <c r="P627" s="5"/>
      <c r="S627" s="5"/>
      <c r="T627" s="5"/>
      <c r="U627" s="5"/>
      <c r="V627" s="5"/>
      <c r="Y627" s="6"/>
    </row>
    <row r="628" ht="15.75" customHeight="1">
      <c r="A628" s="4"/>
      <c r="D628" s="5"/>
      <c r="E628" s="5"/>
      <c r="F628" s="5"/>
      <c r="G628" s="5"/>
      <c r="H628" s="5"/>
      <c r="I628" s="5"/>
      <c r="L628" s="5"/>
      <c r="N628" s="5"/>
      <c r="P628" s="5"/>
      <c r="S628" s="5"/>
      <c r="T628" s="5"/>
      <c r="U628" s="5"/>
      <c r="V628" s="5"/>
      <c r="Y628" s="6"/>
    </row>
    <row r="629" ht="15.75" customHeight="1">
      <c r="A629" s="4"/>
      <c r="D629" s="5"/>
      <c r="E629" s="5"/>
      <c r="F629" s="5"/>
      <c r="G629" s="5"/>
      <c r="H629" s="5"/>
      <c r="I629" s="5"/>
      <c r="L629" s="5"/>
      <c r="N629" s="5"/>
      <c r="P629" s="5"/>
      <c r="S629" s="5"/>
      <c r="T629" s="5"/>
      <c r="U629" s="5"/>
      <c r="V629" s="5"/>
      <c r="Y629" s="6"/>
    </row>
    <row r="630" ht="15.75" customHeight="1">
      <c r="A630" s="4"/>
      <c r="D630" s="5"/>
      <c r="E630" s="5"/>
      <c r="F630" s="5"/>
      <c r="G630" s="5"/>
      <c r="H630" s="5"/>
      <c r="I630" s="5"/>
      <c r="L630" s="5"/>
      <c r="N630" s="5"/>
      <c r="P630" s="5"/>
      <c r="S630" s="5"/>
      <c r="T630" s="5"/>
      <c r="U630" s="5"/>
      <c r="V630" s="5"/>
      <c r="Y630" s="6"/>
    </row>
    <row r="631" ht="15.75" customHeight="1">
      <c r="A631" s="4"/>
      <c r="D631" s="5"/>
      <c r="E631" s="5"/>
      <c r="F631" s="5"/>
      <c r="G631" s="5"/>
      <c r="H631" s="5"/>
      <c r="I631" s="5"/>
      <c r="L631" s="5"/>
      <c r="N631" s="5"/>
      <c r="P631" s="5"/>
      <c r="S631" s="5"/>
      <c r="T631" s="5"/>
      <c r="U631" s="5"/>
      <c r="V631" s="5"/>
      <c r="Y631" s="6"/>
    </row>
    <row r="632" ht="15.75" customHeight="1">
      <c r="A632" s="4"/>
      <c r="D632" s="5"/>
      <c r="E632" s="5"/>
      <c r="F632" s="5"/>
      <c r="G632" s="5"/>
      <c r="H632" s="5"/>
      <c r="I632" s="5"/>
      <c r="L632" s="5"/>
      <c r="N632" s="5"/>
      <c r="P632" s="5"/>
      <c r="S632" s="5"/>
      <c r="T632" s="5"/>
      <c r="U632" s="5"/>
      <c r="V632" s="5"/>
      <c r="Y632" s="6"/>
    </row>
    <row r="633" ht="15.75" customHeight="1">
      <c r="A633" s="4"/>
      <c r="D633" s="5"/>
      <c r="E633" s="5"/>
      <c r="F633" s="5"/>
      <c r="G633" s="5"/>
      <c r="H633" s="5"/>
      <c r="I633" s="5"/>
      <c r="L633" s="5"/>
      <c r="N633" s="5"/>
      <c r="P633" s="5"/>
      <c r="S633" s="5"/>
      <c r="T633" s="5"/>
      <c r="U633" s="5"/>
      <c r="V633" s="5"/>
      <c r="Y633" s="6"/>
    </row>
    <row r="634" ht="15.75" customHeight="1">
      <c r="A634" s="4"/>
      <c r="D634" s="5"/>
      <c r="E634" s="5"/>
      <c r="F634" s="5"/>
      <c r="G634" s="5"/>
      <c r="H634" s="5"/>
      <c r="I634" s="5"/>
      <c r="L634" s="5"/>
      <c r="N634" s="5"/>
      <c r="P634" s="5"/>
      <c r="S634" s="5"/>
      <c r="T634" s="5"/>
      <c r="U634" s="5"/>
      <c r="V634" s="5"/>
      <c r="Y634" s="6"/>
    </row>
    <row r="635" ht="15.75" customHeight="1">
      <c r="A635" s="4"/>
      <c r="D635" s="5"/>
      <c r="E635" s="5"/>
      <c r="F635" s="5"/>
      <c r="G635" s="5"/>
      <c r="H635" s="5"/>
      <c r="I635" s="5"/>
      <c r="L635" s="5"/>
      <c r="N635" s="5"/>
      <c r="P635" s="5"/>
      <c r="S635" s="5"/>
      <c r="T635" s="5"/>
      <c r="U635" s="5"/>
      <c r="V635" s="5"/>
      <c r="Y635" s="6"/>
    </row>
    <row r="636" ht="15.75" customHeight="1">
      <c r="A636" s="4"/>
      <c r="D636" s="5"/>
      <c r="E636" s="5"/>
      <c r="F636" s="5"/>
      <c r="G636" s="5"/>
      <c r="H636" s="5"/>
      <c r="I636" s="5"/>
      <c r="L636" s="5"/>
      <c r="N636" s="5"/>
      <c r="P636" s="5"/>
      <c r="S636" s="5"/>
      <c r="T636" s="5"/>
      <c r="U636" s="5"/>
      <c r="V636" s="5"/>
      <c r="Y636" s="6"/>
    </row>
    <row r="637" ht="15.75" customHeight="1">
      <c r="A637" s="4"/>
      <c r="D637" s="5"/>
      <c r="E637" s="5"/>
      <c r="F637" s="5"/>
      <c r="G637" s="5"/>
      <c r="H637" s="5"/>
      <c r="I637" s="5"/>
      <c r="L637" s="5"/>
      <c r="N637" s="5"/>
      <c r="P637" s="5"/>
      <c r="S637" s="5"/>
      <c r="T637" s="5"/>
      <c r="U637" s="5"/>
      <c r="V637" s="5"/>
      <c r="Y637" s="6"/>
    </row>
    <row r="638" ht="15.75" customHeight="1">
      <c r="A638" s="4"/>
      <c r="D638" s="5"/>
      <c r="E638" s="5"/>
      <c r="F638" s="5"/>
      <c r="G638" s="5"/>
      <c r="H638" s="5"/>
      <c r="I638" s="5"/>
      <c r="L638" s="5"/>
      <c r="N638" s="5"/>
      <c r="P638" s="5"/>
      <c r="S638" s="5"/>
      <c r="T638" s="5"/>
      <c r="U638" s="5"/>
      <c r="V638" s="5"/>
      <c r="Y638" s="6"/>
    </row>
    <row r="639" ht="15.75" customHeight="1">
      <c r="A639" s="4"/>
      <c r="D639" s="5"/>
      <c r="E639" s="5"/>
      <c r="F639" s="5"/>
      <c r="G639" s="5"/>
      <c r="H639" s="5"/>
      <c r="I639" s="5"/>
      <c r="L639" s="5"/>
      <c r="N639" s="5"/>
      <c r="P639" s="5"/>
      <c r="S639" s="5"/>
      <c r="T639" s="5"/>
      <c r="U639" s="5"/>
      <c r="V639" s="5"/>
      <c r="Y639" s="6"/>
    </row>
    <row r="640" ht="15.75" customHeight="1">
      <c r="A640" s="4"/>
      <c r="D640" s="5"/>
      <c r="E640" s="5"/>
      <c r="F640" s="5"/>
      <c r="G640" s="5"/>
      <c r="H640" s="5"/>
      <c r="I640" s="5"/>
      <c r="L640" s="5"/>
      <c r="N640" s="5"/>
      <c r="P640" s="5"/>
      <c r="S640" s="5"/>
      <c r="T640" s="5"/>
      <c r="U640" s="5"/>
      <c r="V640" s="5"/>
      <c r="Y640" s="6"/>
    </row>
    <row r="641" ht="15.75" customHeight="1">
      <c r="A641" s="4"/>
      <c r="D641" s="5"/>
      <c r="E641" s="5"/>
      <c r="F641" s="5"/>
      <c r="G641" s="5"/>
      <c r="H641" s="5"/>
      <c r="I641" s="5"/>
      <c r="L641" s="5"/>
      <c r="N641" s="5"/>
      <c r="P641" s="5"/>
      <c r="S641" s="5"/>
      <c r="T641" s="5"/>
      <c r="U641" s="5"/>
      <c r="V641" s="5"/>
      <c r="Y641" s="6"/>
    </row>
    <row r="642" ht="15.75" customHeight="1">
      <c r="A642" s="4"/>
      <c r="D642" s="5"/>
      <c r="E642" s="5"/>
      <c r="F642" s="5"/>
      <c r="G642" s="5"/>
      <c r="H642" s="5"/>
      <c r="I642" s="5"/>
      <c r="L642" s="5"/>
      <c r="N642" s="5"/>
      <c r="P642" s="5"/>
      <c r="S642" s="5"/>
      <c r="T642" s="5"/>
      <c r="U642" s="5"/>
      <c r="V642" s="5"/>
      <c r="Y642" s="6"/>
    </row>
    <row r="643" ht="15.75" customHeight="1">
      <c r="A643" s="4"/>
      <c r="D643" s="5"/>
      <c r="E643" s="5"/>
      <c r="F643" s="5"/>
      <c r="G643" s="5"/>
      <c r="H643" s="5"/>
      <c r="I643" s="5"/>
      <c r="L643" s="5"/>
      <c r="N643" s="5"/>
      <c r="P643" s="5"/>
      <c r="S643" s="5"/>
      <c r="T643" s="5"/>
      <c r="U643" s="5"/>
      <c r="V643" s="5"/>
      <c r="Y643" s="6"/>
    </row>
    <row r="644" ht="15.75" customHeight="1">
      <c r="A644" s="4"/>
      <c r="D644" s="5"/>
      <c r="E644" s="5"/>
      <c r="F644" s="5"/>
      <c r="G644" s="5"/>
      <c r="H644" s="5"/>
      <c r="I644" s="5"/>
      <c r="L644" s="5"/>
      <c r="N644" s="5"/>
      <c r="P644" s="5"/>
      <c r="S644" s="5"/>
      <c r="T644" s="5"/>
      <c r="U644" s="5"/>
      <c r="V644" s="5"/>
      <c r="Y644" s="6"/>
    </row>
    <row r="645" ht="15.75" customHeight="1">
      <c r="A645" s="4"/>
      <c r="D645" s="5"/>
      <c r="E645" s="5"/>
      <c r="F645" s="5"/>
      <c r="G645" s="5"/>
      <c r="H645" s="5"/>
      <c r="I645" s="5"/>
      <c r="L645" s="5"/>
      <c r="N645" s="5"/>
      <c r="P645" s="5"/>
      <c r="S645" s="5"/>
      <c r="T645" s="5"/>
      <c r="U645" s="5"/>
      <c r="V645" s="5"/>
      <c r="Y645" s="6"/>
    </row>
    <row r="646" ht="15.75" customHeight="1">
      <c r="A646" s="4"/>
      <c r="D646" s="5"/>
      <c r="E646" s="5"/>
      <c r="F646" s="5"/>
      <c r="G646" s="5"/>
      <c r="H646" s="5"/>
      <c r="I646" s="5"/>
      <c r="L646" s="5"/>
      <c r="N646" s="5"/>
      <c r="P646" s="5"/>
      <c r="S646" s="5"/>
      <c r="T646" s="5"/>
      <c r="U646" s="5"/>
      <c r="V646" s="5"/>
      <c r="Y646" s="6"/>
    </row>
    <row r="647" ht="15.75" customHeight="1">
      <c r="A647" s="4"/>
      <c r="D647" s="5"/>
      <c r="E647" s="5"/>
      <c r="F647" s="5"/>
      <c r="G647" s="5"/>
      <c r="H647" s="5"/>
      <c r="I647" s="5"/>
      <c r="L647" s="5"/>
      <c r="N647" s="5"/>
      <c r="P647" s="5"/>
      <c r="S647" s="5"/>
      <c r="T647" s="5"/>
      <c r="U647" s="5"/>
      <c r="V647" s="5"/>
      <c r="Y647" s="6"/>
    </row>
    <row r="648" ht="15.75" customHeight="1">
      <c r="A648" s="4"/>
      <c r="D648" s="5"/>
      <c r="E648" s="5"/>
      <c r="F648" s="5"/>
      <c r="G648" s="5"/>
      <c r="H648" s="5"/>
      <c r="I648" s="5"/>
      <c r="L648" s="5"/>
      <c r="N648" s="5"/>
      <c r="P648" s="5"/>
      <c r="S648" s="5"/>
      <c r="T648" s="5"/>
      <c r="U648" s="5"/>
      <c r="V648" s="5"/>
      <c r="Y648" s="6"/>
    </row>
    <row r="649" ht="15.75" customHeight="1">
      <c r="A649" s="4"/>
      <c r="D649" s="5"/>
      <c r="E649" s="5"/>
      <c r="F649" s="5"/>
      <c r="G649" s="5"/>
      <c r="H649" s="5"/>
      <c r="I649" s="5"/>
      <c r="L649" s="5"/>
      <c r="N649" s="5"/>
      <c r="P649" s="5"/>
      <c r="S649" s="5"/>
      <c r="T649" s="5"/>
      <c r="U649" s="5"/>
      <c r="V649" s="5"/>
      <c r="Y649" s="6"/>
    </row>
    <row r="650" ht="15.75" customHeight="1">
      <c r="A650" s="4"/>
      <c r="D650" s="5"/>
      <c r="E650" s="5"/>
      <c r="F650" s="5"/>
      <c r="G650" s="5"/>
      <c r="H650" s="5"/>
      <c r="I650" s="5"/>
      <c r="L650" s="5"/>
      <c r="N650" s="5"/>
      <c r="P650" s="5"/>
      <c r="S650" s="5"/>
      <c r="T650" s="5"/>
      <c r="U650" s="5"/>
      <c r="V650" s="5"/>
      <c r="Y650" s="6"/>
    </row>
    <row r="651" ht="15.75" customHeight="1">
      <c r="A651" s="4"/>
      <c r="D651" s="5"/>
      <c r="E651" s="5"/>
      <c r="F651" s="5"/>
      <c r="G651" s="5"/>
      <c r="H651" s="5"/>
      <c r="I651" s="5"/>
      <c r="L651" s="5"/>
      <c r="N651" s="5"/>
      <c r="P651" s="5"/>
      <c r="S651" s="5"/>
      <c r="T651" s="5"/>
      <c r="U651" s="5"/>
      <c r="V651" s="5"/>
      <c r="Y651" s="6"/>
    </row>
    <row r="652" ht="15.75" customHeight="1">
      <c r="A652" s="4"/>
      <c r="D652" s="5"/>
      <c r="E652" s="5"/>
      <c r="F652" s="5"/>
      <c r="G652" s="5"/>
      <c r="H652" s="5"/>
      <c r="I652" s="5"/>
      <c r="L652" s="5"/>
      <c r="N652" s="5"/>
      <c r="P652" s="5"/>
      <c r="S652" s="5"/>
      <c r="T652" s="5"/>
      <c r="U652" s="5"/>
      <c r="V652" s="5"/>
      <c r="Y652" s="6"/>
    </row>
    <row r="653" ht="15.75" customHeight="1">
      <c r="A653" s="4"/>
      <c r="D653" s="5"/>
      <c r="E653" s="5"/>
      <c r="F653" s="5"/>
      <c r="G653" s="5"/>
      <c r="H653" s="5"/>
      <c r="I653" s="5"/>
      <c r="L653" s="5"/>
      <c r="N653" s="5"/>
      <c r="P653" s="5"/>
      <c r="S653" s="5"/>
      <c r="T653" s="5"/>
      <c r="U653" s="5"/>
      <c r="V653" s="5"/>
      <c r="Y653" s="6"/>
    </row>
    <row r="654" ht="15.75" customHeight="1">
      <c r="A654" s="4"/>
      <c r="D654" s="5"/>
      <c r="E654" s="5"/>
      <c r="F654" s="5"/>
      <c r="G654" s="5"/>
      <c r="H654" s="5"/>
      <c r="I654" s="5"/>
      <c r="L654" s="5"/>
      <c r="N654" s="5"/>
      <c r="P654" s="5"/>
      <c r="S654" s="5"/>
      <c r="T654" s="5"/>
      <c r="U654" s="5"/>
      <c r="V654" s="5"/>
      <c r="Y654" s="6"/>
    </row>
    <row r="655" ht="15.75" customHeight="1">
      <c r="A655" s="4"/>
      <c r="D655" s="5"/>
      <c r="E655" s="5"/>
      <c r="F655" s="5"/>
      <c r="G655" s="5"/>
      <c r="H655" s="5"/>
      <c r="I655" s="5"/>
      <c r="L655" s="5"/>
      <c r="N655" s="5"/>
      <c r="P655" s="5"/>
      <c r="S655" s="5"/>
      <c r="T655" s="5"/>
      <c r="U655" s="5"/>
      <c r="V655" s="5"/>
      <c r="Y655" s="6"/>
    </row>
    <row r="656" ht="15.75" customHeight="1">
      <c r="A656" s="4"/>
      <c r="D656" s="5"/>
      <c r="E656" s="5"/>
      <c r="F656" s="5"/>
      <c r="G656" s="5"/>
      <c r="H656" s="5"/>
      <c r="I656" s="5"/>
      <c r="L656" s="5"/>
      <c r="N656" s="5"/>
      <c r="P656" s="5"/>
      <c r="S656" s="5"/>
      <c r="T656" s="5"/>
      <c r="U656" s="5"/>
      <c r="V656" s="5"/>
      <c r="Y656" s="6"/>
    </row>
    <row r="657" ht="15.75" customHeight="1">
      <c r="A657" s="4"/>
      <c r="D657" s="5"/>
      <c r="E657" s="5"/>
      <c r="F657" s="5"/>
      <c r="G657" s="5"/>
      <c r="H657" s="5"/>
      <c r="I657" s="5"/>
      <c r="L657" s="5"/>
      <c r="N657" s="5"/>
      <c r="P657" s="5"/>
      <c r="S657" s="5"/>
      <c r="T657" s="5"/>
      <c r="U657" s="5"/>
      <c r="V657" s="5"/>
      <c r="Y657" s="6"/>
    </row>
    <row r="658" ht="15.75" customHeight="1">
      <c r="A658" s="4"/>
      <c r="D658" s="5"/>
      <c r="E658" s="5"/>
      <c r="F658" s="5"/>
      <c r="G658" s="5"/>
      <c r="H658" s="5"/>
      <c r="I658" s="5"/>
      <c r="L658" s="5"/>
      <c r="N658" s="5"/>
      <c r="P658" s="5"/>
      <c r="S658" s="5"/>
      <c r="T658" s="5"/>
      <c r="U658" s="5"/>
      <c r="V658" s="5"/>
      <c r="Y658" s="6"/>
    </row>
    <row r="659" ht="15.75" customHeight="1">
      <c r="A659" s="4"/>
      <c r="D659" s="5"/>
      <c r="E659" s="5"/>
      <c r="F659" s="5"/>
      <c r="G659" s="5"/>
      <c r="H659" s="5"/>
      <c r="I659" s="5"/>
      <c r="L659" s="5"/>
      <c r="N659" s="5"/>
      <c r="P659" s="5"/>
      <c r="S659" s="5"/>
      <c r="T659" s="5"/>
      <c r="U659" s="5"/>
      <c r="V659" s="5"/>
      <c r="Y659" s="6"/>
    </row>
    <row r="660" ht="15.75" customHeight="1">
      <c r="A660" s="4"/>
      <c r="D660" s="5"/>
      <c r="E660" s="5"/>
      <c r="F660" s="5"/>
      <c r="G660" s="5"/>
      <c r="H660" s="5"/>
      <c r="I660" s="5"/>
      <c r="L660" s="5"/>
      <c r="N660" s="5"/>
      <c r="P660" s="5"/>
      <c r="S660" s="5"/>
      <c r="T660" s="5"/>
      <c r="U660" s="5"/>
      <c r="V660" s="5"/>
      <c r="Y660" s="6"/>
    </row>
    <row r="661" ht="15.75" customHeight="1">
      <c r="A661" s="4"/>
      <c r="D661" s="5"/>
      <c r="E661" s="5"/>
      <c r="F661" s="5"/>
      <c r="G661" s="5"/>
      <c r="H661" s="5"/>
      <c r="I661" s="5"/>
      <c r="L661" s="5"/>
      <c r="N661" s="5"/>
      <c r="P661" s="5"/>
      <c r="S661" s="5"/>
      <c r="T661" s="5"/>
      <c r="U661" s="5"/>
      <c r="V661" s="5"/>
      <c r="Y661" s="6"/>
    </row>
    <row r="662" ht="15.75" customHeight="1">
      <c r="A662" s="4"/>
      <c r="D662" s="5"/>
      <c r="E662" s="5"/>
      <c r="F662" s="5"/>
      <c r="G662" s="5"/>
      <c r="H662" s="5"/>
      <c r="I662" s="5"/>
      <c r="L662" s="5"/>
      <c r="N662" s="5"/>
      <c r="P662" s="5"/>
      <c r="S662" s="5"/>
      <c r="T662" s="5"/>
      <c r="U662" s="5"/>
      <c r="V662" s="5"/>
      <c r="Y662" s="6"/>
    </row>
    <row r="663" ht="15.75" customHeight="1">
      <c r="A663" s="4"/>
      <c r="D663" s="5"/>
      <c r="E663" s="5"/>
      <c r="F663" s="5"/>
      <c r="G663" s="5"/>
      <c r="H663" s="5"/>
      <c r="I663" s="5"/>
      <c r="L663" s="5"/>
      <c r="N663" s="5"/>
      <c r="P663" s="5"/>
      <c r="S663" s="5"/>
      <c r="T663" s="5"/>
      <c r="U663" s="5"/>
      <c r="V663" s="5"/>
      <c r="Y663" s="6"/>
    </row>
    <row r="664" ht="15.75" customHeight="1">
      <c r="A664" s="4"/>
      <c r="D664" s="5"/>
      <c r="E664" s="5"/>
      <c r="F664" s="5"/>
      <c r="G664" s="5"/>
      <c r="H664" s="5"/>
      <c r="I664" s="5"/>
      <c r="L664" s="5"/>
      <c r="N664" s="5"/>
      <c r="P664" s="5"/>
      <c r="S664" s="5"/>
      <c r="T664" s="5"/>
      <c r="U664" s="5"/>
      <c r="V664" s="5"/>
      <c r="Y664" s="6"/>
    </row>
    <row r="665" ht="15.75" customHeight="1">
      <c r="A665" s="4"/>
      <c r="D665" s="5"/>
      <c r="E665" s="5"/>
      <c r="F665" s="5"/>
      <c r="G665" s="5"/>
      <c r="H665" s="5"/>
      <c r="I665" s="5"/>
      <c r="L665" s="5"/>
      <c r="N665" s="5"/>
      <c r="P665" s="5"/>
      <c r="S665" s="5"/>
      <c r="T665" s="5"/>
      <c r="U665" s="5"/>
      <c r="V665" s="5"/>
      <c r="Y665" s="6"/>
    </row>
    <row r="666" ht="15.75" customHeight="1">
      <c r="A666" s="4"/>
      <c r="D666" s="5"/>
      <c r="E666" s="5"/>
      <c r="F666" s="5"/>
      <c r="G666" s="5"/>
      <c r="H666" s="5"/>
      <c r="I666" s="5"/>
      <c r="L666" s="5"/>
      <c r="N666" s="5"/>
      <c r="P666" s="5"/>
      <c r="S666" s="5"/>
      <c r="T666" s="5"/>
      <c r="U666" s="5"/>
      <c r="V666" s="5"/>
      <c r="Y666" s="6"/>
    </row>
    <row r="667" ht="15.75" customHeight="1">
      <c r="A667" s="4"/>
      <c r="D667" s="5"/>
      <c r="E667" s="5"/>
      <c r="F667" s="5"/>
      <c r="G667" s="5"/>
      <c r="H667" s="5"/>
      <c r="I667" s="5"/>
      <c r="L667" s="5"/>
      <c r="N667" s="5"/>
      <c r="P667" s="5"/>
      <c r="S667" s="5"/>
      <c r="T667" s="5"/>
      <c r="U667" s="5"/>
      <c r="V667" s="5"/>
      <c r="Y667" s="6"/>
    </row>
    <row r="668" ht="15.75" customHeight="1">
      <c r="A668" s="4"/>
      <c r="D668" s="5"/>
      <c r="E668" s="5"/>
      <c r="F668" s="5"/>
      <c r="G668" s="5"/>
      <c r="H668" s="5"/>
      <c r="I668" s="5"/>
      <c r="L668" s="5"/>
      <c r="N668" s="5"/>
      <c r="P668" s="5"/>
      <c r="S668" s="5"/>
      <c r="T668" s="5"/>
      <c r="U668" s="5"/>
      <c r="V668" s="5"/>
      <c r="Y668" s="6"/>
    </row>
    <row r="669" ht="15.75" customHeight="1">
      <c r="A669" s="4"/>
      <c r="D669" s="5"/>
      <c r="E669" s="5"/>
      <c r="F669" s="5"/>
      <c r="G669" s="5"/>
      <c r="H669" s="5"/>
      <c r="I669" s="5"/>
      <c r="L669" s="5"/>
      <c r="N669" s="5"/>
      <c r="P669" s="5"/>
      <c r="S669" s="5"/>
      <c r="T669" s="5"/>
      <c r="U669" s="5"/>
      <c r="V669" s="5"/>
      <c r="Y669" s="6"/>
    </row>
    <row r="670" ht="15.75" customHeight="1">
      <c r="A670" s="4"/>
      <c r="D670" s="5"/>
      <c r="E670" s="5"/>
      <c r="F670" s="5"/>
      <c r="G670" s="5"/>
      <c r="H670" s="5"/>
      <c r="I670" s="5"/>
      <c r="L670" s="5"/>
      <c r="N670" s="5"/>
      <c r="P670" s="5"/>
      <c r="S670" s="5"/>
      <c r="T670" s="5"/>
      <c r="U670" s="5"/>
      <c r="V670" s="5"/>
      <c r="Y670" s="6"/>
    </row>
    <row r="671" ht="15.75" customHeight="1">
      <c r="A671" s="4"/>
      <c r="D671" s="5"/>
      <c r="E671" s="5"/>
      <c r="F671" s="5"/>
      <c r="G671" s="5"/>
      <c r="H671" s="5"/>
      <c r="I671" s="5"/>
      <c r="L671" s="5"/>
      <c r="N671" s="5"/>
      <c r="P671" s="5"/>
      <c r="S671" s="5"/>
      <c r="T671" s="5"/>
      <c r="U671" s="5"/>
      <c r="V671" s="5"/>
      <c r="Y671" s="6"/>
    </row>
    <row r="672" ht="15.75" customHeight="1">
      <c r="A672" s="4"/>
      <c r="D672" s="5"/>
      <c r="E672" s="5"/>
      <c r="F672" s="5"/>
      <c r="G672" s="5"/>
      <c r="H672" s="5"/>
      <c r="I672" s="5"/>
      <c r="L672" s="5"/>
      <c r="N672" s="5"/>
      <c r="P672" s="5"/>
      <c r="S672" s="5"/>
      <c r="T672" s="5"/>
      <c r="U672" s="5"/>
      <c r="V672" s="5"/>
      <c r="Y672" s="6"/>
    </row>
    <row r="673" ht="15.75" customHeight="1">
      <c r="A673" s="4"/>
      <c r="D673" s="5"/>
      <c r="E673" s="5"/>
      <c r="F673" s="5"/>
      <c r="G673" s="5"/>
      <c r="H673" s="5"/>
      <c r="I673" s="5"/>
      <c r="L673" s="5"/>
      <c r="N673" s="5"/>
      <c r="P673" s="5"/>
      <c r="S673" s="5"/>
      <c r="T673" s="5"/>
      <c r="U673" s="5"/>
      <c r="V673" s="5"/>
      <c r="Y673" s="6"/>
    </row>
    <row r="674" ht="15.75" customHeight="1">
      <c r="A674" s="4"/>
      <c r="D674" s="5"/>
      <c r="E674" s="5"/>
      <c r="F674" s="5"/>
      <c r="G674" s="5"/>
      <c r="H674" s="5"/>
      <c r="I674" s="5"/>
      <c r="L674" s="5"/>
      <c r="N674" s="5"/>
      <c r="P674" s="5"/>
      <c r="S674" s="5"/>
      <c r="T674" s="5"/>
      <c r="U674" s="5"/>
      <c r="V674" s="5"/>
      <c r="Y674" s="6"/>
    </row>
    <row r="675" ht="15.75" customHeight="1">
      <c r="A675" s="4"/>
      <c r="D675" s="5"/>
      <c r="E675" s="5"/>
      <c r="F675" s="5"/>
      <c r="G675" s="5"/>
      <c r="H675" s="5"/>
      <c r="I675" s="5"/>
      <c r="L675" s="5"/>
      <c r="N675" s="5"/>
      <c r="P675" s="5"/>
      <c r="S675" s="5"/>
      <c r="T675" s="5"/>
      <c r="U675" s="5"/>
      <c r="V675" s="5"/>
      <c r="Y675" s="6"/>
    </row>
    <row r="676" ht="15.75" customHeight="1">
      <c r="A676" s="4"/>
      <c r="D676" s="5"/>
      <c r="E676" s="5"/>
      <c r="F676" s="5"/>
      <c r="G676" s="5"/>
      <c r="H676" s="5"/>
      <c r="I676" s="5"/>
      <c r="L676" s="5"/>
      <c r="N676" s="5"/>
      <c r="P676" s="5"/>
      <c r="S676" s="5"/>
      <c r="T676" s="5"/>
      <c r="U676" s="5"/>
      <c r="V676" s="5"/>
      <c r="Y676" s="6"/>
    </row>
    <row r="677" ht="15.75" customHeight="1">
      <c r="A677" s="4"/>
      <c r="D677" s="5"/>
      <c r="E677" s="5"/>
      <c r="F677" s="5"/>
      <c r="G677" s="5"/>
      <c r="H677" s="5"/>
      <c r="I677" s="5"/>
      <c r="L677" s="5"/>
      <c r="N677" s="5"/>
      <c r="P677" s="5"/>
      <c r="S677" s="5"/>
      <c r="T677" s="5"/>
      <c r="U677" s="5"/>
      <c r="V677" s="5"/>
      <c r="Y677" s="6"/>
    </row>
    <row r="678" ht="15.75" customHeight="1">
      <c r="A678" s="4"/>
      <c r="D678" s="5"/>
      <c r="E678" s="5"/>
      <c r="F678" s="5"/>
      <c r="G678" s="5"/>
      <c r="H678" s="5"/>
      <c r="I678" s="5"/>
      <c r="L678" s="5"/>
      <c r="N678" s="5"/>
      <c r="P678" s="5"/>
      <c r="S678" s="5"/>
      <c r="T678" s="5"/>
      <c r="U678" s="5"/>
      <c r="V678" s="5"/>
      <c r="Y678" s="6"/>
    </row>
    <row r="679" ht="15.75" customHeight="1">
      <c r="A679" s="4"/>
      <c r="D679" s="5"/>
      <c r="E679" s="5"/>
      <c r="F679" s="5"/>
      <c r="G679" s="5"/>
      <c r="H679" s="5"/>
      <c r="I679" s="5"/>
      <c r="L679" s="5"/>
      <c r="N679" s="5"/>
      <c r="P679" s="5"/>
      <c r="S679" s="5"/>
      <c r="T679" s="5"/>
      <c r="U679" s="5"/>
      <c r="V679" s="5"/>
      <c r="Y679" s="6"/>
    </row>
    <row r="680" ht="15.75" customHeight="1">
      <c r="A680" s="4"/>
      <c r="D680" s="5"/>
      <c r="E680" s="5"/>
      <c r="F680" s="5"/>
      <c r="G680" s="5"/>
      <c r="H680" s="5"/>
      <c r="I680" s="5"/>
      <c r="L680" s="5"/>
      <c r="N680" s="5"/>
      <c r="P680" s="5"/>
      <c r="S680" s="5"/>
      <c r="T680" s="5"/>
      <c r="U680" s="5"/>
      <c r="V680" s="5"/>
      <c r="Y680" s="6"/>
    </row>
    <row r="681" ht="15.75" customHeight="1">
      <c r="A681" s="4"/>
      <c r="D681" s="5"/>
      <c r="E681" s="5"/>
      <c r="F681" s="5"/>
      <c r="G681" s="5"/>
      <c r="H681" s="5"/>
      <c r="I681" s="5"/>
      <c r="L681" s="5"/>
      <c r="N681" s="5"/>
      <c r="P681" s="5"/>
      <c r="S681" s="5"/>
      <c r="T681" s="5"/>
      <c r="U681" s="5"/>
      <c r="V681" s="5"/>
      <c r="Y681" s="6"/>
    </row>
    <row r="682" ht="15.75" customHeight="1">
      <c r="A682" s="4"/>
      <c r="D682" s="5"/>
      <c r="E682" s="5"/>
      <c r="F682" s="5"/>
      <c r="G682" s="5"/>
      <c r="H682" s="5"/>
      <c r="I682" s="5"/>
      <c r="L682" s="5"/>
      <c r="N682" s="5"/>
      <c r="P682" s="5"/>
      <c r="S682" s="5"/>
      <c r="T682" s="5"/>
      <c r="U682" s="5"/>
      <c r="V682" s="5"/>
      <c r="Y682" s="6"/>
    </row>
    <row r="683" ht="15.75" customHeight="1">
      <c r="A683" s="4"/>
      <c r="D683" s="5"/>
      <c r="E683" s="5"/>
      <c r="F683" s="5"/>
      <c r="G683" s="5"/>
      <c r="H683" s="5"/>
      <c r="I683" s="5"/>
      <c r="L683" s="5"/>
      <c r="N683" s="5"/>
      <c r="P683" s="5"/>
      <c r="S683" s="5"/>
      <c r="T683" s="5"/>
      <c r="U683" s="5"/>
      <c r="V683" s="5"/>
      <c r="Y683" s="6"/>
    </row>
    <row r="684" ht="15.75" customHeight="1">
      <c r="A684" s="4"/>
      <c r="D684" s="5"/>
      <c r="E684" s="5"/>
      <c r="F684" s="5"/>
      <c r="G684" s="5"/>
      <c r="H684" s="5"/>
      <c r="I684" s="5"/>
      <c r="L684" s="5"/>
      <c r="N684" s="5"/>
      <c r="P684" s="5"/>
      <c r="S684" s="5"/>
      <c r="T684" s="5"/>
      <c r="U684" s="5"/>
      <c r="V684" s="5"/>
      <c r="Y684" s="6"/>
    </row>
    <row r="685" ht="15.75" customHeight="1">
      <c r="A685" s="4"/>
      <c r="D685" s="5"/>
      <c r="E685" s="5"/>
      <c r="F685" s="5"/>
      <c r="G685" s="5"/>
      <c r="H685" s="5"/>
      <c r="I685" s="5"/>
      <c r="L685" s="5"/>
      <c r="N685" s="5"/>
      <c r="P685" s="5"/>
      <c r="S685" s="5"/>
      <c r="T685" s="5"/>
      <c r="U685" s="5"/>
      <c r="V685" s="5"/>
      <c r="Y685" s="6"/>
    </row>
    <row r="686" ht="15.75" customHeight="1">
      <c r="A686" s="4"/>
      <c r="D686" s="5"/>
      <c r="E686" s="5"/>
      <c r="F686" s="5"/>
      <c r="G686" s="5"/>
      <c r="H686" s="5"/>
      <c r="I686" s="5"/>
      <c r="L686" s="5"/>
      <c r="N686" s="5"/>
      <c r="P686" s="5"/>
      <c r="S686" s="5"/>
      <c r="T686" s="5"/>
      <c r="U686" s="5"/>
      <c r="V686" s="5"/>
      <c r="Y686" s="6"/>
    </row>
    <row r="687" ht="15.75" customHeight="1">
      <c r="A687" s="4"/>
      <c r="D687" s="5"/>
      <c r="E687" s="5"/>
      <c r="F687" s="5"/>
      <c r="G687" s="5"/>
      <c r="H687" s="5"/>
      <c r="I687" s="5"/>
      <c r="L687" s="5"/>
      <c r="N687" s="5"/>
      <c r="P687" s="5"/>
      <c r="S687" s="5"/>
      <c r="T687" s="5"/>
      <c r="U687" s="5"/>
      <c r="V687" s="5"/>
      <c r="Y687" s="6"/>
    </row>
    <row r="688" ht="15.75" customHeight="1">
      <c r="A688" s="4"/>
      <c r="D688" s="5"/>
      <c r="E688" s="5"/>
      <c r="F688" s="5"/>
      <c r="G688" s="5"/>
      <c r="H688" s="5"/>
      <c r="I688" s="5"/>
      <c r="L688" s="5"/>
      <c r="N688" s="5"/>
      <c r="P688" s="5"/>
      <c r="S688" s="5"/>
      <c r="T688" s="5"/>
      <c r="U688" s="5"/>
      <c r="V688" s="5"/>
      <c r="Y688" s="6"/>
    </row>
    <row r="689" ht="15.75" customHeight="1">
      <c r="A689" s="4"/>
      <c r="D689" s="5"/>
      <c r="E689" s="5"/>
      <c r="F689" s="5"/>
      <c r="G689" s="5"/>
      <c r="H689" s="5"/>
      <c r="I689" s="5"/>
      <c r="L689" s="5"/>
      <c r="N689" s="5"/>
      <c r="P689" s="5"/>
      <c r="S689" s="5"/>
      <c r="T689" s="5"/>
      <c r="U689" s="5"/>
      <c r="V689" s="5"/>
      <c r="Y689" s="6"/>
    </row>
    <row r="690" ht="15.75" customHeight="1">
      <c r="A690" s="4"/>
      <c r="D690" s="5"/>
      <c r="E690" s="5"/>
      <c r="F690" s="5"/>
      <c r="G690" s="5"/>
      <c r="H690" s="5"/>
      <c r="I690" s="5"/>
      <c r="L690" s="5"/>
      <c r="N690" s="5"/>
      <c r="P690" s="5"/>
      <c r="S690" s="5"/>
      <c r="T690" s="5"/>
      <c r="U690" s="5"/>
      <c r="V690" s="5"/>
      <c r="Y690" s="6"/>
    </row>
    <row r="691" ht="15.75" customHeight="1">
      <c r="A691" s="4"/>
      <c r="D691" s="5"/>
      <c r="E691" s="5"/>
      <c r="F691" s="5"/>
      <c r="G691" s="5"/>
      <c r="H691" s="5"/>
      <c r="I691" s="5"/>
      <c r="L691" s="5"/>
      <c r="N691" s="5"/>
      <c r="P691" s="5"/>
      <c r="S691" s="5"/>
      <c r="T691" s="5"/>
      <c r="U691" s="5"/>
      <c r="V691" s="5"/>
      <c r="Y691" s="6"/>
    </row>
    <row r="692" ht="15.75" customHeight="1">
      <c r="A692" s="4"/>
      <c r="D692" s="5"/>
      <c r="E692" s="5"/>
      <c r="F692" s="5"/>
      <c r="G692" s="5"/>
      <c r="H692" s="5"/>
      <c r="I692" s="5"/>
      <c r="L692" s="5"/>
      <c r="N692" s="5"/>
      <c r="P692" s="5"/>
      <c r="S692" s="5"/>
      <c r="T692" s="5"/>
      <c r="U692" s="5"/>
      <c r="V692" s="5"/>
      <c r="Y692" s="6"/>
    </row>
    <row r="693" ht="15.75" customHeight="1">
      <c r="A693" s="4"/>
      <c r="D693" s="5"/>
      <c r="E693" s="5"/>
      <c r="F693" s="5"/>
      <c r="G693" s="5"/>
      <c r="H693" s="5"/>
      <c r="I693" s="5"/>
      <c r="L693" s="5"/>
      <c r="N693" s="5"/>
      <c r="P693" s="5"/>
      <c r="S693" s="5"/>
      <c r="T693" s="5"/>
      <c r="U693" s="5"/>
      <c r="V693" s="5"/>
      <c r="Y693" s="6"/>
    </row>
    <row r="694" ht="15.75" customHeight="1">
      <c r="A694" s="4"/>
      <c r="D694" s="5"/>
      <c r="E694" s="5"/>
      <c r="F694" s="5"/>
      <c r="G694" s="5"/>
      <c r="H694" s="5"/>
      <c r="I694" s="5"/>
      <c r="L694" s="5"/>
      <c r="N694" s="5"/>
      <c r="P694" s="5"/>
      <c r="S694" s="5"/>
      <c r="T694" s="5"/>
      <c r="U694" s="5"/>
      <c r="V694" s="5"/>
      <c r="Y694" s="6"/>
    </row>
    <row r="695" ht="15.75" customHeight="1">
      <c r="A695" s="4"/>
      <c r="D695" s="5"/>
      <c r="E695" s="5"/>
      <c r="F695" s="5"/>
      <c r="G695" s="5"/>
      <c r="H695" s="5"/>
      <c r="I695" s="5"/>
      <c r="L695" s="5"/>
      <c r="N695" s="5"/>
      <c r="P695" s="5"/>
      <c r="S695" s="5"/>
      <c r="T695" s="5"/>
      <c r="U695" s="5"/>
      <c r="V695" s="5"/>
      <c r="Y695" s="6"/>
    </row>
    <row r="696" ht="15.75" customHeight="1">
      <c r="A696" s="4"/>
      <c r="D696" s="5"/>
      <c r="E696" s="5"/>
      <c r="F696" s="5"/>
      <c r="G696" s="5"/>
      <c r="H696" s="5"/>
      <c r="I696" s="5"/>
      <c r="L696" s="5"/>
      <c r="N696" s="5"/>
      <c r="P696" s="5"/>
      <c r="S696" s="5"/>
      <c r="T696" s="5"/>
      <c r="U696" s="5"/>
      <c r="V696" s="5"/>
      <c r="Y696" s="6"/>
    </row>
    <row r="697" ht="15.75" customHeight="1">
      <c r="A697" s="4"/>
      <c r="D697" s="5"/>
      <c r="E697" s="5"/>
      <c r="F697" s="5"/>
      <c r="G697" s="5"/>
      <c r="H697" s="5"/>
      <c r="I697" s="5"/>
      <c r="L697" s="5"/>
      <c r="N697" s="5"/>
      <c r="P697" s="5"/>
      <c r="S697" s="5"/>
      <c r="T697" s="5"/>
      <c r="U697" s="5"/>
      <c r="V697" s="5"/>
      <c r="Y697" s="6"/>
    </row>
    <row r="698" ht="15.75" customHeight="1">
      <c r="A698" s="4"/>
      <c r="D698" s="5"/>
      <c r="E698" s="5"/>
      <c r="F698" s="5"/>
      <c r="G698" s="5"/>
      <c r="H698" s="5"/>
      <c r="I698" s="5"/>
      <c r="L698" s="5"/>
      <c r="N698" s="5"/>
      <c r="P698" s="5"/>
      <c r="S698" s="5"/>
      <c r="T698" s="5"/>
      <c r="U698" s="5"/>
      <c r="V698" s="5"/>
      <c r="Y698" s="6"/>
    </row>
    <row r="699" ht="15.75" customHeight="1">
      <c r="A699" s="4"/>
      <c r="D699" s="5"/>
      <c r="E699" s="5"/>
      <c r="F699" s="5"/>
      <c r="G699" s="5"/>
      <c r="H699" s="5"/>
      <c r="I699" s="5"/>
      <c r="L699" s="5"/>
      <c r="N699" s="5"/>
      <c r="P699" s="5"/>
      <c r="S699" s="5"/>
      <c r="T699" s="5"/>
      <c r="U699" s="5"/>
      <c r="V699" s="5"/>
      <c r="Y699" s="6"/>
    </row>
    <row r="700" ht="15.75" customHeight="1">
      <c r="A700" s="4"/>
      <c r="D700" s="5"/>
      <c r="E700" s="5"/>
      <c r="F700" s="5"/>
      <c r="G700" s="5"/>
      <c r="H700" s="5"/>
      <c r="I700" s="5"/>
      <c r="L700" s="5"/>
      <c r="N700" s="5"/>
      <c r="P700" s="5"/>
      <c r="S700" s="5"/>
      <c r="T700" s="5"/>
      <c r="U700" s="5"/>
      <c r="V700" s="5"/>
      <c r="Y700" s="6"/>
    </row>
    <row r="701" ht="15.75" customHeight="1">
      <c r="A701" s="4"/>
      <c r="D701" s="5"/>
      <c r="E701" s="5"/>
      <c r="F701" s="5"/>
      <c r="G701" s="5"/>
      <c r="H701" s="5"/>
      <c r="I701" s="5"/>
      <c r="L701" s="5"/>
      <c r="N701" s="5"/>
      <c r="P701" s="5"/>
      <c r="S701" s="5"/>
      <c r="T701" s="5"/>
      <c r="U701" s="5"/>
      <c r="V701" s="5"/>
      <c r="Y701" s="6"/>
    </row>
    <row r="702" ht="15.75" customHeight="1">
      <c r="A702" s="4"/>
      <c r="D702" s="5"/>
      <c r="E702" s="5"/>
      <c r="F702" s="5"/>
      <c r="G702" s="5"/>
      <c r="H702" s="5"/>
      <c r="I702" s="5"/>
      <c r="L702" s="5"/>
      <c r="N702" s="5"/>
      <c r="P702" s="5"/>
      <c r="S702" s="5"/>
      <c r="T702" s="5"/>
      <c r="U702" s="5"/>
      <c r="V702" s="5"/>
      <c r="Y702" s="6"/>
    </row>
    <row r="703" ht="15.75" customHeight="1">
      <c r="A703" s="4"/>
      <c r="D703" s="5"/>
      <c r="E703" s="5"/>
      <c r="F703" s="5"/>
      <c r="G703" s="5"/>
      <c r="H703" s="5"/>
      <c r="I703" s="5"/>
      <c r="L703" s="5"/>
      <c r="N703" s="5"/>
      <c r="P703" s="5"/>
      <c r="S703" s="5"/>
      <c r="T703" s="5"/>
      <c r="U703" s="5"/>
      <c r="V703" s="5"/>
      <c r="Y703" s="6"/>
    </row>
    <row r="704" ht="15.75" customHeight="1">
      <c r="A704" s="4"/>
      <c r="D704" s="5"/>
      <c r="E704" s="5"/>
      <c r="F704" s="5"/>
      <c r="G704" s="5"/>
      <c r="H704" s="5"/>
      <c r="I704" s="5"/>
      <c r="L704" s="5"/>
      <c r="N704" s="5"/>
      <c r="P704" s="5"/>
      <c r="S704" s="5"/>
      <c r="T704" s="5"/>
      <c r="U704" s="5"/>
      <c r="V704" s="5"/>
      <c r="Y704" s="6"/>
    </row>
    <row r="705" ht="15.75" customHeight="1">
      <c r="A705" s="4"/>
      <c r="D705" s="5"/>
      <c r="E705" s="5"/>
      <c r="F705" s="5"/>
      <c r="G705" s="5"/>
      <c r="H705" s="5"/>
      <c r="I705" s="5"/>
      <c r="L705" s="5"/>
      <c r="N705" s="5"/>
      <c r="P705" s="5"/>
      <c r="S705" s="5"/>
      <c r="T705" s="5"/>
      <c r="U705" s="5"/>
      <c r="V705" s="5"/>
      <c r="Y705" s="6"/>
    </row>
    <row r="706" ht="15.75" customHeight="1">
      <c r="A706" s="4"/>
      <c r="D706" s="5"/>
      <c r="E706" s="5"/>
      <c r="F706" s="5"/>
      <c r="G706" s="5"/>
      <c r="H706" s="5"/>
      <c r="I706" s="5"/>
      <c r="L706" s="5"/>
      <c r="N706" s="5"/>
      <c r="P706" s="5"/>
      <c r="S706" s="5"/>
      <c r="T706" s="5"/>
      <c r="U706" s="5"/>
      <c r="V706" s="5"/>
      <c r="Y706" s="6"/>
    </row>
    <row r="707" ht="15.75" customHeight="1">
      <c r="A707" s="4"/>
      <c r="D707" s="5"/>
      <c r="E707" s="5"/>
      <c r="F707" s="5"/>
      <c r="G707" s="5"/>
      <c r="H707" s="5"/>
      <c r="I707" s="5"/>
      <c r="L707" s="5"/>
      <c r="N707" s="5"/>
      <c r="P707" s="5"/>
      <c r="S707" s="5"/>
      <c r="T707" s="5"/>
      <c r="U707" s="5"/>
      <c r="V707" s="5"/>
      <c r="Y707" s="6"/>
    </row>
    <row r="708" ht="15.75" customHeight="1">
      <c r="A708" s="4"/>
      <c r="D708" s="5"/>
      <c r="E708" s="5"/>
      <c r="F708" s="5"/>
      <c r="G708" s="5"/>
      <c r="H708" s="5"/>
      <c r="I708" s="5"/>
      <c r="L708" s="5"/>
      <c r="N708" s="5"/>
      <c r="P708" s="5"/>
      <c r="S708" s="5"/>
      <c r="T708" s="5"/>
      <c r="U708" s="5"/>
      <c r="V708" s="5"/>
      <c r="Y708" s="6"/>
    </row>
    <row r="709" ht="15.75" customHeight="1">
      <c r="A709" s="4"/>
      <c r="D709" s="5"/>
      <c r="E709" s="5"/>
      <c r="F709" s="5"/>
      <c r="G709" s="5"/>
      <c r="H709" s="5"/>
      <c r="I709" s="5"/>
      <c r="L709" s="5"/>
      <c r="N709" s="5"/>
      <c r="P709" s="5"/>
      <c r="S709" s="5"/>
      <c r="T709" s="5"/>
      <c r="U709" s="5"/>
      <c r="V709" s="5"/>
      <c r="Y709" s="6"/>
    </row>
    <row r="710" ht="15.75" customHeight="1">
      <c r="A710" s="4"/>
      <c r="D710" s="5"/>
      <c r="E710" s="5"/>
      <c r="F710" s="5"/>
      <c r="G710" s="5"/>
      <c r="H710" s="5"/>
      <c r="I710" s="5"/>
      <c r="L710" s="5"/>
      <c r="N710" s="5"/>
      <c r="P710" s="5"/>
      <c r="S710" s="5"/>
      <c r="T710" s="5"/>
      <c r="U710" s="5"/>
      <c r="V710" s="5"/>
      <c r="Y710" s="6"/>
    </row>
    <row r="711" ht="15.75" customHeight="1">
      <c r="A711" s="4"/>
      <c r="D711" s="5"/>
      <c r="E711" s="5"/>
      <c r="F711" s="5"/>
      <c r="G711" s="5"/>
      <c r="H711" s="5"/>
      <c r="I711" s="5"/>
      <c r="L711" s="5"/>
      <c r="N711" s="5"/>
      <c r="P711" s="5"/>
      <c r="S711" s="5"/>
      <c r="T711" s="5"/>
      <c r="U711" s="5"/>
      <c r="V711" s="5"/>
      <c r="Y711" s="6"/>
    </row>
    <row r="712" ht="15.75" customHeight="1">
      <c r="A712" s="4"/>
      <c r="D712" s="5"/>
      <c r="E712" s="5"/>
      <c r="F712" s="5"/>
      <c r="G712" s="5"/>
      <c r="H712" s="5"/>
      <c r="I712" s="5"/>
      <c r="L712" s="5"/>
      <c r="N712" s="5"/>
      <c r="P712" s="5"/>
      <c r="S712" s="5"/>
      <c r="T712" s="5"/>
      <c r="U712" s="5"/>
      <c r="V712" s="5"/>
      <c r="Y712" s="6"/>
    </row>
    <row r="713" ht="15.75" customHeight="1">
      <c r="A713" s="4"/>
      <c r="D713" s="5"/>
      <c r="E713" s="5"/>
      <c r="F713" s="5"/>
      <c r="G713" s="5"/>
      <c r="H713" s="5"/>
      <c r="I713" s="5"/>
      <c r="L713" s="5"/>
      <c r="N713" s="5"/>
      <c r="P713" s="5"/>
      <c r="S713" s="5"/>
      <c r="T713" s="5"/>
      <c r="U713" s="5"/>
      <c r="V713" s="5"/>
      <c r="Y713" s="6"/>
    </row>
    <row r="714" ht="15.75" customHeight="1">
      <c r="A714" s="4"/>
      <c r="D714" s="5"/>
      <c r="E714" s="5"/>
      <c r="F714" s="5"/>
      <c r="G714" s="5"/>
      <c r="H714" s="5"/>
      <c r="I714" s="5"/>
      <c r="L714" s="5"/>
      <c r="N714" s="5"/>
      <c r="P714" s="5"/>
      <c r="S714" s="5"/>
      <c r="T714" s="5"/>
      <c r="U714" s="5"/>
      <c r="V714" s="5"/>
      <c r="Y714" s="6"/>
    </row>
    <row r="715" ht="15.75" customHeight="1">
      <c r="A715" s="4"/>
      <c r="D715" s="5"/>
      <c r="E715" s="5"/>
      <c r="F715" s="5"/>
      <c r="G715" s="5"/>
      <c r="H715" s="5"/>
      <c r="I715" s="5"/>
      <c r="L715" s="5"/>
      <c r="N715" s="5"/>
      <c r="P715" s="5"/>
      <c r="S715" s="5"/>
      <c r="T715" s="5"/>
      <c r="U715" s="5"/>
      <c r="V715" s="5"/>
      <c r="Y715" s="6"/>
    </row>
    <row r="716" ht="15.75" customHeight="1">
      <c r="A716" s="4"/>
      <c r="D716" s="5"/>
      <c r="E716" s="5"/>
      <c r="F716" s="5"/>
      <c r="G716" s="5"/>
      <c r="H716" s="5"/>
      <c r="I716" s="5"/>
      <c r="L716" s="5"/>
      <c r="N716" s="5"/>
      <c r="P716" s="5"/>
      <c r="S716" s="5"/>
      <c r="T716" s="5"/>
      <c r="U716" s="5"/>
      <c r="V716" s="5"/>
      <c r="Y716" s="6"/>
    </row>
    <row r="717" ht="15.75" customHeight="1">
      <c r="A717" s="4"/>
      <c r="D717" s="5"/>
      <c r="E717" s="5"/>
      <c r="F717" s="5"/>
      <c r="G717" s="5"/>
      <c r="H717" s="5"/>
      <c r="I717" s="5"/>
      <c r="L717" s="5"/>
      <c r="N717" s="5"/>
      <c r="P717" s="5"/>
      <c r="S717" s="5"/>
      <c r="T717" s="5"/>
      <c r="U717" s="5"/>
      <c r="V717" s="5"/>
      <c r="Y717" s="6"/>
    </row>
    <row r="718" ht="15.75" customHeight="1">
      <c r="A718" s="4"/>
      <c r="D718" s="5"/>
      <c r="E718" s="5"/>
      <c r="F718" s="5"/>
      <c r="G718" s="5"/>
      <c r="H718" s="5"/>
      <c r="I718" s="5"/>
      <c r="L718" s="5"/>
      <c r="N718" s="5"/>
      <c r="P718" s="5"/>
      <c r="S718" s="5"/>
      <c r="T718" s="5"/>
      <c r="U718" s="5"/>
      <c r="V718" s="5"/>
      <c r="Y718" s="6"/>
    </row>
    <row r="719" ht="15.75" customHeight="1">
      <c r="A719" s="4"/>
      <c r="D719" s="5"/>
      <c r="E719" s="5"/>
      <c r="F719" s="5"/>
      <c r="G719" s="5"/>
      <c r="H719" s="5"/>
      <c r="I719" s="5"/>
      <c r="L719" s="5"/>
      <c r="N719" s="5"/>
      <c r="P719" s="5"/>
      <c r="S719" s="5"/>
      <c r="T719" s="5"/>
      <c r="U719" s="5"/>
      <c r="V719" s="5"/>
      <c r="Y719" s="6"/>
    </row>
    <row r="720" ht="15.75" customHeight="1">
      <c r="A720" s="4"/>
      <c r="D720" s="5"/>
      <c r="E720" s="5"/>
      <c r="F720" s="5"/>
      <c r="G720" s="5"/>
      <c r="H720" s="5"/>
      <c r="I720" s="5"/>
      <c r="L720" s="5"/>
      <c r="N720" s="5"/>
      <c r="P720" s="5"/>
      <c r="S720" s="5"/>
      <c r="T720" s="5"/>
      <c r="U720" s="5"/>
      <c r="V720" s="5"/>
      <c r="Y720" s="6"/>
    </row>
    <row r="721" ht="15.75" customHeight="1">
      <c r="A721" s="4"/>
      <c r="D721" s="5"/>
      <c r="E721" s="5"/>
      <c r="F721" s="5"/>
      <c r="G721" s="5"/>
      <c r="H721" s="5"/>
      <c r="I721" s="5"/>
      <c r="L721" s="5"/>
      <c r="N721" s="5"/>
      <c r="P721" s="5"/>
      <c r="S721" s="5"/>
      <c r="T721" s="5"/>
      <c r="U721" s="5"/>
      <c r="V721" s="5"/>
      <c r="Y721" s="6"/>
    </row>
    <row r="722" ht="15.75" customHeight="1">
      <c r="A722" s="4"/>
      <c r="D722" s="5"/>
      <c r="E722" s="5"/>
      <c r="F722" s="5"/>
      <c r="G722" s="5"/>
      <c r="H722" s="5"/>
      <c r="I722" s="5"/>
      <c r="L722" s="5"/>
      <c r="N722" s="5"/>
      <c r="P722" s="5"/>
      <c r="S722" s="5"/>
      <c r="T722" s="5"/>
      <c r="U722" s="5"/>
      <c r="V722" s="5"/>
      <c r="Y722" s="6"/>
    </row>
    <row r="723" ht="15.75" customHeight="1">
      <c r="A723" s="4"/>
      <c r="D723" s="5"/>
      <c r="E723" s="5"/>
      <c r="F723" s="5"/>
      <c r="G723" s="5"/>
      <c r="H723" s="5"/>
      <c r="I723" s="5"/>
      <c r="L723" s="5"/>
      <c r="N723" s="5"/>
      <c r="P723" s="5"/>
      <c r="S723" s="5"/>
      <c r="T723" s="5"/>
      <c r="U723" s="5"/>
      <c r="V723" s="5"/>
      <c r="Y723" s="6"/>
    </row>
    <row r="724" ht="15.75" customHeight="1">
      <c r="A724" s="4"/>
      <c r="D724" s="5"/>
      <c r="E724" s="5"/>
      <c r="F724" s="5"/>
      <c r="G724" s="5"/>
      <c r="H724" s="5"/>
      <c r="I724" s="5"/>
      <c r="L724" s="5"/>
      <c r="N724" s="5"/>
      <c r="P724" s="5"/>
      <c r="S724" s="5"/>
      <c r="T724" s="5"/>
      <c r="U724" s="5"/>
      <c r="V724" s="5"/>
      <c r="Y724" s="6"/>
    </row>
    <row r="725" ht="15.75" customHeight="1">
      <c r="A725" s="4"/>
      <c r="D725" s="5"/>
      <c r="E725" s="5"/>
      <c r="F725" s="5"/>
      <c r="G725" s="5"/>
      <c r="H725" s="5"/>
      <c r="I725" s="5"/>
      <c r="L725" s="5"/>
      <c r="N725" s="5"/>
      <c r="P725" s="5"/>
      <c r="S725" s="5"/>
      <c r="T725" s="5"/>
      <c r="U725" s="5"/>
      <c r="V725" s="5"/>
      <c r="Y725" s="6"/>
    </row>
    <row r="726" ht="15.75" customHeight="1">
      <c r="A726" s="4"/>
      <c r="D726" s="5"/>
      <c r="E726" s="5"/>
      <c r="F726" s="5"/>
      <c r="G726" s="5"/>
      <c r="H726" s="5"/>
      <c r="I726" s="5"/>
      <c r="L726" s="5"/>
      <c r="N726" s="5"/>
      <c r="P726" s="5"/>
      <c r="S726" s="5"/>
      <c r="T726" s="5"/>
      <c r="U726" s="5"/>
      <c r="V726" s="5"/>
      <c r="Y726" s="6"/>
    </row>
    <row r="727" ht="15.75" customHeight="1">
      <c r="A727" s="4"/>
      <c r="D727" s="5"/>
      <c r="E727" s="5"/>
      <c r="F727" s="5"/>
      <c r="G727" s="5"/>
      <c r="H727" s="5"/>
      <c r="I727" s="5"/>
      <c r="L727" s="5"/>
      <c r="N727" s="5"/>
      <c r="P727" s="5"/>
      <c r="S727" s="5"/>
      <c r="T727" s="5"/>
      <c r="U727" s="5"/>
      <c r="V727" s="5"/>
      <c r="Y727" s="6"/>
    </row>
    <row r="728" ht="15.75" customHeight="1">
      <c r="A728" s="4"/>
      <c r="D728" s="5"/>
      <c r="E728" s="5"/>
      <c r="F728" s="5"/>
      <c r="G728" s="5"/>
      <c r="H728" s="5"/>
      <c r="I728" s="5"/>
      <c r="L728" s="5"/>
      <c r="N728" s="5"/>
      <c r="P728" s="5"/>
      <c r="S728" s="5"/>
      <c r="T728" s="5"/>
      <c r="U728" s="5"/>
      <c r="V728" s="5"/>
      <c r="Y728" s="6"/>
    </row>
    <row r="729" ht="15.75" customHeight="1">
      <c r="A729" s="4"/>
      <c r="D729" s="5"/>
      <c r="E729" s="5"/>
      <c r="F729" s="5"/>
      <c r="G729" s="5"/>
      <c r="H729" s="5"/>
      <c r="I729" s="5"/>
      <c r="L729" s="5"/>
      <c r="N729" s="5"/>
      <c r="P729" s="5"/>
      <c r="S729" s="5"/>
      <c r="T729" s="5"/>
      <c r="U729" s="5"/>
      <c r="V729" s="5"/>
      <c r="Y729" s="6"/>
    </row>
    <row r="730" ht="15.75" customHeight="1">
      <c r="A730" s="4"/>
      <c r="D730" s="5"/>
      <c r="E730" s="5"/>
      <c r="F730" s="5"/>
      <c r="G730" s="5"/>
      <c r="H730" s="5"/>
      <c r="I730" s="5"/>
      <c r="L730" s="5"/>
      <c r="N730" s="5"/>
      <c r="P730" s="5"/>
      <c r="S730" s="5"/>
      <c r="T730" s="5"/>
      <c r="U730" s="5"/>
      <c r="V730" s="5"/>
      <c r="Y730" s="6"/>
    </row>
    <row r="731" ht="15.75" customHeight="1">
      <c r="A731" s="4"/>
      <c r="D731" s="5"/>
      <c r="E731" s="5"/>
      <c r="F731" s="5"/>
      <c r="G731" s="5"/>
      <c r="H731" s="5"/>
      <c r="I731" s="5"/>
      <c r="L731" s="5"/>
      <c r="N731" s="5"/>
      <c r="P731" s="5"/>
      <c r="S731" s="5"/>
      <c r="T731" s="5"/>
      <c r="U731" s="5"/>
      <c r="V731" s="5"/>
      <c r="Y731" s="6"/>
    </row>
    <row r="732" ht="15.75" customHeight="1">
      <c r="A732" s="4"/>
      <c r="D732" s="5"/>
      <c r="E732" s="5"/>
      <c r="F732" s="5"/>
      <c r="G732" s="5"/>
      <c r="H732" s="5"/>
      <c r="I732" s="5"/>
      <c r="L732" s="5"/>
      <c r="N732" s="5"/>
      <c r="P732" s="5"/>
      <c r="S732" s="5"/>
      <c r="T732" s="5"/>
      <c r="U732" s="5"/>
      <c r="V732" s="5"/>
      <c r="Y732" s="6"/>
    </row>
    <row r="733" ht="15.75" customHeight="1">
      <c r="A733" s="4"/>
      <c r="D733" s="5"/>
      <c r="E733" s="5"/>
      <c r="F733" s="5"/>
      <c r="G733" s="5"/>
      <c r="H733" s="5"/>
      <c r="I733" s="5"/>
      <c r="L733" s="5"/>
      <c r="N733" s="5"/>
      <c r="P733" s="5"/>
      <c r="S733" s="5"/>
      <c r="T733" s="5"/>
      <c r="U733" s="5"/>
      <c r="V733" s="5"/>
      <c r="Y733" s="6"/>
    </row>
    <row r="734" ht="15.75" customHeight="1">
      <c r="A734" s="4"/>
      <c r="D734" s="5"/>
      <c r="E734" s="5"/>
      <c r="F734" s="5"/>
      <c r="G734" s="5"/>
      <c r="H734" s="5"/>
      <c r="I734" s="5"/>
      <c r="L734" s="5"/>
      <c r="N734" s="5"/>
      <c r="P734" s="5"/>
      <c r="S734" s="5"/>
      <c r="T734" s="5"/>
      <c r="U734" s="5"/>
      <c r="V734" s="5"/>
      <c r="Y734" s="6"/>
    </row>
    <row r="735" ht="15.75" customHeight="1">
      <c r="A735" s="4"/>
      <c r="D735" s="5"/>
      <c r="E735" s="5"/>
      <c r="F735" s="5"/>
      <c r="G735" s="5"/>
      <c r="H735" s="5"/>
      <c r="I735" s="5"/>
      <c r="L735" s="5"/>
      <c r="N735" s="5"/>
      <c r="P735" s="5"/>
      <c r="S735" s="5"/>
      <c r="T735" s="5"/>
      <c r="U735" s="5"/>
      <c r="V735" s="5"/>
      <c r="Y735" s="6"/>
    </row>
    <row r="736" ht="15.75" customHeight="1">
      <c r="A736" s="4"/>
      <c r="D736" s="5"/>
      <c r="E736" s="5"/>
      <c r="F736" s="5"/>
      <c r="G736" s="5"/>
      <c r="H736" s="5"/>
      <c r="I736" s="5"/>
      <c r="L736" s="5"/>
      <c r="N736" s="5"/>
      <c r="P736" s="5"/>
      <c r="S736" s="5"/>
      <c r="T736" s="5"/>
      <c r="U736" s="5"/>
      <c r="V736" s="5"/>
      <c r="Y736" s="6"/>
    </row>
    <row r="737" ht="15.75" customHeight="1">
      <c r="A737" s="4"/>
      <c r="D737" s="5"/>
      <c r="E737" s="5"/>
      <c r="F737" s="5"/>
      <c r="G737" s="5"/>
      <c r="H737" s="5"/>
      <c r="I737" s="5"/>
      <c r="L737" s="5"/>
      <c r="N737" s="5"/>
      <c r="P737" s="5"/>
      <c r="S737" s="5"/>
      <c r="T737" s="5"/>
      <c r="U737" s="5"/>
      <c r="V737" s="5"/>
      <c r="Y737" s="6"/>
    </row>
    <row r="738" ht="15.75" customHeight="1">
      <c r="A738" s="4"/>
      <c r="D738" s="5"/>
      <c r="E738" s="5"/>
      <c r="F738" s="5"/>
      <c r="G738" s="5"/>
      <c r="H738" s="5"/>
      <c r="I738" s="5"/>
      <c r="L738" s="5"/>
      <c r="N738" s="5"/>
      <c r="P738" s="5"/>
      <c r="S738" s="5"/>
      <c r="T738" s="5"/>
      <c r="U738" s="5"/>
      <c r="V738" s="5"/>
      <c r="Y738" s="6"/>
    </row>
    <row r="739" ht="15.75" customHeight="1">
      <c r="A739" s="4"/>
      <c r="D739" s="5"/>
      <c r="E739" s="5"/>
      <c r="F739" s="5"/>
      <c r="G739" s="5"/>
      <c r="H739" s="5"/>
      <c r="I739" s="5"/>
      <c r="L739" s="5"/>
      <c r="N739" s="5"/>
      <c r="P739" s="5"/>
      <c r="S739" s="5"/>
      <c r="T739" s="5"/>
      <c r="U739" s="5"/>
      <c r="V739" s="5"/>
      <c r="Y739" s="6"/>
    </row>
    <row r="740" ht="15.75" customHeight="1">
      <c r="A740" s="4"/>
      <c r="D740" s="5"/>
      <c r="E740" s="5"/>
      <c r="F740" s="5"/>
      <c r="G740" s="5"/>
      <c r="H740" s="5"/>
      <c r="I740" s="5"/>
      <c r="L740" s="5"/>
      <c r="N740" s="5"/>
      <c r="P740" s="5"/>
      <c r="S740" s="5"/>
      <c r="T740" s="5"/>
      <c r="U740" s="5"/>
      <c r="V740" s="5"/>
      <c r="Y740" s="6"/>
    </row>
    <row r="741" ht="15.75" customHeight="1">
      <c r="A741" s="4"/>
      <c r="D741" s="5"/>
      <c r="E741" s="5"/>
      <c r="F741" s="5"/>
      <c r="G741" s="5"/>
      <c r="H741" s="5"/>
      <c r="I741" s="5"/>
      <c r="L741" s="5"/>
      <c r="N741" s="5"/>
      <c r="P741" s="5"/>
      <c r="S741" s="5"/>
      <c r="T741" s="5"/>
      <c r="U741" s="5"/>
      <c r="V741" s="5"/>
      <c r="Y741" s="6"/>
    </row>
    <row r="742" ht="15.75" customHeight="1">
      <c r="A742" s="4"/>
      <c r="D742" s="5"/>
      <c r="E742" s="5"/>
      <c r="F742" s="5"/>
      <c r="G742" s="5"/>
      <c r="H742" s="5"/>
      <c r="I742" s="5"/>
      <c r="L742" s="5"/>
      <c r="N742" s="5"/>
      <c r="P742" s="5"/>
      <c r="S742" s="5"/>
      <c r="T742" s="5"/>
      <c r="U742" s="5"/>
      <c r="V742" s="5"/>
      <c r="Y742" s="6"/>
    </row>
    <row r="743" ht="15.75" customHeight="1">
      <c r="A743" s="4"/>
      <c r="D743" s="5"/>
      <c r="E743" s="5"/>
      <c r="F743" s="5"/>
      <c r="G743" s="5"/>
      <c r="H743" s="5"/>
      <c r="I743" s="5"/>
      <c r="L743" s="5"/>
      <c r="N743" s="5"/>
      <c r="P743" s="5"/>
      <c r="S743" s="5"/>
      <c r="T743" s="5"/>
      <c r="U743" s="5"/>
      <c r="V743" s="5"/>
      <c r="Y743" s="6"/>
    </row>
    <row r="744" ht="15.75" customHeight="1">
      <c r="A744" s="4"/>
      <c r="D744" s="5"/>
      <c r="E744" s="5"/>
      <c r="F744" s="5"/>
      <c r="G744" s="5"/>
      <c r="H744" s="5"/>
      <c r="I744" s="5"/>
      <c r="L744" s="5"/>
      <c r="N744" s="5"/>
      <c r="P744" s="5"/>
      <c r="S744" s="5"/>
      <c r="T744" s="5"/>
      <c r="U744" s="5"/>
      <c r="V744" s="5"/>
      <c r="Y744" s="6"/>
    </row>
    <row r="745" ht="15.75" customHeight="1">
      <c r="A745" s="4"/>
      <c r="D745" s="5"/>
      <c r="E745" s="5"/>
      <c r="F745" s="5"/>
      <c r="G745" s="5"/>
      <c r="H745" s="5"/>
      <c r="I745" s="5"/>
      <c r="L745" s="5"/>
      <c r="N745" s="5"/>
      <c r="P745" s="5"/>
      <c r="S745" s="5"/>
      <c r="T745" s="5"/>
      <c r="U745" s="5"/>
      <c r="V745" s="5"/>
      <c r="Y745" s="6"/>
    </row>
    <row r="746" ht="15.75" customHeight="1">
      <c r="A746" s="4"/>
      <c r="D746" s="5"/>
      <c r="E746" s="5"/>
      <c r="F746" s="5"/>
      <c r="G746" s="5"/>
      <c r="H746" s="5"/>
      <c r="I746" s="5"/>
      <c r="L746" s="5"/>
      <c r="N746" s="5"/>
      <c r="P746" s="5"/>
      <c r="S746" s="5"/>
      <c r="T746" s="5"/>
      <c r="U746" s="5"/>
      <c r="V746" s="5"/>
      <c r="Y746" s="6"/>
    </row>
    <row r="747" ht="15.75" customHeight="1">
      <c r="A747" s="4"/>
      <c r="D747" s="5"/>
      <c r="E747" s="5"/>
      <c r="F747" s="5"/>
      <c r="G747" s="5"/>
      <c r="H747" s="5"/>
      <c r="I747" s="5"/>
      <c r="L747" s="5"/>
      <c r="N747" s="5"/>
      <c r="P747" s="5"/>
      <c r="S747" s="5"/>
      <c r="T747" s="5"/>
      <c r="U747" s="5"/>
      <c r="V747" s="5"/>
      <c r="Y747" s="6"/>
    </row>
    <row r="748" ht="15.75" customHeight="1">
      <c r="A748" s="4"/>
      <c r="D748" s="5"/>
      <c r="E748" s="5"/>
      <c r="F748" s="5"/>
      <c r="G748" s="5"/>
      <c r="H748" s="5"/>
      <c r="I748" s="5"/>
      <c r="L748" s="5"/>
      <c r="N748" s="5"/>
      <c r="P748" s="5"/>
      <c r="S748" s="5"/>
      <c r="T748" s="5"/>
      <c r="U748" s="5"/>
      <c r="V748" s="5"/>
      <c r="Y748" s="6"/>
    </row>
    <row r="749" ht="15.75" customHeight="1">
      <c r="A749" s="4"/>
      <c r="D749" s="5"/>
      <c r="E749" s="5"/>
      <c r="F749" s="5"/>
      <c r="G749" s="5"/>
      <c r="H749" s="5"/>
      <c r="I749" s="5"/>
      <c r="L749" s="5"/>
      <c r="N749" s="5"/>
      <c r="P749" s="5"/>
      <c r="S749" s="5"/>
      <c r="T749" s="5"/>
      <c r="U749" s="5"/>
      <c r="V749" s="5"/>
      <c r="Y749" s="6"/>
    </row>
    <row r="750" ht="15.75" customHeight="1">
      <c r="A750" s="4"/>
      <c r="D750" s="5"/>
      <c r="E750" s="5"/>
      <c r="F750" s="5"/>
      <c r="G750" s="5"/>
      <c r="H750" s="5"/>
      <c r="I750" s="5"/>
      <c r="L750" s="5"/>
      <c r="N750" s="5"/>
      <c r="P750" s="5"/>
      <c r="S750" s="5"/>
      <c r="T750" s="5"/>
      <c r="U750" s="5"/>
      <c r="V750" s="5"/>
      <c r="Y750" s="6"/>
    </row>
    <row r="751" ht="15.75" customHeight="1">
      <c r="A751" s="4"/>
      <c r="D751" s="5"/>
      <c r="E751" s="5"/>
      <c r="F751" s="5"/>
      <c r="G751" s="5"/>
      <c r="H751" s="5"/>
      <c r="I751" s="5"/>
      <c r="L751" s="5"/>
      <c r="N751" s="5"/>
      <c r="P751" s="5"/>
      <c r="S751" s="5"/>
      <c r="T751" s="5"/>
      <c r="U751" s="5"/>
      <c r="V751" s="5"/>
      <c r="Y751" s="6"/>
    </row>
    <row r="752" ht="15.75" customHeight="1">
      <c r="A752" s="4"/>
      <c r="D752" s="5"/>
      <c r="E752" s="5"/>
      <c r="F752" s="5"/>
      <c r="G752" s="5"/>
      <c r="H752" s="5"/>
      <c r="I752" s="5"/>
      <c r="L752" s="5"/>
      <c r="N752" s="5"/>
      <c r="P752" s="5"/>
      <c r="S752" s="5"/>
      <c r="T752" s="5"/>
      <c r="U752" s="5"/>
      <c r="V752" s="5"/>
      <c r="Y752" s="6"/>
    </row>
    <row r="753" ht="15.75" customHeight="1">
      <c r="A753" s="4"/>
      <c r="D753" s="5"/>
      <c r="E753" s="5"/>
      <c r="F753" s="5"/>
      <c r="G753" s="5"/>
      <c r="H753" s="5"/>
      <c r="I753" s="5"/>
      <c r="L753" s="5"/>
      <c r="N753" s="5"/>
      <c r="P753" s="5"/>
      <c r="S753" s="5"/>
      <c r="T753" s="5"/>
      <c r="U753" s="5"/>
      <c r="V753" s="5"/>
      <c r="Y753" s="6"/>
    </row>
    <row r="754" ht="15.75" customHeight="1">
      <c r="A754" s="4"/>
      <c r="D754" s="5"/>
      <c r="E754" s="5"/>
      <c r="F754" s="5"/>
      <c r="G754" s="5"/>
      <c r="H754" s="5"/>
      <c r="I754" s="5"/>
      <c r="L754" s="5"/>
      <c r="N754" s="5"/>
      <c r="P754" s="5"/>
      <c r="S754" s="5"/>
      <c r="T754" s="5"/>
      <c r="U754" s="5"/>
      <c r="V754" s="5"/>
      <c r="Y754" s="6"/>
    </row>
    <row r="755" ht="15.75" customHeight="1">
      <c r="A755" s="4"/>
      <c r="D755" s="5"/>
      <c r="E755" s="5"/>
      <c r="F755" s="5"/>
      <c r="G755" s="5"/>
      <c r="H755" s="5"/>
      <c r="I755" s="5"/>
      <c r="L755" s="5"/>
      <c r="N755" s="5"/>
      <c r="P755" s="5"/>
      <c r="S755" s="5"/>
      <c r="T755" s="5"/>
      <c r="U755" s="5"/>
      <c r="V755" s="5"/>
      <c r="Y755" s="6"/>
    </row>
    <row r="756" ht="15.75" customHeight="1">
      <c r="A756" s="4"/>
      <c r="D756" s="5"/>
      <c r="E756" s="5"/>
      <c r="F756" s="5"/>
      <c r="G756" s="5"/>
      <c r="H756" s="5"/>
      <c r="I756" s="5"/>
      <c r="L756" s="5"/>
      <c r="N756" s="5"/>
      <c r="P756" s="5"/>
      <c r="S756" s="5"/>
      <c r="T756" s="5"/>
      <c r="U756" s="5"/>
      <c r="V756" s="5"/>
      <c r="Y756" s="6"/>
    </row>
    <row r="757" ht="15.75" customHeight="1">
      <c r="A757" s="4"/>
      <c r="D757" s="5"/>
      <c r="E757" s="5"/>
      <c r="F757" s="5"/>
      <c r="G757" s="5"/>
      <c r="H757" s="5"/>
      <c r="I757" s="5"/>
      <c r="L757" s="5"/>
      <c r="N757" s="5"/>
      <c r="P757" s="5"/>
      <c r="S757" s="5"/>
      <c r="T757" s="5"/>
      <c r="U757" s="5"/>
      <c r="V757" s="5"/>
      <c r="Y757" s="6"/>
    </row>
    <row r="758" ht="15.75" customHeight="1">
      <c r="A758" s="4"/>
      <c r="D758" s="5"/>
      <c r="E758" s="5"/>
      <c r="F758" s="5"/>
      <c r="G758" s="5"/>
      <c r="H758" s="5"/>
      <c r="I758" s="5"/>
      <c r="L758" s="5"/>
      <c r="N758" s="5"/>
      <c r="P758" s="5"/>
      <c r="S758" s="5"/>
      <c r="T758" s="5"/>
      <c r="U758" s="5"/>
      <c r="V758" s="5"/>
      <c r="Y758" s="6"/>
    </row>
    <row r="759" ht="15.75" customHeight="1">
      <c r="A759" s="4"/>
      <c r="D759" s="5"/>
      <c r="E759" s="5"/>
      <c r="F759" s="5"/>
      <c r="G759" s="5"/>
      <c r="H759" s="5"/>
      <c r="I759" s="5"/>
      <c r="L759" s="5"/>
      <c r="N759" s="5"/>
      <c r="P759" s="5"/>
      <c r="S759" s="5"/>
      <c r="T759" s="5"/>
      <c r="U759" s="5"/>
      <c r="V759" s="5"/>
      <c r="Y759" s="6"/>
    </row>
    <row r="760" ht="15.75" customHeight="1">
      <c r="A760" s="4"/>
      <c r="D760" s="5"/>
      <c r="E760" s="5"/>
      <c r="F760" s="5"/>
      <c r="G760" s="5"/>
      <c r="H760" s="5"/>
      <c r="I760" s="5"/>
      <c r="L760" s="5"/>
      <c r="N760" s="5"/>
      <c r="P760" s="5"/>
      <c r="S760" s="5"/>
      <c r="T760" s="5"/>
      <c r="U760" s="5"/>
      <c r="V760" s="5"/>
      <c r="Y760" s="6"/>
    </row>
    <row r="761" ht="15.75" customHeight="1">
      <c r="A761" s="4"/>
      <c r="D761" s="5"/>
      <c r="E761" s="5"/>
      <c r="F761" s="5"/>
      <c r="G761" s="5"/>
      <c r="H761" s="5"/>
      <c r="I761" s="5"/>
      <c r="L761" s="5"/>
      <c r="N761" s="5"/>
      <c r="P761" s="5"/>
      <c r="S761" s="5"/>
      <c r="T761" s="5"/>
      <c r="U761" s="5"/>
      <c r="V761" s="5"/>
      <c r="Y761" s="6"/>
    </row>
    <row r="762" ht="15.75" customHeight="1">
      <c r="A762" s="4"/>
      <c r="D762" s="5"/>
      <c r="E762" s="5"/>
      <c r="F762" s="5"/>
      <c r="G762" s="5"/>
      <c r="H762" s="5"/>
      <c r="I762" s="5"/>
      <c r="L762" s="5"/>
      <c r="N762" s="5"/>
      <c r="P762" s="5"/>
      <c r="S762" s="5"/>
      <c r="T762" s="5"/>
      <c r="U762" s="5"/>
      <c r="V762" s="5"/>
      <c r="Y762" s="6"/>
    </row>
    <row r="763" ht="15.75" customHeight="1">
      <c r="A763" s="4"/>
      <c r="D763" s="5"/>
      <c r="E763" s="5"/>
      <c r="F763" s="5"/>
      <c r="G763" s="5"/>
      <c r="H763" s="5"/>
      <c r="I763" s="5"/>
      <c r="L763" s="5"/>
      <c r="N763" s="5"/>
      <c r="P763" s="5"/>
      <c r="S763" s="5"/>
      <c r="T763" s="5"/>
      <c r="U763" s="5"/>
      <c r="V763" s="5"/>
      <c r="Y763" s="6"/>
    </row>
    <row r="764" ht="15.75" customHeight="1">
      <c r="A764" s="4"/>
      <c r="D764" s="5"/>
      <c r="E764" s="5"/>
      <c r="F764" s="5"/>
      <c r="G764" s="5"/>
      <c r="H764" s="5"/>
      <c r="I764" s="5"/>
      <c r="L764" s="5"/>
      <c r="N764" s="5"/>
      <c r="P764" s="5"/>
      <c r="S764" s="5"/>
      <c r="T764" s="5"/>
      <c r="U764" s="5"/>
      <c r="V764" s="5"/>
      <c r="Y764" s="6"/>
    </row>
    <row r="765" ht="15.75" customHeight="1">
      <c r="A765" s="4"/>
      <c r="D765" s="5"/>
      <c r="E765" s="5"/>
      <c r="F765" s="5"/>
      <c r="G765" s="5"/>
      <c r="H765" s="5"/>
      <c r="I765" s="5"/>
      <c r="L765" s="5"/>
      <c r="N765" s="5"/>
      <c r="P765" s="5"/>
      <c r="S765" s="5"/>
      <c r="T765" s="5"/>
      <c r="U765" s="5"/>
      <c r="V765" s="5"/>
      <c r="Y765" s="6"/>
    </row>
    <row r="766" ht="15.75" customHeight="1">
      <c r="A766" s="4"/>
      <c r="D766" s="5"/>
      <c r="E766" s="5"/>
      <c r="F766" s="5"/>
      <c r="G766" s="5"/>
      <c r="H766" s="5"/>
      <c r="I766" s="5"/>
      <c r="L766" s="5"/>
      <c r="N766" s="5"/>
      <c r="P766" s="5"/>
      <c r="S766" s="5"/>
      <c r="T766" s="5"/>
      <c r="U766" s="5"/>
      <c r="V766" s="5"/>
      <c r="Y766" s="6"/>
    </row>
    <row r="767" ht="15.75" customHeight="1">
      <c r="A767" s="4"/>
      <c r="D767" s="5"/>
      <c r="E767" s="5"/>
      <c r="F767" s="5"/>
      <c r="G767" s="5"/>
      <c r="H767" s="5"/>
      <c r="I767" s="5"/>
      <c r="L767" s="5"/>
      <c r="N767" s="5"/>
      <c r="P767" s="5"/>
      <c r="S767" s="5"/>
      <c r="T767" s="5"/>
      <c r="U767" s="5"/>
      <c r="V767" s="5"/>
      <c r="Y767" s="6"/>
    </row>
    <row r="768" ht="15.75" customHeight="1">
      <c r="A768" s="4"/>
      <c r="D768" s="5"/>
      <c r="E768" s="5"/>
      <c r="F768" s="5"/>
      <c r="G768" s="5"/>
      <c r="H768" s="5"/>
      <c r="I768" s="5"/>
      <c r="L768" s="5"/>
      <c r="N768" s="5"/>
      <c r="P768" s="5"/>
      <c r="S768" s="5"/>
      <c r="T768" s="5"/>
      <c r="U768" s="5"/>
      <c r="V768" s="5"/>
      <c r="Y768" s="6"/>
    </row>
    <row r="769" ht="15.75" customHeight="1">
      <c r="A769" s="4"/>
      <c r="D769" s="5"/>
      <c r="E769" s="5"/>
      <c r="F769" s="5"/>
      <c r="G769" s="5"/>
      <c r="H769" s="5"/>
      <c r="I769" s="5"/>
      <c r="L769" s="5"/>
      <c r="N769" s="5"/>
      <c r="P769" s="5"/>
      <c r="S769" s="5"/>
      <c r="T769" s="5"/>
      <c r="U769" s="5"/>
      <c r="V769" s="5"/>
      <c r="Y769" s="6"/>
    </row>
    <row r="770" ht="15.75" customHeight="1">
      <c r="A770" s="4"/>
      <c r="D770" s="5"/>
      <c r="E770" s="5"/>
      <c r="F770" s="5"/>
      <c r="G770" s="5"/>
      <c r="H770" s="5"/>
      <c r="I770" s="5"/>
      <c r="L770" s="5"/>
      <c r="N770" s="5"/>
      <c r="P770" s="5"/>
      <c r="S770" s="5"/>
      <c r="T770" s="5"/>
      <c r="U770" s="5"/>
      <c r="V770" s="5"/>
      <c r="Y770" s="6"/>
    </row>
    <row r="771" ht="15.75" customHeight="1">
      <c r="A771" s="4"/>
      <c r="D771" s="5"/>
      <c r="E771" s="5"/>
      <c r="F771" s="5"/>
      <c r="G771" s="5"/>
      <c r="H771" s="5"/>
      <c r="I771" s="5"/>
      <c r="L771" s="5"/>
      <c r="N771" s="5"/>
      <c r="P771" s="5"/>
      <c r="S771" s="5"/>
      <c r="T771" s="5"/>
      <c r="U771" s="5"/>
      <c r="V771" s="5"/>
      <c r="Y771" s="6"/>
    </row>
    <row r="772" ht="15.75" customHeight="1">
      <c r="A772" s="4"/>
      <c r="D772" s="5"/>
      <c r="E772" s="5"/>
      <c r="F772" s="5"/>
      <c r="G772" s="5"/>
      <c r="H772" s="5"/>
      <c r="I772" s="5"/>
      <c r="L772" s="5"/>
      <c r="N772" s="5"/>
      <c r="P772" s="5"/>
      <c r="S772" s="5"/>
      <c r="T772" s="5"/>
      <c r="U772" s="5"/>
      <c r="V772" s="5"/>
      <c r="Y772" s="6"/>
    </row>
    <row r="773" ht="15.75" customHeight="1">
      <c r="A773" s="4"/>
      <c r="D773" s="5"/>
      <c r="E773" s="5"/>
      <c r="F773" s="5"/>
      <c r="G773" s="5"/>
      <c r="H773" s="5"/>
      <c r="I773" s="5"/>
      <c r="L773" s="5"/>
      <c r="N773" s="5"/>
      <c r="P773" s="5"/>
      <c r="S773" s="5"/>
      <c r="T773" s="5"/>
      <c r="U773" s="5"/>
      <c r="V773" s="5"/>
      <c r="Y773" s="6"/>
    </row>
    <row r="774" ht="15.75" customHeight="1">
      <c r="A774" s="4"/>
      <c r="D774" s="5"/>
      <c r="E774" s="5"/>
      <c r="F774" s="5"/>
      <c r="G774" s="5"/>
      <c r="H774" s="5"/>
      <c r="I774" s="5"/>
      <c r="L774" s="5"/>
      <c r="N774" s="5"/>
      <c r="P774" s="5"/>
      <c r="S774" s="5"/>
      <c r="T774" s="5"/>
      <c r="U774" s="5"/>
      <c r="V774" s="5"/>
      <c r="Y774" s="6"/>
    </row>
    <row r="775" ht="15.75" customHeight="1">
      <c r="A775" s="4"/>
      <c r="D775" s="5"/>
      <c r="E775" s="5"/>
      <c r="F775" s="5"/>
      <c r="G775" s="5"/>
      <c r="H775" s="5"/>
      <c r="I775" s="5"/>
      <c r="L775" s="5"/>
      <c r="N775" s="5"/>
      <c r="P775" s="5"/>
      <c r="S775" s="5"/>
      <c r="T775" s="5"/>
      <c r="U775" s="5"/>
      <c r="V775" s="5"/>
      <c r="Y775" s="6"/>
    </row>
    <row r="776" ht="15.75" customHeight="1">
      <c r="A776" s="4"/>
      <c r="D776" s="5"/>
      <c r="E776" s="5"/>
      <c r="F776" s="5"/>
      <c r="G776" s="5"/>
      <c r="H776" s="5"/>
      <c r="I776" s="5"/>
      <c r="L776" s="5"/>
      <c r="N776" s="5"/>
      <c r="P776" s="5"/>
      <c r="S776" s="5"/>
      <c r="T776" s="5"/>
      <c r="U776" s="5"/>
      <c r="V776" s="5"/>
      <c r="Y776" s="6"/>
    </row>
    <row r="777" ht="15.75" customHeight="1">
      <c r="A777" s="4"/>
      <c r="D777" s="5"/>
      <c r="E777" s="5"/>
      <c r="F777" s="5"/>
      <c r="G777" s="5"/>
      <c r="H777" s="5"/>
      <c r="I777" s="5"/>
      <c r="L777" s="5"/>
      <c r="N777" s="5"/>
      <c r="P777" s="5"/>
      <c r="S777" s="5"/>
      <c r="T777" s="5"/>
      <c r="U777" s="5"/>
      <c r="V777" s="5"/>
      <c r="Y777" s="6"/>
    </row>
    <row r="778" ht="15.75" customHeight="1">
      <c r="A778" s="4"/>
      <c r="D778" s="5"/>
      <c r="E778" s="5"/>
      <c r="F778" s="5"/>
      <c r="G778" s="5"/>
      <c r="H778" s="5"/>
      <c r="I778" s="5"/>
      <c r="L778" s="5"/>
      <c r="N778" s="5"/>
      <c r="P778" s="5"/>
      <c r="S778" s="5"/>
      <c r="T778" s="5"/>
      <c r="U778" s="5"/>
      <c r="V778" s="5"/>
      <c r="Y778" s="6"/>
    </row>
    <row r="779" ht="15.75" customHeight="1">
      <c r="A779" s="4"/>
      <c r="D779" s="5"/>
      <c r="E779" s="5"/>
      <c r="F779" s="5"/>
      <c r="G779" s="5"/>
      <c r="H779" s="5"/>
      <c r="I779" s="5"/>
      <c r="L779" s="5"/>
      <c r="N779" s="5"/>
      <c r="P779" s="5"/>
      <c r="S779" s="5"/>
      <c r="T779" s="5"/>
      <c r="U779" s="5"/>
      <c r="V779" s="5"/>
      <c r="Y779" s="6"/>
    </row>
    <row r="780" ht="15.75" customHeight="1">
      <c r="A780" s="4"/>
      <c r="D780" s="5"/>
      <c r="E780" s="5"/>
      <c r="F780" s="5"/>
      <c r="G780" s="5"/>
      <c r="H780" s="5"/>
      <c r="I780" s="5"/>
      <c r="L780" s="5"/>
      <c r="N780" s="5"/>
      <c r="P780" s="5"/>
      <c r="S780" s="5"/>
      <c r="T780" s="5"/>
      <c r="U780" s="5"/>
      <c r="V780" s="5"/>
      <c r="Y780" s="6"/>
    </row>
    <row r="781" ht="15.75" customHeight="1">
      <c r="A781" s="4"/>
      <c r="D781" s="5"/>
      <c r="E781" s="5"/>
      <c r="F781" s="5"/>
      <c r="G781" s="5"/>
      <c r="H781" s="5"/>
      <c r="I781" s="5"/>
      <c r="L781" s="5"/>
      <c r="N781" s="5"/>
      <c r="P781" s="5"/>
      <c r="S781" s="5"/>
      <c r="T781" s="5"/>
      <c r="U781" s="5"/>
      <c r="V781" s="5"/>
      <c r="Y781" s="6"/>
    </row>
    <row r="782" ht="15.75" customHeight="1">
      <c r="A782" s="4"/>
      <c r="D782" s="5"/>
      <c r="E782" s="5"/>
      <c r="F782" s="5"/>
      <c r="G782" s="5"/>
      <c r="H782" s="5"/>
      <c r="I782" s="5"/>
      <c r="L782" s="5"/>
      <c r="N782" s="5"/>
      <c r="P782" s="5"/>
      <c r="S782" s="5"/>
      <c r="T782" s="5"/>
      <c r="U782" s="5"/>
      <c r="V782" s="5"/>
      <c r="Y782" s="6"/>
    </row>
    <row r="783" ht="15.75" customHeight="1">
      <c r="A783" s="4"/>
      <c r="D783" s="5"/>
      <c r="E783" s="5"/>
      <c r="F783" s="5"/>
      <c r="G783" s="5"/>
      <c r="H783" s="5"/>
      <c r="I783" s="5"/>
      <c r="L783" s="5"/>
      <c r="N783" s="5"/>
      <c r="P783" s="5"/>
      <c r="S783" s="5"/>
      <c r="T783" s="5"/>
      <c r="U783" s="5"/>
      <c r="V783" s="5"/>
      <c r="Y783" s="6"/>
    </row>
    <row r="784" ht="15.75" customHeight="1">
      <c r="A784" s="4"/>
      <c r="D784" s="5"/>
      <c r="E784" s="5"/>
      <c r="F784" s="5"/>
      <c r="G784" s="5"/>
      <c r="H784" s="5"/>
      <c r="I784" s="5"/>
      <c r="L784" s="5"/>
      <c r="N784" s="5"/>
      <c r="P784" s="5"/>
      <c r="S784" s="5"/>
      <c r="T784" s="5"/>
      <c r="U784" s="5"/>
      <c r="V784" s="5"/>
      <c r="Y784" s="6"/>
    </row>
    <row r="785" ht="15.75" customHeight="1">
      <c r="A785" s="4"/>
      <c r="D785" s="5"/>
      <c r="E785" s="5"/>
      <c r="F785" s="5"/>
      <c r="G785" s="5"/>
      <c r="H785" s="5"/>
      <c r="I785" s="5"/>
      <c r="L785" s="5"/>
      <c r="N785" s="5"/>
      <c r="P785" s="5"/>
      <c r="S785" s="5"/>
      <c r="T785" s="5"/>
      <c r="U785" s="5"/>
      <c r="V785" s="5"/>
      <c r="Y785" s="6"/>
    </row>
    <row r="786" ht="15.75" customHeight="1">
      <c r="A786" s="4"/>
      <c r="D786" s="5"/>
      <c r="E786" s="5"/>
      <c r="F786" s="5"/>
      <c r="G786" s="5"/>
      <c r="H786" s="5"/>
      <c r="I786" s="5"/>
      <c r="L786" s="5"/>
      <c r="N786" s="5"/>
      <c r="P786" s="5"/>
      <c r="S786" s="5"/>
      <c r="T786" s="5"/>
      <c r="U786" s="5"/>
      <c r="V786" s="5"/>
      <c r="Y786" s="6"/>
    </row>
    <row r="787" ht="15.75" customHeight="1">
      <c r="A787" s="4"/>
      <c r="D787" s="5"/>
      <c r="E787" s="5"/>
      <c r="F787" s="5"/>
      <c r="G787" s="5"/>
      <c r="H787" s="5"/>
      <c r="I787" s="5"/>
      <c r="L787" s="5"/>
      <c r="N787" s="5"/>
      <c r="P787" s="5"/>
      <c r="S787" s="5"/>
      <c r="T787" s="5"/>
      <c r="U787" s="5"/>
      <c r="V787" s="5"/>
      <c r="Y787" s="6"/>
    </row>
    <row r="788" ht="15.75" customHeight="1">
      <c r="A788" s="4"/>
      <c r="D788" s="5"/>
      <c r="E788" s="5"/>
      <c r="F788" s="5"/>
      <c r="G788" s="5"/>
      <c r="H788" s="5"/>
      <c r="I788" s="5"/>
      <c r="L788" s="5"/>
      <c r="N788" s="5"/>
      <c r="P788" s="5"/>
      <c r="S788" s="5"/>
      <c r="T788" s="5"/>
      <c r="U788" s="5"/>
      <c r="V788" s="5"/>
      <c r="Y788" s="6"/>
    </row>
    <row r="789" ht="15.75" customHeight="1">
      <c r="A789" s="4"/>
      <c r="D789" s="5"/>
      <c r="E789" s="5"/>
      <c r="F789" s="5"/>
      <c r="G789" s="5"/>
      <c r="H789" s="5"/>
      <c r="I789" s="5"/>
      <c r="L789" s="5"/>
      <c r="N789" s="5"/>
      <c r="P789" s="5"/>
      <c r="S789" s="5"/>
      <c r="T789" s="5"/>
      <c r="U789" s="5"/>
      <c r="V789" s="5"/>
      <c r="Y789" s="6"/>
    </row>
    <row r="790" ht="15.75" customHeight="1">
      <c r="A790" s="4"/>
      <c r="D790" s="5"/>
      <c r="E790" s="5"/>
      <c r="F790" s="5"/>
      <c r="G790" s="5"/>
      <c r="H790" s="5"/>
      <c r="I790" s="5"/>
      <c r="L790" s="5"/>
      <c r="N790" s="5"/>
      <c r="P790" s="5"/>
      <c r="S790" s="5"/>
      <c r="T790" s="5"/>
      <c r="U790" s="5"/>
      <c r="V790" s="5"/>
      <c r="Y790" s="6"/>
    </row>
    <row r="791" ht="15.75" customHeight="1">
      <c r="A791" s="4"/>
      <c r="D791" s="5"/>
      <c r="E791" s="5"/>
      <c r="F791" s="5"/>
      <c r="G791" s="5"/>
      <c r="H791" s="5"/>
      <c r="I791" s="5"/>
      <c r="L791" s="5"/>
      <c r="N791" s="5"/>
      <c r="P791" s="5"/>
      <c r="S791" s="5"/>
      <c r="T791" s="5"/>
      <c r="U791" s="5"/>
      <c r="V791" s="5"/>
      <c r="Y791" s="6"/>
    </row>
    <row r="792" ht="15.75" customHeight="1">
      <c r="A792" s="4"/>
      <c r="D792" s="5"/>
      <c r="E792" s="5"/>
      <c r="F792" s="5"/>
      <c r="G792" s="5"/>
      <c r="H792" s="5"/>
      <c r="I792" s="5"/>
      <c r="L792" s="5"/>
      <c r="N792" s="5"/>
      <c r="P792" s="5"/>
      <c r="S792" s="5"/>
      <c r="T792" s="5"/>
      <c r="U792" s="5"/>
      <c r="V792" s="5"/>
      <c r="Y792" s="6"/>
    </row>
    <row r="793" ht="15.75" customHeight="1">
      <c r="A793" s="4"/>
      <c r="D793" s="5"/>
      <c r="E793" s="5"/>
      <c r="F793" s="5"/>
      <c r="G793" s="5"/>
      <c r="H793" s="5"/>
      <c r="I793" s="5"/>
      <c r="L793" s="5"/>
      <c r="N793" s="5"/>
      <c r="P793" s="5"/>
      <c r="S793" s="5"/>
      <c r="T793" s="5"/>
      <c r="U793" s="5"/>
      <c r="V793" s="5"/>
      <c r="Y793" s="6"/>
    </row>
    <row r="794" ht="15.75" customHeight="1">
      <c r="A794" s="4"/>
      <c r="D794" s="5"/>
      <c r="E794" s="5"/>
      <c r="F794" s="5"/>
      <c r="G794" s="5"/>
      <c r="H794" s="5"/>
      <c r="I794" s="5"/>
      <c r="L794" s="5"/>
      <c r="N794" s="5"/>
      <c r="P794" s="5"/>
      <c r="S794" s="5"/>
      <c r="T794" s="5"/>
      <c r="U794" s="5"/>
      <c r="V794" s="5"/>
      <c r="Y794" s="6"/>
    </row>
    <row r="795" ht="15.75" customHeight="1">
      <c r="A795" s="4"/>
      <c r="D795" s="5"/>
      <c r="E795" s="5"/>
      <c r="F795" s="5"/>
      <c r="G795" s="5"/>
      <c r="H795" s="5"/>
      <c r="I795" s="5"/>
      <c r="L795" s="5"/>
      <c r="N795" s="5"/>
      <c r="P795" s="5"/>
      <c r="S795" s="5"/>
      <c r="T795" s="5"/>
      <c r="U795" s="5"/>
      <c r="V795" s="5"/>
      <c r="Y795" s="6"/>
    </row>
    <row r="796" ht="15.75" customHeight="1">
      <c r="A796" s="4"/>
      <c r="D796" s="5"/>
      <c r="E796" s="5"/>
      <c r="F796" s="5"/>
      <c r="G796" s="5"/>
      <c r="H796" s="5"/>
      <c r="I796" s="5"/>
      <c r="L796" s="5"/>
      <c r="N796" s="5"/>
      <c r="P796" s="5"/>
      <c r="S796" s="5"/>
      <c r="T796" s="5"/>
      <c r="U796" s="5"/>
      <c r="V796" s="5"/>
      <c r="Y796" s="6"/>
    </row>
    <row r="797" ht="15.75" customHeight="1">
      <c r="A797" s="4"/>
      <c r="D797" s="5"/>
      <c r="E797" s="5"/>
      <c r="F797" s="5"/>
      <c r="G797" s="5"/>
      <c r="H797" s="5"/>
      <c r="I797" s="5"/>
      <c r="L797" s="5"/>
      <c r="N797" s="5"/>
      <c r="P797" s="5"/>
      <c r="S797" s="5"/>
      <c r="T797" s="5"/>
      <c r="U797" s="5"/>
      <c r="V797" s="5"/>
      <c r="Y797" s="6"/>
    </row>
    <row r="798" ht="15.75" customHeight="1">
      <c r="A798" s="4"/>
      <c r="D798" s="5"/>
      <c r="E798" s="5"/>
      <c r="F798" s="5"/>
      <c r="G798" s="5"/>
      <c r="H798" s="5"/>
      <c r="I798" s="5"/>
      <c r="L798" s="5"/>
      <c r="N798" s="5"/>
      <c r="P798" s="5"/>
      <c r="S798" s="5"/>
      <c r="T798" s="5"/>
      <c r="U798" s="5"/>
      <c r="V798" s="5"/>
      <c r="Y798" s="6"/>
    </row>
    <row r="799" ht="15.75" customHeight="1">
      <c r="A799" s="4"/>
      <c r="D799" s="5"/>
      <c r="E799" s="5"/>
      <c r="F799" s="5"/>
      <c r="G799" s="5"/>
      <c r="H799" s="5"/>
      <c r="I799" s="5"/>
      <c r="L799" s="5"/>
      <c r="N799" s="5"/>
      <c r="P799" s="5"/>
      <c r="S799" s="5"/>
      <c r="T799" s="5"/>
      <c r="U799" s="5"/>
      <c r="V799" s="5"/>
      <c r="Y799" s="6"/>
    </row>
    <row r="800" ht="15.75" customHeight="1">
      <c r="A800" s="4"/>
      <c r="D800" s="5"/>
      <c r="E800" s="5"/>
      <c r="F800" s="5"/>
      <c r="G800" s="5"/>
      <c r="H800" s="5"/>
      <c r="I800" s="5"/>
      <c r="L800" s="5"/>
      <c r="N800" s="5"/>
      <c r="P800" s="5"/>
      <c r="S800" s="5"/>
      <c r="T800" s="5"/>
      <c r="U800" s="5"/>
      <c r="V800" s="5"/>
      <c r="Y800" s="6"/>
    </row>
    <row r="801" ht="15.75" customHeight="1">
      <c r="A801" s="4"/>
      <c r="D801" s="5"/>
      <c r="E801" s="5"/>
      <c r="F801" s="5"/>
      <c r="G801" s="5"/>
      <c r="H801" s="5"/>
      <c r="I801" s="5"/>
      <c r="L801" s="5"/>
      <c r="N801" s="5"/>
      <c r="P801" s="5"/>
      <c r="S801" s="5"/>
      <c r="T801" s="5"/>
      <c r="U801" s="5"/>
      <c r="V801" s="5"/>
      <c r="Y801" s="6"/>
    </row>
    <row r="802" ht="15.75" customHeight="1">
      <c r="A802" s="4"/>
      <c r="D802" s="5"/>
      <c r="E802" s="5"/>
      <c r="F802" s="5"/>
      <c r="G802" s="5"/>
      <c r="H802" s="5"/>
      <c r="I802" s="5"/>
      <c r="L802" s="5"/>
      <c r="N802" s="5"/>
      <c r="P802" s="5"/>
      <c r="S802" s="5"/>
      <c r="T802" s="5"/>
      <c r="U802" s="5"/>
      <c r="V802" s="5"/>
      <c r="Y802" s="6"/>
    </row>
    <row r="803" ht="15.75" customHeight="1">
      <c r="A803" s="4"/>
      <c r="D803" s="5"/>
      <c r="E803" s="5"/>
      <c r="F803" s="5"/>
      <c r="G803" s="5"/>
      <c r="H803" s="5"/>
      <c r="I803" s="5"/>
      <c r="L803" s="5"/>
      <c r="N803" s="5"/>
      <c r="P803" s="5"/>
      <c r="S803" s="5"/>
      <c r="T803" s="5"/>
      <c r="U803" s="5"/>
      <c r="V803" s="5"/>
      <c r="Y803" s="6"/>
    </row>
    <row r="804" ht="15.75" customHeight="1">
      <c r="A804" s="4"/>
      <c r="D804" s="5"/>
      <c r="E804" s="5"/>
      <c r="F804" s="5"/>
      <c r="G804" s="5"/>
      <c r="H804" s="5"/>
      <c r="I804" s="5"/>
      <c r="L804" s="5"/>
      <c r="N804" s="5"/>
      <c r="P804" s="5"/>
      <c r="S804" s="5"/>
      <c r="T804" s="5"/>
      <c r="U804" s="5"/>
      <c r="V804" s="5"/>
      <c r="Y804" s="6"/>
    </row>
    <row r="805" ht="15.75" customHeight="1">
      <c r="A805" s="4"/>
      <c r="D805" s="5"/>
      <c r="E805" s="5"/>
      <c r="F805" s="5"/>
      <c r="G805" s="5"/>
      <c r="H805" s="5"/>
      <c r="I805" s="5"/>
      <c r="L805" s="5"/>
      <c r="N805" s="5"/>
      <c r="P805" s="5"/>
      <c r="S805" s="5"/>
      <c r="T805" s="5"/>
      <c r="U805" s="5"/>
      <c r="V805" s="5"/>
      <c r="Y805" s="6"/>
    </row>
    <row r="806" ht="15.75" customHeight="1">
      <c r="A806" s="4"/>
      <c r="D806" s="5"/>
      <c r="E806" s="5"/>
      <c r="F806" s="5"/>
      <c r="G806" s="5"/>
      <c r="H806" s="5"/>
      <c r="I806" s="5"/>
      <c r="L806" s="5"/>
      <c r="N806" s="5"/>
      <c r="P806" s="5"/>
      <c r="S806" s="5"/>
      <c r="T806" s="5"/>
      <c r="U806" s="5"/>
      <c r="V806" s="5"/>
      <c r="Y806" s="6"/>
    </row>
    <row r="807" ht="15.75" customHeight="1">
      <c r="A807" s="4"/>
      <c r="D807" s="5"/>
      <c r="E807" s="5"/>
      <c r="F807" s="5"/>
      <c r="G807" s="5"/>
      <c r="H807" s="5"/>
      <c r="I807" s="5"/>
      <c r="L807" s="5"/>
      <c r="N807" s="5"/>
      <c r="P807" s="5"/>
      <c r="S807" s="5"/>
      <c r="T807" s="5"/>
      <c r="U807" s="5"/>
      <c r="V807" s="5"/>
      <c r="Y807" s="6"/>
    </row>
    <row r="808" ht="15.75" customHeight="1">
      <c r="A808" s="4"/>
      <c r="D808" s="5"/>
      <c r="E808" s="5"/>
      <c r="F808" s="5"/>
      <c r="G808" s="5"/>
      <c r="H808" s="5"/>
      <c r="I808" s="5"/>
      <c r="L808" s="5"/>
      <c r="N808" s="5"/>
      <c r="P808" s="5"/>
      <c r="S808" s="5"/>
      <c r="T808" s="5"/>
      <c r="U808" s="5"/>
      <c r="V808" s="5"/>
      <c r="Y808" s="6"/>
    </row>
    <row r="809" ht="15.75" customHeight="1">
      <c r="A809" s="4"/>
      <c r="D809" s="5"/>
      <c r="E809" s="5"/>
      <c r="F809" s="5"/>
      <c r="G809" s="5"/>
      <c r="H809" s="5"/>
      <c r="I809" s="5"/>
      <c r="L809" s="5"/>
      <c r="N809" s="5"/>
      <c r="P809" s="5"/>
      <c r="S809" s="5"/>
      <c r="T809" s="5"/>
      <c r="U809" s="5"/>
      <c r="V809" s="5"/>
      <c r="Y809" s="6"/>
    </row>
    <row r="810" ht="15.75" customHeight="1">
      <c r="A810" s="4"/>
      <c r="D810" s="5"/>
      <c r="E810" s="5"/>
      <c r="F810" s="5"/>
      <c r="G810" s="5"/>
      <c r="H810" s="5"/>
      <c r="I810" s="5"/>
      <c r="L810" s="5"/>
      <c r="N810" s="5"/>
      <c r="P810" s="5"/>
      <c r="S810" s="5"/>
      <c r="T810" s="5"/>
      <c r="U810" s="5"/>
      <c r="V810" s="5"/>
      <c r="Y810" s="6"/>
    </row>
    <row r="811" ht="15.75" customHeight="1">
      <c r="A811" s="4"/>
      <c r="D811" s="5"/>
      <c r="E811" s="5"/>
      <c r="F811" s="5"/>
      <c r="G811" s="5"/>
      <c r="H811" s="5"/>
      <c r="I811" s="5"/>
      <c r="L811" s="5"/>
      <c r="N811" s="5"/>
      <c r="P811" s="5"/>
      <c r="S811" s="5"/>
      <c r="T811" s="5"/>
      <c r="U811" s="5"/>
      <c r="V811" s="5"/>
      <c r="Y811" s="6"/>
    </row>
    <row r="812" ht="15.75" customHeight="1">
      <c r="A812" s="4"/>
      <c r="D812" s="5"/>
      <c r="E812" s="5"/>
      <c r="F812" s="5"/>
      <c r="G812" s="5"/>
      <c r="H812" s="5"/>
      <c r="I812" s="5"/>
      <c r="L812" s="5"/>
      <c r="N812" s="5"/>
      <c r="P812" s="5"/>
      <c r="S812" s="5"/>
      <c r="T812" s="5"/>
      <c r="U812" s="5"/>
      <c r="V812" s="5"/>
      <c r="Y812" s="6"/>
    </row>
    <row r="813" ht="15.75" customHeight="1">
      <c r="A813" s="4"/>
      <c r="D813" s="5"/>
      <c r="E813" s="5"/>
      <c r="F813" s="5"/>
      <c r="G813" s="5"/>
      <c r="H813" s="5"/>
      <c r="I813" s="5"/>
      <c r="L813" s="5"/>
      <c r="N813" s="5"/>
      <c r="P813" s="5"/>
      <c r="S813" s="5"/>
      <c r="T813" s="5"/>
      <c r="U813" s="5"/>
      <c r="V813" s="5"/>
      <c r="Y813" s="6"/>
    </row>
    <row r="814" ht="15.75" customHeight="1">
      <c r="A814" s="4"/>
      <c r="D814" s="5"/>
      <c r="E814" s="5"/>
      <c r="F814" s="5"/>
      <c r="G814" s="5"/>
      <c r="H814" s="5"/>
      <c r="I814" s="5"/>
      <c r="L814" s="5"/>
      <c r="N814" s="5"/>
      <c r="P814" s="5"/>
      <c r="S814" s="5"/>
      <c r="T814" s="5"/>
      <c r="U814" s="5"/>
      <c r="V814" s="5"/>
      <c r="Y814" s="6"/>
    </row>
    <row r="815" ht="15.75" customHeight="1">
      <c r="A815" s="4"/>
      <c r="D815" s="5"/>
      <c r="E815" s="5"/>
      <c r="F815" s="5"/>
      <c r="G815" s="5"/>
      <c r="H815" s="5"/>
      <c r="I815" s="5"/>
      <c r="L815" s="5"/>
      <c r="N815" s="5"/>
      <c r="P815" s="5"/>
      <c r="S815" s="5"/>
      <c r="T815" s="5"/>
      <c r="U815" s="5"/>
      <c r="V815" s="5"/>
      <c r="Y815" s="6"/>
    </row>
    <row r="816" ht="15.75" customHeight="1">
      <c r="A816" s="4"/>
      <c r="D816" s="5"/>
      <c r="E816" s="5"/>
      <c r="F816" s="5"/>
      <c r="G816" s="5"/>
      <c r="H816" s="5"/>
      <c r="I816" s="5"/>
      <c r="L816" s="5"/>
      <c r="N816" s="5"/>
      <c r="P816" s="5"/>
      <c r="S816" s="5"/>
      <c r="T816" s="5"/>
      <c r="U816" s="5"/>
      <c r="V816" s="5"/>
      <c r="Y816" s="6"/>
    </row>
    <row r="817" ht="15.75" customHeight="1">
      <c r="A817" s="4"/>
      <c r="D817" s="5"/>
      <c r="E817" s="5"/>
      <c r="F817" s="5"/>
      <c r="G817" s="5"/>
      <c r="H817" s="5"/>
      <c r="I817" s="5"/>
      <c r="L817" s="5"/>
      <c r="N817" s="5"/>
      <c r="P817" s="5"/>
      <c r="S817" s="5"/>
      <c r="T817" s="5"/>
      <c r="U817" s="5"/>
      <c r="V817" s="5"/>
      <c r="Y817" s="6"/>
    </row>
    <row r="818" ht="15.75" customHeight="1">
      <c r="A818" s="4"/>
      <c r="D818" s="5"/>
      <c r="E818" s="5"/>
      <c r="F818" s="5"/>
      <c r="G818" s="5"/>
      <c r="H818" s="5"/>
      <c r="I818" s="5"/>
      <c r="L818" s="5"/>
      <c r="N818" s="5"/>
      <c r="P818" s="5"/>
      <c r="S818" s="5"/>
      <c r="T818" s="5"/>
      <c r="U818" s="5"/>
      <c r="V818" s="5"/>
      <c r="Y818" s="6"/>
    </row>
    <row r="819" ht="15.75" customHeight="1">
      <c r="A819" s="4"/>
      <c r="D819" s="5"/>
      <c r="E819" s="5"/>
      <c r="F819" s="5"/>
      <c r="G819" s="5"/>
      <c r="H819" s="5"/>
      <c r="I819" s="5"/>
      <c r="L819" s="5"/>
      <c r="N819" s="5"/>
      <c r="P819" s="5"/>
      <c r="S819" s="5"/>
      <c r="T819" s="5"/>
      <c r="U819" s="5"/>
      <c r="V819" s="5"/>
      <c r="Y819" s="6"/>
    </row>
    <row r="820" ht="15.75" customHeight="1">
      <c r="A820" s="4"/>
      <c r="D820" s="5"/>
      <c r="E820" s="5"/>
      <c r="F820" s="5"/>
      <c r="G820" s="5"/>
      <c r="H820" s="5"/>
      <c r="I820" s="5"/>
      <c r="L820" s="5"/>
      <c r="N820" s="5"/>
      <c r="P820" s="5"/>
      <c r="S820" s="5"/>
      <c r="T820" s="5"/>
      <c r="U820" s="5"/>
      <c r="V820" s="5"/>
      <c r="Y820" s="6"/>
    </row>
    <row r="821" ht="15.75" customHeight="1">
      <c r="A821" s="4"/>
      <c r="D821" s="5"/>
      <c r="E821" s="5"/>
      <c r="F821" s="5"/>
      <c r="G821" s="5"/>
      <c r="H821" s="5"/>
      <c r="I821" s="5"/>
      <c r="L821" s="5"/>
      <c r="N821" s="5"/>
      <c r="P821" s="5"/>
      <c r="S821" s="5"/>
      <c r="T821" s="5"/>
      <c r="U821" s="5"/>
      <c r="V821" s="5"/>
      <c r="Y821" s="6"/>
    </row>
    <row r="822" ht="15.75" customHeight="1">
      <c r="A822" s="4"/>
      <c r="D822" s="5"/>
      <c r="E822" s="5"/>
      <c r="F822" s="5"/>
      <c r="G822" s="5"/>
      <c r="H822" s="5"/>
      <c r="I822" s="5"/>
      <c r="L822" s="5"/>
      <c r="N822" s="5"/>
      <c r="P822" s="5"/>
      <c r="S822" s="5"/>
      <c r="T822" s="5"/>
      <c r="U822" s="5"/>
      <c r="V822" s="5"/>
      <c r="Y822" s="6"/>
    </row>
    <row r="823" ht="15.75" customHeight="1">
      <c r="A823" s="4"/>
      <c r="D823" s="5"/>
      <c r="E823" s="5"/>
      <c r="F823" s="5"/>
      <c r="G823" s="5"/>
      <c r="H823" s="5"/>
      <c r="I823" s="5"/>
      <c r="L823" s="5"/>
      <c r="N823" s="5"/>
      <c r="P823" s="5"/>
      <c r="S823" s="5"/>
      <c r="T823" s="5"/>
      <c r="U823" s="5"/>
      <c r="V823" s="5"/>
      <c r="Y823" s="6"/>
    </row>
    <row r="824" ht="15.75" customHeight="1">
      <c r="A824" s="4"/>
      <c r="D824" s="5"/>
      <c r="E824" s="5"/>
      <c r="F824" s="5"/>
      <c r="G824" s="5"/>
      <c r="H824" s="5"/>
      <c r="I824" s="5"/>
      <c r="L824" s="5"/>
      <c r="N824" s="5"/>
      <c r="P824" s="5"/>
      <c r="S824" s="5"/>
      <c r="T824" s="5"/>
      <c r="U824" s="5"/>
      <c r="V824" s="5"/>
      <c r="Y824" s="6"/>
    </row>
    <row r="825" ht="15.75" customHeight="1">
      <c r="A825" s="4"/>
      <c r="D825" s="5"/>
      <c r="E825" s="5"/>
      <c r="F825" s="5"/>
      <c r="G825" s="5"/>
      <c r="H825" s="5"/>
      <c r="I825" s="5"/>
      <c r="L825" s="5"/>
      <c r="N825" s="5"/>
      <c r="P825" s="5"/>
      <c r="S825" s="5"/>
      <c r="T825" s="5"/>
      <c r="U825" s="5"/>
      <c r="V825" s="5"/>
      <c r="Y825" s="6"/>
    </row>
    <row r="826" ht="15.75" customHeight="1">
      <c r="A826" s="4"/>
      <c r="D826" s="5"/>
      <c r="E826" s="5"/>
      <c r="F826" s="5"/>
      <c r="G826" s="5"/>
      <c r="H826" s="5"/>
      <c r="I826" s="5"/>
      <c r="L826" s="5"/>
      <c r="N826" s="5"/>
      <c r="P826" s="5"/>
      <c r="S826" s="5"/>
      <c r="T826" s="5"/>
      <c r="U826" s="5"/>
      <c r="V826" s="5"/>
      <c r="Y826" s="6"/>
    </row>
    <row r="827" ht="15.75" customHeight="1">
      <c r="A827" s="4"/>
      <c r="D827" s="5"/>
      <c r="E827" s="5"/>
      <c r="F827" s="5"/>
      <c r="G827" s="5"/>
      <c r="H827" s="5"/>
      <c r="I827" s="5"/>
      <c r="L827" s="5"/>
      <c r="N827" s="5"/>
      <c r="P827" s="5"/>
      <c r="S827" s="5"/>
      <c r="T827" s="5"/>
      <c r="U827" s="5"/>
      <c r="V827" s="5"/>
      <c r="Y827" s="6"/>
    </row>
    <row r="828" ht="15.75" customHeight="1">
      <c r="A828" s="4"/>
      <c r="D828" s="5"/>
      <c r="E828" s="5"/>
      <c r="F828" s="5"/>
      <c r="G828" s="5"/>
      <c r="H828" s="5"/>
      <c r="I828" s="5"/>
      <c r="L828" s="5"/>
      <c r="N828" s="5"/>
      <c r="P828" s="5"/>
      <c r="S828" s="5"/>
      <c r="T828" s="5"/>
      <c r="U828" s="5"/>
      <c r="V828" s="5"/>
      <c r="Y828" s="6"/>
    </row>
    <row r="829" ht="15.75" customHeight="1">
      <c r="A829" s="4"/>
      <c r="D829" s="5"/>
      <c r="E829" s="5"/>
      <c r="F829" s="5"/>
      <c r="G829" s="5"/>
      <c r="H829" s="5"/>
      <c r="I829" s="5"/>
      <c r="L829" s="5"/>
      <c r="N829" s="5"/>
      <c r="P829" s="5"/>
      <c r="S829" s="5"/>
      <c r="T829" s="5"/>
      <c r="U829" s="5"/>
      <c r="V829" s="5"/>
      <c r="Y829" s="6"/>
    </row>
    <row r="830" ht="15.75" customHeight="1">
      <c r="A830" s="4"/>
      <c r="D830" s="5"/>
      <c r="E830" s="5"/>
      <c r="F830" s="5"/>
      <c r="G830" s="5"/>
      <c r="H830" s="5"/>
      <c r="I830" s="5"/>
      <c r="L830" s="5"/>
      <c r="N830" s="5"/>
      <c r="P830" s="5"/>
      <c r="S830" s="5"/>
      <c r="T830" s="5"/>
      <c r="U830" s="5"/>
      <c r="V830" s="5"/>
      <c r="Y830" s="6"/>
    </row>
    <row r="831" ht="15.75" customHeight="1">
      <c r="A831" s="4"/>
      <c r="D831" s="5"/>
      <c r="E831" s="5"/>
      <c r="F831" s="5"/>
      <c r="G831" s="5"/>
      <c r="H831" s="5"/>
      <c r="I831" s="5"/>
      <c r="L831" s="5"/>
      <c r="N831" s="5"/>
      <c r="P831" s="5"/>
      <c r="S831" s="5"/>
      <c r="T831" s="5"/>
      <c r="U831" s="5"/>
      <c r="V831" s="5"/>
      <c r="Y831" s="6"/>
    </row>
    <row r="832" ht="15.75" customHeight="1">
      <c r="A832" s="4"/>
      <c r="D832" s="5"/>
      <c r="E832" s="5"/>
      <c r="F832" s="5"/>
      <c r="G832" s="5"/>
      <c r="H832" s="5"/>
      <c r="I832" s="5"/>
      <c r="L832" s="5"/>
      <c r="N832" s="5"/>
      <c r="P832" s="5"/>
      <c r="S832" s="5"/>
      <c r="T832" s="5"/>
      <c r="U832" s="5"/>
      <c r="V832" s="5"/>
      <c r="Y832" s="6"/>
    </row>
    <row r="833" ht="15.75" customHeight="1">
      <c r="A833" s="4"/>
      <c r="D833" s="5"/>
      <c r="E833" s="5"/>
      <c r="F833" s="5"/>
      <c r="G833" s="5"/>
      <c r="H833" s="5"/>
      <c r="I833" s="5"/>
      <c r="L833" s="5"/>
      <c r="N833" s="5"/>
      <c r="P833" s="5"/>
      <c r="S833" s="5"/>
      <c r="T833" s="5"/>
      <c r="U833" s="5"/>
      <c r="V833" s="5"/>
      <c r="Y833" s="6"/>
    </row>
    <row r="834" ht="15.75" customHeight="1">
      <c r="A834" s="4"/>
      <c r="D834" s="5"/>
      <c r="E834" s="5"/>
      <c r="F834" s="5"/>
      <c r="G834" s="5"/>
      <c r="H834" s="5"/>
      <c r="I834" s="5"/>
      <c r="L834" s="5"/>
      <c r="N834" s="5"/>
      <c r="P834" s="5"/>
      <c r="S834" s="5"/>
      <c r="T834" s="5"/>
      <c r="U834" s="5"/>
      <c r="V834" s="5"/>
      <c r="Y834" s="6"/>
    </row>
    <row r="835" ht="15.75" customHeight="1">
      <c r="A835" s="4"/>
      <c r="D835" s="5"/>
      <c r="E835" s="5"/>
      <c r="F835" s="5"/>
      <c r="G835" s="5"/>
      <c r="H835" s="5"/>
      <c r="I835" s="5"/>
      <c r="L835" s="5"/>
      <c r="N835" s="5"/>
      <c r="P835" s="5"/>
      <c r="S835" s="5"/>
      <c r="T835" s="5"/>
      <c r="U835" s="5"/>
      <c r="V835" s="5"/>
      <c r="Y835" s="6"/>
    </row>
    <row r="836" ht="15.75" customHeight="1">
      <c r="A836" s="4"/>
      <c r="D836" s="5"/>
      <c r="E836" s="5"/>
      <c r="F836" s="5"/>
      <c r="G836" s="5"/>
      <c r="H836" s="5"/>
      <c r="I836" s="5"/>
      <c r="L836" s="5"/>
      <c r="N836" s="5"/>
      <c r="P836" s="5"/>
      <c r="S836" s="5"/>
      <c r="T836" s="5"/>
      <c r="U836" s="5"/>
      <c r="V836" s="5"/>
      <c r="Y836" s="6"/>
    </row>
    <row r="837" ht="15.75" customHeight="1">
      <c r="A837" s="4"/>
      <c r="D837" s="5"/>
      <c r="E837" s="5"/>
      <c r="F837" s="5"/>
      <c r="G837" s="5"/>
      <c r="H837" s="5"/>
      <c r="I837" s="5"/>
      <c r="L837" s="5"/>
      <c r="N837" s="5"/>
      <c r="P837" s="5"/>
      <c r="S837" s="5"/>
      <c r="T837" s="5"/>
      <c r="U837" s="5"/>
      <c r="V837" s="5"/>
      <c r="Y837" s="6"/>
    </row>
    <row r="838" ht="15.75" customHeight="1">
      <c r="A838" s="4"/>
      <c r="D838" s="5"/>
      <c r="E838" s="5"/>
      <c r="F838" s="5"/>
      <c r="G838" s="5"/>
      <c r="H838" s="5"/>
      <c r="I838" s="5"/>
      <c r="L838" s="5"/>
      <c r="N838" s="5"/>
      <c r="P838" s="5"/>
      <c r="S838" s="5"/>
      <c r="T838" s="5"/>
      <c r="U838" s="5"/>
      <c r="V838" s="5"/>
      <c r="Y838" s="6"/>
    </row>
    <row r="839" ht="15.75" customHeight="1">
      <c r="A839" s="4"/>
      <c r="D839" s="5"/>
      <c r="E839" s="5"/>
      <c r="F839" s="5"/>
      <c r="G839" s="5"/>
      <c r="H839" s="5"/>
      <c r="I839" s="5"/>
      <c r="L839" s="5"/>
      <c r="N839" s="5"/>
      <c r="P839" s="5"/>
      <c r="S839" s="5"/>
      <c r="T839" s="5"/>
      <c r="U839" s="5"/>
      <c r="V839" s="5"/>
      <c r="Y839" s="6"/>
    </row>
    <row r="840" ht="15.75" customHeight="1">
      <c r="A840" s="4"/>
      <c r="D840" s="5"/>
      <c r="E840" s="5"/>
      <c r="F840" s="5"/>
      <c r="G840" s="5"/>
      <c r="H840" s="5"/>
      <c r="I840" s="5"/>
      <c r="L840" s="5"/>
      <c r="N840" s="5"/>
      <c r="P840" s="5"/>
      <c r="S840" s="5"/>
      <c r="T840" s="5"/>
      <c r="U840" s="5"/>
      <c r="V840" s="5"/>
      <c r="Y840" s="6"/>
    </row>
    <row r="841" ht="15.75" customHeight="1">
      <c r="A841" s="4"/>
      <c r="D841" s="5"/>
      <c r="E841" s="5"/>
      <c r="F841" s="5"/>
      <c r="G841" s="5"/>
      <c r="H841" s="5"/>
      <c r="I841" s="5"/>
      <c r="L841" s="5"/>
      <c r="N841" s="5"/>
      <c r="P841" s="5"/>
      <c r="S841" s="5"/>
      <c r="T841" s="5"/>
      <c r="U841" s="5"/>
      <c r="V841" s="5"/>
      <c r="Y841" s="6"/>
    </row>
    <row r="842" ht="15.75" customHeight="1">
      <c r="A842" s="4"/>
      <c r="D842" s="5"/>
      <c r="E842" s="5"/>
      <c r="F842" s="5"/>
      <c r="G842" s="5"/>
      <c r="H842" s="5"/>
      <c r="I842" s="5"/>
      <c r="L842" s="5"/>
      <c r="N842" s="5"/>
      <c r="P842" s="5"/>
      <c r="S842" s="5"/>
      <c r="T842" s="5"/>
      <c r="U842" s="5"/>
      <c r="V842" s="5"/>
      <c r="Y842" s="6"/>
    </row>
    <row r="843" ht="15.75" customHeight="1">
      <c r="A843" s="4"/>
      <c r="D843" s="5"/>
      <c r="E843" s="5"/>
      <c r="F843" s="5"/>
      <c r="G843" s="5"/>
      <c r="H843" s="5"/>
      <c r="I843" s="5"/>
      <c r="L843" s="5"/>
      <c r="N843" s="5"/>
      <c r="P843" s="5"/>
      <c r="S843" s="5"/>
      <c r="T843" s="5"/>
      <c r="U843" s="5"/>
      <c r="V843" s="5"/>
      <c r="Y843" s="6"/>
    </row>
    <row r="844" ht="15.75" customHeight="1">
      <c r="A844" s="4"/>
      <c r="D844" s="5"/>
      <c r="E844" s="5"/>
      <c r="F844" s="5"/>
      <c r="G844" s="5"/>
      <c r="H844" s="5"/>
      <c r="I844" s="5"/>
      <c r="L844" s="5"/>
      <c r="N844" s="5"/>
      <c r="P844" s="5"/>
      <c r="S844" s="5"/>
      <c r="T844" s="5"/>
      <c r="U844" s="5"/>
      <c r="V844" s="5"/>
      <c r="Y844" s="6"/>
    </row>
    <row r="845" ht="15.75" customHeight="1">
      <c r="A845" s="4"/>
      <c r="D845" s="5"/>
      <c r="E845" s="5"/>
      <c r="F845" s="5"/>
      <c r="G845" s="5"/>
      <c r="H845" s="5"/>
      <c r="I845" s="5"/>
      <c r="L845" s="5"/>
      <c r="N845" s="5"/>
      <c r="P845" s="5"/>
      <c r="S845" s="5"/>
      <c r="T845" s="5"/>
      <c r="U845" s="5"/>
      <c r="V845" s="5"/>
      <c r="Y845" s="6"/>
    </row>
    <row r="846" ht="15.75" customHeight="1">
      <c r="A846" s="4"/>
      <c r="D846" s="5"/>
      <c r="E846" s="5"/>
      <c r="F846" s="5"/>
      <c r="G846" s="5"/>
      <c r="H846" s="5"/>
      <c r="I846" s="5"/>
      <c r="L846" s="5"/>
      <c r="N846" s="5"/>
      <c r="P846" s="5"/>
      <c r="S846" s="5"/>
      <c r="T846" s="5"/>
      <c r="U846" s="5"/>
      <c r="V846" s="5"/>
      <c r="Y846" s="6"/>
    </row>
    <row r="847" ht="15.75" customHeight="1">
      <c r="A847" s="4"/>
      <c r="D847" s="5"/>
      <c r="E847" s="5"/>
      <c r="F847" s="5"/>
      <c r="G847" s="5"/>
      <c r="H847" s="5"/>
      <c r="I847" s="5"/>
      <c r="L847" s="5"/>
      <c r="N847" s="5"/>
      <c r="P847" s="5"/>
      <c r="S847" s="5"/>
      <c r="T847" s="5"/>
      <c r="U847" s="5"/>
      <c r="V847" s="5"/>
      <c r="Y847" s="6"/>
    </row>
    <row r="848" ht="15.75" customHeight="1">
      <c r="A848" s="4"/>
      <c r="D848" s="5"/>
      <c r="E848" s="5"/>
      <c r="F848" s="5"/>
      <c r="G848" s="5"/>
      <c r="H848" s="5"/>
      <c r="I848" s="5"/>
      <c r="L848" s="5"/>
      <c r="N848" s="5"/>
      <c r="P848" s="5"/>
      <c r="S848" s="5"/>
      <c r="T848" s="5"/>
      <c r="U848" s="5"/>
      <c r="V848" s="5"/>
      <c r="Y848" s="6"/>
    </row>
    <row r="849" ht="15.75" customHeight="1">
      <c r="A849" s="4"/>
      <c r="D849" s="5"/>
      <c r="E849" s="5"/>
      <c r="F849" s="5"/>
      <c r="G849" s="5"/>
      <c r="H849" s="5"/>
      <c r="I849" s="5"/>
      <c r="L849" s="5"/>
      <c r="N849" s="5"/>
      <c r="P849" s="5"/>
      <c r="S849" s="5"/>
      <c r="T849" s="5"/>
      <c r="U849" s="5"/>
      <c r="V849" s="5"/>
      <c r="Y849" s="6"/>
    </row>
    <row r="850" ht="15.75" customHeight="1">
      <c r="A850" s="4"/>
      <c r="D850" s="5"/>
      <c r="E850" s="5"/>
      <c r="F850" s="5"/>
      <c r="G850" s="5"/>
      <c r="H850" s="5"/>
      <c r="I850" s="5"/>
      <c r="L850" s="5"/>
      <c r="N850" s="5"/>
      <c r="P850" s="5"/>
      <c r="S850" s="5"/>
      <c r="T850" s="5"/>
      <c r="U850" s="5"/>
      <c r="V850" s="5"/>
      <c r="Y850" s="6"/>
    </row>
    <row r="851" ht="15.75" customHeight="1">
      <c r="A851" s="4"/>
      <c r="D851" s="5"/>
      <c r="E851" s="5"/>
      <c r="F851" s="5"/>
      <c r="G851" s="5"/>
      <c r="H851" s="5"/>
      <c r="I851" s="5"/>
      <c r="L851" s="5"/>
      <c r="N851" s="5"/>
      <c r="P851" s="5"/>
      <c r="S851" s="5"/>
      <c r="T851" s="5"/>
      <c r="U851" s="5"/>
      <c r="V851" s="5"/>
      <c r="Y851" s="6"/>
    </row>
    <row r="852" ht="15.75" customHeight="1">
      <c r="A852" s="4"/>
      <c r="D852" s="5"/>
      <c r="E852" s="5"/>
      <c r="F852" s="5"/>
      <c r="G852" s="5"/>
      <c r="H852" s="5"/>
      <c r="I852" s="5"/>
      <c r="L852" s="5"/>
      <c r="N852" s="5"/>
      <c r="P852" s="5"/>
      <c r="S852" s="5"/>
      <c r="T852" s="5"/>
      <c r="U852" s="5"/>
      <c r="V852" s="5"/>
      <c r="Y852" s="6"/>
    </row>
    <row r="853" ht="15.75" customHeight="1">
      <c r="A853" s="4"/>
      <c r="D853" s="5"/>
      <c r="E853" s="5"/>
      <c r="F853" s="5"/>
      <c r="G853" s="5"/>
      <c r="H853" s="5"/>
      <c r="I853" s="5"/>
      <c r="L853" s="5"/>
      <c r="N853" s="5"/>
      <c r="P853" s="5"/>
      <c r="S853" s="5"/>
      <c r="T853" s="5"/>
      <c r="U853" s="5"/>
      <c r="V853" s="5"/>
      <c r="Y853" s="6"/>
    </row>
    <row r="854" ht="15.75" customHeight="1">
      <c r="A854" s="4"/>
      <c r="D854" s="5"/>
      <c r="E854" s="5"/>
      <c r="F854" s="5"/>
      <c r="G854" s="5"/>
      <c r="H854" s="5"/>
      <c r="I854" s="5"/>
      <c r="L854" s="5"/>
      <c r="N854" s="5"/>
      <c r="P854" s="5"/>
      <c r="S854" s="5"/>
      <c r="T854" s="5"/>
      <c r="U854" s="5"/>
      <c r="V854" s="5"/>
      <c r="Y854" s="6"/>
    </row>
    <row r="855" ht="15.75" customHeight="1">
      <c r="A855" s="4"/>
      <c r="D855" s="5"/>
      <c r="E855" s="5"/>
      <c r="F855" s="5"/>
      <c r="G855" s="5"/>
      <c r="H855" s="5"/>
      <c r="I855" s="5"/>
      <c r="L855" s="5"/>
      <c r="N855" s="5"/>
      <c r="P855" s="5"/>
      <c r="S855" s="5"/>
      <c r="T855" s="5"/>
      <c r="U855" s="5"/>
      <c r="V855" s="5"/>
      <c r="Y855" s="6"/>
    </row>
    <row r="856" ht="15.75" customHeight="1">
      <c r="A856" s="4"/>
      <c r="D856" s="5"/>
      <c r="E856" s="5"/>
      <c r="F856" s="5"/>
      <c r="G856" s="5"/>
      <c r="H856" s="5"/>
      <c r="I856" s="5"/>
      <c r="L856" s="5"/>
      <c r="N856" s="5"/>
      <c r="P856" s="5"/>
      <c r="S856" s="5"/>
      <c r="T856" s="5"/>
      <c r="U856" s="5"/>
      <c r="V856" s="5"/>
      <c r="Y856" s="6"/>
    </row>
    <row r="857" ht="15.75" customHeight="1">
      <c r="A857" s="4"/>
      <c r="D857" s="5"/>
      <c r="E857" s="5"/>
      <c r="F857" s="5"/>
      <c r="G857" s="5"/>
      <c r="H857" s="5"/>
      <c r="I857" s="5"/>
      <c r="L857" s="5"/>
      <c r="N857" s="5"/>
      <c r="P857" s="5"/>
      <c r="S857" s="5"/>
      <c r="T857" s="5"/>
      <c r="U857" s="5"/>
      <c r="V857" s="5"/>
      <c r="Y857" s="6"/>
    </row>
    <row r="858" ht="15.75" customHeight="1">
      <c r="A858" s="4"/>
      <c r="D858" s="5"/>
      <c r="E858" s="5"/>
      <c r="F858" s="5"/>
      <c r="G858" s="5"/>
      <c r="H858" s="5"/>
      <c r="I858" s="5"/>
      <c r="L858" s="5"/>
      <c r="N858" s="5"/>
      <c r="P858" s="5"/>
      <c r="S858" s="5"/>
      <c r="T858" s="5"/>
      <c r="U858" s="5"/>
      <c r="V858" s="5"/>
      <c r="Y858" s="6"/>
    </row>
    <row r="859" ht="15.75" customHeight="1">
      <c r="A859" s="4"/>
      <c r="D859" s="5"/>
      <c r="E859" s="5"/>
      <c r="F859" s="5"/>
      <c r="G859" s="5"/>
      <c r="H859" s="5"/>
      <c r="I859" s="5"/>
      <c r="L859" s="5"/>
      <c r="N859" s="5"/>
      <c r="P859" s="5"/>
      <c r="S859" s="5"/>
      <c r="T859" s="5"/>
      <c r="U859" s="5"/>
      <c r="V859" s="5"/>
      <c r="Y859" s="6"/>
    </row>
    <row r="860" ht="15.75" customHeight="1">
      <c r="A860" s="4"/>
      <c r="D860" s="5"/>
      <c r="E860" s="5"/>
      <c r="F860" s="5"/>
      <c r="G860" s="5"/>
      <c r="H860" s="5"/>
      <c r="I860" s="5"/>
      <c r="L860" s="5"/>
      <c r="N860" s="5"/>
      <c r="P860" s="5"/>
      <c r="S860" s="5"/>
      <c r="T860" s="5"/>
      <c r="U860" s="5"/>
      <c r="V860" s="5"/>
      <c r="Y860" s="6"/>
    </row>
    <row r="861" ht="15.75" customHeight="1">
      <c r="A861" s="4"/>
      <c r="D861" s="5"/>
      <c r="E861" s="5"/>
      <c r="F861" s="5"/>
      <c r="G861" s="5"/>
      <c r="H861" s="5"/>
      <c r="I861" s="5"/>
      <c r="L861" s="5"/>
      <c r="N861" s="5"/>
      <c r="P861" s="5"/>
      <c r="S861" s="5"/>
      <c r="T861" s="5"/>
      <c r="U861" s="5"/>
      <c r="V861" s="5"/>
      <c r="Y861" s="6"/>
    </row>
    <row r="862" ht="15.75" customHeight="1">
      <c r="A862" s="4"/>
      <c r="D862" s="5"/>
      <c r="E862" s="5"/>
      <c r="F862" s="5"/>
      <c r="G862" s="5"/>
      <c r="H862" s="5"/>
      <c r="I862" s="5"/>
      <c r="L862" s="5"/>
      <c r="N862" s="5"/>
      <c r="P862" s="5"/>
      <c r="S862" s="5"/>
      <c r="T862" s="5"/>
      <c r="U862" s="5"/>
      <c r="V862" s="5"/>
      <c r="Y862" s="6"/>
    </row>
    <row r="863" ht="15.75" customHeight="1">
      <c r="A863" s="4"/>
      <c r="D863" s="5"/>
      <c r="E863" s="5"/>
      <c r="F863" s="5"/>
      <c r="G863" s="5"/>
      <c r="H863" s="5"/>
      <c r="I863" s="5"/>
      <c r="L863" s="5"/>
      <c r="N863" s="5"/>
      <c r="P863" s="5"/>
      <c r="S863" s="5"/>
      <c r="T863" s="5"/>
      <c r="U863" s="5"/>
      <c r="V863" s="5"/>
      <c r="Y863" s="6"/>
    </row>
    <row r="864" ht="15.75" customHeight="1">
      <c r="A864" s="4"/>
      <c r="D864" s="5"/>
      <c r="E864" s="5"/>
      <c r="F864" s="5"/>
      <c r="G864" s="5"/>
      <c r="H864" s="5"/>
      <c r="I864" s="5"/>
      <c r="L864" s="5"/>
      <c r="N864" s="5"/>
      <c r="P864" s="5"/>
      <c r="S864" s="5"/>
      <c r="T864" s="5"/>
      <c r="U864" s="5"/>
      <c r="V864" s="5"/>
      <c r="Y864" s="6"/>
    </row>
    <row r="865" ht="15.75" customHeight="1">
      <c r="A865" s="4"/>
      <c r="D865" s="5"/>
      <c r="E865" s="5"/>
      <c r="F865" s="5"/>
      <c r="G865" s="5"/>
      <c r="H865" s="5"/>
      <c r="I865" s="5"/>
      <c r="L865" s="5"/>
      <c r="N865" s="5"/>
      <c r="P865" s="5"/>
      <c r="S865" s="5"/>
      <c r="T865" s="5"/>
      <c r="U865" s="5"/>
      <c r="V865" s="5"/>
      <c r="Y865" s="6"/>
    </row>
    <row r="866" ht="15.75" customHeight="1">
      <c r="A866" s="4"/>
      <c r="D866" s="5"/>
      <c r="E866" s="5"/>
      <c r="F866" s="5"/>
      <c r="G866" s="5"/>
      <c r="H866" s="5"/>
      <c r="I866" s="5"/>
      <c r="L866" s="5"/>
      <c r="N866" s="5"/>
      <c r="P866" s="5"/>
      <c r="S866" s="5"/>
      <c r="T866" s="5"/>
      <c r="U866" s="5"/>
      <c r="V866" s="5"/>
      <c r="Y866" s="6"/>
    </row>
    <row r="867" ht="15.75" customHeight="1">
      <c r="A867" s="4"/>
      <c r="D867" s="5"/>
      <c r="E867" s="5"/>
      <c r="F867" s="5"/>
      <c r="G867" s="5"/>
      <c r="H867" s="5"/>
      <c r="I867" s="5"/>
      <c r="L867" s="5"/>
      <c r="N867" s="5"/>
      <c r="P867" s="5"/>
      <c r="S867" s="5"/>
      <c r="T867" s="5"/>
      <c r="U867" s="5"/>
      <c r="V867" s="5"/>
      <c r="Y867" s="6"/>
    </row>
    <row r="868" ht="15.75" customHeight="1">
      <c r="A868" s="4"/>
      <c r="D868" s="5"/>
      <c r="E868" s="5"/>
      <c r="F868" s="5"/>
      <c r="G868" s="5"/>
      <c r="H868" s="5"/>
      <c r="I868" s="5"/>
      <c r="L868" s="5"/>
      <c r="N868" s="5"/>
      <c r="P868" s="5"/>
      <c r="S868" s="5"/>
      <c r="T868" s="5"/>
      <c r="U868" s="5"/>
      <c r="V868" s="5"/>
      <c r="Y868" s="6"/>
    </row>
    <row r="869" ht="15.75" customHeight="1">
      <c r="A869" s="4"/>
      <c r="D869" s="5"/>
      <c r="E869" s="5"/>
      <c r="F869" s="5"/>
      <c r="G869" s="5"/>
      <c r="H869" s="5"/>
      <c r="I869" s="5"/>
      <c r="L869" s="5"/>
      <c r="N869" s="5"/>
      <c r="P869" s="5"/>
      <c r="S869" s="5"/>
      <c r="T869" s="5"/>
      <c r="U869" s="5"/>
      <c r="V869" s="5"/>
      <c r="Y869" s="6"/>
    </row>
    <row r="870" ht="15.75" customHeight="1">
      <c r="A870" s="4"/>
      <c r="D870" s="5"/>
      <c r="E870" s="5"/>
      <c r="F870" s="5"/>
      <c r="G870" s="5"/>
      <c r="H870" s="5"/>
      <c r="I870" s="5"/>
      <c r="L870" s="5"/>
      <c r="N870" s="5"/>
      <c r="P870" s="5"/>
      <c r="S870" s="5"/>
      <c r="T870" s="5"/>
      <c r="U870" s="5"/>
      <c r="V870" s="5"/>
      <c r="Y870" s="6"/>
    </row>
    <row r="871" ht="15.75" customHeight="1">
      <c r="A871" s="4"/>
      <c r="D871" s="5"/>
      <c r="E871" s="5"/>
      <c r="F871" s="5"/>
      <c r="G871" s="5"/>
      <c r="H871" s="5"/>
      <c r="I871" s="5"/>
      <c r="L871" s="5"/>
      <c r="N871" s="5"/>
      <c r="P871" s="5"/>
      <c r="S871" s="5"/>
      <c r="T871" s="5"/>
      <c r="U871" s="5"/>
      <c r="V871" s="5"/>
      <c r="Y871" s="6"/>
    </row>
    <row r="872" ht="15.75" customHeight="1">
      <c r="A872" s="4"/>
      <c r="D872" s="5"/>
      <c r="E872" s="5"/>
      <c r="F872" s="5"/>
      <c r="G872" s="5"/>
      <c r="H872" s="5"/>
      <c r="I872" s="5"/>
      <c r="L872" s="5"/>
      <c r="N872" s="5"/>
      <c r="P872" s="5"/>
      <c r="S872" s="5"/>
      <c r="T872" s="5"/>
      <c r="U872" s="5"/>
      <c r="V872" s="5"/>
      <c r="Y872" s="6"/>
    </row>
    <row r="873" ht="15.75" customHeight="1">
      <c r="A873" s="4"/>
      <c r="D873" s="5"/>
      <c r="E873" s="5"/>
      <c r="F873" s="5"/>
      <c r="G873" s="5"/>
      <c r="H873" s="5"/>
      <c r="I873" s="5"/>
      <c r="L873" s="5"/>
      <c r="N873" s="5"/>
      <c r="P873" s="5"/>
      <c r="S873" s="5"/>
      <c r="T873" s="5"/>
      <c r="U873" s="5"/>
      <c r="V873" s="5"/>
      <c r="Y873" s="6"/>
    </row>
    <row r="874" ht="15.75" customHeight="1">
      <c r="A874" s="4"/>
      <c r="D874" s="5"/>
      <c r="E874" s="5"/>
      <c r="F874" s="5"/>
      <c r="G874" s="5"/>
      <c r="H874" s="5"/>
      <c r="I874" s="5"/>
      <c r="L874" s="5"/>
      <c r="N874" s="5"/>
      <c r="P874" s="5"/>
      <c r="S874" s="5"/>
      <c r="T874" s="5"/>
      <c r="U874" s="5"/>
      <c r="V874" s="5"/>
      <c r="Y874" s="6"/>
    </row>
    <row r="875" ht="15.75" customHeight="1">
      <c r="A875" s="4"/>
      <c r="D875" s="5"/>
      <c r="E875" s="5"/>
      <c r="F875" s="5"/>
      <c r="G875" s="5"/>
      <c r="H875" s="5"/>
      <c r="I875" s="5"/>
      <c r="L875" s="5"/>
      <c r="N875" s="5"/>
      <c r="P875" s="5"/>
      <c r="S875" s="5"/>
      <c r="T875" s="5"/>
      <c r="U875" s="5"/>
      <c r="V875" s="5"/>
      <c r="Y875" s="6"/>
    </row>
    <row r="876" ht="15.75" customHeight="1">
      <c r="A876" s="4"/>
      <c r="D876" s="5"/>
      <c r="E876" s="5"/>
      <c r="F876" s="5"/>
      <c r="G876" s="5"/>
      <c r="H876" s="5"/>
      <c r="I876" s="5"/>
      <c r="L876" s="5"/>
      <c r="N876" s="5"/>
      <c r="P876" s="5"/>
      <c r="S876" s="5"/>
      <c r="T876" s="5"/>
      <c r="U876" s="5"/>
      <c r="V876" s="5"/>
      <c r="Y876" s="6"/>
    </row>
    <row r="877" ht="15.75" customHeight="1">
      <c r="A877" s="4"/>
      <c r="D877" s="5"/>
      <c r="E877" s="5"/>
      <c r="F877" s="5"/>
      <c r="G877" s="5"/>
      <c r="H877" s="5"/>
      <c r="I877" s="5"/>
      <c r="L877" s="5"/>
      <c r="N877" s="5"/>
      <c r="P877" s="5"/>
      <c r="S877" s="5"/>
      <c r="T877" s="5"/>
      <c r="U877" s="5"/>
      <c r="V877" s="5"/>
      <c r="Y877" s="6"/>
    </row>
    <row r="878" ht="15.75" customHeight="1">
      <c r="A878" s="4"/>
      <c r="D878" s="5"/>
      <c r="E878" s="5"/>
      <c r="F878" s="5"/>
      <c r="G878" s="5"/>
      <c r="H878" s="5"/>
      <c r="I878" s="5"/>
      <c r="L878" s="5"/>
      <c r="N878" s="5"/>
      <c r="P878" s="5"/>
      <c r="S878" s="5"/>
      <c r="T878" s="5"/>
      <c r="U878" s="5"/>
      <c r="V878" s="5"/>
      <c r="Y878" s="6"/>
    </row>
    <row r="879" ht="15.75" customHeight="1">
      <c r="A879" s="4"/>
      <c r="D879" s="5"/>
      <c r="E879" s="5"/>
      <c r="F879" s="5"/>
      <c r="G879" s="5"/>
      <c r="H879" s="5"/>
      <c r="I879" s="5"/>
      <c r="L879" s="5"/>
      <c r="N879" s="5"/>
      <c r="P879" s="5"/>
      <c r="S879" s="5"/>
      <c r="T879" s="5"/>
      <c r="U879" s="5"/>
      <c r="V879" s="5"/>
      <c r="Y879" s="6"/>
    </row>
    <row r="880" ht="15.75" customHeight="1">
      <c r="A880" s="4"/>
      <c r="D880" s="5"/>
      <c r="E880" s="5"/>
      <c r="F880" s="5"/>
      <c r="G880" s="5"/>
      <c r="H880" s="5"/>
      <c r="I880" s="5"/>
      <c r="L880" s="5"/>
      <c r="N880" s="5"/>
      <c r="P880" s="5"/>
      <c r="S880" s="5"/>
      <c r="T880" s="5"/>
      <c r="U880" s="5"/>
      <c r="V880" s="5"/>
      <c r="Y880" s="6"/>
    </row>
    <row r="881" ht="15.75" customHeight="1">
      <c r="A881" s="4"/>
      <c r="D881" s="5"/>
      <c r="E881" s="5"/>
      <c r="F881" s="5"/>
      <c r="G881" s="5"/>
      <c r="H881" s="5"/>
      <c r="I881" s="5"/>
      <c r="L881" s="5"/>
      <c r="N881" s="5"/>
      <c r="P881" s="5"/>
      <c r="S881" s="5"/>
      <c r="T881" s="5"/>
      <c r="U881" s="5"/>
      <c r="V881" s="5"/>
      <c r="Y881" s="6"/>
    </row>
    <row r="882" ht="15.75" customHeight="1">
      <c r="A882" s="4"/>
      <c r="D882" s="5"/>
      <c r="E882" s="5"/>
      <c r="F882" s="5"/>
      <c r="G882" s="5"/>
      <c r="H882" s="5"/>
      <c r="I882" s="5"/>
      <c r="L882" s="5"/>
      <c r="N882" s="5"/>
      <c r="P882" s="5"/>
      <c r="S882" s="5"/>
      <c r="T882" s="5"/>
      <c r="U882" s="5"/>
      <c r="V882" s="5"/>
      <c r="Y882" s="6"/>
    </row>
    <row r="883" ht="15.75" customHeight="1">
      <c r="A883" s="4"/>
      <c r="D883" s="5"/>
      <c r="E883" s="5"/>
      <c r="F883" s="5"/>
      <c r="G883" s="5"/>
      <c r="H883" s="5"/>
      <c r="I883" s="5"/>
      <c r="L883" s="5"/>
      <c r="N883" s="5"/>
      <c r="P883" s="5"/>
      <c r="S883" s="5"/>
      <c r="T883" s="5"/>
      <c r="U883" s="5"/>
      <c r="V883" s="5"/>
      <c r="Y883" s="6"/>
    </row>
    <row r="884" ht="15.75" customHeight="1">
      <c r="A884" s="4"/>
      <c r="D884" s="5"/>
      <c r="E884" s="5"/>
      <c r="F884" s="5"/>
      <c r="G884" s="5"/>
      <c r="H884" s="5"/>
      <c r="I884" s="5"/>
      <c r="L884" s="5"/>
      <c r="N884" s="5"/>
      <c r="P884" s="5"/>
      <c r="S884" s="5"/>
      <c r="T884" s="5"/>
      <c r="U884" s="5"/>
      <c r="V884" s="5"/>
      <c r="Y884" s="6"/>
    </row>
    <row r="885" ht="15.75" customHeight="1">
      <c r="A885" s="4"/>
      <c r="D885" s="5"/>
      <c r="E885" s="5"/>
      <c r="F885" s="5"/>
      <c r="G885" s="5"/>
      <c r="H885" s="5"/>
      <c r="I885" s="5"/>
      <c r="L885" s="5"/>
      <c r="N885" s="5"/>
      <c r="P885" s="5"/>
      <c r="S885" s="5"/>
      <c r="T885" s="5"/>
      <c r="U885" s="5"/>
      <c r="V885" s="5"/>
      <c r="Y885" s="6"/>
    </row>
    <row r="886" ht="15.75" customHeight="1">
      <c r="A886" s="4"/>
      <c r="D886" s="5"/>
      <c r="E886" s="5"/>
      <c r="F886" s="5"/>
      <c r="G886" s="5"/>
      <c r="H886" s="5"/>
      <c r="I886" s="5"/>
      <c r="L886" s="5"/>
      <c r="N886" s="5"/>
      <c r="P886" s="5"/>
      <c r="S886" s="5"/>
      <c r="T886" s="5"/>
      <c r="U886" s="5"/>
      <c r="V886" s="5"/>
      <c r="Y886" s="6"/>
    </row>
    <row r="887" ht="15.75" customHeight="1">
      <c r="A887" s="4"/>
      <c r="D887" s="5"/>
      <c r="E887" s="5"/>
      <c r="F887" s="5"/>
      <c r="G887" s="5"/>
      <c r="H887" s="5"/>
      <c r="I887" s="5"/>
      <c r="L887" s="5"/>
      <c r="N887" s="5"/>
      <c r="P887" s="5"/>
      <c r="S887" s="5"/>
      <c r="T887" s="5"/>
      <c r="U887" s="5"/>
      <c r="V887" s="5"/>
      <c r="Y887" s="6"/>
    </row>
    <row r="888" ht="15.75" customHeight="1">
      <c r="A888" s="4"/>
      <c r="D888" s="5"/>
      <c r="E888" s="5"/>
      <c r="F888" s="5"/>
      <c r="G888" s="5"/>
      <c r="H888" s="5"/>
      <c r="I888" s="5"/>
      <c r="L888" s="5"/>
      <c r="N888" s="5"/>
      <c r="P888" s="5"/>
      <c r="S888" s="5"/>
      <c r="T888" s="5"/>
      <c r="U888" s="5"/>
      <c r="V888" s="5"/>
      <c r="Y888" s="6"/>
    </row>
    <row r="889" ht="15.75" customHeight="1">
      <c r="A889" s="4"/>
      <c r="D889" s="5"/>
      <c r="E889" s="5"/>
      <c r="F889" s="5"/>
      <c r="G889" s="5"/>
      <c r="H889" s="5"/>
      <c r="I889" s="5"/>
      <c r="L889" s="5"/>
      <c r="N889" s="5"/>
      <c r="P889" s="5"/>
      <c r="S889" s="5"/>
      <c r="T889" s="5"/>
      <c r="U889" s="5"/>
      <c r="V889" s="5"/>
      <c r="Y889" s="6"/>
    </row>
    <row r="890" ht="15.75" customHeight="1">
      <c r="A890" s="4"/>
      <c r="D890" s="5"/>
      <c r="E890" s="5"/>
      <c r="F890" s="5"/>
      <c r="G890" s="5"/>
      <c r="H890" s="5"/>
      <c r="I890" s="5"/>
      <c r="L890" s="5"/>
      <c r="N890" s="5"/>
      <c r="P890" s="5"/>
      <c r="S890" s="5"/>
      <c r="T890" s="5"/>
      <c r="U890" s="5"/>
      <c r="V890" s="5"/>
      <c r="Y890" s="6"/>
    </row>
    <row r="891" ht="15.75" customHeight="1">
      <c r="A891" s="4"/>
      <c r="D891" s="5"/>
      <c r="E891" s="5"/>
      <c r="F891" s="5"/>
      <c r="G891" s="5"/>
      <c r="H891" s="5"/>
      <c r="I891" s="5"/>
      <c r="L891" s="5"/>
      <c r="N891" s="5"/>
      <c r="P891" s="5"/>
      <c r="S891" s="5"/>
      <c r="T891" s="5"/>
      <c r="U891" s="5"/>
      <c r="V891" s="5"/>
      <c r="Y891" s="6"/>
    </row>
    <row r="892" ht="15.75" customHeight="1">
      <c r="A892" s="4"/>
      <c r="D892" s="5"/>
      <c r="E892" s="5"/>
      <c r="F892" s="5"/>
      <c r="G892" s="5"/>
      <c r="H892" s="5"/>
      <c r="I892" s="5"/>
      <c r="L892" s="5"/>
      <c r="N892" s="5"/>
      <c r="P892" s="5"/>
      <c r="S892" s="5"/>
      <c r="T892" s="5"/>
      <c r="U892" s="5"/>
      <c r="V892" s="5"/>
      <c r="Y892" s="6"/>
    </row>
    <row r="893" ht="15.75" customHeight="1">
      <c r="A893" s="4"/>
      <c r="D893" s="5"/>
      <c r="E893" s="5"/>
      <c r="F893" s="5"/>
      <c r="G893" s="5"/>
      <c r="H893" s="5"/>
      <c r="I893" s="5"/>
      <c r="L893" s="5"/>
      <c r="N893" s="5"/>
      <c r="P893" s="5"/>
      <c r="S893" s="5"/>
      <c r="T893" s="5"/>
      <c r="U893" s="5"/>
      <c r="V893" s="5"/>
      <c r="Y893" s="6"/>
    </row>
    <row r="894" ht="15.75" customHeight="1">
      <c r="A894" s="4"/>
      <c r="D894" s="5"/>
      <c r="E894" s="5"/>
      <c r="F894" s="5"/>
      <c r="G894" s="5"/>
      <c r="H894" s="5"/>
      <c r="I894" s="5"/>
      <c r="L894" s="5"/>
      <c r="N894" s="5"/>
      <c r="P894" s="5"/>
      <c r="S894" s="5"/>
      <c r="T894" s="5"/>
      <c r="U894" s="5"/>
      <c r="V894" s="5"/>
      <c r="Y894" s="6"/>
    </row>
    <row r="895" ht="15.75" customHeight="1">
      <c r="A895" s="4"/>
      <c r="D895" s="5"/>
      <c r="E895" s="5"/>
      <c r="F895" s="5"/>
      <c r="G895" s="5"/>
      <c r="H895" s="5"/>
      <c r="I895" s="5"/>
      <c r="L895" s="5"/>
      <c r="N895" s="5"/>
      <c r="P895" s="5"/>
      <c r="S895" s="5"/>
      <c r="T895" s="5"/>
      <c r="U895" s="5"/>
      <c r="V895" s="5"/>
      <c r="Y895" s="6"/>
    </row>
    <row r="896" ht="15.75" customHeight="1">
      <c r="A896" s="4"/>
      <c r="D896" s="5"/>
      <c r="E896" s="5"/>
      <c r="F896" s="5"/>
      <c r="G896" s="5"/>
      <c r="H896" s="5"/>
      <c r="I896" s="5"/>
      <c r="L896" s="5"/>
      <c r="N896" s="5"/>
      <c r="P896" s="5"/>
      <c r="S896" s="5"/>
      <c r="T896" s="5"/>
      <c r="U896" s="5"/>
      <c r="V896" s="5"/>
      <c r="Y896" s="6"/>
    </row>
    <row r="897" ht="15.75" customHeight="1">
      <c r="A897" s="4"/>
      <c r="D897" s="5"/>
      <c r="E897" s="5"/>
      <c r="F897" s="5"/>
      <c r="G897" s="5"/>
      <c r="H897" s="5"/>
      <c r="I897" s="5"/>
      <c r="L897" s="5"/>
      <c r="N897" s="5"/>
      <c r="P897" s="5"/>
      <c r="S897" s="5"/>
      <c r="T897" s="5"/>
      <c r="U897" s="5"/>
      <c r="V897" s="5"/>
      <c r="Y897" s="6"/>
    </row>
    <row r="898" ht="15.75" customHeight="1">
      <c r="A898" s="4"/>
      <c r="D898" s="5"/>
      <c r="E898" s="5"/>
      <c r="F898" s="5"/>
      <c r="G898" s="5"/>
      <c r="H898" s="5"/>
      <c r="I898" s="5"/>
      <c r="L898" s="5"/>
      <c r="N898" s="5"/>
      <c r="P898" s="5"/>
      <c r="S898" s="5"/>
      <c r="T898" s="5"/>
      <c r="U898" s="5"/>
      <c r="V898" s="5"/>
      <c r="Y898" s="6"/>
    </row>
    <row r="899" ht="15.75" customHeight="1">
      <c r="A899" s="4"/>
      <c r="D899" s="5"/>
      <c r="E899" s="5"/>
      <c r="F899" s="5"/>
      <c r="G899" s="5"/>
      <c r="H899" s="5"/>
      <c r="I899" s="5"/>
      <c r="L899" s="5"/>
      <c r="N899" s="5"/>
      <c r="P899" s="5"/>
      <c r="S899" s="5"/>
      <c r="T899" s="5"/>
      <c r="U899" s="5"/>
      <c r="V899" s="5"/>
      <c r="Y899" s="6"/>
    </row>
    <row r="900" ht="15.75" customHeight="1">
      <c r="A900" s="4"/>
      <c r="D900" s="5"/>
      <c r="E900" s="5"/>
      <c r="F900" s="5"/>
      <c r="G900" s="5"/>
      <c r="H900" s="5"/>
      <c r="I900" s="5"/>
      <c r="L900" s="5"/>
      <c r="N900" s="5"/>
      <c r="P900" s="5"/>
      <c r="S900" s="5"/>
      <c r="T900" s="5"/>
      <c r="U900" s="5"/>
      <c r="V900" s="5"/>
      <c r="Y900" s="6"/>
    </row>
    <row r="901" ht="15.75" customHeight="1">
      <c r="A901" s="4"/>
      <c r="D901" s="5"/>
      <c r="E901" s="5"/>
      <c r="F901" s="5"/>
      <c r="G901" s="5"/>
      <c r="H901" s="5"/>
      <c r="I901" s="5"/>
      <c r="L901" s="5"/>
      <c r="N901" s="5"/>
      <c r="P901" s="5"/>
      <c r="S901" s="5"/>
      <c r="T901" s="5"/>
      <c r="U901" s="5"/>
      <c r="V901" s="5"/>
      <c r="Y901" s="6"/>
    </row>
    <row r="902" ht="15.75" customHeight="1">
      <c r="A902" s="4"/>
      <c r="D902" s="5"/>
      <c r="E902" s="5"/>
      <c r="F902" s="5"/>
      <c r="G902" s="5"/>
      <c r="H902" s="5"/>
      <c r="I902" s="5"/>
      <c r="L902" s="5"/>
      <c r="N902" s="5"/>
      <c r="P902" s="5"/>
      <c r="S902" s="5"/>
      <c r="T902" s="5"/>
      <c r="U902" s="5"/>
      <c r="V902" s="5"/>
      <c r="Y902" s="6"/>
    </row>
    <row r="903" ht="15.75" customHeight="1">
      <c r="A903" s="4"/>
      <c r="D903" s="5"/>
      <c r="E903" s="5"/>
      <c r="F903" s="5"/>
      <c r="G903" s="5"/>
      <c r="H903" s="5"/>
      <c r="I903" s="5"/>
      <c r="L903" s="5"/>
      <c r="N903" s="5"/>
      <c r="P903" s="5"/>
      <c r="S903" s="5"/>
      <c r="T903" s="5"/>
      <c r="U903" s="5"/>
      <c r="V903" s="5"/>
      <c r="Y903" s="6"/>
    </row>
    <row r="904" ht="15.75" customHeight="1">
      <c r="A904" s="4"/>
      <c r="D904" s="5"/>
      <c r="E904" s="5"/>
      <c r="F904" s="5"/>
      <c r="G904" s="5"/>
      <c r="H904" s="5"/>
      <c r="I904" s="5"/>
      <c r="L904" s="5"/>
      <c r="N904" s="5"/>
      <c r="P904" s="5"/>
      <c r="S904" s="5"/>
      <c r="T904" s="5"/>
      <c r="U904" s="5"/>
      <c r="V904" s="5"/>
      <c r="Y904" s="6"/>
    </row>
    <row r="905" ht="15.75" customHeight="1">
      <c r="A905" s="4"/>
      <c r="D905" s="5"/>
      <c r="E905" s="5"/>
      <c r="F905" s="5"/>
      <c r="G905" s="5"/>
      <c r="H905" s="5"/>
      <c r="I905" s="5"/>
      <c r="L905" s="5"/>
      <c r="N905" s="5"/>
      <c r="P905" s="5"/>
      <c r="S905" s="5"/>
      <c r="T905" s="5"/>
      <c r="U905" s="5"/>
      <c r="V905" s="5"/>
      <c r="Y905" s="6"/>
    </row>
    <row r="906" ht="15.75" customHeight="1">
      <c r="A906" s="4"/>
      <c r="D906" s="5"/>
      <c r="E906" s="5"/>
      <c r="F906" s="5"/>
      <c r="G906" s="5"/>
      <c r="H906" s="5"/>
      <c r="I906" s="5"/>
      <c r="L906" s="5"/>
      <c r="N906" s="5"/>
      <c r="P906" s="5"/>
      <c r="S906" s="5"/>
      <c r="T906" s="5"/>
      <c r="U906" s="5"/>
      <c r="V906" s="5"/>
      <c r="Y906" s="6"/>
    </row>
    <row r="907" ht="15.75" customHeight="1">
      <c r="A907" s="4"/>
      <c r="D907" s="5"/>
      <c r="E907" s="5"/>
      <c r="F907" s="5"/>
      <c r="G907" s="5"/>
      <c r="H907" s="5"/>
      <c r="I907" s="5"/>
      <c r="L907" s="5"/>
      <c r="N907" s="5"/>
      <c r="P907" s="5"/>
      <c r="S907" s="5"/>
      <c r="T907" s="5"/>
      <c r="U907" s="5"/>
      <c r="V907" s="5"/>
      <c r="Y907" s="6"/>
    </row>
    <row r="908" ht="15.75" customHeight="1">
      <c r="A908" s="4"/>
      <c r="D908" s="5"/>
      <c r="E908" s="5"/>
      <c r="F908" s="5"/>
      <c r="G908" s="5"/>
      <c r="H908" s="5"/>
      <c r="I908" s="5"/>
      <c r="L908" s="5"/>
      <c r="N908" s="5"/>
      <c r="P908" s="5"/>
      <c r="S908" s="5"/>
      <c r="T908" s="5"/>
      <c r="U908" s="5"/>
      <c r="V908" s="5"/>
      <c r="Y908" s="6"/>
    </row>
    <row r="909" ht="15.75" customHeight="1">
      <c r="A909" s="4"/>
      <c r="D909" s="5"/>
      <c r="E909" s="5"/>
      <c r="F909" s="5"/>
      <c r="G909" s="5"/>
      <c r="H909" s="5"/>
      <c r="I909" s="5"/>
      <c r="L909" s="5"/>
      <c r="N909" s="5"/>
      <c r="P909" s="5"/>
      <c r="S909" s="5"/>
      <c r="T909" s="5"/>
      <c r="U909" s="5"/>
      <c r="V909" s="5"/>
      <c r="Y909" s="6"/>
    </row>
    <row r="910" ht="15.75" customHeight="1">
      <c r="A910" s="4"/>
      <c r="D910" s="5"/>
      <c r="E910" s="5"/>
      <c r="F910" s="5"/>
      <c r="G910" s="5"/>
      <c r="H910" s="5"/>
      <c r="I910" s="5"/>
      <c r="L910" s="5"/>
      <c r="N910" s="5"/>
      <c r="P910" s="5"/>
      <c r="S910" s="5"/>
      <c r="T910" s="5"/>
      <c r="U910" s="5"/>
      <c r="V910" s="5"/>
      <c r="Y910" s="6"/>
    </row>
    <row r="911" ht="15.75" customHeight="1">
      <c r="A911" s="4"/>
      <c r="D911" s="5"/>
      <c r="E911" s="5"/>
      <c r="F911" s="5"/>
      <c r="G911" s="5"/>
      <c r="H911" s="5"/>
      <c r="I911" s="5"/>
      <c r="L911" s="5"/>
      <c r="N911" s="5"/>
      <c r="P911" s="5"/>
      <c r="S911" s="5"/>
      <c r="T911" s="5"/>
      <c r="U911" s="5"/>
      <c r="V911" s="5"/>
      <c r="Y911" s="6"/>
    </row>
    <row r="912" ht="15.75" customHeight="1">
      <c r="A912" s="4"/>
      <c r="D912" s="5"/>
      <c r="E912" s="5"/>
      <c r="F912" s="5"/>
      <c r="G912" s="5"/>
      <c r="H912" s="5"/>
      <c r="I912" s="5"/>
      <c r="L912" s="5"/>
      <c r="N912" s="5"/>
      <c r="P912" s="5"/>
      <c r="S912" s="5"/>
      <c r="T912" s="5"/>
      <c r="U912" s="5"/>
      <c r="V912" s="5"/>
      <c r="Y912" s="6"/>
    </row>
    <row r="913" ht="15.75" customHeight="1">
      <c r="A913" s="4"/>
      <c r="D913" s="5"/>
      <c r="E913" s="5"/>
      <c r="F913" s="5"/>
      <c r="G913" s="5"/>
      <c r="H913" s="5"/>
      <c r="I913" s="5"/>
      <c r="L913" s="5"/>
      <c r="N913" s="5"/>
      <c r="P913" s="5"/>
      <c r="S913" s="5"/>
      <c r="T913" s="5"/>
      <c r="U913" s="5"/>
      <c r="V913" s="5"/>
      <c r="Y913" s="6"/>
    </row>
    <row r="914" ht="15.75" customHeight="1">
      <c r="A914" s="4"/>
      <c r="D914" s="5"/>
      <c r="E914" s="5"/>
      <c r="F914" s="5"/>
      <c r="G914" s="5"/>
      <c r="H914" s="5"/>
      <c r="I914" s="5"/>
      <c r="L914" s="5"/>
      <c r="N914" s="5"/>
      <c r="P914" s="5"/>
      <c r="S914" s="5"/>
      <c r="T914" s="5"/>
      <c r="U914" s="5"/>
      <c r="V914" s="5"/>
      <c r="Y914" s="6"/>
    </row>
    <row r="915" ht="15.75" customHeight="1">
      <c r="A915" s="4"/>
      <c r="D915" s="5"/>
      <c r="E915" s="5"/>
      <c r="F915" s="5"/>
      <c r="G915" s="5"/>
      <c r="H915" s="5"/>
      <c r="I915" s="5"/>
      <c r="L915" s="5"/>
      <c r="N915" s="5"/>
      <c r="P915" s="5"/>
      <c r="S915" s="5"/>
      <c r="T915" s="5"/>
      <c r="U915" s="5"/>
      <c r="V915" s="5"/>
      <c r="Y915" s="6"/>
    </row>
    <row r="916" ht="15.75" customHeight="1">
      <c r="A916" s="4"/>
      <c r="D916" s="5"/>
      <c r="E916" s="5"/>
      <c r="F916" s="5"/>
      <c r="G916" s="5"/>
      <c r="H916" s="5"/>
      <c r="I916" s="5"/>
      <c r="L916" s="5"/>
      <c r="N916" s="5"/>
      <c r="P916" s="5"/>
      <c r="S916" s="5"/>
      <c r="T916" s="5"/>
      <c r="U916" s="5"/>
      <c r="V916" s="5"/>
      <c r="Y916" s="6"/>
    </row>
    <row r="917" ht="15.75" customHeight="1">
      <c r="A917" s="4"/>
      <c r="D917" s="5"/>
      <c r="E917" s="5"/>
      <c r="F917" s="5"/>
      <c r="G917" s="5"/>
      <c r="H917" s="5"/>
      <c r="I917" s="5"/>
      <c r="L917" s="5"/>
      <c r="N917" s="5"/>
      <c r="P917" s="5"/>
      <c r="S917" s="5"/>
      <c r="T917" s="5"/>
      <c r="U917" s="5"/>
      <c r="V917" s="5"/>
      <c r="Y917" s="6"/>
    </row>
    <row r="918" ht="15.75" customHeight="1">
      <c r="A918" s="4"/>
      <c r="D918" s="5"/>
      <c r="E918" s="5"/>
      <c r="F918" s="5"/>
      <c r="G918" s="5"/>
      <c r="H918" s="5"/>
      <c r="I918" s="5"/>
      <c r="L918" s="5"/>
      <c r="N918" s="5"/>
      <c r="P918" s="5"/>
      <c r="S918" s="5"/>
      <c r="T918" s="5"/>
      <c r="U918" s="5"/>
      <c r="V918" s="5"/>
      <c r="Y918" s="6"/>
    </row>
    <row r="919" ht="15.75" customHeight="1">
      <c r="A919" s="4"/>
      <c r="D919" s="5"/>
      <c r="E919" s="5"/>
      <c r="F919" s="5"/>
      <c r="G919" s="5"/>
      <c r="H919" s="5"/>
      <c r="I919" s="5"/>
      <c r="L919" s="5"/>
      <c r="N919" s="5"/>
      <c r="P919" s="5"/>
      <c r="S919" s="5"/>
      <c r="T919" s="5"/>
      <c r="U919" s="5"/>
      <c r="V919" s="5"/>
      <c r="Y919" s="6"/>
    </row>
    <row r="920" ht="15.75" customHeight="1">
      <c r="A920" s="4"/>
      <c r="D920" s="5"/>
      <c r="E920" s="5"/>
      <c r="F920" s="5"/>
      <c r="G920" s="5"/>
      <c r="H920" s="5"/>
      <c r="I920" s="5"/>
      <c r="L920" s="5"/>
      <c r="N920" s="5"/>
      <c r="P920" s="5"/>
      <c r="S920" s="5"/>
      <c r="T920" s="5"/>
      <c r="U920" s="5"/>
      <c r="V920" s="5"/>
      <c r="Y920" s="6"/>
    </row>
    <row r="921" ht="15.75" customHeight="1">
      <c r="A921" s="4"/>
      <c r="D921" s="5"/>
      <c r="E921" s="5"/>
      <c r="F921" s="5"/>
      <c r="G921" s="5"/>
      <c r="H921" s="5"/>
      <c r="I921" s="5"/>
      <c r="L921" s="5"/>
      <c r="N921" s="5"/>
      <c r="P921" s="5"/>
      <c r="S921" s="5"/>
      <c r="T921" s="5"/>
      <c r="U921" s="5"/>
      <c r="V921" s="5"/>
      <c r="Y921" s="6"/>
    </row>
    <row r="922" ht="15.75" customHeight="1">
      <c r="A922" s="4"/>
      <c r="D922" s="5"/>
      <c r="E922" s="5"/>
      <c r="F922" s="5"/>
      <c r="G922" s="5"/>
      <c r="H922" s="5"/>
      <c r="I922" s="5"/>
      <c r="L922" s="5"/>
      <c r="N922" s="5"/>
      <c r="P922" s="5"/>
      <c r="S922" s="5"/>
      <c r="T922" s="5"/>
      <c r="U922" s="5"/>
      <c r="V922" s="5"/>
      <c r="Y922" s="6"/>
    </row>
    <row r="923" ht="15.75" customHeight="1">
      <c r="A923" s="4"/>
      <c r="D923" s="5"/>
      <c r="E923" s="5"/>
      <c r="F923" s="5"/>
      <c r="G923" s="5"/>
      <c r="H923" s="5"/>
      <c r="I923" s="5"/>
      <c r="L923" s="5"/>
      <c r="N923" s="5"/>
      <c r="P923" s="5"/>
      <c r="S923" s="5"/>
      <c r="T923" s="5"/>
      <c r="U923" s="5"/>
      <c r="V923" s="5"/>
      <c r="Y923" s="6"/>
    </row>
    <row r="924" ht="15.75" customHeight="1">
      <c r="A924" s="4"/>
      <c r="D924" s="5"/>
      <c r="E924" s="5"/>
      <c r="F924" s="5"/>
      <c r="G924" s="5"/>
      <c r="H924" s="5"/>
      <c r="I924" s="5"/>
      <c r="L924" s="5"/>
      <c r="N924" s="5"/>
      <c r="P924" s="5"/>
      <c r="S924" s="5"/>
      <c r="T924" s="5"/>
      <c r="U924" s="5"/>
      <c r="V924" s="5"/>
      <c r="Y924" s="6"/>
    </row>
    <row r="925" ht="15.75" customHeight="1">
      <c r="A925" s="4"/>
      <c r="D925" s="5"/>
      <c r="E925" s="5"/>
      <c r="F925" s="5"/>
      <c r="G925" s="5"/>
      <c r="H925" s="5"/>
      <c r="I925" s="5"/>
      <c r="L925" s="5"/>
      <c r="N925" s="5"/>
      <c r="P925" s="5"/>
      <c r="S925" s="5"/>
      <c r="T925" s="5"/>
      <c r="U925" s="5"/>
      <c r="V925" s="5"/>
      <c r="Y925" s="6"/>
    </row>
    <row r="926" ht="15.75" customHeight="1">
      <c r="A926" s="4"/>
      <c r="D926" s="5"/>
      <c r="E926" s="5"/>
      <c r="F926" s="5"/>
      <c r="G926" s="5"/>
      <c r="H926" s="5"/>
      <c r="I926" s="5"/>
      <c r="L926" s="5"/>
      <c r="N926" s="5"/>
      <c r="P926" s="5"/>
      <c r="S926" s="5"/>
      <c r="T926" s="5"/>
      <c r="U926" s="5"/>
      <c r="V926" s="5"/>
      <c r="Y926" s="6"/>
    </row>
    <row r="927" ht="15.75" customHeight="1">
      <c r="A927" s="4"/>
      <c r="D927" s="5"/>
      <c r="E927" s="5"/>
      <c r="F927" s="5"/>
      <c r="G927" s="5"/>
      <c r="H927" s="5"/>
      <c r="I927" s="5"/>
      <c r="L927" s="5"/>
      <c r="N927" s="5"/>
      <c r="P927" s="5"/>
      <c r="S927" s="5"/>
      <c r="T927" s="5"/>
      <c r="U927" s="5"/>
      <c r="V927" s="5"/>
      <c r="Y927" s="6"/>
    </row>
    <row r="928" ht="15.75" customHeight="1">
      <c r="A928" s="4"/>
      <c r="D928" s="5"/>
      <c r="E928" s="5"/>
      <c r="F928" s="5"/>
      <c r="G928" s="5"/>
      <c r="H928" s="5"/>
      <c r="I928" s="5"/>
      <c r="L928" s="5"/>
      <c r="N928" s="5"/>
      <c r="P928" s="5"/>
      <c r="S928" s="5"/>
      <c r="T928" s="5"/>
      <c r="U928" s="5"/>
      <c r="V928" s="5"/>
      <c r="Y928" s="6"/>
    </row>
    <row r="929" ht="15.75" customHeight="1">
      <c r="A929" s="4"/>
      <c r="D929" s="5"/>
      <c r="E929" s="5"/>
      <c r="F929" s="5"/>
      <c r="G929" s="5"/>
      <c r="H929" s="5"/>
      <c r="I929" s="5"/>
      <c r="L929" s="5"/>
      <c r="N929" s="5"/>
      <c r="P929" s="5"/>
      <c r="S929" s="5"/>
      <c r="T929" s="5"/>
      <c r="U929" s="5"/>
      <c r="V929" s="5"/>
      <c r="Y929" s="6"/>
    </row>
    <row r="930" ht="15.75" customHeight="1">
      <c r="A930" s="4"/>
      <c r="D930" s="5"/>
      <c r="E930" s="5"/>
      <c r="F930" s="5"/>
      <c r="G930" s="5"/>
      <c r="H930" s="5"/>
      <c r="I930" s="5"/>
      <c r="L930" s="5"/>
      <c r="N930" s="5"/>
      <c r="P930" s="5"/>
      <c r="S930" s="5"/>
      <c r="T930" s="5"/>
      <c r="U930" s="5"/>
      <c r="V930" s="5"/>
      <c r="Y930" s="6"/>
    </row>
    <row r="931" ht="15.75" customHeight="1">
      <c r="A931" s="4"/>
      <c r="D931" s="5"/>
      <c r="E931" s="5"/>
      <c r="F931" s="5"/>
      <c r="G931" s="5"/>
      <c r="H931" s="5"/>
      <c r="I931" s="5"/>
      <c r="L931" s="5"/>
      <c r="N931" s="5"/>
      <c r="P931" s="5"/>
      <c r="S931" s="5"/>
      <c r="T931" s="5"/>
      <c r="U931" s="5"/>
      <c r="V931" s="5"/>
      <c r="Y931" s="6"/>
    </row>
    <row r="932" ht="15.75" customHeight="1">
      <c r="A932" s="4"/>
      <c r="D932" s="5"/>
      <c r="E932" s="5"/>
      <c r="F932" s="5"/>
      <c r="G932" s="5"/>
      <c r="H932" s="5"/>
      <c r="I932" s="5"/>
      <c r="L932" s="5"/>
      <c r="N932" s="5"/>
      <c r="P932" s="5"/>
      <c r="S932" s="5"/>
      <c r="T932" s="5"/>
      <c r="U932" s="5"/>
      <c r="V932" s="5"/>
      <c r="Y932" s="6"/>
    </row>
    <row r="933" ht="15.75" customHeight="1">
      <c r="A933" s="4"/>
      <c r="D933" s="5"/>
      <c r="E933" s="5"/>
      <c r="F933" s="5"/>
      <c r="G933" s="5"/>
      <c r="H933" s="5"/>
      <c r="I933" s="5"/>
      <c r="L933" s="5"/>
      <c r="N933" s="5"/>
      <c r="P933" s="5"/>
      <c r="S933" s="5"/>
      <c r="T933" s="5"/>
      <c r="U933" s="5"/>
      <c r="V933" s="5"/>
      <c r="Y933" s="6"/>
    </row>
    <row r="934" ht="15.75" customHeight="1">
      <c r="A934" s="4"/>
      <c r="D934" s="5"/>
      <c r="E934" s="5"/>
      <c r="F934" s="5"/>
      <c r="G934" s="5"/>
      <c r="H934" s="5"/>
      <c r="I934" s="5"/>
      <c r="L934" s="5"/>
      <c r="N934" s="5"/>
      <c r="P934" s="5"/>
      <c r="S934" s="5"/>
      <c r="T934" s="5"/>
      <c r="U934" s="5"/>
      <c r="V934" s="5"/>
      <c r="Y934" s="6"/>
    </row>
    <row r="935" ht="15.75" customHeight="1">
      <c r="A935" s="4"/>
      <c r="D935" s="5"/>
      <c r="E935" s="5"/>
      <c r="F935" s="5"/>
      <c r="G935" s="5"/>
      <c r="H935" s="5"/>
      <c r="I935" s="5"/>
      <c r="L935" s="5"/>
      <c r="N935" s="5"/>
      <c r="P935" s="5"/>
      <c r="S935" s="5"/>
      <c r="T935" s="5"/>
      <c r="U935" s="5"/>
      <c r="V935" s="5"/>
      <c r="Y935" s="6"/>
    </row>
    <row r="936" ht="15.75" customHeight="1">
      <c r="A936" s="4"/>
      <c r="D936" s="5"/>
      <c r="E936" s="5"/>
      <c r="F936" s="5"/>
      <c r="G936" s="5"/>
      <c r="H936" s="5"/>
      <c r="I936" s="5"/>
      <c r="L936" s="5"/>
      <c r="N936" s="5"/>
      <c r="P936" s="5"/>
      <c r="S936" s="5"/>
      <c r="T936" s="5"/>
      <c r="U936" s="5"/>
      <c r="V936" s="5"/>
      <c r="Y936" s="6"/>
    </row>
    <row r="937" ht="15.75" customHeight="1">
      <c r="A937" s="4"/>
      <c r="D937" s="5"/>
      <c r="E937" s="5"/>
      <c r="F937" s="5"/>
      <c r="G937" s="5"/>
      <c r="H937" s="5"/>
      <c r="I937" s="5"/>
      <c r="L937" s="5"/>
      <c r="N937" s="5"/>
      <c r="P937" s="5"/>
      <c r="S937" s="5"/>
      <c r="T937" s="5"/>
      <c r="U937" s="5"/>
      <c r="V937" s="5"/>
      <c r="Y937" s="6"/>
    </row>
    <row r="938" ht="15.75" customHeight="1">
      <c r="A938" s="4"/>
      <c r="D938" s="5"/>
      <c r="E938" s="5"/>
      <c r="F938" s="5"/>
      <c r="G938" s="5"/>
      <c r="H938" s="5"/>
      <c r="I938" s="5"/>
      <c r="L938" s="5"/>
      <c r="N938" s="5"/>
      <c r="P938" s="5"/>
      <c r="S938" s="5"/>
      <c r="T938" s="5"/>
      <c r="U938" s="5"/>
      <c r="V938" s="5"/>
      <c r="Y938" s="6"/>
    </row>
    <row r="939" ht="15.75" customHeight="1">
      <c r="A939" s="4"/>
      <c r="D939" s="5"/>
      <c r="E939" s="5"/>
      <c r="F939" s="5"/>
      <c r="G939" s="5"/>
      <c r="H939" s="5"/>
      <c r="I939" s="5"/>
      <c r="L939" s="5"/>
      <c r="N939" s="5"/>
      <c r="P939" s="5"/>
      <c r="S939" s="5"/>
      <c r="T939" s="5"/>
      <c r="U939" s="5"/>
      <c r="V939" s="5"/>
      <c r="Y939" s="6"/>
    </row>
    <row r="940" ht="15.75" customHeight="1">
      <c r="A940" s="4"/>
      <c r="D940" s="5"/>
      <c r="E940" s="5"/>
      <c r="F940" s="5"/>
      <c r="G940" s="5"/>
      <c r="H940" s="5"/>
      <c r="I940" s="5"/>
      <c r="L940" s="5"/>
      <c r="N940" s="5"/>
      <c r="P940" s="5"/>
      <c r="S940" s="5"/>
      <c r="T940" s="5"/>
      <c r="U940" s="5"/>
      <c r="V940" s="5"/>
      <c r="Y940" s="6"/>
    </row>
    <row r="941" ht="15.75" customHeight="1">
      <c r="A941" s="4"/>
      <c r="D941" s="5"/>
      <c r="E941" s="5"/>
      <c r="F941" s="5"/>
      <c r="G941" s="5"/>
      <c r="H941" s="5"/>
      <c r="I941" s="5"/>
      <c r="L941" s="5"/>
      <c r="N941" s="5"/>
      <c r="P941" s="5"/>
      <c r="S941" s="5"/>
      <c r="T941" s="5"/>
      <c r="U941" s="5"/>
      <c r="V941" s="5"/>
      <c r="Y941" s="6"/>
    </row>
    <row r="942" ht="15.75" customHeight="1">
      <c r="A942" s="4"/>
      <c r="D942" s="5"/>
      <c r="E942" s="5"/>
      <c r="F942" s="5"/>
      <c r="G942" s="5"/>
      <c r="H942" s="5"/>
      <c r="I942" s="5"/>
      <c r="L942" s="5"/>
      <c r="N942" s="5"/>
      <c r="P942" s="5"/>
      <c r="S942" s="5"/>
      <c r="T942" s="5"/>
      <c r="U942" s="5"/>
      <c r="V942" s="5"/>
      <c r="Y942" s="6"/>
    </row>
    <row r="943" ht="15.75" customHeight="1">
      <c r="A943" s="4"/>
      <c r="D943" s="5"/>
      <c r="E943" s="5"/>
      <c r="F943" s="5"/>
      <c r="G943" s="5"/>
      <c r="H943" s="5"/>
      <c r="I943" s="5"/>
      <c r="L943" s="5"/>
      <c r="N943" s="5"/>
      <c r="P943" s="5"/>
      <c r="S943" s="5"/>
      <c r="T943" s="5"/>
      <c r="U943" s="5"/>
      <c r="V943" s="5"/>
      <c r="Y943" s="6"/>
    </row>
    <row r="944" ht="15.75" customHeight="1">
      <c r="A944" s="4"/>
      <c r="D944" s="5"/>
      <c r="E944" s="5"/>
      <c r="F944" s="5"/>
      <c r="G944" s="5"/>
      <c r="H944" s="5"/>
      <c r="I944" s="5"/>
      <c r="L944" s="5"/>
      <c r="N944" s="5"/>
      <c r="P944" s="5"/>
      <c r="S944" s="5"/>
      <c r="T944" s="5"/>
      <c r="U944" s="5"/>
      <c r="V944" s="5"/>
      <c r="Y944" s="6"/>
    </row>
    <row r="945" ht="15.75" customHeight="1">
      <c r="A945" s="4"/>
      <c r="D945" s="5"/>
      <c r="E945" s="5"/>
      <c r="F945" s="5"/>
      <c r="G945" s="5"/>
      <c r="H945" s="5"/>
      <c r="I945" s="5"/>
      <c r="L945" s="5"/>
      <c r="N945" s="5"/>
      <c r="P945" s="5"/>
      <c r="S945" s="5"/>
      <c r="T945" s="5"/>
      <c r="U945" s="5"/>
      <c r="V945" s="5"/>
      <c r="Y945" s="6"/>
    </row>
    <row r="946" ht="15.75" customHeight="1">
      <c r="A946" s="4"/>
      <c r="D946" s="5"/>
      <c r="E946" s="5"/>
      <c r="F946" s="5"/>
      <c r="G946" s="5"/>
      <c r="H946" s="5"/>
      <c r="I946" s="5"/>
      <c r="L946" s="5"/>
      <c r="N946" s="5"/>
      <c r="P946" s="5"/>
      <c r="S946" s="5"/>
      <c r="T946" s="5"/>
      <c r="U946" s="5"/>
      <c r="V946" s="5"/>
      <c r="Y946" s="6"/>
    </row>
    <row r="947" ht="15.75" customHeight="1">
      <c r="A947" s="4"/>
      <c r="D947" s="5"/>
      <c r="E947" s="5"/>
      <c r="F947" s="5"/>
      <c r="G947" s="5"/>
      <c r="H947" s="5"/>
      <c r="I947" s="5"/>
      <c r="L947" s="5"/>
      <c r="N947" s="5"/>
      <c r="P947" s="5"/>
      <c r="S947" s="5"/>
      <c r="T947" s="5"/>
      <c r="U947" s="5"/>
      <c r="V947" s="5"/>
      <c r="Y947" s="6"/>
    </row>
    <row r="948" ht="15.75" customHeight="1">
      <c r="A948" s="4"/>
      <c r="D948" s="5"/>
      <c r="E948" s="5"/>
      <c r="F948" s="5"/>
      <c r="G948" s="5"/>
      <c r="H948" s="5"/>
      <c r="I948" s="5"/>
      <c r="L948" s="5"/>
      <c r="N948" s="5"/>
      <c r="P948" s="5"/>
      <c r="S948" s="5"/>
      <c r="T948" s="5"/>
      <c r="U948" s="5"/>
      <c r="V948" s="5"/>
      <c r="Y948" s="6"/>
    </row>
    <row r="949" ht="15.75" customHeight="1">
      <c r="A949" s="4"/>
      <c r="D949" s="5"/>
      <c r="E949" s="5"/>
      <c r="F949" s="5"/>
      <c r="G949" s="5"/>
      <c r="H949" s="5"/>
      <c r="I949" s="5"/>
      <c r="L949" s="5"/>
      <c r="N949" s="5"/>
      <c r="P949" s="5"/>
      <c r="S949" s="5"/>
      <c r="T949" s="5"/>
      <c r="U949" s="5"/>
      <c r="V949" s="5"/>
      <c r="Y949" s="6"/>
    </row>
    <row r="950" ht="15.75" customHeight="1">
      <c r="A950" s="4"/>
      <c r="D950" s="5"/>
      <c r="E950" s="5"/>
      <c r="F950" s="5"/>
      <c r="G950" s="5"/>
      <c r="H950" s="5"/>
      <c r="I950" s="5"/>
      <c r="L950" s="5"/>
      <c r="N950" s="5"/>
      <c r="P950" s="5"/>
      <c r="S950" s="5"/>
      <c r="T950" s="5"/>
      <c r="U950" s="5"/>
      <c r="V950" s="5"/>
      <c r="Y950" s="6"/>
    </row>
    <row r="951" ht="15.75" customHeight="1">
      <c r="A951" s="4"/>
      <c r="D951" s="5"/>
      <c r="E951" s="5"/>
      <c r="F951" s="5"/>
      <c r="G951" s="5"/>
      <c r="H951" s="5"/>
      <c r="I951" s="5"/>
      <c r="L951" s="5"/>
      <c r="N951" s="5"/>
      <c r="P951" s="5"/>
      <c r="S951" s="5"/>
      <c r="T951" s="5"/>
      <c r="U951" s="5"/>
      <c r="V951" s="5"/>
      <c r="Y951" s="6"/>
    </row>
    <row r="952" ht="15.75" customHeight="1">
      <c r="A952" s="4"/>
      <c r="D952" s="5"/>
      <c r="E952" s="5"/>
      <c r="F952" s="5"/>
      <c r="G952" s="5"/>
      <c r="H952" s="5"/>
      <c r="I952" s="5"/>
      <c r="L952" s="5"/>
      <c r="N952" s="5"/>
      <c r="P952" s="5"/>
      <c r="S952" s="5"/>
      <c r="T952" s="5"/>
      <c r="U952" s="5"/>
      <c r="V952" s="5"/>
      <c r="Y952" s="6"/>
    </row>
    <row r="953" ht="15.75" customHeight="1">
      <c r="A953" s="4"/>
      <c r="D953" s="5"/>
      <c r="E953" s="5"/>
      <c r="F953" s="5"/>
      <c r="G953" s="5"/>
      <c r="H953" s="5"/>
      <c r="I953" s="5"/>
      <c r="L953" s="5"/>
      <c r="N953" s="5"/>
      <c r="P953" s="5"/>
      <c r="S953" s="5"/>
      <c r="T953" s="5"/>
      <c r="U953" s="5"/>
      <c r="V953" s="5"/>
      <c r="Y953" s="6"/>
    </row>
    <row r="954" ht="15.75" customHeight="1">
      <c r="A954" s="4"/>
      <c r="D954" s="5"/>
      <c r="E954" s="5"/>
      <c r="F954" s="5"/>
      <c r="G954" s="5"/>
      <c r="H954" s="5"/>
      <c r="I954" s="5"/>
      <c r="L954" s="5"/>
      <c r="N954" s="5"/>
      <c r="P954" s="5"/>
      <c r="S954" s="5"/>
      <c r="T954" s="5"/>
      <c r="U954" s="5"/>
      <c r="V954" s="5"/>
      <c r="Y954" s="6"/>
    </row>
    <row r="955" ht="15.75" customHeight="1">
      <c r="A955" s="4"/>
      <c r="D955" s="5"/>
      <c r="E955" s="5"/>
      <c r="F955" s="5"/>
      <c r="G955" s="5"/>
      <c r="H955" s="5"/>
      <c r="I955" s="5"/>
      <c r="L955" s="5"/>
      <c r="N955" s="5"/>
      <c r="P955" s="5"/>
      <c r="S955" s="5"/>
      <c r="T955" s="5"/>
      <c r="U955" s="5"/>
      <c r="V955" s="5"/>
      <c r="Y955" s="6"/>
    </row>
    <row r="956" ht="15.75" customHeight="1">
      <c r="A956" s="4"/>
      <c r="D956" s="5"/>
      <c r="E956" s="5"/>
      <c r="F956" s="5"/>
      <c r="G956" s="5"/>
      <c r="H956" s="5"/>
      <c r="I956" s="5"/>
      <c r="L956" s="5"/>
      <c r="N956" s="5"/>
      <c r="P956" s="5"/>
      <c r="S956" s="5"/>
      <c r="T956" s="5"/>
      <c r="U956" s="5"/>
      <c r="V956" s="5"/>
      <c r="Y956" s="6"/>
    </row>
    <row r="957" ht="15.75" customHeight="1">
      <c r="A957" s="4"/>
      <c r="D957" s="5"/>
      <c r="E957" s="5"/>
      <c r="F957" s="5"/>
      <c r="G957" s="5"/>
      <c r="H957" s="5"/>
      <c r="I957" s="5"/>
      <c r="L957" s="5"/>
      <c r="N957" s="5"/>
      <c r="P957" s="5"/>
      <c r="S957" s="5"/>
      <c r="T957" s="5"/>
      <c r="U957" s="5"/>
      <c r="V957" s="5"/>
      <c r="Y957" s="6"/>
    </row>
    <row r="958" ht="15.75" customHeight="1">
      <c r="A958" s="4"/>
      <c r="D958" s="5"/>
      <c r="E958" s="5"/>
      <c r="F958" s="5"/>
      <c r="G958" s="5"/>
      <c r="H958" s="5"/>
      <c r="I958" s="5"/>
      <c r="L958" s="5"/>
      <c r="N958" s="5"/>
      <c r="P958" s="5"/>
      <c r="S958" s="5"/>
      <c r="T958" s="5"/>
      <c r="U958" s="5"/>
      <c r="V958" s="5"/>
      <c r="Y958" s="6"/>
    </row>
    <row r="959" ht="15.75" customHeight="1">
      <c r="A959" s="4"/>
      <c r="D959" s="5"/>
      <c r="E959" s="5"/>
      <c r="F959" s="5"/>
      <c r="G959" s="5"/>
      <c r="H959" s="5"/>
      <c r="I959" s="5"/>
      <c r="L959" s="5"/>
      <c r="N959" s="5"/>
      <c r="P959" s="5"/>
      <c r="S959" s="5"/>
      <c r="T959" s="5"/>
      <c r="U959" s="5"/>
      <c r="V959" s="5"/>
      <c r="Y959" s="6"/>
    </row>
    <row r="960" ht="15.75" customHeight="1">
      <c r="A960" s="4"/>
      <c r="D960" s="5"/>
      <c r="E960" s="5"/>
      <c r="F960" s="5"/>
      <c r="G960" s="5"/>
      <c r="H960" s="5"/>
      <c r="I960" s="5"/>
      <c r="L960" s="5"/>
      <c r="N960" s="5"/>
      <c r="P960" s="5"/>
      <c r="S960" s="5"/>
      <c r="T960" s="5"/>
      <c r="U960" s="5"/>
      <c r="V960" s="5"/>
      <c r="Y960" s="6"/>
    </row>
    <row r="961" ht="15.75" customHeight="1">
      <c r="A961" s="4"/>
      <c r="D961" s="5"/>
      <c r="E961" s="5"/>
      <c r="F961" s="5"/>
      <c r="G961" s="5"/>
      <c r="H961" s="5"/>
      <c r="I961" s="5"/>
      <c r="L961" s="5"/>
      <c r="N961" s="5"/>
      <c r="P961" s="5"/>
      <c r="S961" s="5"/>
      <c r="T961" s="5"/>
      <c r="U961" s="5"/>
      <c r="V961" s="5"/>
      <c r="Y961" s="6"/>
    </row>
    <row r="962" ht="15.75" customHeight="1">
      <c r="A962" s="4"/>
      <c r="D962" s="5"/>
      <c r="E962" s="5"/>
      <c r="F962" s="5"/>
      <c r="G962" s="5"/>
      <c r="H962" s="5"/>
      <c r="I962" s="5"/>
      <c r="L962" s="5"/>
      <c r="N962" s="5"/>
      <c r="P962" s="5"/>
      <c r="S962" s="5"/>
      <c r="T962" s="5"/>
      <c r="U962" s="5"/>
      <c r="V962" s="5"/>
      <c r="Y962" s="6"/>
    </row>
    <row r="963" ht="15.75" customHeight="1">
      <c r="A963" s="4"/>
      <c r="D963" s="5"/>
      <c r="E963" s="5"/>
      <c r="F963" s="5"/>
      <c r="G963" s="5"/>
      <c r="H963" s="5"/>
      <c r="I963" s="5"/>
      <c r="L963" s="5"/>
      <c r="N963" s="5"/>
      <c r="P963" s="5"/>
      <c r="S963" s="5"/>
      <c r="T963" s="5"/>
      <c r="U963" s="5"/>
      <c r="V963" s="5"/>
      <c r="Y963" s="6"/>
    </row>
    <row r="964" ht="15.75" customHeight="1">
      <c r="A964" s="4"/>
      <c r="D964" s="5"/>
      <c r="E964" s="5"/>
      <c r="F964" s="5"/>
      <c r="G964" s="5"/>
      <c r="H964" s="5"/>
      <c r="I964" s="5"/>
      <c r="L964" s="5"/>
      <c r="N964" s="5"/>
      <c r="P964" s="5"/>
      <c r="S964" s="5"/>
      <c r="T964" s="5"/>
      <c r="U964" s="5"/>
      <c r="V964" s="5"/>
      <c r="Y964" s="6"/>
    </row>
    <row r="965" ht="15.75" customHeight="1">
      <c r="A965" s="4"/>
      <c r="D965" s="5"/>
      <c r="E965" s="5"/>
      <c r="F965" s="5"/>
      <c r="G965" s="5"/>
      <c r="H965" s="5"/>
      <c r="I965" s="5"/>
      <c r="L965" s="5"/>
      <c r="N965" s="5"/>
      <c r="P965" s="5"/>
      <c r="S965" s="5"/>
      <c r="T965" s="5"/>
      <c r="U965" s="5"/>
      <c r="V965" s="5"/>
      <c r="Y965" s="6"/>
    </row>
    <row r="966" ht="15.75" customHeight="1">
      <c r="A966" s="4"/>
      <c r="D966" s="5"/>
      <c r="E966" s="5"/>
      <c r="F966" s="5"/>
      <c r="G966" s="5"/>
      <c r="H966" s="5"/>
      <c r="I966" s="5"/>
      <c r="L966" s="5"/>
      <c r="N966" s="5"/>
      <c r="P966" s="5"/>
      <c r="S966" s="5"/>
      <c r="T966" s="5"/>
      <c r="U966" s="5"/>
      <c r="V966" s="5"/>
      <c r="Y966" s="6"/>
    </row>
    <row r="967" ht="15.75" customHeight="1">
      <c r="A967" s="4"/>
      <c r="D967" s="5"/>
      <c r="E967" s="5"/>
      <c r="F967" s="5"/>
      <c r="G967" s="5"/>
      <c r="H967" s="5"/>
      <c r="I967" s="5"/>
      <c r="L967" s="5"/>
      <c r="N967" s="5"/>
      <c r="P967" s="5"/>
      <c r="S967" s="5"/>
      <c r="T967" s="5"/>
      <c r="U967" s="5"/>
      <c r="V967" s="5"/>
      <c r="Y967" s="6"/>
    </row>
    <row r="968" ht="15.75" customHeight="1">
      <c r="A968" s="4"/>
      <c r="D968" s="5"/>
      <c r="E968" s="5"/>
      <c r="F968" s="5"/>
      <c r="G968" s="5"/>
      <c r="H968" s="5"/>
      <c r="I968" s="5"/>
      <c r="L968" s="5"/>
      <c r="N968" s="5"/>
      <c r="P968" s="5"/>
      <c r="S968" s="5"/>
      <c r="T968" s="5"/>
      <c r="U968" s="5"/>
      <c r="V968" s="5"/>
      <c r="Y968" s="6"/>
    </row>
    <row r="969" ht="15.75" customHeight="1">
      <c r="A969" s="4"/>
      <c r="D969" s="5"/>
      <c r="E969" s="5"/>
      <c r="F969" s="5"/>
      <c r="G969" s="5"/>
      <c r="H969" s="5"/>
      <c r="I969" s="5"/>
      <c r="L969" s="5"/>
      <c r="N969" s="5"/>
      <c r="P969" s="5"/>
      <c r="S969" s="5"/>
      <c r="T969" s="5"/>
      <c r="U969" s="5"/>
      <c r="V969" s="5"/>
      <c r="Y969" s="6"/>
    </row>
    <row r="970" ht="15.75" customHeight="1">
      <c r="A970" s="4"/>
      <c r="D970" s="5"/>
      <c r="E970" s="5"/>
      <c r="F970" s="5"/>
      <c r="G970" s="5"/>
      <c r="H970" s="5"/>
      <c r="I970" s="5"/>
      <c r="L970" s="5"/>
      <c r="N970" s="5"/>
      <c r="P970" s="5"/>
      <c r="S970" s="5"/>
      <c r="T970" s="5"/>
      <c r="U970" s="5"/>
      <c r="V970" s="5"/>
      <c r="Y970" s="6"/>
    </row>
    <row r="971" ht="15.75" customHeight="1">
      <c r="A971" s="4"/>
      <c r="D971" s="5"/>
      <c r="E971" s="5"/>
      <c r="F971" s="5"/>
      <c r="G971" s="5"/>
      <c r="H971" s="5"/>
      <c r="I971" s="5"/>
      <c r="L971" s="5"/>
      <c r="N971" s="5"/>
      <c r="P971" s="5"/>
      <c r="S971" s="5"/>
      <c r="T971" s="5"/>
      <c r="U971" s="5"/>
      <c r="V971" s="5"/>
      <c r="Y971" s="6"/>
    </row>
    <row r="972" ht="15.75" customHeight="1">
      <c r="A972" s="4"/>
      <c r="D972" s="5"/>
      <c r="E972" s="5"/>
      <c r="F972" s="5"/>
      <c r="G972" s="5"/>
      <c r="H972" s="5"/>
      <c r="I972" s="5"/>
      <c r="L972" s="5"/>
      <c r="N972" s="5"/>
      <c r="P972" s="5"/>
      <c r="S972" s="5"/>
      <c r="T972" s="5"/>
      <c r="U972" s="5"/>
      <c r="V972" s="5"/>
      <c r="Y972" s="6"/>
    </row>
    <row r="973" ht="15.75" customHeight="1">
      <c r="A973" s="4"/>
      <c r="D973" s="5"/>
      <c r="E973" s="5"/>
      <c r="F973" s="5"/>
      <c r="G973" s="5"/>
      <c r="H973" s="5"/>
      <c r="I973" s="5"/>
      <c r="L973" s="5"/>
      <c r="N973" s="5"/>
      <c r="P973" s="5"/>
      <c r="S973" s="5"/>
      <c r="T973" s="5"/>
      <c r="U973" s="5"/>
      <c r="V973" s="5"/>
      <c r="Y973" s="6"/>
    </row>
    <row r="974" ht="15.75" customHeight="1">
      <c r="A974" s="4"/>
      <c r="D974" s="5"/>
      <c r="E974" s="5"/>
      <c r="F974" s="5"/>
      <c r="G974" s="5"/>
      <c r="H974" s="5"/>
      <c r="I974" s="5"/>
      <c r="L974" s="5"/>
      <c r="N974" s="5"/>
      <c r="P974" s="5"/>
      <c r="S974" s="5"/>
      <c r="T974" s="5"/>
      <c r="U974" s="5"/>
      <c r="V974" s="5"/>
      <c r="Y974" s="6"/>
    </row>
    <row r="975" ht="15.75" customHeight="1">
      <c r="A975" s="4"/>
      <c r="D975" s="5"/>
      <c r="E975" s="5"/>
      <c r="F975" s="5"/>
      <c r="G975" s="5"/>
      <c r="H975" s="5"/>
      <c r="I975" s="5"/>
      <c r="L975" s="5"/>
      <c r="N975" s="5"/>
      <c r="P975" s="5"/>
      <c r="S975" s="5"/>
      <c r="T975" s="5"/>
      <c r="U975" s="5"/>
      <c r="V975" s="5"/>
      <c r="Y975" s="6"/>
    </row>
    <row r="976" ht="15.75" customHeight="1">
      <c r="A976" s="4"/>
      <c r="D976" s="5"/>
      <c r="E976" s="5"/>
      <c r="F976" s="5"/>
      <c r="G976" s="5"/>
      <c r="H976" s="5"/>
      <c r="I976" s="5"/>
      <c r="L976" s="5"/>
      <c r="N976" s="5"/>
      <c r="P976" s="5"/>
      <c r="S976" s="5"/>
      <c r="T976" s="5"/>
      <c r="U976" s="5"/>
      <c r="V976" s="5"/>
      <c r="Y976" s="6"/>
    </row>
    <row r="977" ht="15.75" customHeight="1">
      <c r="A977" s="4"/>
      <c r="D977" s="5"/>
      <c r="E977" s="5"/>
      <c r="F977" s="5"/>
      <c r="G977" s="5"/>
      <c r="H977" s="5"/>
      <c r="I977" s="5"/>
      <c r="L977" s="5"/>
      <c r="N977" s="5"/>
      <c r="P977" s="5"/>
      <c r="S977" s="5"/>
      <c r="T977" s="5"/>
      <c r="U977" s="5"/>
      <c r="V977" s="5"/>
      <c r="Y977" s="6"/>
    </row>
    <row r="978" ht="15.75" customHeight="1">
      <c r="A978" s="4"/>
      <c r="D978" s="5"/>
      <c r="E978" s="5"/>
      <c r="F978" s="5"/>
      <c r="G978" s="5"/>
      <c r="H978" s="5"/>
      <c r="I978" s="5"/>
      <c r="L978" s="5"/>
      <c r="N978" s="5"/>
      <c r="P978" s="5"/>
      <c r="S978" s="5"/>
      <c r="T978" s="5"/>
      <c r="U978" s="5"/>
      <c r="V978" s="5"/>
      <c r="Y978" s="6"/>
    </row>
    <row r="979" ht="15.75" customHeight="1">
      <c r="A979" s="4"/>
      <c r="D979" s="5"/>
      <c r="E979" s="5"/>
      <c r="F979" s="5"/>
      <c r="G979" s="5"/>
      <c r="H979" s="5"/>
      <c r="I979" s="5"/>
      <c r="L979" s="5"/>
      <c r="N979" s="5"/>
      <c r="P979" s="5"/>
      <c r="S979" s="5"/>
      <c r="T979" s="5"/>
      <c r="U979" s="5"/>
      <c r="V979" s="5"/>
      <c r="Y979" s="6"/>
    </row>
    <row r="980" ht="15.75" customHeight="1">
      <c r="A980" s="4"/>
      <c r="D980" s="5"/>
      <c r="E980" s="5"/>
      <c r="F980" s="5"/>
      <c r="G980" s="5"/>
      <c r="H980" s="5"/>
      <c r="I980" s="5"/>
      <c r="L980" s="5"/>
      <c r="N980" s="5"/>
      <c r="P980" s="5"/>
      <c r="S980" s="5"/>
      <c r="T980" s="5"/>
      <c r="U980" s="5"/>
      <c r="V980" s="5"/>
      <c r="Y980" s="6"/>
    </row>
    <row r="981" ht="15.75" customHeight="1">
      <c r="A981" s="4"/>
      <c r="D981" s="5"/>
      <c r="E981" s="5"/>
      <c r="F981" s="5"/>
      <c r="G981" s="5"/>
      <c r="H981" s="5"/>
      <c r="I981" s="5"/>
      <c r="L981" s="5"/>
      <c r="N981" s="5"/>
      <c r="P981" s="5"/>
      <c r="S981" s="5"/>
      <c r="T981" s="5"/>
      <c r="U981" s="5"/>
      <c r="V981" s="5"/>
      <c r="Y981" s="6"/>
    </row>
    <row r="982" ht="15.75" customHeight="1">
      <c r="A982" s="4"/>
      <c r="D982" s="5"/>
      <c r="E982" s="5"/>
      <c r="F982" s="5"/>
      <c r="G982" s="5"/>
      <c r="H982" s="5"/>
      <c r="I982" s="5"/>
      <c r="L982" s="5"/>
      <c r="N982" s="5"/>
      <c r="P982" s="5"/>
      <c r="S982" s="5"/>
      <c r="T982" s="5"/>
      <c r="U982" s="5"/>
      <c r="V982" s="5"/>
      <c r="Y982" s="6"/>
    </row>
    <row r="983" ht="15.75" customHeight="1">
      <c r="A983" s="4"/>
      <c r="D983" s="5"/>
      <c r="E983" s="5"/>
      <c r="F983" s="5"/>
      <c r="G983" s="5"/>
      <c r="H983" s="5"/>
      <c r="I983" s="5"/>
      <c r="L983" s="5"/>
      <c r="N983" s="5"/>
      <c r="P983" s="5"/>
      <c r="S983" s="5"/>
      <c r="T983" s="5"/>
      <c r="U983" s="5"/>
      <c r="V983" s="5"/>
      <c r="Y983" s="6"/>
    </row>
    <row r="984" ht="15.75" customHeight="1">
      <c r="A984" s="4"/>
      <c r="D984" s="5"/>
      <c r="E984" s="5"/>
      <c r="F984" s="5"/>
      <c r="G984" s="5"/>
      <c r="H984" s="5"/>
      <c r="I984" s="5"/>
      <c r="L984" s="5"/>
      <c r="N984" s="5"/>
      <c r="P984" s="5"/>
      <c r="S984" s="5"/>
      <c r="T984" s="5"/>
      <c r="U984" s="5"/>
      <c r="V984" s="5"/>
      <c r="Y984" s="6"/>
    </row>
    <row r="985" ht="15.75" customHeight="1">
      <c r="A985" s="4"/>
      <c r="D985" s="5"/>
      <c r="E985" s="5"/>
      <c r="F985" s="5"/>
      <c r="G985" s="5"/>
      <c r="H985" s="5"/>
      <c r="I985" s="5"/>
      <c r="L985" s="5"/>
      <c r="N985" s="5"/>
      <c r="P985" s="5"/>
      <c r="S985" s="5"/>
      <c r="T985" s="5"/>
      <c r="U985" s="5"/>
      <c r="V985" s="5"/>
      <c r="Y985" s="6"/>
    </row>
    <row r="986" ht="15.75" customHeight="1">
      <c r="A986" s="4"/>
      <c r="D986" s="5"/>
      <c r="E986" s="5"/>
      <c r="F986" s="5"/>
      <c r="G986" s="5"/>
      <c r="H986" s="5"/>
      <c r="I986" s="5"/>
      <c r="L986" s="5"/>
      <c r="N986" s="5"/>
      <c r="P986" s="5"/>
      <c r="S986" s="5"/>
      <c r="T986" s="5"/>
      <c r="U986" s="5"/>
      <c r="V986" s="5"/>
      <c r="Y986" s="6"/>
    </row>
    <row r="987" ht="15.75" customHeight="1">
      <c r="A987" s="4"/>
      <c r="D987" s="5"/>
      <c r="E987" s="5"/>
      <c r="F987" s="5"/>
      <c r="G987" s="5"/>
      <c r="H987" s="5"/>
      <c r="I987" s="5"/>
      <c r="L987" s="5"/>
      <c r="N987" s="5"/>
      <c r="P987" s="5"/>
      <c r="S987" s="5"/>
      <c r="T987" s="5"/>
      <c r="U987" s="5"/>
      <c r="V987" s="5"/>
      <c r="Y987" s="6"/>
    </row>
    <row r="988" ht="15.75" customHeight="1">
      <c r="A988" s="4"/>
      <c r="D988" s="5"/>
      <c r="E988" s="5"/>
      <c r="F988" s="5"/>
      <c r="G988" s="5"/>
      <c r="H988" s="5"/>
      <c r="I988" s="5"/>
      <c r="L988" s="5"/>
      <c r="N988" s="5"/>
      <c r="P988" s="5"/>
      <c r="S988" s="5"/>
      <c r="T988" s="5"/>
      <c r="U988" s="5"/>
      <c r="V988" s="5"/>
      <c r="Y988" s="6"/>
    </row>
    <row r="989" ht="15.75" customHeight="1">
      <c r="A989" s="4"/>
      <c r="D989" s="5"/>
      <c r="E989" s="5"/>
      <c r="F989" s="5"/>
      <c r="G989" s="5"/>
      <c r="H989" s="5"/>
      <c r="I989" s="5"/>
      <c r="L989" s="5"/>
      <c r="N989" s="5"/>
      <c r="P989" s="5"/>
      <c r="S989" s="5"/>
      <c r="T989" s="5"/>
      <c r="U989" s="5"/>
      <c r="V989" s="5"/>
      <c r="Y989" s="6"/>
    </row>
    <row r="990" ht="15.75" customHeight="1">
      <c r="A990" s="4"/>
      <c r="D990" s="5"/>
      <c r="E990" s="5"/>
      <c r="F990" s="5"/>
      <c r="G990" s="5"/>
      <c r="H990" s="5"/>
      <c r="I990" s="5"/>
      <c r="L990" s="5"/>
      <c r="N990" s="5"/>
      <c r="P990" s="5"/>
      <c r="S990" s="5"/>
      <c r="T990" s="5"/>
      <c r="U990" s="5"/>
      <c r="V990" s="5"/>
      <c r="Y990" s="6"/>
    </row>
    <row r="991" ht="15.75" customHeight="1">
      <c r="A991" s="4"/>
      <c r="D991" s="5"/>
      <c r="E991" s="5"/>
      <c r="F991" s="5"/>
      <c r="G991" s="5"/>
      <c r="H991" s="5"/>
      <c r="I991" s="5"/>
      <c r="L991" s="5"/>
      <c r="N991" s="5"/>
      <c r="P991" s="5"/>
      <c r="S991" s="5"/>
      <c r="T991" s="5"/>
      <c r="U991" s="5"/>
      <c r="V991" s="5"/>
      <c r="Y991" s="6"/>
    </row>
    <row r="992" ht="15.75" customHeight="1">
      <c r="A992" s="4"/>
      <c r="D992" s="5"/>
      <c r="E992" s="5"/>
      <c r="F992" s="5"/>
      <c r="G992" s="5"/>
      <c r="H992" s="5"/>
      <c r="I992" s="5"/>
      <c r="L992" s="5"/>
      <c r="N992" s="5"/>
      <c r="P992" s="5"/>
      <c r="S992" s="5"/>
      <c r="T992" s="5"/>
      <c r="U992" s="5"/>
      <c r="V992" s="5"/>
      <c r="Y992" s="6"/>
    </row>
    <row r="993" ht="15.75" customHeight="1">
      <c r="A993" s="4"/>
      <c r="D993" s="5"/>
      <c r="E993" s="5"/>
      <c r="F993" s="5"/>
      <c r="G993" s="5"/>
      <c r="H993" s="5"/>
      <c r="I993" s="5"/>
      <c r="L993" s="5"/>
      <c r="N993" s="5"/>
      <c r="P993" s="5"/>
      <c r="S993" s="5"/>
      <c r="T993" s="5"/>
      <c r="U993" s="5"/>
      <c r="V993" s="5"/>
      <c r="Y993" s="6"/>
    </row>
    <row r="994" ht="15.75" customHeight="1">
      <c r="A994" s="4"/>
      <c r="D994" s="5"/>
      <c r="E994" s="5"/>
      <c r="F994" s="5"/>
      <c r="G994" s="5"/>
      <c r="H994" s="5"/>
      <c r="I994" s="5"/>
      <c r="L994" s="5"/>
      <c r="N994" s="5"/>
      <c r="P994" s="5"/>
      <c r="S994" s="5"/>
      <c r="T994" s="5"/>
      <c r="U994" s="5"/>
      <c r="V994" s="5"/>
      <c r="Y994" s="6"/>
    </row>
    <row r="995" ht="15.75" customHeight="1">
      <c r="A995" s="4"/>
      <c r="D995" s="5"/>
      <c r="E995" s="5"/>
      <c r="F995" s="5"/>
      <c r="G995" s="5"/>
      <c r="H995" s="5"/>
      <c r="I995" s="5"/>
      <c r="L995" s="5"/>
      <c r="N995" s="5"/>
      <c r="P995" s="5"/>
      <c r="S995" s="5"/>
      <c r="T995" s="5"/>
      <c r="U995" s="5"/>
      <c r="V995" s="5"/>
      <c r="Y995" s="6"/>
    </row>
    <row r="996" ht="15.75" customHeight="1">
      <c r="A996" s="4"/>
      <c r="D996" s="5"/>
      <c r="E996" s="5"/>
      <c r="F996" s="5"/>
      <c r="G996" s="5"/>
      <c r="H996" s="5"/>
      <c r="I996" s="5"/>
      <c r="L996" s="5"/>
      <c r="N996" s="5"/>
      <c r="P996" s="5"/>
      <c r="S996" s="5"/>
      <c r="T996" s="5"/>
      <c r="U996" s="5"/>
      <c r="V996" s="5"/>
      <c r="Y996" s="6"/>
    </row>
    <row r="997" ht="15.75" customHeight="1">
      <c r="A997" s="4"/>
      <c r="D997" s="5"/>
      <c r="E997" s="5"/>
      <c r="F997" s="5"/>
      <c r="G997" s="5"/>
      <c r="H997" s="5"/>
      <c r="I997" s="5"/>
      <c r="L997" s="5"/>
      <c r="N997" s="5"/>
      <c r="P997" s="5"/>
      <c r="S997" s="5"/>
      <c r="T997" s="5"/>
      <c r="U997" s="5"/>
      <c r="V997" s="5"/>
      <c r="Y997" s="6"/>
    </row>
    <row r="998" ht="15.75" customHeight="1">
      <c r="A998" s="4"/>
      <c r="D998" s="5"/>
      <c r="E998" s="5"/>
      <c r="F998" s="5"/>
      <c r="G998" s="5"/>
      <c r="H998" s="5"/>
      <c r="I998" s="5"/>
      <c r="L998" s="5"/>
      <c r="N998" s="5"/>
      <c r="P998" s="5"/>
      <c r="S998" s="5"/>
      <c r="T998" s="5"/>
      <c r="U998" s="5"/>
      <c r="V998" s="5"/>
      <c r="Y998" s="6"/>
    </row>
    <row r="999" ht="15.75" customHeight="1">
      <c r="A999" s="4"/>
      <c r="D999" s="5"/>
      <c r="E999" s="5"/>
      <c r="F999" s="5"/>
      <c r="G999" s="5"/>
      <c r="H999" s="5"/>
      <c r="I999" s="5"/>
      <c r="L999" s="5"/>
      <c r="N999" s="5"/>
      <c r="P999" s="5"/>
      <c r="S999" s="5"/>
      <c r="T999" s="5"/>
      <c r="U999" s="5"/>
      <c r="V999" s="5"/>
      <c r="Y999" s="6"/>
    </row>
    <row r="1000" ht="15.75" customHeight="1">
      <c r="A1000" s="4"/>
      <c r="D1000" s="5"/>
      <c r="E1000" s="5"/>
      <c r="F1000" s="5"/>
      <c r="G1000" s="5"/>
      <c r="H1000" s="5"/>
      <c r="I1000" s="5"/>
      <c r="L1000" s="5"/>
      <c r="N1000" s="5"/>
      <c r="P1000" s="5"/>
      <c r="S1000" s="5"/>
      <c r="T1000" s="5"/>
      <c r="U1000" s="5"/>
      <c r="V1000" s="5"/>
      <c r="Y1000" s="6"/>
    </row>
  </sheetData>
  <autoFilter ref="$A$1:$AO$182"/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29"/>
    <col customWidth="1" min="2" max="2" width="8.71"/>
    <col customWidth="1" hidden="1" min="3" max="9" width="15.0"/>
    <col customWidth="1" min="10" max="10" width="73.71"/>
    <col customWidth="1" min="11" max="11" width="76.43"/>
    <col customWidth="1" min="12" max="12" width="108.43"/>
    <col customWidth="1" min="13" max="13" width="10.0"/>
    <col customWidth="1" min="14" max="14" width="11.57"/>
    <col customWidth="1" hidden="1" min="15" max="15" width="8.14"/>
    <col customWidth="1" min="16" max="16" width="47.57"/>
    <col customWidth="1" min="17" max="17" width="81.14"/>
    <col customWidth="1" min="18" max="22" width="9.0"/>
    <col customWidth="1" min="23" max="23" width="39.57"/>
    <col customWidth="1" min="24" max="24" width="37.71"/>
    <col customWidth="1" min="25" max="25" width="80.0"/>
    <col customWidth="1" min="26" max="26" width="37.71"/>
    <col customWidth="1" min="27" max="27" width="8.29"/>
    <col customWidth="1" min="28" max="28" width="46.71"/>
    <col customWidth="1" min="29" max="29" width="10.29"/>
    <col customWidth="1" hidden="1" min="30" max="30" width="31.0"/>
    <col customWidth="1" min="31" max="31" width="35.0"/>
    <col customWidth="1" min="32" max="41" width="8.71"/>
  </cols>
  <sheetData>
    <row r="1" ht="33.0" customHeight="1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5591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ht="19.5" customHeight="1">
      <c r="A2" s="4" t="s">
        <v>7831</v>
      </c>
      <c r="B2" s="4" t="s">
        <v>7832</v>
      </c>
      <c r="C2" s="4"/>
      <c r="D2" s="5"/>
      <c r="E2" s="5"/>
      <c r="F2" s="5"/>
      <c r="G2" s="5"/>
      <c r="H2" s="5"/>
      <c r="I2" s="5"/>
      <c r="J2" s="4" t="s">
        <v>7833</v>
      </c>
      <c r="K2" s="4" t="s">
        <v>7834</v>
      </c>
      <c r="L2" s="5" t="str">
        <f t="shared" ref="L2:L21" si="1">B2&amp;"__"&amp;J2&amp;", "&amp;IF(V2&lt;&gt;"00",V2&amp;" ","")&amp;IF(U2&lt;&gt;"___",U2&amp;" ","")&amp;IF(S2&lt;&gt;"0000",S2&amp;", ","")&amp;IF(W2&lt;&gt;"x",W2&amp;", ","")&amp;"CODE - "&amp;AC2&amp;"……….[ "&amp;N2&amp;" min ]"</f>
        <v>NOI__उपदेशामृत 00. भूमिका, CODE - 0671a……….[ 54 min ]</v>
      </c>
      <c r="M2" s="4" t="s">
        <v>7835</v>
      </c>
      <c r="N2" s="5">
        <f t="shared" ref="N2:N21" si="2">INT(M2/60)</f>
        <v>54</v>
      </c>
      <c r="O2" s="4" t="s">
        <v>47</v>
      </c>
      <c r="P2" s="5" t="str">
        <f t="shared" ref="P2:P21" si="3">IF(INT(N2/10)+1&lt;10,CHOOSE(INT(N2/10)+1,"&amp;lt;10 &amp;lt;20 &amp;lt;30 &amp;lt;40 &amp;lt;50 &amp;lt;60 &amp;lt;70 &amp;lt;80 &amp;lt;90","&amp;lt;20 &amp;lt;30 &amp;lt;40 &amp;lt;50 &amp;lt;60 &amp;lt;70 &amp;lt;80 &amp;lt;90","&amp;lt;30 &amp;lt;40 &amp;lt;50 &amp;lt;60 &amp;lt;70 &amp;lt;80 &amp;lt;90","&amp;lt;40 &amp;lt;50 &amp;lt;60 &amp;lt;70 &amp;lt;80 &amp;lt;90","&amp;lt;50 &amp;lt;60 &amp;lt;70 &amp;lt;80 &amp;lt;90","&amp;lt;60 &amp;lt;70 &amp;lt;80 &amp;lt;90","&amp;lt;70 &amp;lt;80 &amp;lt;90","&amp;lt;80 &amp;lt;90","&amp;lt;90"),"&amp;gt;90")</f>
        <v>&amp;lt;60 &amp;lt;70 &amp;lt;80 &amp;lt;90</v>
      </c>
      <c r="Q2" s="4" t="s">
        <v>7836</v>
      </c>
      <c r="R2" s="4" t="s">
        <v>49</v>
      </c>
      <c r="S2" s="5" t="str">
        <f t="shared" ref="S2:S21" si="4">IF(R2&lt;&gt;"0",LEFT(R2,4),"0000")</f>
        <v>0000</v>
      </c>
      <c r="T2" s="5" t="str">
        <f t="shared" ref="T2:T21" si="5">IF(R2&lt;&gt;"0",MID(R2,5,2),"00")</f>
        <v>00</v>
      </c>
      <c r="U2" s="5" t="str">
        <f t="shared" ref="U2:U21" si="6">CHOOSE(VALUE(T2)+1,"___","Jan","Feb","Mar","Apr","May","Jun","Jul","Aug","Sep","Oct","Nov","Dec")</f>
        <v>___</v>
      </c>
      <c r="V2" s="5" t="str">
        <f t="shared" ref="V2:V21" si="7">IF(R2&lt;&gt;"0",RIGHT(R2,2),"00")</f>
        <v>00</v>
      </c>
      <c r="W2" s="4" t="s">
        <v>63</v>
      </c>
      <c r="X2" s="4" t="s">
        <v>142</v>
      </c>
      <c r="Y2" s="6" t="str">
        <f t="shared" ref="Y2:Y21" si="8">L2&amp;" | "&amp;K2&amp;" | yr:"&amp;S2&amp;"-"&amp;T2&amp;"-"&amp;V2&amp;" | ct:"&amp;B2&amp;IF(E2&lt;&gt;"",E2&amp;".","")&amp;IF(G2&lt;&gt;"",G2&amp;".","")&amp;IF(I2&lt;&gt;"",I2,"")&amp;" | L:"&amp;AA2&amp;" | cty:"&amp;W2&amp;" | "&amp;P2&amp;" | "&amp;IF(LEFT(AE2,4)="http","@video | ","")&amp;"@unheard"</f>
        <v>NOI__उपदेशामृत 00. भूमिका, CODE - 0671a……….[ 54 min ] | Upadeshamrita 00. Bhumika | yr:0000-00-00 | ct:NOI | L:HIN | cty:x | &amp;lt;60 &amp;lt;70 &amp;lt;80 &amp;lt;90 | @unheard</v>
      </c>
      <c r="Z2" s="4" t="s">
        <v>7837</v>
      </c>
      <c r="AA2" s="4" t="s">
        <v>55</v>
      </c>
      <c r="AC2" s="4" t="s">
        <v>7838</v>
      </c>
      <c r="AD2" s="4" t="s">
        <v>7839</v>
      </c>
      <c r="AE2" s="5"/>
      <c r="AF2" s="5" t="str">
        <f t="shared" ref="AF2:AF21" si="9">IF(RIGHT(Z2,8)=RIGHT(AC2,4)&amp;".mp3","ok","######")</f>
        <v>ok</v>
      </c>
      <c r="AG2" s="5" t="str">
        <f t="shared" ref="AG2:AG21" si="10">"&lt;tr id="&amp;CHAR(34)&amp;AC2&amp;CHAR(34)&amp;"&gt;&lt;td&gt;&lt;button onclick="&amp;CHAR(34)&amp;"playme(this)"&amp;CHAR(34)&amp;"&gt;▶&lt;/button&gt;&lt;/td&gt;&lt;td&gt;&lt;button onclick="&amp;CHAR(34)&amp;"heard(this)"&amp;CHAR(34)&amp;"&gt;Heard&lt;/button&gt;&lt;a href="&amp;CHAR(34)&amp;Z2&amp;CHAR(34)&amp;" class="&amp;CHAR(34)&amp;"nclk"&amp;CHAR(34)&amp;" onclick="&amp;CHAR(34)&amp;"playme(this)"&amp;CHAR(34)&amp;" id="&amp;CHAR(34)&amp;"nclk-"&amp;AC2&amp;CHAR(34)&amp;"&gt;"&amp;L2&amp;"&lt;/a&gt;"&amp;IF(LEFT(AE2,4)&lt;&gt;"http","","…………&lt;a style="&amp;CHAR(34)&amp;"color: red; text-decoration: none;"&amp;CHAR(34)&amp;" target="&amp;CHAR(34)&amp;"_blank"&amp;CHAR(34)&amp;" href="&amp;CHAR(34)&amp;AE2&amp;CHAR(34)&amp;"&gt;[▶YouTube]&lt;/a&gt;")&amp;"&lt;/td&gt;&lt;td&gt;"&amp;N2&amp;"&lt;/td&gt;&lt;td&gt;"&amp;S2&amp;"-"&amp;T2&amp;"-"&amp;V2&amp;"&lt;/td&gt;&lt;td&gt;"&amp;Y2&amp;"&lt;/td&gt;&lt;td&gt;"&amp;Z2&amp;"&lt;/td&gt;&lt;td&gt;"&amp;AC2&amp;"&lt;/td&gt;&lt;td&gt;"&amp;AD2&amp;"&lt;/td&gt;&lt;td&gt;"&amp;AE2&amp;"&lt;/td&gt;&lt;td&gt;"</f>
        <v>&lt;tr id="0671a"&gt;&lt;td&gt;&lt;button onclick="playme(this)"&gt;▶&lt;/button&gt;&lt;/td&gt;&lt;td&gt;&lt;button onclick="heard(this)"&gt;Heard&lt;/button&gt;&lt;a href="http://archive.org/download/ssdbpl-06-noi/0847.00%20Upadeshamrita%2000.%20Bhumika,%20CODE%20-%200671a.mp3" class="nclk" onclick="playme(this)" id="nclk-0671a"&gt;NOI__उपदेशामृत 00. भूमिका, CODE - 0671a……….[ 54 min ]&lt;/a&gt;&lt;/td&gt;&lt;td&gt;54&lt;/td&gt;&lt;td&gt;0000-00-00&lt;/td&gt;&lt;td&gt;NOI__उपदेशामृत 00. भूमिका, CODE - 0671a……….[ 54 min ] | Upadeshamrita 00. Bhumika | yr:0000-00-00 | ct:NOI | L:HIN | cty:x | &amp;lt;60 &amp;lt;70 &amp;lt;80 &amp;lt;90 | @unheard&lt;/td&gt;&lt;td&gt;http://archive.org/download/ssdbpl-06-noi/0847.00%20Upadeshamrita%2000.%20Bhumika,%20CODE%20-%200671a.mp3&lt;/td&gt;&lt;td&gt;0671a&lt;/td&gt;&lt;td&gt;06NoI_|00_Upadeshamrita 00. Bhumika|0671a&lt;/td&gt;&lt;td&gt;&lt;/td&gt;&lt;td&gt;</v>
      </c>
      <c r="AH2" s="5"/>
      <c r="AI2" s="5"/>
      <c r="AJ2" s="5"/>
      <c r="AK2" s="5"/>
      <c r="AL2" s="5"/>
      <c r="AM2" s="5"/>
      <c r="AN2" s="5"/>
      <c r="AO2" s="5"/>
    </row>
    <row r="3">
      <c r="A3" s="4" t="s">
        <v>7840</v>
      </c>
      <c r="B3" s="4" t="s">
        <v>7832</v>
      </c>
      <c r="C3" s="4"/>
      <c r="D3" s="5"/>
      <c r="E3" s="5"/>
      <c r="F3" s="5"/>
      <c r="G3" s="5"/>
      <c r="H3" s="5"/>
      <c r="I3" s="5"/>
      <c r="J3" s="4" t="s">
        <v>7841</v>
      </c>
      <c r="K3" s="4" t="s">
        <v>7842</v>
      </c>
      <c r="L3" s="5" t="str">
        <f t="shared" si="1"/>
        <v>NOI__उपदेशामृत 01. भूमिका भाग-2 + प्रथम श्लोक, CODE - 0671b……….[ 61 min ]</v>
      </c>
      <c r="M3" s="4" t="s">
        <v>7843</v>
      </c>
      <c r="N3" s="5">
        <f t="shared" si="2"/>
        <v>61</v>
      </c>
      <c r="O3" s="4" t="s">
        <v>61</v>
      </c>
      <c r="P3" s="5" t="str">
        <f t="shared" si="3"/>
        <v>&amp;lt;70 &amp;lt;80 &amp;lt;90</v>
      </c>
      <c r="Q3" s="4" t="s">
        <v>7844</v>
      </c>
      <c r="R3" s="4" t="s">
        <v>49</v>
      </c>
      <c r="S3" s="5" t="str">
        <f t="shared" si="4"/>
        <v>0000</v>
      </c>
      <c r="T3" s="5" t="str">
        <f t="shared" si="5"/>
        <v>00</v>
      </c>
      <c r="U3" s="5" t="str">
        <f t="shared" si="6"/>
        <v>___</v>
      </c>
      <c r="V3" s="5" t="str">
        <f t="shared" si="7"/>
        <v>00</v>
      </c>
      <c r="W3" s="4" t="s">
        <v>63</v>
      </c>
      <c r="X3" s="4" t="s">
        <v>142</v>
      </c>
      <c r="Y3" s="6" t="str">
        <f t="shared" si="8"/>
        <v>NOI__उपदेशामृत 01. भूमिका भाग-2 + प्रथम श्लोक, CODE - 0671b……….[ 61 min ] | Upadeshamrita 01. Bhumika Part-2 + Pratham Slok | yr:0000-00-00 | ct:NOI | L:HIN | cty:x | &amp;lt;70 &amp;lt;80 &amp;lt;90 | @unheard</v>
      </c>
      <c r="Z3" s="4" t="s">
        <v>7845</v>
      </c>
      <c r="AA3" s="4" t="s">
        <v>55</v>
      </c>
      <c r="AB3" s="4" t="s">
        <v>7846</v>
      </c>
      <c r="AC3" s="4" t="s">
        <v>7847</v>
      </c>
      <c r="AD3" s="4" t="s">
        <v>7848</v>
      </c>
      <c r="AF3" s="5" t="str">
        <f t="shared" si="9"/>
        <v>ok</v>
      </c>
      <c r="AG3" s="5" t="str">
        <f t="shared" si="10"/>
        <v>&lt;tr id="0671b"&gt;&lt;td&gt;&lt;button onclick="playme(this)"&gt;▶&lt;/button&gt;&lt;/td&gt;&lt;td&gt;&lt;button onclick="heard(this)"&gt;Heard&lt;/button&gt;&lt;a href="http://archive.org/download/ssdbpl-06-noi/0848.00%20Upadeshamrita%2001.%20Bhumika%20Part-2%20+%20Pratham%20Slok,%20CODE%20-%200671b.mp3" class="nclk" onclick="playme(this)" id="nclk-0671b"&gt;NOI__उपदेशामृत 01. भूमिका भाग-2 + प्रथम श्लोक, CODE - 0671b……….[ 61 min ]&lt;/a&gt;&lt;/td&gt;&lt;td&gt;61&lt;/td&gt;&lt;td&gt;0000-00-00&lt;/td&gt;&lt;td&gt;NOI__उपदेशामृत 01. भूमिका भाग-2 + प्रथम श्लोक, CODE - 0671b……….[ 61 min ] | Upadeshamrita 01. Bhumika Part-2 + Pratham Slok | yr:0000-00-00 | ct:NOI | L:HIN | cty:x | &amp;lt;70 &amp;lt;80 &amp;lt;90 | @unheard&lt;/td&gt;&lt;td&gt;http://archive.org/download/ssdbpl-06-noi/0848.00%20Upadeshamrita%2001.%20Bhumika%20Part-2%20+%20Pratham%20Slok,%20CODE%20-%200671b.mp3&lt;/td&gt;&lt;td&gt;0671b&lt;/td&gt;&lt;td&gt;06NoI_|00_Upadeshamrita 01. Bhumika Part-2 + Pratham Slok|0671b&lt;/td&gt;&lt;td&gt;&lt;/td&gt;&lt;td&gt;</v>
      </c>
    </row>
    <row r="4">
      <c r="A4" s="4" t="s">
        <v>7849</v>
      </c>
      <c r="B4" s="4" t="s">
        <v>7832</v>
      </c>
      <c r="C4" s="4"/>
      <c r="D4" s="5"/>
      <c r="E4" s="5"/>
      <c r="F4" s="5"/>
      <c r="G4" s="5"/>
      <c r="H4" s="5"/>
      <c r="I4" s="5"/>
      <c r="J4" s="4" t="s">
        <v>7850</v>
      </c>
      <c r="K4" s="4" t="s">
        <v>7851</v>
      </c>
      <c r="L4" s="5" t="str">
        <f t="shared" si="1"/>
        <v>NOI__उपदेशामृत 02. भाग-1 -- अत्याहार और प्रयास, CODE - 0671c……….[ 68 min ]</v>
      </c>
      <c r="M4" s="4" t="s">
        <v>2717</v>
      </c>
      <c r="N4" s="5">
        <f t="shared" si="2"/>
        <v>68</v>
      </c>
      <c r="O4" s="4" t="s">
        <v>73</v>
      </c>
      <c r="P4" s="5" t="str">
        <f t="shared" si="3"/>
        <v>&amp;lt;70 &amp;lt;80 &amp;lt;90</v>
      </c>
      <c r="Q4" s="4" t="s">
        <v>7852</v>
      </c>
      <c r="R4" s="4" t="s">
        <v>49</v>
      </c>
      <c r="S4" s="5" t="str">
        <f t="shared" si="4"/>
        <v>0000</v>
      </c>
      <c r="T4" s="5" t="str">
        <f t="shared" si="5"/>
        <v>00</v>
      </c>
      <c r="U4" s="5" t="str">
        <f t="shared" si="6"/>
        <v>___</v>
      </c>
      <c r="V4" s="5" t="str">
        <f t="shared" si="7"/>
        <v>00</v>
      </c>
      <c r="W4" s="4" t="s">
        <v>63</v>
      </c>
      <c r="X4" s="4" t="s">
        <v>2604</v>
      </c>
      <c r="Y4" s="6" t="str">
        <f t="shared" si="8"/>
        <v>NOI__उपदेशामृत 02. भाग-1 -- अत्याहार और प्रयास, CODE - 0671c……….[ 68 min ] | Upadeshamrita 02. Bhag-1 -- Atyahara Aur Prayas | yr:0000-00-00 | ct:NOI | L:HIN | cty:x | &amp;lt;70 &amp;lt;80 &amp;lt;90 | @unheard</v>
      </c>
      <c r="Z4" s="4" t="s">
        <v>7853</v>
      </c>
      <c r="AA4" s="4" t="s">
        <v>55</v>
      </c>
      <c r="AB4" s="4" t="s">
        <v>7854</v>
      </c>
      <c r="AC4" s="4" t="s">
        <v>7855</v>
      </c>
      <c r="AD4" s="4" t="s">
        <v>7856</v>
      </c>
      <c r="AF4" s="5" t="str">
        <f t="shared" si="9"/>
        <v>ok</v>
      </c>
      <c r="AG4" s="5" t="str">
        <f t="shared" si="10"/>
        <v>&lt;tr id="0671c"&gt;&lt;td&gt;&lt;button onclick="playme(this)"&gt;▶&lt;/button&gt;&lt;/td&gt;&lt;td&gt;&lt;button onclick="heard(this)"&gt;Heard&lt;/button&gt;&lt;a href="http://archive.org/download/ssdbpl-06-noi/0849.00%20Upadeshamrita%2002.%20Bhag-1%20--%20Atyahara%20Aur%20Prayas,%20CODE%20-%200671c.mp3" class="nclk" onclick="playme(this)" id="nclk-0671c"&gt;NOI__उपदेशामृत 02. भाग-1 -- अत्याहार और प्रयास, CODE - 0671c……….[ 68 min ]&lt;/a&gt;&lt;/td&gt;&lt;td&gt;68&lt;/td&gt;&lt;td&gt;0000-00-00&lt;/td&gt;&lt;td&gt;NOI__उपदेशामृत 02. भाग-1 -- अत्याहार और प्रयास, CODE - 0671c……….[ 68 min ] | Upadeshamrita 02. Bhag-1 -- Atyahara Aur Prayas | yr:0000-00-00 | ct:NOI | L:HIN | cty:x | &amp;lt;70 &amp;lt;80 &amp;lt;90 | @unheard&lt;/td&gt;&lt;td&gt;http://archive.org/download/ssdbpl-06-noi/0849.00%20Upadeshamrita%2002.%20Bhag-1%20--%20Atyahara%20Aur%20Prayas,%20CODE%20-%200671c.mp3&lt;/td&gt;&lt;td&gt;0671c&lt;/td&gt;&lt;td&gt;06NoI_|00_Upadeshamrita 02. Bhag-1 -- Atyahara Aur Prayas|0671c&lt;/td&gt;&lt;td&gt;&lt;/td&gt;&lt;td&gt;</v>
      </c>
    </row>
    <row r="5">
      <c r="A5" s="4" t="s">
        <v>7857</v>
      </c>
      <c r="B5" s="4" t="s">
        <v>7832</v>
      </c>
      <c r="C5" s="4"/>
      <c r="D5" s="5"/>
      <c r="E5" s="5"/>
      <c r="F5" s="5"/>
      <c r="G5" s="5"/>
      <c r="H5" s="5"/>
      <c r="I5" s="5"/>
      <c r="J5" s="4" t="s">
        <v>7858</v>
      </c>
      <c r="K5" s="4" t="s">
        <v>7859</v>
      </c>
      <c r="L5" s="5" t="str">
        <f t="shared" si="1"/>
        <v>NOI__उपदेशामृत 02. भाग-2 - प्रजल्प, CODE - 0671d……….[ 66 min ]</v>
      </c>
      <c r="M5" s="4" t="s">
        <v>7860</v>
      </c>
      <c r="N5" s="5">
        <f t="shared" si="2"/>
        <v>66</v>
      </c>
      <c r="O5" s="4" t="s">
        <v>84</v>
      </c>
      <c r="P5" s="5" t="str">
        <f t="shared" si="3"/>
        <v>&amp;lt;70 &amp;lt;80 &amp;lt;90</v>
      </c>
      <c r="Q5" s="4" t="s">
        <v>7861</v>
      </c>
      <c r="R5" s="4" t="s">
        <v>49</v>
      </c>
      <c r="S5" s="5" t="str">
        <f t="shared" si="4"/>
        <v>0000</v>
      </c>
      <c r="T5" s="5" t="str">
        <f t="shared" si="5"/>
        <v>00</v>
      </c>
      <c r="U5" s="5" t="str">
        <f t="shared" si="6"/>
        <v>___</v>
      </c>
      <c r="V5" s="5" t="str">
        <f t="shared" si="7"/>
        <v>00</v>
      </c>
      <c r="W5" s="4" t="s">
        <v>63</v>
      </c>
      <c r="X5" s="4" t="s">
        <v>142</v>
      </c>
      <c r="Y5" s="6" t="str">
        <f t="shared" si="8"/>
        <v>NOI__उपदेशामृत 02. भाग-2 - प्रजल्प, CODE - 0671d……….[ 66 min ] | Upadeshamrita 02. Bhag-2 -- Prajalpa | yr:0000-00-00 | ct:NOI | L:HIN | cty:x | &amp;lt;70 &amp;lt;80 &amp;lt;90 | @unheard</v>
      </c>
      <c r="Z5" s="4" t="s">
        <v>7862</v>
      </c>
      <c r="AA5" s="4" t="s">
        <v>55</v>
      </c>
      <c r="AB5" s="4" t="s">
        <v>7863</v>
      </c>
      <c r="AC5" s="4" t="s">
        <v>7864</v>
      </c>
      <c r="AD5" s="4" t="s">
        <v>7865</v>
      </c>
      <c r="AF5" s="5" t="str">
        <f t="shared" si="9"/>
        <v>ok</v>
      </c>
      <c r="AG5" s="5" t="str">
        <f t="shared" si="10"/>
        <v>&lt;tr id="0671d"&gt;&lt;td&gt;&lt;button onclick="playme(this)"&gt;▶&lt;/button&gt;&lt;/td&gt;&lt;td&gt;&lt;button onclick="heard(this)"&gt;Heard&lt;/button&gt;&lt;a href="http://archive.org/download/ssdbpl-06-noi/0850.00%20Upadeshamrita%2002.%20Bhag-2%20--%20Prajalpa,%20CODE%20-%200671d.mp3" class="nclk" onclick="playme(this)" id="nclk-0671d"&gt;NOI__उपदेशामृत 02. भाग-2 - प्रजल्प, CODE - 0671d……….[ 66 min ]&lt;/a&gt;&lt;/td&gt;&lt;td&gt;66&lt;/td&gt;&lt;td&gt;0000-00-00&lt;/td&gt;&lt;td&gt;NOI__उपदेशामृत 02. भाग-2 - प्रजल्प, CODE - 0671d……….[ 66 min ] | Upadeshamrita 02. Bhag-2 -- Prajalpa | yr:0000-00-00 | ct:NOI | L:HIN | cty:x | &amp;lt;70 &amp;lt;80 &amp;lt;90 | @unheard&lt;/td&gt;&lt;td&gt;http://archive.org/download/ssdbpl-06-noi/0850.00%20Upadeshamrita%2002.%20Bhag-2%20--%20Prajalpa,%20CODE%20-%200671d.mp3&lt;/td&gt;&lt;td&gt;0671d&lt;/td&gt;&lt;td&gt;06NoI_|00_Upadeshamrita 02. Bhag-2 -- Prajalpa|0671d&lt;/td&gt;&lt;td&gt;&lt;/td&gt;&lt;td&gt;</v>
      </c>
    </row>
    <row r="6">
      <c r="A6" s="4" t="s">
        <v>7866</v>
      </c>
      <c r="B6" s="4" t="s">
        <v>7832</v>
      </c>
      <c r="C6" s="4"/>
      <c r="D6" s="5"/>
      <c r="E6" s="5"/>
      <c r="F6" s="5"/>
      <c r="G6" s="5"/>
      <c r="H6" s="5"/>
      <c r="I6" s="5"/>
      <c r="J6" s="4" t="s">
        <v>7867</v>
      </c>
      <c r="K6" s="4" t="s">
        <v>7868</v>
      </c>
      <c r="L6" s="5" t="str">
        <f t="shared" si="1"/>
        <v>NOI__उपदेशामृत 02. भाग-3 -- नियमाग्रह और जनसंग, CODE - 0671e……….[ 64 min ]</v>
      </c>
      <c r="M6" s="4" t="s">
        <v>7869</v>
      </c>
      <c r="N6" s="5">
        <f t="shared" si="2"/>
        <v>64</v>
      </c>
      <c r="O6" s="4" t="s">
        <v>94</v>
      </c>
      <c r="P6" s="5" t="str">
        <f t="shared" si="3"/>
        <v>&amp;lt;70 &amp;lt;80 &amp;lt;90</v>
      </c>
      <c r="Q6" s="4" t="s">
        <v>7870</v>
      </c>
      <c r="R6" s="4" t="s">
        <v>49</v>
      </c>
      <c r="S6" s="5" t="str">
        <f t="shared" si="4"/>
        <v>0000</v>
      </c>
      <c r="T6" s="5" t="str">
        <f t="shared" si="5"/>
        <v>00</v>
      </c>
      <c r="U6" s="5" t="str">
        <f t="shared" si="6"/>
        <v>___</v>
      </c>
      <c r="V6" s="5" t="str">
        <f t="shared" si="7"/>
        <v>00</v>
      </c>
      <c r="W6" s="4" t="s">
        <v>63</v>
      </c>
      <c r="X6" s="4" t="s">
        <v>142</v>
      </c>
      <c r="Y6" s="6" t="str">
        <f t="shared" si="8"/>
        <v>NOI__उपदेशामृत 02. भाग-3 -- नियमाग्रह और जनसंग, CODE - 0671e……….[ 64 min ] | Upadeshamrita 02. Bhag-3 -- Niyamagraha Aur Janasanga | yr:0000-00-00 | ct:NOI | L:HIN | cty:x | &amp;lt;70 &amp;lt;80 &amp;lt;90 | @unheard</v>
      </c>
      <c r="Z6" s="4" t="s">
        <v>7871</v>
      </c>
      <c r="AA6" s="4" t="s">
        <v>55</v>
      </c>
      <c r="AC6" s="4" t="s">
        <v>7872</v>
      </c>
      <c r="AD6" s="4" t="s">
        <v>7873</v>
      </c>
      <c r="AF6" s="5" t="str">
        <f t="shared" si="9"/>
        <v>ok</v>
      </c>
      <c r="AG6" s="5" t="str">
        <f t="shared" si="10"/>
        <v>&lt;tr id="0671e"&gt;&lt;td&gt;&lt;button onclick="playme(this)"&gt;▶&lt;/button&gt;&lt;/td&gt;&lt;td&gt;&lt;button onclick="heard(this)"&gt;Heard&lt;/button&gt;&lt;a href="http://archive.org/download/ssdbpl-06-noi/0851.00%20Upadeshamrita%2002.%20Bhag-3%20--%20Niyamagraha%20Aur%20Janasanga,%20CODE%20-%200671e.mp3" class="nclk" onclick="playme(this)" id="nclk-0671e"&gt;NOI__उपदेशामृत 02. भाग-3 -- नियमाग्रह और जनसंग, CODE - 0671e……….[ 64 min ]&lt;/a&gt;&lt;/td&gt;&lt;td&gt;64&lt;/td&gt;&lt;td&gt;0000-00-00&lt;/td&gt;&lt;td&gt;NOI__उपदेशामृत 02. भाग-3 -- नियमाग्रह और जनसंग, CODE - 0671e……….[ 64 min ] | Upadeshamrita 02. Bhag-3 -- Niyamagraha Aur Janasanga | yr:0000-00-00 | ct:NOI | L:HIN | cty:x | &amp;lt;70 &amp;lt;80 &amp;lt;90 | @unheard&lt;/td&gt;&lt;td&gt;http://archive.org/download/ssdbpl-06-noi/0851.00%20Upadeshamrita%2002.%20Bhag-3%20--%20Niyamagraha%20Aur%20Janasanga,%20CODE%20-%200671e.mp3&lt;/td&gt;&lt;td&gt;0671e&lt;/td&gt;&lt;td&gt;06NoI_|00_Upadeshamrita 02. Bhag-3 -- Niyamagraha Aur Janasanga|0671e&lt;/td&gt;&lt;td&gt;&lt;/td&gt;&lt;td&gt;</v>
      </c>
    </row>
    <row r="7">
      <c r="A7" s="4" t="s">
        <v>7874</v>
      </c>
      <c r="B7" s="4" t="s">
        <v>7832</v>
      </c>
      <c r="C7" s="4"/>
      <c r="D7" s="5"/>
      <c r="E7" s="5"/>
      <c r="F7" s="5"/>
      <c r="G7" s="5"/>
      <c r="H7" s="5"/>
      <c r="I7" s="5"/>
      <c r="J7" s="4" t="s">
        <v>7875</v>
      </c>
      <c r="K7" s="4" t="s">
        <v>7876</v>
      </c>
      <c r="L7" s="5" t="str">
        <f t="shared" si="1"/>
        <v>NOI__उपदेशामृत 02. भाग-4 -- लौल्यम्, CODE - 0671f……….[ 65 min ]</v>
      </c>
      <c r="M7" s="4" t="s">
        <v>7877</v>
      </c>
      <c r="N7" s="5">
        <f t="shared" si="2"/>
        <v>65</v>
      </c>
      <c r="O7" s="4" t="s">
        <v>106</v>
      </c>
      <c r="P7" s="5" t="str">
        <f t="shared" si="3"/>
        <v>&amp;lt;70 &amp;lt;80 &amp;lt;90</v>
      </c>
      <c r="Q7" s="4" t="s">
        <v>7878</v>
      </c>
      <c r="R7" s="4" t="s">
        <v>49</v>
      </c>
      <c r="S7" s="5" t="str">
        <f t="shared" si="4"/>
        <v>0000</v>
      </c>
      <c r="T7" s="5" t="str">
        <f t="shared" si="5"/>
        <v>00</v>
      </c>
      <c r="U7" s="5" t="str">
        <f t="shared" si="6"/>
        <v>___</v>
      </c>
      <c r="V7" s="5" t="str">
        <f t="shared" si="7"/>
        <v>00</v>
      </c>
      <c r="W7" s="4" t="s">
        <v>63</v>
      </c>
      <c r="X7" s="4" t="s">
        <v>64</v>
      </c>
      <c r="Y7" s="6" t="str">
        <f t="shared" si="8"/>
        <v>NOI__उपदेशामृत 02. भाग-4 -- लौल्यम्, CODE - 0671f……….[ 65 min ] | Upadeshamrita 02. Bhag-4 -- Laulyam | yr:0000-00-00 | ct:NOI | L:HIN | cty:x | &amp;lt;70 &amp;lt;80 &amp;lt;90 | @unheard</v>
      </c>
      <c r="Z7" s="4" t="s">
        <v>7879</v>
      </c>
      <c r="AA7" s="4" t="s">
        <v>55</v>
      </c>
      <c r="AB7" s="4" t="s">
        <v>7880</v>
      </c>
      <c r="AC7" s="4" t="s">
        <v>7881</v>
      </c>
      <c r="AD7" s="4" t="s">
        <v>7882</v>
      </c>
      <c r="AF7" s="5" t="str">
        <f t="shared" si="9"/>
        <v>ok</v>
      </c>
      <c r="AG7" s="5" t="str">
        <f t="shared" si="10"/>
        <v>&lt;tr id="0671f"&gt;&lt;td&gt;&lt;button onclick="playme(this)"&gt;▶&lt;/button&gt;&lt;/td&gt;&lt;td&gt;&lt;button onclick="heard(this)"&gt;Heard&lt;/button&gt;&lt;a href="http://archive.org/download/ssdbpl-06-noi/0852.00%20Upadeshamrita%2002.%20Bhag-4%20--%20Laulyam,%20CODE%20-%200671f.mp3" class="nclk" onclick="playme(this)" id="nclk-0671f"&gt;NOI__उपदेशामृत 02. भाग-4 -- लौल्यम्, CODE - 0671f……….[ 65 min ]&lt;/a&gt;&lt;/td&gt;&lt;td&gt;65&lt;/td&gt;&lt;td&gt;0000-00-00&lt;/td&gt;&lt;td&gt;NOI__उपदेशामृत 02. भाग-4 -- लौल्यम्, CODE - 0671f……….[ 65 min ] | Upadeshamrita 02. Bhag-4 -- Laulyam | yr:0000-00-00 | ct:NOI | L:HIN | cty:x | &amp;lt;70 &amp;lt;80 &amp;lt;90 | @unheard&lt;/td&gt;&lt;td&gt;http://archive.org/download/ssdbpl-06-noi/0852.00%20Upadeshamrita%2002.%20Bhag-4%20--%20Laulyam,%20CODE%20-%200671f.mp3&lt;/td&gt;&lt;td&gt;0671f&lt;/td&gt;&lt;td&gt;06NoI_|00_Upadeshamrita 02. Bhag-4 -- Laulyam|0671f&lt;/td&gt;&lt;td&gt;&lt;/td&gt;&lt;td&gt;</v>
      </c>
    </row>
    <row r="8">
      <c r="A8" s="4" t="s">
        <v>7883</v>
      </c>
      <c r="B8" s="4" t="s">
        <v>7832</v>
      </c>
      <c r="C8" s="4"/>
      <c r="D8" s="5"/>
      <c r="E8" s="5"/>
      <c r="F8" s="5"/>
      <c r="G8" s="5"/>
      <c r="H8" s="5"/>
      <c r="I8" s="5"/>
      <c r="J8" s="4" t="s">
        <v>7884</v>
      </c>
      <c r="K8" s="4" t="s">
        <v>7885</v>
      </c>
      <c r="L8" s="5" t="str">
        <f t="shared" si="1"/>
        <v>NOI__उपदेशामृत 03. भाग-1-उत्साह, 19 Mar 2020, Assam (India), CODE - 0671f+……….[ 62 min ]</v>
      </c>
      <c r="M8" s="4" t="s">
        <v>7886</v>
      </c>
      <c r="N8" s="5">
        <f t="shared" si="2"/>
        <v>62</v>
      </c>
      <c r="O8" s="4" t="s">
        <v>116</v>
      </c>
      <c r="P8" s="5" t="str">
        <f t="shared" si="3"/>
        <v>&amp;lt;70 &amp;lt;80 &amp;lt;90</v>
      </c>
      <c r="Q8" s="4" t="s">
        <v>7887</v>
      </c>
      <c r="R8" s="4" t="s">
        <v>1849</v>
      </c>
      <c r="S8" s="5" t="str">
        <f t="shared" si="4"/>
        <v>2020</v>
      </c>
      <c r="T8" s="5" t="str">
        <f t="shared" si="5"/>
        <v>03</v>
      </c>
      <c r="U8" s="5" t="str">
        <f t="shared" si="6"/>
        <v>Mar</v>
      </c>
      <c r="V8" s="5" t="str">
        <f t="shared" si="7"/>
        <v>19</v>
      </c>
      <c r="W8" s="4" t="s">
        <v>1850</v>
      </c>
      <c r="X8" s="4" t="s">
        <v>64</v>
      </c>
      <c r="Y8" s="6" t="str">
        <f t="shared" si="8"/>
        <v>NOI__उपदेशामृत 03. भाग-1-उत्साह, 19 Mar 2020, Assam (India), CODE - 0671f+……….[ 62 min ] | Upadeshamrita 03. Bhag-1 -- Utsaha | yr:2020-03-19 | ct:NOI | L:HIN | cty:Assam (India) | &amp;lt;70 &amp;lt;80 &amp;lt;90 | @unheard</v>
      </c>
      <c r="Z8" s="4" t="s">
        <v>7888</v>
      </c>
      <c r="AA8" s="4" t="s">
        <v>55</v>
      </c>
      <c r="AB8" s="4" t="s">
        <v>7889</v>
      </c>
      <c r="AC8" s="4" t="s">
        <v>7890</v>
      </c>
      <c r="AD8" s="4" t="s">
        <v>7891</v>
      </c>
      <c r="AF8" s="5" t="str">
        <f t="shared" si="9"/>
        <v>ok</v>
      </c>
      <c r="AG8" s="5" t="str">
        <f t="shared" si="10"/>
        <v>&lt;tr id="0671f+"&gt;&lt;td&gt;&lt;button onclick="playme(this)"&gt;▶&lt;/button&gt;&lt;/td&gt;&lt;td&gt;&lt;button onclick="heard(this)"&gt;Heard&lt;/button&gt;&lt;a href="http://archive.org/download/ssdbpl-06-noi/0853.00%20Upadeshamrita%2003.%20Bhag-1%20--%20Utsaha,%20CODE%20-%200671f+.mp3" class="nclk" onclick="playme(this)" id="nclk-0671f+"&gt;NOI__उपदेशामृत 03. भाग-1-उत्साह, 19 Mar 2020, Assam (India), CODE - 0671f+……….[ 62 min ]&lt;/a&gt;&lt;/td&gt;&lt;td&gt;62&lt;/td&gt;&lt;td&gt;2020-03-19&lt;/td&gt;&lt;td&gt;NOI__उपदेशामृत 03. भाग-1-उत्साह, 19 Mar 2020, Assam (India), CODE - 0671f+……….[ 62 min ] | Upadeshamrita 03. Bhag-1 -- Utsaha | yr:2020-03-19 | ct:NOI | L:HIN | cty:Assam (India) | &amp;lt;70 &amp;lt;80 &amp;lt;90 | @unheard&lt;/td&gt;&lt;td&gt;http://archive.org/download/ssdbpl-06-noi/0853.00%20Upadeshamrita%2003.%20Bhag-1%20--%20Utsaha,%20CODE%20-%200671f+.mp3&lt;/td&gt;&lt;td&gt;0671f+&lt;/td&gt;&lt;td&gt;06NoI_|00_Upadeshamrita 03. Bhag-1 -- Utsaha|0671f+&lt;/td&gt;&lt;td&gt;&lt;/td&gt;&lt;td&gt;</v>
      </c>
    </row>
    <row r="9">
      <c r="A9" s="4" t="s">
        <v>7892</v>
      </c>
      <c r="B9" s="4" t="s">
        <v>7832</v>
      </c>
      <c r="C9" s="4"/>
      <c r="D9" s="5"/>
      <c r="E9" s="5"/>
      <c r="F9" s="5"/>
      <c r="G9" s="5"/>
      <c r="H9" s="5"/>
      <c r="I9" s="5"/>
      <c r="J9" s="4" t="s">
        <v>7893</v>
      </c>
      <c r="K9" s="4" t="s">
        <v>7894</v>
      </c>
      <c r="L9" s="5" t="str">
        <f t="shared" si="1"/>
        <v>NOI__उपदेशामृत 03. भाग-2 -- निश्चय, धैर्य, कर्म प्रवर्तन, CODE - 0671g……….[ 68 min ]</v>
      </c>
      <c r="M9" s="4" t="s">
        <v>7895</v>
      </c>
      <c r="N9" s="5">
        <f t="shared" si="2"/>
        <v>68</v>
      </c>
      <c r="O9" s="4" t="s">
        <v>128</v>
      </c>
      <c r="P9" s="5" t="str">
        <f t="shared" si="3"/>
        <v>&amp;lt;70 &amp;lt;80 &amp;lt;90</v>
      </c>
      <c r="Q9" s="4" t="s">
        <v>7896</v>
      </c>
      <c r="R9" s="4" t="s">
        <v>49</v>
      </c>
      <c r="S9" s="5" t="str">
        <f t="shared" si="4"/>
        <v>0000</v>
      </c>
      <c r="T9" s="5" t="str">
        <f t="shared" si="5"/>
        <v>00</v>
      </c>
      <c r="U9" s="5" t="str">
        <f t="shared" si="6"/>
        <v>___</v>
      </c>
      <c r="V9" s="5" t="str">
        <f t="shared" si="7"/>
        <v>00</v>
      </c>
      <c r="W9" s="4" t="s">
        <v>63</v>
      </c>
      <c r="X9" s="4" t="s">
        <v>142</v>
      </c>
      <c r="Y9" s="6" t="str">
        <f t="shared" si="8"/>
        <v>NOI__उपदेशामृत 03. भाग-2 -- निश्चय, धैर्य, कर्म प्रवर्तन, CODE - 0671g……….[ 68 min ] | Upadeshamrita 03. Bhag-2 -- Nischaya, Dhairya, Karma Pravartana | yr:0000-00-00 | ct:NOI | L:HIN | cty:x | &amp;lt;70 &amp;lt;80 &amp;lt;90 | @unheard</v>
      </c>
      <c r="Z9" s="4" t="s">
        <v>7897</v>
      </c>
      <c r="AA9" s="4" t="s">
        <v>55</v>
      </c>
      <c r="AC9" s="4" t="s">
        <v>7898</v>
      </c>
      <c r="AD9" s="4" t="s">
        <v>7899</v>
      </c>
      <c r="AF9" s="5" t="str">
        <f t="shared" si="9"/>
        <v>ok</v>
      </c>
      <c r="AG9" s="5" t="str">
        <f t="shared" si="10"/>
        <v>&lt;tr id="0671g"&gt;&lt;td&gt;&lt;button onclick="playme(this)"&gt;▶&lt;/button&gt;&lt;/td&gt;&lt;td&gt;&lt;button onclick="heard(this)"&gt;Heard&lt;/button&gt;&lt;a href="http://archive.org/download/ssdbpl-06-noi/0854.00%20Upadeshamrita%2003.%20Bhag-2%20--%20Nischaya,%20Dhairya,%20Karma%20Pravartana,%20CODE%20-%200671g.mp3" class="nclk" onclick="playme(this)" id="nclk-0671g"&gt;NOI__उपदेशामृत 03. भाग-2 -- निश्चय, धैर्य, कर्म प्रवर्तन, CODE - 0671g……….[ 68 min ]&lt;/a&gt;&lt;/td&gt;&lt;td&gt;68&lt;/td&gt;&lt;td&gt;0000-00-00&lt;/td&gt;&lt;td&gt;NOI__उपदेशामृत 03. भाग-2 -- निश्चय, धैर्य, कर्म प्रवर्तन, CODE - 0671g……….[ 68 min ] | Upadeshamrita 03. Bhag-2 -- Nischaya, Dhairya, Karma Pravartana | yr:0000-00-00 | ct:NOI | L:HIN | cty:x | &amp;lt;70 &amp;lt;80 &amp;lt;90 | @unheard&lt;/td&gt;&lt;td&gt;http://archive.org/download/ssdbpl-06-noi/0854.00%20Upadeshamrita%2003.%20Bhag-2%20--%20Nischaya,%20Dhairya,%20Karma%20Pravartana,%20CODE%20-%200671g.mp3&lt;/td&gt;&lt;td&gt;0671g&lt;/td&gt;&lt;td&gt;06NoI_|00_Upadeshamrita 03. Bhag-2 -- Nischaya, Dhairya, Karma Pravartana|0671g&lt;/td&gt;&lt;td&gt;&lt;/td&gt;&lt;td&gt;</v>
      </c>
    </row>
    <row r="10">
      <c r="A10" s="4" t="s">
        <v>7900</v>
      </c>
      <c r="B10" s="4" t="s">
        <v>7832</v>
      </c>
      <c r="C10" s="4"/>
      <c r="D10" s="5"/>
      <c r="E10" s="5"/>
      <c r="F10" s="5"/>
      <c r="G10" s="5"/>
      <c r="H10" s="5"/>
      <c r="I10" s="5"/>
      <c r="J10" s="4" t="s">
        <v>7901</v>
      </c>
      <c r="K10" s="4" t="s">
        <v>7902</v>
      </c>
      <c r="L10" s="5" t="str">
        <f t="shared" si="1"/>
        <v>NOI__उपदेशामृत 03. भाग-3 -- सतोवृत्ति-1, CODE - 0671h……….[ 63 min ]</v>
      </c>
      <c r="M10" s="4" t="s">
        <v>7903</v>
      </c>
      <c r="N10" s="5">
        <f t="shared" si="2"/>
        <v>63</v>
      </c>
      <c r="O10" s="4" t="s">
        <v>140</v>
      </c>
      <c r="P10" s="5" t="str">
        <f t="shared" si="3"/>
        <v>&amp;lt;70 &amp;lt;80 &amp;lt;90</v>
      </c>
      <c r="Q10" s="4" t="s">
        <v>7904</v>
      </c>
      <c r="R10" s="4" t="s">
        <v>49</v>
      </c>
      <c r="S10" s="5" t="str">
        <f t="shared" si="4"/>
        <v>0000</v>
      </c>
      <c r="T10" s="5" t="str">
        <f t="shared" si="5"/>
        <v>00</v>
      </c>
      <c r="U10" s="5" t="str">
        <f t="shared" si="6"/>
        <v>___</v>
      </c>
      <c r="V10" s="5" t="str">
        <f t="shared" si="7"/>
        <v>00</v>
      </c>
      <c r="W10" s="4" t="s">
        <v>63</v>
      </c>
      <c r="X10" s="4" t="s">
        <v>142</v>
      </c>
      <c r="Y10" s="6" t="str">
        <f t="shared" si="8"/>
        <v>NOI__उपदेशामृत 03. भाग-3 -- सतोवृत्ति-1, CODE - 0671h……….[ 63 min ] | Upadeshamrita 03. Bhag-3 -- Satovrtti-1 | yr:0000-00-00 | ct:NOI | L:HIN | cty:x | &amp;lt;70 &amp;lt;80 &amp;lt;90 | @unheard</v>
      </c>
      <c r="Z10" s="4" t="s">
        <v>7905</v>
      </c>
      <c r="AA10" s="4" t="s">
        <v>55</v>
      </c>
      <c r="AB10" s="4" t="s">
        <v>7906</v>
      </c>
      <c r="AC10" s="4" t="s">
        <v>7907</v>
      </c>
      <c r="AD10" s="4" t="s">
        <v>7908</v>
      </c>
      <c r="AF10" s="5" t="str">
        <f t="shared" si="9"/>
        <v>ok</v>
      </c>
      <c r="AG10" s="5" t="str">
        <f t="shared" si="10"/>
        <v>&lt;tr id="0671h"&gt;&lt;td&gt;&lt;button onclick="playme(this)"&gt;▶&lt;/button&gt;&lt;/td&gt;&lt;td&gt;&lt;button onclick="heard(this)"&gt;Heard&lt;/button&gt;&lt;a href="http://archive.org/download/ssdbpl-06-noi/0855.00%20Upadeshamrita%2003.%20Bhag-3%20--%20Satovrtti-1,%20CODE%20-%200671h.mp3" class="nclk" onclick="playme(this)" id="nclk-0671h"&gt;NOI__उपदेशामृत 03. भाग-3 -- सतोवृत्ति-1, CODE - 0671h……….[ 63 min ]&lt;/a&gt;&lt;/td&gt;&lt;td&gt;63&lt;/td&gt;&lt;td&gt;0000-00-00&lt;/td&gt;&lt;td&gt;NOI__उपदेशामृत 03. भाग-3 -- सतोवृत्ति-1, CODE - 0671h……….[ 63 min ] | Upadeshamrita 03. Bhag-3 -- Satovrtti-1 | yr:0000-00-00 | ct:NOI | L:HIN | cty:x | &amp;lt;70 &amp;lt;80 &amp;lt;90 | @unheard&lt;/td&gt;&lt;td&gt;http://archive.org/download/ssdbpl-06-noi/0855.00%20Upadeshamrita%2003.%20Bhag-3%20--%20Satovrtti-1,%20CODE%20-%200671h.mp3&lt;/td&gt;&lt;td&gt;0671h&lt;/td&gt;&lt;td&gt;06NoI_|00_Upadeshamrita 03. Bhag-3 -- Satovrtti-1|0671h&lt;/td&gt;&lt;td&gt;&lt;/td&gt;&lt;td&gt;</v>
      </c>
    </row>
    <row r="11">
      <c r="A11" s="4" t="s">
        <v>7909</v>
      </c>
      <c r="B11" s="4" t="s">
        <v>7832</v>
      </c>
      <c r="C11" s="4"/>
      <c r="D11" s="5"/>
      <c r="E11" s="5"/>
      <c r="F11" s="5"/>
      <c r="G11" s="5"/>
      <c r="H11" s="5"/>
      <c r="I11" s="5"/>
      <c r="J11" s="4" t="s">
        <v>7910</v>
      </c>
      <c r="K11" s="4" t="s">
        <v>7911</v>
      </c>
      <c r="L11" s="5" t="str">
        <f t="shared" si="1"/>
        <v>NOI__उपदेशामृत 03. भाग-3 -- सतोवृत्ति-2, CODE - 0671i……….[ 63 min ]</v>
      </c>
      <c r="M11" s="4" t="s">
        <v>7912</v>
      </c>
      <c r="N11" s="5">
        <f t="shared" si="2"/>
        <v>63</v>
      </c>
      <c r="O11" s="4" t="s">
        <v>150</v>
      </c>
      <c r="P11" s="5" t="str">
        <f t="shared" si="3"/>
        <v>&amp;lt;70 &amp;lt;80 &amp;lt;90</v>
      </c>
      <c r="Q11" s="4" t="s">
        <v>7913</v>
      </c>
      <c r="R11" s="4" t="s">
        <v>49</v>
      </c>
      <c r="S11" s="5" t="str">
        <f t="shared" si="4"/>
        <v>0000</v>
      </c>
      <c r="T11" s="5" t="str">
        <f t="shared" si="5"/>
        <v>00</v>
      </c>
      <c r="U11" s="5" t="str">
        <f t="shared" si="6"/>
        <v>___</v>
      </c>
      <c r="V11" s="5" t="str">
        <f t="shared" si="7"/>
        <v>00</v>
      </c>
      <c r="W11" s="4" t="s">
        <v>63</v>
      </c>
      <c r="X11" s="4" t="s">
        <v>142</v>
      </c>
      <c r="Y11" s="6" t="str">
        <f t="shared" si="8"/>
        <v>NOI__उपदेशामृत 03. भाग-3 -- सतोवृत्ति-2, CODE - 0671i……….[ 63 min ] | Upadeshamrita 03. Bhag-4 -- Satovrtti-2 | yr:0000-00-00 | ct:NOI | L:HIN | cty:x | &amp;lt;70 &amp;lt;80 &amp;lt;90 | @unheard</v>
      </c>
      <c r="Z11" s="4" t="s">
        <v>7914</v>
      </c>
      <c r="AA11" s="4" t="s">
        <v>55</v>
      </c>
      <c r="AB11" s="4" t="s">
        <v>7915</v>
      </c>
      <c r="AC11" s="4" t="s">
        <v>7916</v>
      </c>
      <c r="AD11" s="4" t="s">
        <v>7917</v>
      </c>
      <c r="AF11" s="5" t="str">
        <f t="shared" si="9"/>
        <v>ok</v>
      </c>
      <c r="AG11" s="5" t="str">
        <f t="shared" si="10"/>
        <v>&lt;tr id="0671i"&gt;&lt;td&gt;&lt;button onclick="playme(this)"&gt;▶&lt;/button&gt;&lt;/td&gt;&lt;td&gt;&lt;button onclick="heard(this)"&gt;Heard&lt;/button&gt;&lt;a href="http://archive.org/download/ssdbpl-06-noi/0856.00%20Upadeshamrita%2003.%20Bhag-4%20--%20Satovrtti-2,%20CODE%20-%200671i.mp3" class="nclk" onclick="playme(this)" id="nclk-0671i"&gt;NOI__उपदेशामृत 03. भाग-3 -- सतोवृत्ति-2, CODE - 0671i……….[ 63 min ]&lt;/a&gt;&lt;/td&gt;&lt;td&gt;63&lt;/td&gt;&lt;td&gt;0000-00-00&lt;/td&gt;&lt;td&gt;NOI__उपदेशामृत 03. भाग-3 -- सतोवृत्ति-2, CODE - 0671i……….[ 63 min ] | Upadeshamrita 03. Bhag-4 -- Satovrtti-2 | yr:0000-00-00 | ct:NOI | L:HIN | cty:x | &amp;lt;70 &amp;lt;80 &amp;lt;90 | @unheard&lt;/td&gt;&lt;td&gt;http://archive.org/download/ssdbpl-06-noi/0856.00%20Upadeshamrita%2003.%20Bhag-4%20--%20Satovrtti-2,%20CODE%20-%200671i.mp3&lt;/td&gt;&lt;td&gt;0671i&lt;/td&gt;&lt;td&gt;06NoI_|00_Upadeshamrita 03. Bhag-4 -- Satovrtti-2|0671i&lt;/td&gt;&lt;td&gt;&lt;/td&gt;&lt;td&gt;</v>
      </c>
    </row>
    <row r="12">
      <c r="A12" s="4" t="s">
        <v>7918</v>
      </c>
      <c r="B12" s="4" t="s">
        <v>7832</v>
      </c>
      <c r="C12" s="4"/>
      <c r="D12" s="5"/>
      <c r="E12" s="5"/>
      <c r="F12" s="5"/>
      <c r="G12" s="5"/>
      <c r="H12" s="5"/>
      <c r="I12" s="5"/>
      <c r="J12" s="4" t="s">
        <v>7919</v>
      </c>
      <c r="K12" s="4" t="s">
        <v>7920</v>
      </c>
      <c r="L12" s="5" t="str">
        <f t="shared" si="1"/>
        <v>NOI__उपदेशामृत 03. भाग-3 -- सतोवृत्ति-3, CODE - 0671j……….[ 35 min ]</v>
      </c>
      <c r="M12" s="4" t="s">
        <v>7921</v>
      </c>
      <c r="N12" s="5">
        <f t="shared" si="2"/>
        <v>35</v>
      </c>
      <c r="O12" s="4" t="s">
        <v>162</v>
      </c>
      <c r="P12" s="5" t="str">
        <f t="shared" si="3"/>
        <v>&amp;lt;40 &amp;lt;50 &amp;lt;60 &amp;lt;70 &amp;lt;80 &amp;lt;90</v>
      </c>
      <c r="Q12" s="4" t="s">
        <v>7922</v>
      </c>
      <c r="R12" s="4" t="s">
        <v>49</v>
      </c>
      <c r="S12" s="5" t="str">
        <f t="shared" si="4"/>
        <v>0000</v>
      </c>
      <c r="T12" s="5" t="str">
        <f t="shared" si="5"/>
        <v>00</v>
      </c>
      <c r="U12" s="5" t="str">
        <f t="shared" si="6"/>
        <v>___</v>
      </c>
      <c r="V12" s="5" t="str">
        <f t="shared" si="7"/>
        <v>00</v>
      </c>
      <c r="W12" s="4" t="s">
        <v>63</v>
      </c>
      <c r="X12" s="4" t="s">
        <v>64</v>
      </c>
      <c r="Y12" s="6" t="str">
        <f t="shared" si="8"/>
        <v>NOI__उपदेशामृत 03. भाग-3 -- सतोवृत्ति-3, CODE - 0671j……….[ 35 min ] | Upadeshamrita 03. Bhag-5 -- Satovrtti-3 | yr:0000-00-00 | ct:NOI | L:HIN | cty:x | &amp;lt;40 &amp;lt;50 &amp;lt;60 &amp;lt;70 &amp;lt;80 &amp;lt;90 | @unheard</v>
      </c>
      <c r="Z12" s="4" t="s">
        <v>7923</v>
      </c>
      <c r="AA12" s="4" t="s">
        <v>55</v>
      </c>
      <c r="AB12" s="4" t="s">
        <v>7924</v>
      </c>
      <c r="AC12" s="4" t="s">
        <v>7925</v>
      </c>
      <c r="AD12" s="4" t="s">
        <v>7926</v>
      </c>
      <c r="AF12" s="5" t="str">
        <f t="shared" si="9"/>
        <v>ok</v>
      </c>
      <c r="AG12" s="5" t="str">
        <f t="shared" si="10"/>
        <v>&lt;tr id="0671j"&gt;&lt;td&gt;&lt;button onclick="playme(this)"&gt;▶&lt;/button&gt;&lt;/td&gt;&lt;td&gt;&lt;button onclick="heard(this)"&gt;Heard&lt;/button&gt;&lt;a href="http://archive.org/download/ssdbpl-06-noi/0857.00%20Upadeshamrita%2003.%20Bhag-5%20--%20Satovrtti-3,%20CODE%20-%200671j.mp3" class="nclk" onclick="playme(this)" id="nclk-0671j"&gt;NOI__उपदेशामृत 03. भाग-3 -- सतोवृत्ति-3, CODE - 0671j……….[ 35 min ]&lt;/a&gt;&lt;/td&gt;&lt;td&gt;35&lt;/td&gt;&lt;td&gt;0000-00-00&lt;/td&gt;&lt;td&gt;NOI__उपदेशामृत 03. भाग-3 -- सतोवृत्ति-3, CODE - 0671j……….[ 35 min ] | Upadeshamrita 03. Bhag-5 -- Satovrtti-3 | yr:0000-00-00 | ct:NOI | L:HIN | cty:x | &amp;lt;40 &amp;lt;50 &amp;lt;60 &amp;lt;70 &amp;lt;80 &amp;lt;90 | @unheard&lt;/td&gt;&lt;td&gt;http://archive.org/download/ssdbpl-06-noi/0857.00%20Upadeshamrita%2003.%20Bhag-5%20--%20Satovrtti-3,%20CODE%20-%200671j.mp3&lt;/td&gt;&lt;td&gt;0671j&lt;/td&gt;&lt;td&gt;06NoI_|00_Upadeshamrita 03. Bhag-5 -- Satovrtti-3|0671j&lt;/td&gt;&lt;td&gt;&lt;/td&gt;&lt;td&gt;</v>
      </c>
    </row>
    <row r="13">
      <c r="A13" s="4" t="s">
        <v>7927</v>
      </c>
      <c r="B13" s="4" t="s">
        <v>7832</v>
      </c>
      <c r="C13" s="4"/>
      <c r="D13" s="5"/>
      <c r="E13" s="5"/>
      <c r="F13" s="5"/>
      <c r="G13" s="5"/>
      <c r="H13" s="5"/>
      <c r="I13" s="5"/>
      <c r="J13" s="4" t="s">
        <v>7928</v>
      </c>
      <c r="K13" s="4" t="s">
        <v>7929</v>
      </c>
      <c r="L13" s="5" t="str">
        <f t="shared" si="1"/>
        <v>NOI__उपदेशामृत 03. भाग-3 -- सतोवृत्ति-4, CODE - 0671k……….[ 45 min ]</v>
      </c>
      <c r="M13" s="4" t="s">
        <v>7930</v>
      </c>
      <c r="N13" s="5">
        <f t="shared" si="2"/>
        <v>45</v>
      </c>
      <c r="O13" s="4" t="s">
        <v>173</v>
      </c>
      <c r="P13" s="5" t="str">
        <f t="shared" si="3"/>
        <v>&amp;lt;50 &amp;lt;60 &amp;lt;70 &amp;lt;80 &amp;lt;90</v>
      </c>
      <c r="Q13" s="4" t="s">
        <v>7931</v>
      </c>
      <c r="R13" s="4" t="s">
        <v>49</v>
      </c>
      <c r="S13" s="5" t="str">
        <f t="shared" si="4"/>
        <v>0000</v>
      </c>
      <c r="T13" s="5" t="str">
        <f t="shared" si="5"/>
        <v>00</v>
      </c>
      <c r="U13" s="5" t="str">
        <f t="shared" si="6"/>
        <v>___</v>
      </c>
      <c r="V13" s="5" t="str">
        <f t="shared" si="7"/>
        <v>00</v>
      </c>
      <c r="W13" s="4" t="s">
        <v>63</v>
      </c>
      <c r="X13" s="4" t="s">
        <v>64</v>
      </c>
      <c r="Y13" s="6" t="str">
        <f t="shared" si="8"/>
        <v>NOI__उपदेशामृत 03. भाग-3 -- सतोवृत्ति-4, CODE - 0671k……….[ 45 min ] | Upadeshamrita 03. Bhag-6 -- Satovrtti-4 | yr:0000-00-00 | ct:NOI | L:HIN | cty:x | &amp;lt;50 &amp;lt;60 &amp;lt;70 &amp;lt;80 &amp;lt;90 | @unheard</v>
      </c>
      <c r="Z13" s="4" t="s">
        <v>7932</v>
      </c>
      <c r="AA13" s="4" t="s">
        <v>55</v>
      </c>
      <c r="AB13" s="4" t="s">
        <v>7933</v>
      </c>
      <c r="AC13" s="4" t="s">
        <v>7934</v>
      </c>
      <c r="AD13" s="4" t="s">
        <v>7935</v>
      </c>
      <c r="AF13" s="5" t="str">
        <f t="shared" si="9"/>
        <v>ok</v>
      </c>
      <c r="AG13" s="5" t="str">
        <f t="shared" si="10"/>
        <v>&lt;tr id="0671k"&gt;&lt;td&gt;&lt;button onclick="playme(this)"&gt;▶&lt;/button&gt;&lt;/td&gt;&lt;td&gt;&lt;button onclick="heard(this)"&gt;Heard&lt;/button&gt;&lt;a href="http://archive.org/download/ssdbpl-06-noi/0858.00%20Upadeshamrita%2003.%20Bhag-6%20--%20Satovrtti-4,%20CODE%20-%200671k.mp3" class="nclk" onclick="playme(this)" id="nclk-0671k"&gt;NOI__उपदेशामृत 03. भाग-3 -- सतोवृत्ति-4, CODE - 0671k……….[ 45 min ]&lt;/a&gt;&lt;/td&gt;&lt;td&gt;45&lt;/td&gt;&lt;td&gt;0000-00-00&lt;/td&gt;&lt;td&gt;NOI__उपदेशामृत 03. भाग-3 -- सतोवृत्ति-4, CODE - 0671k……….[ 45 min ] | Upadeshamrita 03. Bhag-6 -- Satovrtti-4 | yr:0000-00-00 | ct:NOI | L:HIN | cty:x | &amp;lt;50 &amp;lt;60 &amp;lt;70 &amp;lt;80 &amp;lt;90 | @unheard&lt;/td&gt;&lt;td&gt;http://archive.org/download/ssdbpl-06-noi/0858.00%20Upadeshamrita%2003.%20Bhag-6%20--%20Satovrtti-4,%20CODE%20-%200671k.mp3&lt;/td&gt;&lt;td&gt;0671k&lt;/td&gt;&lt;td&gt;06NoI_|00_Upadeshamrita 03. Bhag-6 -- Satovrtti-4|0671k&lt;/td&gt;&lt;td&gt;&lt;/td&gt;&lt;td&gt;</v>
      </c>
    </row>
    <row r="14">
      <c r="A14" s="4" t="s">
        <v>7936</v>
      </c>
      <c r="B14" s="4" t="s">
        <v>7832</v>
      </c>
      <c r="C14" s="4"/>
      <c r="D14" s="5"/>
      <c r="E14" s="5"/>
      <c r="F14" s="5"/>
      <c r="G14" s="5"/>
      <c r="H14" s="5"/>
      <c r="I14" s="5"/>
      <c r="J14" s="4" t="s">
        <v>7937</v>
      </c>
      <c r="K14" s="4" t="s">
        <v>7938</v>
      </c>
      <c r="L14" s="5" t="str">
        <f t="shared" si="1"/>
        <v>NOI__उपदेशामृत 04 और 05, CODE - 0671l……….[ 65 min ]</v>
      </c>
      <c r="M14" s="4" t="s">
        <v>7939</v>
      </c>
      <c r="N14" s="5">
        <f t="shared" si="2"/>
        <v>65</v>
      </c>
      <c r="O14" s="4" t="s">
        <v>182</v>
      </c>
      <c r="P14" s="5" t="str">
        <f t="shared" si="3"/>
        <v>&amp;lt;70 &amp;lt;80 &amp;lt;90</v>
      </c>
      <c r="Q14" s="4" t="s">
        <v>7940</v>
      </c>
      <c r="R14" s="4" t="s">
        <v>49</v>
      </c>
      <c r="S14" s="5" t="str">
        <f t="shared" si="4"/>
        <v>0000</v>
      </c>
      <c r="T14" s="5" t="str">
        <f t="shared" si="5"/>
        <v>00</v>
      </c>
      <c r="U14" s="5" t="str">
        <f t="shared" si="6"/>
        <v>___</v>
      </c>
      <c r="V14" s="5" t="str">
        <f t="shared" si="7"/>
        <v>00</v>
      </c>
      <c r="W14" s="4" t="s">
        <v>63</v>
      </c>
      <c r="X14" s="4" t="s">
        <v>64</v>
      </c>
      <c r="Y14" s="6" t="str">
        <f t="shared" si="8"/>
        <v>NOI__उपदेशामृत 04 और 05, CODE - 0671l……….[ 65 min ] | Upadeshamrita 04 aur 05 | yr:0000-00-00 | ct:NOI | L:HIN | cty:x | &amp;lt;70 &amp;lt;80 &amp;lt;90 | @unheard</v>
      </c>
      <c r="Z14" s="4" t="s">
        <v>7941</v>
      </c>
      <c r="AA14" s="4" t="s">
        <v>55</v>
      </c>
      <c r="AB14" s="4" t="s">
        <v>7942</v>
      </c>
      <c r="AC14" s="4" t="s">
        <v>7943</v>
      </c>
      <c r="AD14" s="4" t="s">
        <v>7944</v>
      </c>
      <c r="AF14" s="5" t="str">
        <f t="shared" si="9"/>
        <v>ok</v>
      </c>
      <c r="AG14" s="5" t="str">
        <f t="shared" si="10"/>
        <v>&lt;tr id="0671l"&gt;&lt;td&gt;&lt;button onclick="playme(this)"&gt;▶&lt;/button&gt;&lt;/td&gt;&lt;td&gt;&lt;button onclick="heard(this)"&gt;Heard&lt;/button&gt;&lt;a href="http://archive.org/download/ssdbpl-06-noi/0859.00%20Upadeshamrita%2004%20aur%2005,%20CODE%20-%200671l.mp3" class="nclk" onclick="playme(this)" id="nclk-0671l"&gt;NOI__उपदेशामृत 04 और 05, CODE - 0671l……….[ 65 min ]&lt;/a&gt;&lt;/td&gt;&lt;td&gt;65&lt;/td&gt;&lt;td&gt;0000-00-00&lt;/td&gt;&lt;td&gt;NOI__उपदेशामृत 04 और 05, CODE - 0671l……….[ 65 min ] | Upadeshamrita 04 aur 05 | yr:0000-00-00 | ct:NOI | L:HIN | cty:x | &amp;lt;70 &amp;lt;80 &amp;lt;90 | @unheard&lt;/td&gt;&lt;td&gt;http://archive.org/download/ssdbpl-06-noi/0859.00%20Upadeshamrita%2004%20aur%2005,%20CODE%20-%200671l.mp3&lt;/td&gt;&lt;td&gt;0671l&lt;/td&gt;&lt;td&gt;06NoI_|00_Upadeshamrita 04 aur 05|0671l&lt;/td&gt;&lt;td&gt;&lt;/td&gt;&lt;td&gt;</v>
      </c>
    </row>
    <row r="15">
      <c r="A15" s="4" t="s">
        <v>7945</v>
      </c>
      <c r="B15" s="4" t="s">
        <v>7832</v>
      </c>
      <c r="C15" s="4"/>
      <c r="D15" s="5"/>
      <c r="E15" s="5"/>
      <c r="F15" s="5"/>
      <c r="G15" s="5"/>
      <c r="H15" s="5"/>
      <c r="I15" s="5"/>
      <c r="J15" s="4" t="s">
        <v>7946</v>
      </c>
      <c r="K15" s="4" t="s">
        <v>7947</v>
      </c>
      <c r="L15" s="5" t="str">
        <f t="shared" si="1"/>
        <v>NOI__उपदेशामृत 06, भाग-1, CODE - 0671m……….[ 56 min ]</v>
      </c>
      <c r="M15" s="4" t="s">
        <v>1858</v>
      </c>
      <c r="N15" s="5">
        <f t="shared" si="2"/>
        <v>56</v>
      </c>
      <c r="O15" s="4" t="s">
        <v>191</v>
      </c>
      <c r="P15" s="5" t="str">
        <f t="shared" si="3"/>
        <v>&amp;lt;60 &amp;lt;70 &amp;lt;80 &amp;lt;90</v>
      </c>
      <c r="Q15" s="4" t="s">
        <v>7948</v>
      </c>
      <c r="R15" s="4" t="s">
        <v>49</v>
      </c>
      <c r="S15" s="5" t="str">
        <f t="shared" si="4"/>
        <v>0000</v>
      </c>
      <c r="T15" s="5" t="str">
        <f t="shared" si="5"/>
        <v>00</v>
      </c>
      <c r="U15" s="5" t="str">
        <f t="shared" si="6"/>
        <v>___</v>
      </c>
      <c r="V15" s="5" t="str">
        <f t="shared" si="7"/>
        <v>00</v>
      </c>
      <c r="W15" s="4" t="s">
        <v>63</v>
      </c>
      <c r="X15" s="4" t="s">
        <v>142</v>
      </c>
      <c r="Y15" s="6" t="str">
        <f t="shared" si="8"/>
        <v>NOI__उपदेशामृत 06, भाग-1, CODE - 0671m……….[ 56 min ] | Upadeshamrita 06, Bhag-1 | yr:0000-00-00 | ct:NOI | L:HIN | cty:x | &amp;lt;60 &amp;lt;70 &amp;lt;80 &amp;lt;90 | @unheard</v>
      </c>
      <c r="Z15" s="4" t="s">
        <v>7949</v>
      </c>
      <c r="AA15" s="4" t="s">
        <v>55</v>
      </c>
      <c r="AB15" s="4" t="s">
        <v>7950</v>
      </c>
      <c r="AC15" s="4" t="s">
        <v>7951</v>
      </c>
      <c r="AD15" s="4" t="s">
        <v>7952</v>
      </c>
      <c r="AF15" s="5" t="str">
        <f t="shared" si="9"/>
        <v>ok</v>
      </c>
      <c r="AG15" s="5" t="str">
        <f t="shared" si="10"/>
        <v>&lt;tr id="0671m"&gt;&lt;td&gt;&lt;button onclick="playme(this)"&gt;▶&lt;/button&gt;&lt;/td&gt;&lt;td&gt;&lt;button onclick="heard(this)"&gt;Heard&lt;/button&gt;&lt;a href="http://archive.org/download/ssdbpl-06-noi/0860.00%20Upadeshamrita%2006,%20Bhag-1,%20CODE%20-%200671m.mp3" class="nclk" onclick="playme(this)" id="nclk-0671m"&gt;NOI__उपदेशामृत 06, भाग-1, CODE - 0671m……….[ 56 min ]&lt;/a&gt;&lt;/td&gt;&lt;td&gt;56&lt;/td&gt;&lt;td&gt;0000-00-00&lt;/td&gt;&lt;td&gt;NOI__उपदेशामृत 06, भाग-1, CODE - 0671m……….[ 56 min ] | Upadeshamrita 06, Bhag-1 | yr:0000-00-00 | ct:NOI | L:HIN | cty:x | &amp;lt;60 &amp;lt;70 &amp;lt;80 &amp;lt;90 | @unheard&lt;/td&gt;&lt;td&gt;http://archive.org/download/ssdbpl-06-noi/0860.00%20Upadeshamrita%2006,%20Bhag-1,%20CODE%20-%200671m.mp3&lt;/td&gt;&lt;td&gt;0671m&lt;/td&gt;&lt;td&gt;06NoI_|00_Upadeshamrita 06, Bhag-1|0671m&lt;/td&gt;&lt;td&gt;&lt;/td&gt;&lt;td&gt;</v>
      </c>
    </row>
    <row r="16">
      <c r="A16" s="4" t="s">
        <v>7953</v>
      </c>
      <c r="B16" s="4" t="s">
        <v>7832</v>
      </c>
      <c r="C16" s="4"/>
      <c r="D16" s="5"/>
      <c r="E16" s="5"/>
      <c r="F16" s="5"/>
      <c r="G16" s="5"/>
      <c r="H16" s="5"/>
      <c r="I16" s="5"/>
      <c r="J16" s="4" t="s">
        <v>7954</v>
      </c>
      <c r="K16" s="4" t="s">
        <v>7955</v>
      </c>
      <c r="L16" s="5" t="str">
        <f t="shared" si="1"/>
        <v>NOI__उपदेशामृत 06, भाग-2. वैष्णव निंदा, CODE - 0671n……….[ 59 min ]</v>
      </c>
      <c r="M16" s="4" t="s">
        <v>7956</v>
      </c>
      <c r="N16" s="5">
        <f t="shared" si="2"/>
        <v>59</v>
      </c>
      <c r="O16" s="4" t="s">
        <v>201</v>
      </c>
      <c r="P16" s="5" t="str">
        <f t="shared" si="3"/>
        <v>&amp;lt;60 &amp;lt;70 &amp;lt;80 &amp;lt;90</v>
      </c>
      <c r="Q16" s="4" t="s">
        <v>7957</v>
      </c>
      <c r="R16" s="4" t="s">
        <v>49</v>
      </c>
      <c r="S16" s="5" t="str">
        <f t="shared" si="4"/>
        <v>0000</v>
      </c>
      <c r="T16" s="5" t="str">
        <f t="shared" si="5"/>
        <v>00</v>
      </c>
      <c r="U16" s="5" t="str">
        <f t="shared" si="6"/>
        <v>___</v>
      </c>
      <c r="V16" s="5" t="str">
        <f t="shared" si="7"/>
        <v>00</v>
      </c>
      <c r="W16" s="4" t="s">
        <v>63</v>
      </c>
      <c r="X16" s="4" t="s">
        <v>142</v>
      </c>
      <c r="Y16" s="6" t="str">
        <f t="shared" si="8"/>
        <v>NOI__उपदेशामृत 06, भाग-2. वैष्णव निंदा, CODE - 0671n……….[ 59 min ] | Upadeshamrita 06, Bhag-2. Vaisnava Ninda | yr:0000-00-00 | ct:NOI | L:HIN | cty:x | &amp;lt;60 &amp;lt;70 &amp;lt;80 &amp;lt;90 | @unheard</v>
      </c>
      <c r="Z16" s="4" t="s">
        <v>7958</v>
      </c>
      <c r="AA16" s="4" t="s">
        <v>55</v>
      </c>
      <c r="AB16" s="4" t="s">
        <v>7959</v>
      </c>
      <c r="AC16" s="4" t="s">
        <v>7960</v>
      </c>
      <c r="AD16" s="4" t="s">
        <v>7961</v>
      </c>
      <c r="AF16" s="5" t="str">
        <f t="shared" si="9"/>
        <v>ok</v>
      </c>
      <c r="AG16" s="5" t="str">
        <f t="shared" si="10"/>
        <v>&lt;tr id="0671n"&gt;&lt;td&gt;&lt;button onclick="playme(this)"&gt;▶&lt;/button&gt;&lt;/td&gt;&lt;td&gt;&lt;button onclick="heard(this)"&gt;Heard&lt;/button&gt;&lt;a href="http://archive.org/download/ssdbpl-06-noi/0861.00%20Upadeshamrita%2006,%20Bhag-2.%20Vaisnava%20Ninda,%20CODE%20-%200671n.mp3" class="nclk" onclick="playme(this)" id="nclk-0671n"&gt;NOI__उपदेशामृत 06, भाग-2. वैष्णव निंदा, CODE - 0671n……….[ 59 min ]&lt;/a&gt;&lt;/td&gt;&lt;td&gt;59&lt;/td&gt;&lt;td&gt;0000-00-00&lt;/td&gt;&lt;td&gt;NOI__उपदेशामृत 06, भाग-2. वैष्णव निंदा, CODE - 0671n……….[ 59 min ] | Upadeshamrita 06, Bhag-2. Vaisnava Ninda | yr:0000-00-00 | ct:NOI | L:HIN | cty:x | &amp;lt;60 &amp;lt;70 &amp;lt;80 &amp;lt;90 | @unheard&lt;/td&gt;&lt;td&gt;http://archive.org/download/ssdbpl-06-noi/0861.00%20Upadeshamrita%2006,%20Bhag-2.%20Vaisnava%20Ninda,%20CODE%20-%200671n.mp3&lt;/td&gt;&lt;td&gt;0671n&lt;/td&gt;&lt;td&gt;06NoI_|00_Upadeshamrita 06, Bhag-2. Vaisnava Ninda|0671n&lt;/td&gt;&lt;td&gt;&lt;/td&gt;&lt;td&gt;</v>
      </c>
    </row>
    <row r="17">
      <c r="A17" s="4" t="s">
        <v>7962</v>
      </c>
      <c r="B17" s="4" t="s">
        <v>7832</v>
      </c>
      <c r="C17" s="4"/>
      <c r="D17" s="5"/>
      <c r="E17" s="5"/>
      <c r="F17" s="5"/>
      <c r="G17" s="5"/>
      <c r="H17" s="5"/>
      <c r="I17" s="5"/>
      <c r="J17" s="4" t="s">
        <v>7963</v>
      </c>
      <c r="K17" s="4" t="s">
        <v>7964</v>
      </c>
      <c r="L17" s="5" t="str">
        <f t="shared" si="1"/>
        <v>NOI__उपदेशामृत 07 और 08, CODE - 0671o……….[ 70 min ]</v>
      </c>
      <c r="M17" s="4" t="s">
        <v>7965</v>
      </c>
      <c r="N17" s="5">
        <f t="shared" si="2"/>
        <v>70</v>
      </c>
      <c r="O17" s="4" t="s">
        <v>209</v>
      </c>
      <c r="P17" s="5" t="str">
        <f t="shared" si="3"/>
        <v>&amp;lt;80 &amp;lt;90</v>
      </c>
      <c r="Q17" s="4" t="s">
        <v>7966</v>
      </c>
      <c r="R17" s="4" t="s">
        <v>49</v>
      </c>
      <c r="S17" s="5" t="str">
        <f t="shared" si="4"/>
        <v>0000</v>
      </c>
      <c r="T17" s="5" t="str">
        <f t="shared" si="5"/>
        <v>00</v>
      </c>
      <c r="U17" s="5" t="str">
        <f t="shared" si="6"/>
        <v>___</v>
      </c>
      <c r="V17" s="5" t="str">
        <f t="shared" si="7"/>
        <v>00</v>
      </c>
      <c r="W17" s="4" t="s">
        <v>63</v>
      </c>
      <c r="X17" s="4" t="s">
        <v>64</v>
      </c>
      <c r="Y17" s="6" t="str">
        <f t="shared" si="8"/>
        <v>NOI__उपदेशामृत 07 और 08, CODE - 0671o……….[ 70 min ] | Upadeshamrita 07 aur 08 | yr:0000-00-00 | ct:NOI | L:HIN | cty:x | &amp;lt;80 &amp;lt;90 | @unheard</v>
      </c>
      <c r="Z17" s="4" t="s">
        <v>7967</v>
      </c>
      <c r="AA17" s="4" t="s">
        <v>55</v>
      </c>
      <c r="AC17" s="4" t="s">
        <v>7968</v>
      </c>
      <c r="AD17" s="4" t="s">
        <v>7969</v>
      </c>
      <c r="AF17" s="5" t="str">
        <f t="shared" si="9"/>
        <v>ok</v>
      </c>
      <c r="AG17" s="5" t="str">
        <f t="shared" si="10"/>
        <v>&lt;tr id="0671o"&gt;&lt;td&gt;&lt;button onclick="playme(this)"&gt;▶&lt;/button&gt;&lt;/td&gt;&lt;td&gt;&lt;button onclick="heard(this)"&gt;Heard&lt;/button&gt;&lt;a href="http://archive.org/download/ssdbpl-06-noi/0862.00%20Upadeshamrita%2007%20aur%2008,%20CODE%20-%200671o.mp3" class="nclk" onclick="playme(this)" id="nclk-0671o"&gt;NOI__उपदेशामृत 07 और 08, CODE - 0671o……….[ 70 min ]&lt;/a&gt;&lt;/td&gt;&lt;td&gt;70&lt;/td&gt;&lt;td&gt;0000-00-00&lt;/td&gt;&lt;td&gt;NOI__उपदेशामृत 07 और 08, CODE - 0671o……….[ 70 min ] | Upadeshamrita 07 aur 08 | yr:0000-00-00 | ct:NOI | L:HIN | cty:x | &amp;lt;80 &amp;lt;90 | @unheard&lt;/td&gt;&lt;td&gt;http://archive.org/download/ssdbpl-06-noi/0862.00%20Upadeshamrita%2007%20aur%2008,%20CODE%20-%200671o.mp3&lt;/td&gt;&lt;td&gt;0671o&lt;/td&gt;&lt;td&gt;06NoI_|00_Upadeshamrita 07 aur 08|0671o&lt;/td&gt;&lt;td&gt;&lt;/td&gt;&lt;td&gt;</v>
      </c>
    </row>
    <row r="18">
      <c r="A18" s="4" t="s">
        <v>7970</v>
      </c>
      <c r="B18" s="4" t="s">
        <v>7832</v>
      </c>
      <c r="C18" s="4"/>
      <c r="D18" s="5"/>
      <c r="E18" s="5"/>
      <c r="F18" s="5"/>
      <c r="G18" s="5"/>
      <c r="H18" s="5"/>
      <c r="I18" s="5"/>
      <c r="J18" s="4" t="s">
        <v>7971</v>
      </c>
      <c r="K18" s="4" t="s">
        <v>7972</v>
      </c>
      <c r="L18" s="5" t="str">
        <f t="shared" si="1"/>
        <v>NOI__उपदेशामृत 09, 10, और 11, CODE - 0671p……….[ 51 min ]</v>
      </c>
      <c r="M18" s="4" t="s">
        <v>7973</v>
      </c>
      <c r="N18" s="5">
        <f t="shared" si="2"/>
        <v>51</v>
      </c>
      <c r="O18" s="4" t="s">
        <v>218</v>
      </c>
      <c r="P18" s="5" t="str">
        <f t="shared" si="3"/>
        <v>&amp;lt;60 &amp;lt;70 &amp;lt;80 &amp;lt;90</v>
      </c>
      <c r="Q18" s="4" t="s">
        <v>7974</v>
      </c>
      <c r="R18" s="4" t="s">
        <v>49</v>
      </c>
      <c r="S18" s="5" t="str">
        <f t="shared" si="4"/>
        <v>0000</v>
      </c>
      <c r="T18" s="5" t="str">
        <f t="shared" si="5"/>
        <v>00</v>
      </c>
      <c r="U18" s="5" t="str">
        <f t="shared" si="6"/>
        <v>___</v>
      </c>
      <c r="V18" s="5" t="str">
        <f t="shared" si="7"/>
        <v>00</v>
      </c>
      <c r="W18" s="4" t="s">
        <v>63</v>
      </c>
      <c r="X18" s="4" t="s">
        <v>64</v>
      </c>
      <c r="Y18" s="6" t="str">
        <f t="shared" si="8"/>
        <v>NOI__उपदेशामृत 09, 10, और 11, CODE - 0671p……….[ 51 min ] | Upadeshamrita 09, 10, aur 11 | yr:0000-00-00 | ct:NOI | L:HIN | cty:x | &amp;lt;60 &amp;lt;70 &amp;lt;80 &amp;lt;90 | @unheard</v>
      </c>
      <c r="Z18" s="4" t="s">
        <v>7975</v>
      </c>
      <c r="AA18" s="4" t="s">
        <v>55</v>
      </c>
      <c r="AB18" s="4" t="s">
        <v>7976</v>
      </c>
      <c r="AC18" s="4" t="s">
        <v>7977</v>
      </c>
      <c r="AD18" s="4" t="s">
        <v>7978</v>
      </c>
      <c r="AF18" s="5" t="str">
        <f t="shared" si="9"/>
        <v>ok</v>
      </c>
      <c r="AG18" s="5" t="str">
        <f t="shared" si="10"/>
        <v>&lt;tr id="0671p"&gt;&lt;td&gt;&lt;button onclick="playme(this)"&gt;▶&lt;/button&gt;&lt;/td&gt;&lt;td&gt;&lt;button onclick="heard(this)"&gt;Heard&lt;/button&gt;&lt;a href="http://archive.org/download/ssdbpl-06-noi/0863.00%20Upadeshamrita%2009,%2010,%20aur%2011,%20CODE%20-%200671p.mp3" class="nclk" onclick="playme(this)" id="nclk-0671p"&gt;NOI__उपदेशामृत 09, 10, और 11, CODE - 0671p……….[ 51 min ]&lt;/a&gt;&lt;/td&gt;&lt;td&gt;51&lt;/td&gt;&lt;td&gt;0000-00-00&lt;/td&gt;&lt;td&gt;NOI__उपदेशामृत 09, 10, और 11, CODE - 0671p……….[ 51 min ] | Upadeshamrita 09, 10, aur 11 | yr:0000-00-00 | ct:NOI | L:HIN | cty:x | &amp;lt;60 &amp;lt;70 &amp;lt;80 &amp;lt;90 | @unheard&lt;/td&gt;&lt;td&gt;http://archive.org/download/ssdbpl-06-noi/0863.00%20Upadeshamrita%2009,%2010,%20aur%2011,%20CODE%20-%200671p.mp3&lt;/td&gt;&lt;td&gt;0671p&lt;/td&gt;&lt;td&gt;06NoI_|00_Upadeshamrita 09, 10, aur 11|0671p&lt;/td&gt;&lt;td&gt;&lt;/td&gt;&lt;td&gt;</v>
      </c>
    </row>
    <row r="19">
      <c r="A19" s="4" t="s">
        <v>7979</v>
      </c>
      <c r="B19" s="4" t="s">
        <v>7832</v>
      </c>
      <c r="C19" s="4"/>
      <c r="D19" s="5"/>
      <c r="E19" s="5"/>
      <c r="F19" s="5"/>
      <c r="G19" s="5"/>
      <c r="H19" s="5"/>
      <c r="I19" s="5"/>
      <c r="J19" s="4" t="s">
        <v>7980</v>
      </c>
      <c r="K19" s="4" t="s">
        <v>7981</v>
      </c>
      <c r="L19" s="5" t="str">
        <f t="shared" si="1"/>
        <v>NOI__उपदेशामृत, BACE - श्लोक 2, 2018-02-13, 13 Feb 2018, Bhopal, MP (India), CODE - 0672a……….[ 37 min ]</v>
      </c>
      <c r="M19" s="4" t="s">
        <v>7982</v>
      </c>
      <c r="N19" s="5">
        <f t="shared" si="2"/>
        <v>37</v>
      </c>
      <c r="O19" s="4" t="s">
        <v>231</v>
      </c>
      <c r="P19" s="5" t="str">
        <f t="shared" si="3"/>
        <v>&amp;lt;40 &amp;lt;50 &amp;lt;60 &amp;lt;70 &amp;lt;80 &amp;lt;90</v>
      </c>
      <c r="Q19" s="4" t="s">
        <v>7983</v>
      </c>
      <c r="R19" s="4" t="s">
        <v>3878</v>
      </c>
      <c r="S19" s="5" t="str">
        <f t="shared" si="4"/>
        <v>2018</v>
      </c>
      <c r="T19" s="5" t="str">
        <f t="shared" si="5"/>
        <v>02</v>
      </c>
      <c r="U19" s="5" t="str">
        <f t="shared" si="6"/>
        <v>Feb</v>
      </c>
      <c r="V19" s="5" t="str">
        <f t="shared" si="7"/>
        <v>13</v>
      </c>
      <c r="W19" s="4" t="s">
        <v>52</v>
      </c>
      <c r="X19" s="4" t="s">
        <v>142</v>
      </c>
      <c r="Y19" s="6" t="str">
        <f t="shared" si="8"/>
        <v>NOI__उपदेशामृत, BACE - श्लोक 2, 2018-02-13, 13 Feb 2018, Bhopal, MP (India), CODE - 0672a……….[ 37 min ] | Upadesamrita, BACE - sloka 2, 2018-02-13 | yr:2018-02-13 | ct:NOI | L:HIN | cty:Bhopal, MP (India) | &amp;lt;40 &amp;lt;50 &amp;lt;60 &amp;lt;70 &amp;lt;80 &amp;lt;90 | @unheard</v>
      </c>
      <c r="Z19" s="4" t="s">
        <v>7984</v>
      </c>
      <c r="AA19" s="4" t="s">
        <v>55</v>
      </c>
      <c r="AC19" s="4" t="s">
        <v>7985</v>
      </c>
      <c r="AD19" s="4" t="s">
        <v>7986</v>
      </c>
      <c r="AF19" s="5" t="str">
        <f t="shared" si="9"/>
        <v>ok</v>
      </c>
      <c r="AG19" s="5" t="str">
        <f t="shared" si="10"/>
        <v>&lt;tr id="0672a"&gt;&lt;td&gt;&lt;button onclick="playme(this)"&gt;▶&lt;/button&gt;&lt;/td&gt;&lt;td&gt;&lt;button onclick="heard(this)"&gt;Heard&lt;/button&gt;&lt;a href="http://archive.org/download/ssdbpl-06-noi/0864.00%20Upadesamrita,%20BACE%20-%20sloka%202,%202018-02-13,%20CODE%20-%200672a.mp3" class="nclk" onclick="playme(this)" id="nclk-0672a"&gt;NOI__उपदेशामृत, BACE - श्लोक 2, 2018-02-13, 13 Feb 2018, Bhopal, MP (India), CODE - 0672a……….[ 37 min ]&lt;/a&gt;&lt;/td&gt;&lt;td&gt;37&lt;/td&gt;&lt;td&gt;2018-02-13&lt;/td&gt;&lt;td&gt;NOI__उपदेशामृत, BACE - श्लोक 2, 2018-02-13, 13 Feb 2018, Bhopal, MP (India), CODE - 0672a……….[ 37 min ] | Upadesamrita, BACE - sloka 2, 2018-02-13 | yr:2018-02-13 | ct:NOI | L:HIN | cty:Bhopal, MP (India) | &amp;lt;40 &amp;lt;50 &amp;lt;60 &amp;lt;70 &amp;lt;80 &amp;lt;90 | @unheard&lt;/td&gt;&lt;td&gt;http://archive.org/download/ssdbpl-06-noi/0864.00%20Upadesamrita,%20BACE%20-%20sloka%202,%202018-02-13,%20CODE%20-%200672a.mp3&lt;/td&gt;&lt;td&gt;0672a&lt;/td&gt;&lt;td&gt;06NoI_|00_Upadesamrita, BACE - sloka 2, 2018-02-13|0672a&lt;/td&gt;&lt;td&gt;&lt;/td&gt;&lt;td&gt;</v>
      </c>
    </row>
    <row r="20">
      <c r="A20" s="4" t="s">
        <v>7987</v>
      </c>
      <c r="B20" s="4" t="s">
        <v>7832</v>
      </c>
      <c r="C20" s="4"/>
      <c r="D20" s="5"/>
      <c r="E20" s="5"/>
      <c r="F20" s="5"/>
      <c r="G20" s="5"/>
      <c r="H20" s="5"/>
      <c r="I20" s="5"/>
      <c r="J20" s="4" t="s">
        <v>7988</v>
      </c>
      <c r="K20" s="4" t="s">
        <v>7989</v>
      </c>
      <c r="L20" s="5" t="str">
        <f t="shared" si="1"/>
        <v>NOI__उपदेशामृत, BACE - श्लोक 2, 2018-02-14, 14 Feb 2018, Bhopal, MP (India), CODE - 0672b……….[ 49 min ]</v>
      </c>
      <c r="M20" s="4" t="s">
        <v>7990</v>
      </c>
      <c r="N20" s="5">
        <f t="shared" si="2"/>
        <v>49</v>
      </c>
      <c r="O20" s="4" t="s">
        <v>241</v>
      </c>
      <c r="P20" s="5" t="str">
        <f t="shared" si="3"/>
        <v>&amp;lt;50 &amp;lt;60 &amp;lt;70 &amp;lt;80 &amp;lt;90</v>
      </c>
      <c r="Q20" s="4" t="s">
        <v>7991</v>
      </c>
      <c r="R20" s="4" t="s">
        <v>7992</v>
      </c>
      <c r="S20" s="5" t="str">
        <f t="shared" si="4"/>
        <v>2018</v>
      </c>
      <c r="T20" s="5" t="str">
        <f t="shared" si="5"/>
        <v>02</v>
      </c>
      <c r="U20" s="5" t="str">
        <f t="shared" si="6"/>
        <v>Feb</v>
      </c>
      <c r="V20" s="5" t="str">
        <f t="shared" si="7"/>
        <v>14</v>
      </c>
      <c r="W20" s="4" t="s">
        <v>52</v>
      </c>
      <c r="X20" s="4" t="s">
        <v>64</v>
      </c>
      <c r="Y20" s="6" t="str">
        <f t="shared" si="8"/>
        <v>NOI__उपदेशामृत, BACE - श्लोक 2, 2018-02-14, 14 Feb 2018, Bhopal, MP (India), CODE - 0672b……….[ 49 min ] | Upadesamrita, BACE - sloka 2, 2018-02-14 | yr:2018-02-14 | ct:NOI | L:HIN | cty:Bhopal, MP (India) | &amp;lt;50 &amp;lt;60 &amp;lt;70 &amp;lt;80 &amp;lt;90 | @unheard</v>
      </c>
      <c r="Z20" s="4" t="s">
        <v>7993</v>
      </c>
      <c r="AA20" s="4" t="s">
        <v>55</v>
      </c>
      <c r="AC20" s="4" t="s">
        <v>7994</v>
      </c>
      <c r="AD20" s="4" t="s">
        <v>7995</v>
      </c>
      <c r="AF20" s="5" t="str">
        <f t="shared" si="9"/>
        <v>ok</v>
      </c>
      <c r="AG20" s="5" t="str">
        <f t="shared" si="10"/>
        <v>&lt;tr id="0672b"&gt;&lt;td&gt;&lt;button onclick="playme(this)"&gt;▶&lt;/button&gt;&lt;/td&gt;&lt;td&gt;&lt;button onclick="heard(this)"&gt;Heard&lt;/button&gt;&lt;a href="http://archive.org/download/ssdbpl-06-noi/0865.00%20Upadesamrita,%20BACE%20-%20sloka%202,%202018-02-14,%20CODE%20-%200672b.mp3" class="nclk" onclick="playme(this)" id="nclk-0672b"&gt;NOI__उपदेशामृत, BACE - श्लोक 2, 2018-02-14, 14 Feb 2018, Bhopal, MP (India), CODE - 0672b……….[ 49 min ]&lt;/a&gt;&lt;/td&gt;&lt;td&gt;49&lt;/td&gt;&lt;td&gt;2018-02-14&lt;/td&gt;&lt;td&gt;NOI__उपदेशामृत, BACE - श्लोक 2, 2018-02-14, 14 Feb 2018, Bhopal, MP (India), CODE - 0672b……….[ 49 min ] | Upadesamrita, BACE - sloka 2, 2018-02-14 | yr:2018-02-14 | ct:NOI | L:HIN | cty:Bhopal, MP (India) | &amp;lt;50 &amp;lt;60 &amp;lt;70 &amp;lt;80 &amp;lt;90 | @unheard&lt;/td&gt;&lt;td&gt;http://archive.org/download/ssdbpl-06-noi/0865.00%20Upadesamrita,%20BACE%20-%20sloka%202,%202018-02-14,%20CODE%20-%200672b.mp3&lt;/td&gt;&lt;td&gt;0672b&lt;/td&gt;&lt;td&gt;06NoI_|00_Upadesamrita, BACE - sloka 2, 2018-02-14|0672b&lt;/td&gt;&lt;td&gt;&lt;/td&gt;&lt;td&gt;</v>
      </c>
    </row>
    <row r="21" ht="15.75" customHeight="1">
      <c r="A21" s="4" t="s">
        <v>7996</v>
      </c>
      <c r="B21" s="4" t="s">
        <v>7832</v>
      </c>
      <c r="C21" s="4"/>
      <c r="D21" s="5"/>
      <c r="E21" s="5"/>
      <c r="F21" s="5"/>
      <c r="G21" s="5"/>
      <c r="H21" s="5"/>
      <c r="I21" s="5"/>
      <c r="J21" s="4" t="s">
        <v>7997</v>
      </c>
      <c r="K21" s="4" t="s">
        <v>7998</v>
      </c>
      <c r="L21" s="5" t="str">
        <f t="shared" si="1"/>
        <v>NOI__उपदेशामृत, BACE - श्लोक 2, 2018-02-15, 15 Feb 2018, Bhopal, MP (India), CODE - 0672c……….[ 27 min ]</v>
      </c>
      <c r="M21" s="4" t="s">
        <v>7999</v>
      </c>
      <c r="N21" s="5">
        <f t="shared" si="2"/>
        <v>27</v>
      </c>
      <c r="O21" s="4" t="s">
        <v>251</v>
      </c>
      <c r="P21" s="5" t="str">
        <f t="shared" si="3"/>
        <v>&amp;lt;30 &amp;lt;40 &amp;lt;50 &amp;lt;60 &amp;lt;70 &amp;lt;80 &amp;lt;90</v>
      </c>
      <c r="Q21" s="4" t="s">
        <v>8000</v>
      </c>
      <c r="R21" s="4" t="s">
        <v>8001</v>
      </c>
      <c r="S21" s="5" t="str">
        <f t="shared" si="4"/>
        <v>2018</v>
      </c>
      <c r="T21" s="5" t="str">
        <f t="shared" si="5"/>
        <v>02</v>
      </c>
      <c r="U21" s="5" t="str">
        <f t="shared" si="6"/>
        <v>Feb</v>
      </c>
      <c r="V21" s="5" t="str">
        <f t="shared" si="7"/>
        <v>15</v>
      </c>
      <c r="W21" s="4" t="s">
        <v>52</v>
      </c>
      <c r="X21" s="4" t="s">
        <v>64</v>
      </c>
      <c r="Y21" s="6" t="str">
        <f t="shared" si="8"/>
        <v>NOI__उपदेशामृत, BACE - श्लोक 2, 2018-02-15, 15 Feb 2018, Bhopal, MP (India), CODE - 0672c……….[ 27 min ] | Upadesamrita, BACE - sloka 2, 2018-02-15 | yr:2018-02-15 | ct:NOI | L:HIN | cty:Bhopal, MP (India) | &amp;lt;30 &amp;lt;40 &amp;lt;50 &amp;lt;60 &amp;lt;70 &amp;lt;80 &amp;lt;90 | @unheard</v>
      </c>
      <c r="Z21" s="4" t="s">
        <v>8002</v>
      </c>
      <c r="AA21" s="4" t="s">
        <v>55</v>
      </c>
      <c r="AC21" s="4" t="s">
        <v>8003</v>
      </c>
      <c r="AD21" s="4" t="s">
        <v>8004</v>
      </c>
      <c r="AF21" s="5" t="str">
        <f t="shared" si="9"/>
        <v>ok</v>
      </c>
      <c r="AG21" s="5" t="str">
        <f t="shared" si="10"/>
        <v>&lt;tr id="0672c"&gt;&lt;td&gt;&lt;button onclick="playme(this)"&gt;▶&lt;/button&gt;&lt;/td&gt;&lt;td&gt;&lt;button onclick="heard(this)"&gt;Heard&lt;/button&gt;&lt;a href="http://archive.org/download/ssdbpl-06-noi/0866.00%20Upadesamrita,%20BACE%20-%20sloka%202,%202018-02-15,%20CODE%20-%200672c.mp3" class="nclk" onclick="playme(this)" id="nclk-0672c"&gt;NOI__उपदेशामृत, BACE - श्लोक 2, 2018-02-15, 15 Feb 2018, Bhopal, MP (India), CODE - 0672c……….[ 27 min ]&lt;/a&gt;&lt;/td&gt;&lt;td&gt;27&lt;/td&gt;&lt;td&gt;2018-02-15&lt;/td&gt;&lt;td&gt;NOI__उपदेशामृत, BACE - श्लोक 2, 2018-02-15, 15 Feb 2018, Bhopal, MP (India), CODE - 0672c……….[ 27 min ] | Upadesamrita, BACE - sloka 2, 2018-02-15 | yr:2018-02-15 | ct:NOI | L:HIN | cty:Bhopal, MP (India) | &amp;lt;30 &amp;lt;40 &amp;lt;50 &amp;lt;60 &amp;lt;70 &amp;lt;80 &amp;lt;90 | @unheard&lt;/td&gt;&lt;td&gt;http://archive.org/download/ssdbpl-06-noi/0866.00%20Upadesamrita,%20BACE%20-%20sloka%202,%202018-02-15,%20CODE%20-%200672c.mp3&lt;/td&gt;&lt;td&gt;0672c&lt;/td&gt;&lt;td&gt;06NoI_|00_Upadesamrita, BACE - sloka 2, 2018-02-15|0672c&lt;/td&gt;&lt;td&gt;&lt;/td&gt;&lt;td&gt;</v>
      </c>
    </row>
    <row r="22" ht="15.75" customHeight="1">
      <c r="A22" s="4"/>
      <c r="D22" s="5"/>
      <c r="E22" s="5"/>
      <c r="F22" s="5"/>
      <c r="G22" s="5"/>
      <c r="H22" s="5"/>
      <c r="I22" s="5"/>
      <c r="L22" s="5"/>
      <c r="N22" s="5"/>
      <c r="P22" s="5"/>
      <c r="S22" s="5"/>
      <c r="T22" s="5"/>
      <c r="U22" s="5"/>
      <c r="V22" s="5"/>
      <c r="Y22" s="6"/>
    </row>
    <row r="23" ht="15.75" customHeight="1">
      <c r="A23" s="4"/>
      <c r="D23" s="5"/>
      <c r="E23" s="5"/>
      <c r="F23" s="5"/>
      <c r="G23" s="5"/>
      <c r="H23" s="5"/>
      <c r="I23" s="5"/>
      <c r="L23" s="5"/>
      <c r="N23" s="5"/>
      <c r="P23" s="5"/>
      <c r="S23" s="5"/>
      <c r="T23" s="5"/>
      <c r="U23" s="5"/>
      <c r="V23" s="5"/>
      <c r="Y23" s="6"/>
    </row>
    <row r="24" ht="15.75" customHeight="1">
      <c r="A24" s="4"/>
      <c r="D24" s="5"/>
      <c r="E24" s="5"/>
      <c r="F24" s="5"/>
      <c r="G24" s="5"/>
      <c r="H24" s="5"/>
      <c r="I24" s="5"/>
      <c r="L24" s="5"/>
      <c r="N24" s="5"/>
      <c r="P24" s="5"/>
      <c r="S24" s="5"/>
      <c r="T24" s="5"/>
      <c r="U24" s="5"/>
      <c r="V24" s="5"/>
      <c r="Y24" s="6"/>
    </row>
    <row r="25" ht="15.75" customHeight="1">
      <c r="A25" s="4"/>
      <c r="D25" s="5"/>
      <c r="E25" s="5"/>
      <c r="F25" s="5"/>
      <c r="G25" s="5"/>
      <c r="H25" s="5"/>
      <c r="I25" s="5"/>
      <c r="L25" s="5"/>
      <c r="N25" s="5"/>
      <c r="P25" s="5"/>
      <c r="S25" s="5"/>
      <c r="T25" s="5"/>
      <c r="U25" s="5"/>
      <c r="V25" s="5"/>
      <c r="Y25" s="6"/>
    </row>
    <row r="26" ht="15.75" customHeight="1">
      <c r="A26" s="4"/>
      <c r="D26" s="5"/>
      <c r="E26" s="5"/>
      <c r="F26" s="5"/>
      <c r="G26" s="5"/>
      <c r="H26" s="5"/>
      <c r="I26" s="5"/>
      <c r="L26" s="5"/>
      <c r="N26" s="5"/>
      <c r="P26" s="5"/>
      <c r="S26" s="5"/>
      <c r="T26" s="5"/>
      <c r="U26" s="5"/>
      <c r="V26" s="5"/>
      <c r="Y26" s="6"/>
    </row>
    <row r="27" ht="15.75" customHeight="1">
      <c r="A27" s="4"/>
      <c r="D27" s="5"/>
      <c r="E27" s="5"/>
      <c r="F27" s="5"/>
      <c r="G27" s="5"/>
      <c r="H27" s="5"/>
      <c r="I27" s="5"/>
      <c r="L27" s="5"/>
      <c r="N27" s="5"/>
      <c r="P27" s="5"/>
      <c r="S27" s="5"/>
      <c r="T27" s="5"/>
      <c r="U27" s="5"/>
      <c r="V27" s="5"/>
      <c r="Y27" s="6"/>
    </row>
    <row r="28" ht="15.75" customHeight="1">
      <c r="A28" s="4"/>
      <c r="D28" s="5"/>
      <c r="E28" s="5"/>
      <c r="F28" s="5"/>
      <c r="G28" s="5"/>
      <c r="H28" s="5"/>
      <c r="I28" s="5"/>
      <c r="L28" s="5"/>
      <c r="N28" s="5"/>
      <c r="P28" s="5"/>
      <c r="S28" s="5"/>
      <c r="T28" s="5"/>
      <c r="U28" s="5"/>
      <c r="V28" s="5"/>
      <c r="Y28" s="6"/>
    </row>
    <row r="29" ht="15.75" customHeight="1">
      <c r="A29" s="4"/>
      <c r="D29" s="5"/>
      <c r="E29" s="5"/>
      <c r="F29" s="5"/>
      <c r="G29" s="5"/>
      <c r="H29" s="5"/>
      <c r="I29" s="5"/>
      <c r="L29" s="5"/>
      <c r="N29" s="5"/>
      <c r="P29" s="5"/>
      <c r="S29" s="5"/>
      <c r="T29" s="5"/>
      <c r="U29" s="5"/>
      <c r="V29" s="5"/>
      <c r="Y29" s="6"/>
    </row>
    <row r="30" ht="15.75" customHeight="1">
      <c r="A30" s="4"/>
      <c r="D30" s="5"/>
      <c r="E30" s="5"/>
      <c r="F30" s="5"/>
      <c r="G30" s="5"/>
      <c r="H30" s="5"/>
      <c r="I30" s="5"/>
      <c r="L30" s="5"/>
      <c r="N30" s="5"/>
      <c r="P30" s="5"/>
      <c r="S30" s="5"/>
      <c r="T30" s="5"/>
      <c r="U30" s="5"/>
      <c r="V30" s="5"/>
      <c r="Y30" s="6"/>
    </row>
    <row r="31" ht="15.75" customHeight="1">
      <c r="A31" s="4"/>
      <c r="D31" s="5"/>
      <c r="E31" s="5"/>
      <c r="F31" s="5"/>
      <c r="G31" s="5"/>
      <c r="H31" s="5"/>
      <c r="I31" s="5"/>
      <c r="L31" s="5"/>
      <c r="N31" s="5"/>
      <c r="P31" s="5"/>
      <c r="S31" s="5"/>
      <c r="T31" s="5"/>
      <c r="U31" s="5"/>
      <c r="V31" s="5"/>
      <c r="Y31" s="6"/>
    </row>
    <row r="32" ht="15.75" customHeight="1">
      <c r="A32" s="4"/>
      <c r="D32" s="5"/>
      <c r="E32" s="5"/>
      <c r="F32" s="5"/>
      <c r="G32" s="5"/>
      <c r="H32" s="5"/>
      <c r="I32" s="5"/>
      <c r="L32" s="5"/>
      <c r="N32" s="5"/>
      <c r="P32" s="5"/>
      <c r="S32" s="5"/>
      <c r="T32" s="5"/>
      <c r="U32" s="5"/>
      <c r="V32" s="5"/>
      <c r="Y32" s="6"/>
    </row>
    <row r="33" ht="15.75" customHeight="1">
      <c r="A33" s="4"/>
      <c r="D33" s="5"/>
      <c r="E33" s="5"/>
      <c r="F33" s="5"/>
      <c r="G33" s="5"/>
      <c r="H33" s="5"/>
      <c r="I33" s="5"/>
      <c r="L33" s="5"/>
      <c r="N33" s="5"/>
      <c r="P33" s="5"/>
      <c r="S33" s="5"/>
      <c r="T33" s="5"/>
      <c r="U33" s="5"/>
      <c r="V33" s="5"/>
      <c r="Y33" s="6"/>
    </row>
    <row r="34" ht="15.75" customHeight="1">
      <c r="A34" s="4"/>
      <c r="D34" s="5"/>
      <c r="E34" s="5"/>
      <c r="F34" s="5"/>
      <c r="G34" s="5"/>
      <c r="H34" s="5"/>
      <c r="I34" s="5"/>
      <c r="L34" s="5"/>
      <c r="N34" s="5"/>
      <c r="P34" s="5"/>
      <c r="S34" s="5"/>
      <c r="T34" s="5"/>
      <c r="U34" s="5"/>
      <c r="V34" s="5"/>
      <c r="Y34" s="6"/>
    </row>
    <row r="35" ht="15.75" customHeight="1">
      <c r="A35" s="4"/>
      <c r="D35" s="5"/>
      <c r="E35" s="5"/>
      <c r="F35" s="5"/>
      <c r="G35" s="5"/>
      <c r="H35" s="5"/>
      <c r="I35" s="5"/>
      <c r="L35" s="5"/>
      <c r="N35" s="5"/>
      <c r="P35" s="5"/>
      <c r="S35" s="5"/>
      <c r="T35" s="5"/>
      <c r="U35" s="5"/>
      <c r="V35" s="5"/>
      <c r="Y35" s="6"/>
    </row>
    <row r="36" ht="15.75" customHeight="1">
      <c r="A36" s="4"/>
      <c r="D36" s="5"/>
      <c r="E36" s="5"/>
      <c r="F36" s="5"/>
      <c r="G36" s="5"/>
      <c r="H36" s="5"/>
      <c r="I36" s="5"/>
      <c r="L36" s="5"/>
      <c r="N36" s="5"/>
      <c r="P36" s="5"/>
      <c r="S36" s="5"/>
      <c r="T36" s="5"/>
      <c r="U36" s="5"/>
      <c r="V36" s="5"/>
      <c r="Y36" s="6"/>
    </row>
    <row r="37" ht="15.75" customHeight="1">
      <c r="A37" s="4"/>
      <c r="D37" s="5"/>
      <c r="E37" s="5"/>
      <c r="F37" s="5"/>
      <c r="G37" s="5"/>
      <c r="H37" s="5"/>
      <c r="I37" s="5"/>
      <c r="L37" s="5"/>
      <c r="N37" s="5"/>
      <c r="P37" s="5"/>
      <c r="S37" s="5"/>
      <c r="T37" s="5"/>
      <c r="U37" s="5"/>
      <c r="V37" s="5"/>
      <c r="Y37" s="6"/>
    </row>
    <row r="38" ht="15.75" customHeight="1">
      <c r="A38" s="4"/>
      <c r="D38" s="5"/>
      <c r="E38" s="5"/>
      <c r="F38" s="5"/>
      <c r="G38" s="5"/>
      <c r="H38" s="5"/>
      <c r="I38" s="5"/>
      <c r="L38" s="5"/>
      <c r="N38" s="5"/>
      <c r="P38" s="5"/>
      <c r="S38" s="5"/>
      <c r="T38" s="5"/>
      <c r="U38" s="5"/>
      <c r="V38" s="5"/>
      <c r="Y38" s="6"/>
    </row>
    <row r="39" ht="15.75" customHeight="1">
      <c r="A39" s="4"/>
      <c r="D39" s="5"/>
      <c r="E39" s="5"/>
      <c r="F39" s="5"/>
      <c r="G39" s="5"/>
      <c r="H39" s="5"/>
      <c r="I39" s="5"/>
      <c r="L39" s="5"/>
      <c r="N39" s="5"/>
      <c r="P39" s="5"/>
      <c r="S39" s="5"/>
      <c r="T39" s="5"/>
      <c r="U39" s="5"/>
      <c r="V39" s="5"/>
      <c r="Y39" s="6"/>
    </row>
    <row r="40" ht="15.75" customHeight="1">
      <c r="A40" s="4"/>
      <c r="D40" s="5"/>
      <c r="E40" s="5"/>
      <c r="F40" s="5"/>
      <c r="G40" s="5"/>
      <c r="H40" s="5"/>
      <c r="I40" s="5"/>
      <c r="L40" s="5"/>
      <c r="N40" s="5"/>
      <c r="P40" s="5"/>
      <c r="S40" s="5"/>
      <c r="T40" s="5"/>
      <c r="U40" s="5"/>
      <c r="V40" s="5"/>
      <c r="Y40" s="6"/>
    </row>
    <row r="41" ht="15.75" customHeight="1">
      <c r="A41" s="4"/>
      <c r="D41" s="5"/>
      <c r="E41" s="5"/>
      <c r="F41" s="5"/>
      <c r="G41" s="5"/>
      <c r="H41" s="5"/>
      <c r="I41" s="5"/>
      <c r="L41" s="5"/>
      <c r="N41" s="5"/>
      <c r="P41" s="5"/>
      <c r="S41" s="5"/>
      <c r="T41" s="5"/>
      <c r="U41" s="5"/>
      <c r="V41" s="5"/>
      <c r="Y41" s="6"/>
    </row>
    <row r="42" ht="15.75" customHeight="1">
      <c r="A42" s="4"/>
      <c r="D42" s="5"/>
      <c r="E42" s="5"/>
      <c r="F42" s="5"/>
      <c r="G42" s="5"/>
      <c r="H42" s="5"/>
      <c r="I42" s="5"/>
      <c r="L42" s="5"/>
      <c r="N42" s="5"/>
      <c r="P42" s="5"/>
      <c r="S42" s="5"/>
      <c r="T42" s="5"/>
      <c r="U42" s="5"/>
      <c r="V42" s="5"/>
      <c r="Y42" s="6"/>
    </row>
    <row r="43" ht="15.75" customHeight="1">
      <c r="A43" s="4"/>
      <c r="D43" s="5"/>
      <c r="E43" s="5"/>
      <c r="F43" s="5"/>
      <c r="G43" s="5"/>
      <c r="H43" s="5"/>
      <c r="I43" s="5"/>
      <c r="L43" s="5"/>
      <c r="N43" s="5"/>
      <c r="P43" s="5"/>
      <c r="S43" s="5"/>
      <c r="T43" s="5"/>
      <c r="U43" s="5"/>
      <c r="V43" s="5"/>
      <c r="Y43" s="6"/>
    </row>
    <row r="44" ht="15.75" customHeight="1">
      <c r="A44" s="4"/>
      <c r="D44" s="5"/>
      <c r="E44" s="5"/>
      <c r="F44" s="5"/>
      <c r="G44" s="5"/>
      <c r="H44" s="5"/>
      <c r="I44" s="5"/>
      <c r="L44" s="5"/>
      <c r="N44" s="5"/>
      <c r="P44" s="5"/>
      <c r="S44" s="5"/>
      <c r="T44" s="5"/>
      <c r="U44" s="5"/>
      <c r="V44" s="5"/>
      <c r="Y44" s="6"/>
    </row>
    <row r="45" ht="15.75" customHeight="1">
      <c r="A45" s="4"/>
      <c r="D45" s="5"/>
      <c r="E45" s="5"/>
      <c r="F45" s="5"/>
      <c r="G45" s="5"/>
      <c r="H45" s="5"/>
      <c r="I45" s="5"/>
      <c r="L45" s="5"/>
      <c r="N45" s="5"/>
      <c r="P45" s="5"/>
      <c r="S45" s="5"/>
      <c r="T45" s="5"/>
      <c r="U45" s="5"/>
      <c r="V45" s="5"/>
      <c r="Y45" s="6"/>
    </row>
    <row r="46" ht="15.75" customHeight="1">
      <c r="A46" s="4"/>
      <c r="D46" s="5"/>
      <c r="E46" s="5"/>
      <c r="F46" s="5"/>
      <c r="G46" s="5"/>
      <c r="H46" s="5"/>
      <c r="I46" s="5"/>
      <c r="L46" s="5"/>
      <c r="N46" s="5"/>
      <c r="P46" s="5"/>
      <c r="S46" s="5"/>
      <c r="T46" s="5"/>
      <c r="U46" s="5"/>
      <c r="V46" s="5"/>
      <c r="Y46" s="6"/>
    </row>
    <row r="47" ht="15.75" customHeight="1">
      <c r="A47" s="4"/>
      <c r="D47" s="5"/>
      <c r="E47" s="5"/>
      <c r="F47" s="5"/>
      <c r="G47" s="5"/>
      <c r="H47" s="5"/>
      <c r="I47" s="5"/>
      <c r="L47" s="5"/>
      <c r="N47" s="5"/>
      <c r="P47" s="5"/>
      <c r="S47" s="5"/>
      <c r="T47" s="5"/>
      <c r="U47" s="5"/>
      <c r="V47" s="5"/>
      <c r="Y47" s="6"/>
    </row>
    <row r="48" ht="15.75" customHeight="1">
      <c r="A48" s="4"/>
      <c r="D48" s="5"/>
      <c r="E48" s="5"/>
      <c r="F48" s="5"/>
      <c r="G48" s="5"/>
      <c r="H48" s="5"/>
      <c r="I48" s="5"/>
      <c r="L48" s="5"/>
      <c r="N48" s="5"/>
      <c r="P48" s="5"/>
      <c r="S48" s="5"/>
      <c r="T48" s="5"/>
      <c r="U48" s="5"/>
      <c r="V48" s="5"/>
      <c r="Y48" s="6"/>
    </row>
    <row r="49" ht="15.75" customHeight="1">
      <c r="A49" s="4"/>
      <c r="D49" s="5"/>
      <c r="E49" s="5"/>
      <c r="F49" s="5"/>
      <c r="G49" s="5"/>
      <c r="H49" s="5"/>
      <c r="I49" s="5"/>
      <c r="L49" s="5"/>
      <c r="N49" s="5"/>
      <c r="P49" s="5"/>
      <c r="S49" s="5"/>
      <c r="T49" s="5"/>
      <c r="U49" s="5"/>
      <c r="V49" s="5"/>
      <c r="Y49" s="6"/>
    </row>
    <row r="50" ht="15.75" customHeight="1">
      <c r="A50" s="4"/>
      <c r="D50" s="5"/>
      <c r="E50" s="5"/>
      <c r="F50" s="5"/>
      <c r="G50" s="5"/>
      <c r="H50" s="5"/>
      <c r="I50" s="5"/>
      <c r="L50" s="5"/>
      <c r="N50" s="5"/>
      <c r="P50" s="5"/>
      <c r="S50" s="5"/>
      <c r="T50" s="5"/>
      <c r="U50" s="5"/>
      <c r="V50" s="5"/>
      <c r="Y50" s="6"/>
    </row>
    <row r="51" ht="15.75" customHeight="1">
      <c r="A51" s="4"/>
      <c r="D51" s="5"/>
      <c r="E51" s="5"/>
      <c r="F51" s="5"/>
      <c r="G51" s="5"/>
      <c r="H51" s="5"/>
      <c r="I51" s="5"/>
      <c r="L51" s="5"/>
      <c r="N51" s="5"/>
      <c r="P51" s="5"/>
      <c r="S51" s="5"/>
      <c r="T51" s="5"/>
      <c r="U51" s="5"/>
      <c r="V51" s="5"/>
      <c r="Y51" s="6"/>
    </row>
    <row r="52" ht="15.75" customHeight="1">
      <c r="A52" s="4"/>
      <c r="D52" s="5"/>
      <c r="E52" s="5"/>
      <c r="F52" s="5"/>
      <c r="G52" s="5"/>
      <c r="H52" s="5"/>
      <c r="I52" s="5"/>
      <c r="L52" s="5"/>
      <c r="N52" s="5"/>
      <c r="P52" s="5"/>
      <c r="S52" s="5"/>
      <c r="T52" s="5"/>
      <c r="U52" s="5"/>
      <c r="V52" s="5"/>
      <c r="Y52" s="6"/>
    </row>
    <row r="53" ht="15.75" customHeight="1">
      <c r="A53" s="4"/>
      <c r="D53" s="5"/>
      <c r="E53" s="5"/>
      <c r="F53" s="5"/>
      <c r="G53" s="5"/>
      <c r="H53" s="5"/>
      <c r="I53" s="5"/>
      <c r="L53" s="5"/>
      <c r="N53" s="5"/>
      <c r="P53" s="5"/>
      <c r="S53" s="5"/>
      <c r="T53" s="5"/>
      <c r="U53" s="5"/>
      <c r="V53" s="5"/>
      <c r="Y53" s="6"/>
    </row>
    <row r="54" ht="15.75" customHeight="1">
      <c r="A54" s="4"/>
      <c r="D54" s="5"/>
      <c r="E54" s="5"/>
      <c r="F54" s="5"/>
      <c r="G54" s="5"/>
      <c r="H54" s="5"/>
      <c r="I54" s="5"/>
      <c r="L54" s="5"/>
      <c r="N54" s="5"/>
      <c r="P54" s="5"/>
      <c r="S54" s="5"/>
      <c r="T54" s="5"/>
      <c r="U54" s="5"/>
      <c r="V54" s="5"/>
      <c r="Y54" s="6"/>
    </row>
    <row r="55" ht="15.75" customHeight="1">
      <c r="A55" s="4"/>
      <c r="D55" s="5"/>
      <c r="E55" s="5"/>
      <c r="F55" s="5"/>
      <c r="G55" s="5"/>
      <c r="H55" s="5"/>
      <c r="I55" s="5"/>
      <c r="L55" s="5"/>
      <c r="N55" s="5"/>
      <c r="P55" s="5"/>
      <c r="S55" s="5"/>
      <c r="T55" s="5"/>
      <c r="U55" s="5"/>
      <c r="V55" s="5"/>
      <c r="Y55" s="6"/>
    </row>
    <row r="56" ht="15.75" customHeight="1">
      <c r="A56" s="4"/>
      <c r="D56" s="5"/>
      <c r="E56" s="5"/>
      <c r="F56" s="5"/>
      <c r="G56" s="5"/>
      <c r="H56" s="5"/>
      <c r="I56" s="5"/>
      <c r="L56" s="5"/>
      <c r="N56" s="5"/>
      <c r="P56" s="5"/>
      <c r="S56" s="5"/>
      <c r="T56" s="5"/>
      <c r="U56" s="5"/>
      <c r="V56" s="5"/>
      <c r="Y56" s="6"/>
    </row>
    <row r="57" ht="15.75" customHeight="1">
      <c r="A57" s="4"/>
      <c r="D57" s="5"/>
      <c r="E57" s="5"/>
      <c r="F57" s="5"/>
      <c r="G57" s="5"/>
      <c r="H57" s="5"/>
      <c r="I57" s="5"/>
      <c r="L57" s="5"/>
      <c r="N57" s="5"/>
      <c r="P57" s="5"/>
      <c r="S57" s="5"/>
      <c r="T57" s="5"/>
      <c r="U57" s="5"/>
      <c r="V57" s="5"/>
      <c r="Y57" s="6"/>
    </row>
    <row r="58" ht="15.75" customHeight="1">
      <c r="A58" s="4"/>
      <c r="D58" s="5"/>
      <c r="E58" s="5"/>
      <c r="F58" s="5"/>
      <c r="G58" s="5"/>
      <c r="H58" s="5"/>
      <c r="I58" s="5"/>
      <c r="L58" s="5"/>
      <c r="N58" s="5"/>
      <c r="P58" s="5"/>
      <c r="S58" s="5"/>
      <c r="T58" s="5"/>
      <c r="U58" s="5"/>
      <c r="V58" s="5"/>
      <c r="Y58" s="6"/>
    </row>
    <row r="59" ht="15.75" customHeight="1">
      <c r="A59" s="4"/>
      <c r="D59" s="5"/>
      <c r="E59" s="5"/>
      <c r="F59" s="5"/>
      <c r="G59" s="5"/>
      <c r="H59" s="5"/>
      <c r="I59" s="5"/>
      <c r="L59" s="5"/>
      <c r="N59" s="5"/>
      <c r="P59" s="5"/>
      <c r="S59" s="5"/>
      <c r="T59" s="5"/>
      <c r="U59" s="5"/>
      <c r="V59" s="5"/>
      <c r="Y59" s="6"/>
    </row>
    <row r="60" ht="15.75" customHeight="1">
      <c r="A60" s="4"/>
      <c r="D60" s="5"/>
      <c r="E60" s="5"/>
      <c r="F60" s="5"/>
      <c r="G60" s="5"/>
      <c r="H60" s="5"/>
      <c r="I60" s="5"/>
      <c r="L60" s="5"/>
      <c r="N60" s="5"/>
      <c r="P60" s="5"/>
      <c r="S60" s="5"/>
      <c r="T60" s="5"/>
      <c r="U60" s="5"/>
      <c r="V60" s="5"/>
      <c r="Y60" s="6"/>
    </row>
    <row r="61" ht="15.75" customHeight="1">
      <c r="A61" s="4"/>
      <c r="D61" s="5"/>
      <c r="E61" s="5"/>
      <c r="F61" s="5"/>
      <c r="G61" s="5"/>
      <c r="H61" s="5"/>
      <c r="I61" s="5"/>
      <c r="L61" s="5"/>
      <c r="N61" s="5"/>
      <c r="P61" s="5"/>
      <c r="S61" s="5"/>
      <c r="T61" s="5"/>
      <c r="U61" s="5"/>
      <c r="V61" s="5"/>
      <c r="Y61" s="6"/>
    </row>
    <row r="62" ht="15.75" customHeight="1">
      <c r="A62" s="4"/>
      <c r="D62" s="5"/>
      <c r="E62" s="5"/>
      <c r="F62" s="5"/>
      <c r="G62" s="5"/>
      <c r="H62" s="5"/>
      <c r="I62" s="5"/>
      <c r="L62" s="5"/>
      <c r="N62" s="5"/>
      <c r="P62" s="5"/>
      <c r="S62" s="5"/>
      <c r="T62" s="5"/>
      <c r="U62" s="5"/>
      <c r="V62" s="5"/>
      <c r="Y62" s="6"/>
    </row>
    <row r="63" ht="15.75" customHeight="1">
      <c r="A63" s="4"/>
      <c r="D63" s="5"/>
      <c r="E63" s="5"/>
      <c r="F63" s="5"/>
      <c r="G63" s="5"/>
      <c r="H63" s="5"/>
      <c r="I63" s="5"/>
      <c r="L63" s="5"/>
      <c r="N63" s="5"/>
      <c r="P63" s="5"/>
      <c r="S63" s="5"/>
      <c r="T63" s="5"/>
      <c r="U63" s="5"/>
      <c r="V63" s="5"/>
      <c r="Y63" s="6"/>
    </row>
    <row r="64" ht="15.75" customHeight="1">
      <c r="A64" s="4"/>
      <c r="D64" s="5"/>
      <c r="E64" s="5"/>
      <c r="F64" s="5"/>
      <c r="G64" s="5"/>
      <c r="H64" s="5"/>
      <c r="I64" s="5"/>
      <c r="L64" s="5"/>
      <c r="N64" s="5"/>
      <c r="P64" s="5"/>
      <c r="S64" s="5"/>
      <c r="T64" s="5"/>
      <c r="U64" s="5"/>
      <c r="V64" s="5"/>
      <c r="Y64" s="6"/>
    </row>
    <row r="65" ht="15.75" customHeight="1">
      <c r="A65" s="4"/>
      <c r="D65" s="5"/>
      <c r="E65" s="5"/>
      <c r="F65" s="5"/>
      <c r="G65" s="5"/>
      <c r="H65" s="5"/>
      <c r="I65" s="5"/>
      <c r="L65" s="5"/>
      <c r="N65" s="5"/>
      <c r="P65" s="5"/>
      <c r="S65" s="5"/>
      <c r="T65" s="5"/>
      <c r="U65" s="5"/>
      <c r="V65" s="5"/>
      <c r="Y65" s="6"/>
    </row>
    <row r="66" ht="15.75" customHeight="1">
      <c r="A66" s="4"/>
      <c r="D66" s="5"/>
      <c r="E66" s="5"/>
      <c r="F66" s="5"/>
      <c r="G66" s="5"/>
      <c r="H66" s="5"/>
      <c r="I66" s="5"/>
      <c r="L66" s="5"/>
      <c r="N66" s="5"/>
      <c r="P66" s="5"/>
      <c r="S66" s="5"/>
      <c r="T66" s="5"/>
      <c r="U66" s="5"/>
      <c r="V66" s="5"/>
      <c r="Y66" s="6"/>
    </row>
    <row r="67" ht="15.75" customHeight="1">
      <c r="A67" s="4"/>
      <c r="D67" s="5"/>
      <c r="E67" s="5"/>
      <c r="F67" s="5"/>
      <c r="G67" s="5"/>
      <c r="H67" s="5"/>
      <c r="I67" s="5"/>
      <c r="L67" s="5"/>
      <c r="N67" s="5"/>
      <c r="P67" s="5"/>
      <c r="S67" s="5"/>
      <c r="T67" s="5"/>
      <c r="U67" s="5"/>
      <c r="V67" s="5"/>
      <c r="Y67" s="6"/>
    </row>
    <row r="68" ht="15.75" customHeight="1">
      <c r="A68" s="4"/>
      <c r="D68" s="5"/>
      <c r="E68" s="5"/>
      <c r="F68" s="5"/>
      <c r="G68" s="5"/>
      <c r="H68" s="5"/>
      <c r="I68" s="5"/>
      <c r="L68" s="5"/>
      <c r="N68" s="5"/>
      <c r="P68" s="5"/>
      <c r="S68" s="5"/>
      <c r="T68" s="5"/>
      <c r="U68" s="5"/>
      <c r="V68" s="5"/>
      <c r="Y68" s="6"/>
    </row>
    <row r="69" ht="15.75" customHeight="1">
      <c r="A69" s="4"/>
      <c r="D69" s="5"/>
      <c r="E69" s="5"/>
      <c r="F69" s="5"/>
      <c r="G69" s="5"/>
      <c r="H69" s="5"/>
      <c r="I69" s="5"/>
      <c r="L69" s="5"/>
      <c r="N69" s="5"/>
      <c r="P69" s="5"/>
      <c r="S69" s="5"/>
      <c r="T69" s="5"/>
      <c r="U69" s="5"/>
      <c r="V69" s="5"/>
      <c r="Y69" s="6"/>
    </row>
    <row r="70" ht="15.75" customHeight="1">
      <c r="A70" s="4"/>
      <c r="D70" s="5"/>
      <c r="E70" s="5"/>
      <c r="F70" s="5"/>
      <c r="G70" s="5"/>
      <c r="H70" s="5"/>
      <c r="I70" s="5"/>
      <c r="L70" s="5"/>
      <c r="N70" s="5"/>
      <c r="P70" s="5"/>
      <c r="S70" s="5"/>
      <c r="T70" s="5"/>
      <c r="U70" s="5"/>
      <c r="V70" s="5"/>
      <c r="Y70" s="6"/>
    </row>
    <row r="71" ht="15.75" customHeight="1">
      <c r="A71" s="4"/>
      <c r="D71" s="5"/>
      <c r="E71" s="5"/>
      <c r="F71" s="5"/>
      <c r="G71" s="5"/>
      <c r="H71" s="5"/>
      <c r="I71" s="5"/>
      <c r="L71" s="5"/>
      <c r="N71" s="5"/>
      <c r="P71" s="5"/>
      <c r="S71" s="5"/>
      <c r="T71" s="5"/>
      <c r="U71" s="5"/>
      <c r="V71" s="5"/>
      <c r="Y71" s="6"/>
    </row>
    <row r="72" ht="15.75" customHeight="1">
      <c r="A72" s="4"/>
      <c r="D72" s="5"/>
      <c r="E72" s="5"/>
      <c r="F72" s="5"/>
      <c r="G72" s="5"/>
      <c r="H72" s="5"/>
      <c r="I72" s="5"/>
      <c r="L72" s="5"/>
      <c r="N72" s="5"/>
      <c r="P72" s="5"/>
      <c r="S72" s="5"/>
      <c r="T72" s="5"/>
      <c r="U72" s="5"/>
      <c r="V72" s="5"/>
      <c r="Y72" s="6"/>
    </row>
    <row r="73" ht="15.75" customHeight="1">
      <c r="A73" s="4"/>
      <c r="D73" s="5"/>
      <c r="E73" s="5"/>
      <c r="F73" s="5"/>
      <c r="G73" s="5"/>
      <c r="H73" s="5"/>
      <c r="I73" s="5"/>
      <c r="L73" s="5"/>
      <c r="N73" s="5"/>
      <c r="P73" s="5"/>
      <c r="S73" s="5"/>
      <c r="T73" s="5"/>
      <c r="U73" s="5"/>
      <c r="V73" s="5"/>
      <c r="Y73" s="6"/>
    </row>
    <row r="74" ht="15.75" customHeight="1">
      <c r="A74" s="4"/>
      <c r="D74" s="5"/>
      <c r="E74" s="5"/>
      <c r="F74" s="5"/>
      <c r="G74" s="5"/>
      <c r="H74" s="5"/>
      <c r="I74" s="5"/>
      <c r="L74" s="5"/>
      <c r="N74" s="5"/>
      <c r="P74" s="5"/>
      <c r="S74" s="5"/>
      <c r="T74" s="5"/>
      <c r="U74" s="5"/>
      <c r="V74" s="5"/>
      <c r="Y74" s="6"/>
    </row>
    <row r="75" ht="15.75" customHeight="1">
      <c r="A75" s="4"/>
      <c r="D75" s="5"/>
      <c r="E75" s="5"/>
      <c r="F75" s="5"/>
      <c r="G75" s="5"/>
      <c r="H75" s="5"/>
      <c r="I75" s="5"/>
      <c r="L75" s="5"/>
      <c r="N75" s="5"/>
      <c r="P75" s="5"/>
      <c r="S75" s="5"/>
      <c r="T75" s="5"/>
      <c r="U75" s="5"/>
      <c r="V75" s="5"/>
      <c r="Y75" s="6"/>
    </row>
    <row r="76" ht="15.75" customHeight="1">
      <c r="A76" s="4"/>
      <c r="D76" s="5"/>
      <c r="E76" s="5"/>
      <c r="F76" s="5"/>
      <c r="G76" s="5"/>
      <c r="H76" s="5"/>
      <c r="I76" s="5"/>
      <c r="L76" s="5"/>
      <c r="N76" s="5"/>
      <c r="P76" s="5"/>
      <c r="S76" s="5"/>
      <c r="T76" s="5"/>
      <c r="U76" s="5"/>
      <c r="V76" s="5"/>
      <c r="Y76" s="6"/>
    </row>
    <row r="77" ht="15.75" customHeight="1">
      <c r="A77" s="4"/>
      <c r="D77" s="5"/>
      <c r="E77" s="5"/>
      <c r="F77" s="5"/>
      <c r="G77" s="5"/>
      <c r="H77" s="5"/>
      <c r="I77" s="5"/>
      <c r="L77" s="5"/>
      <c r="N77" s="5"/>
      <c r="P77" s="5"/>
      <c r="S77" s="5"/>
      <c r="T77" s="5"/>
      <c r="U77" s="5"/>
      <c r="V77" s="5"/>
      <c r="Y77" s="6"/>
    </row>
    <row r="78" ht="15.75" customHeight="1">
      <c r="A78" s="4"/>
      <c r="D78" s="5"/>
      <c r="E78" s="5"/>
      <c r="F78" s="5"/>
      <c r="G78" s="5"/>
      <c r="H78" s="5"/>
      <c r="I78" s="5"/>
      <c r="L78" s="5"/>
      <c r="N78" s="5"/>
      <c r="P78" s="5"/>
      <c r="S78" s="5"/>
      <c r="T78" s="5"/>
      <c r="U78" s="5"/>
      <c r="V78" s="5"/>
      <c r="Y78" s="6"/>
    </row>
    <row r="79" ht="15.75" customHeight="1">
      <c r="A79" s="4"/>
      <c r="D79" s="5"/>
      <c r="E79" s="5"/>
      <c r="F79" s="5"/>
      <c r="G79" s="5"/>
      <c r="H79" s="5"/>
      <c r="I79" s="5"/>
      <c r="L79" s="5"/>
      <c r="N79" s="5"/>
      <c r="P79" s="5"/>
      <c r="S79" s="5"/>
      <c r="T79" s="5"/>
      <c r="U79" s="5"/>
      <c r="V79" s="5"/>
      <c r="Y79" s="6"/>
    </row>
    <row r="80" ht="15.75" customHeight="1">
      <c r="A80" s="4"/>
      <c r="D80" s="5"/>
      <c r="E80" s="5"/>
      <c r="F80" s="5"/>
      <c r="G80" s="5"/>
      <c r="H80" s="5"/>
      <c r="I80" s="5"/>
      <c r="L80" s="5"/>
      <c r="N80" s="5"/>
      <c r="P80" s="5"/>
      <c r="S80" s="5"/>
      <c r="T80" s="5"/>
      <c r="U80" s="5"/>
      <c r="V80" s="5"/>
      <c r="Y80" s="6"/>
    </row>
    <row r="81" ht="15.75" customHeight="1">
      <c r="A81" s="4"/>
      <c r="D81" s="5"/>
      <c r="E81" s="5"/>
      <c r="F81" s="5"/>
      <c r="G81" s="5"/>
      <c r="H81" s="5"/>
      <c r="I81" s="5"/>
      <c r="L81" s="5"/>
      <c r="N81" s="5"/>
      <c r="P81" s="5"/>
      <c r="S81" s="5"/>
      <c r="T81" s="5"/>
      <c r="U81" s="5"/>
      <c r="V81" s="5"/>
      <c r="Y81" s="6"/>
    </row>
    <row r="82" ht="15.75" customHeight="1">
      <c r="A82" s="4"/>
      <c r="D82" s="5"/>
      <c r="E82" s="5"/>
      <c r="F82" s="5"/>
      <c r="G82" s="5"/>
      <c r="H82" s="5"/>
      <c r="I82" s="5"/>
      <c r="L82" s="5"/>
      <c r="N82" s="5"/>
      <c r="P82" s="5"/>
      <c r="S82" s="5"/>
      <c r="T82" s="5"/>
      <c r="U82" s="5"/>
      <c r="V82" s="5"/>
      <c r="Y82" s="6"/>
    </row>
    <row r="83" ht="15.75" customHeight="1">
      <c r="A83" s="4"/>
      <c r="D83" s="5"/>
      <c r="E83" s="5"/>
      <c r="F83" s="5"/>
      <c r="G83" s="5"/>
      <c r="H83" s="5"/>
      <c r="I83" s="5"/>
      <c r="L83" s="5"/>
      <c r="N83" s="5"/>
      <c r="P83" s="5"/>
      <c r="S83" s="5"/>
      <c r="T83" s="5"/>
      <c r="U83" s="5"/>
      <c r="V83" s="5"/>
      <c r="Y83" s="6"/>
    </row>
    <row r="84" ht="15.75" customHeight="1">
      <c r="A84" s="4"/>
      <c r="D84" s="5"/>
      <c r="E84" s="5"/>
      <c r="F84" s="5"/>
      <c r="G84" s="5"/>
      <c r="H84" s="5"/>
      <c r="I84" s="5"/>
      <c r="L84" s="5"/>
      <c r="N84" s="5"/>
      <c r="P84" s="5"/>
      <c r="S84" s="5"/>
      <c r="T84" s="5"/>
      <c r="U84" s="5"/>
      <c r="V84" s="5"/>
      <c r="Y84" s="6"/>
    </row>
    <row r="85" ht="15.75" customHeight="1">
      <c r="A85" s="4"/>
      <c r="D85" s="5"/>
      <c r="E85" s="5"/>
      <c r="F85" s="5"/>
      <c r="G85" s="5"/>
      <c r="H85" s="5"/>
      <c r="I85" s="5"/>
      <c r="L85" s="5"/>
      <c r="N85" s="5"/>
      <c r="P85" s="5"/>
      <c r="S85" s="5"/>
      <c r="T85" s="5"/>
      <c r="U85" s="5"/>
      <c r="V85" s="5"/>
      <c r="Y85" s="6"/>
    </row>
    <row r="86" ht="15.75" customHeight="1">
      <c r="A86" s="4"/>
      <c r="D86" s="5"/>
      <c r="E86" s="5"/>
      <c r="F86" s="5"/>
      <c r="G86" s="5"/>
      <c r="H86" s="5"/>
      <c r="I86" s="5"/>
      <c r="L86" s="5"/>
      <c r="N86" s="5"/>
      <c r="P86" s="5"/>
      <c r="S86" s="5"/>
      <c r="T86" s="5"/>
      <c r="U86" s="5"/>
      <c r="V86" s="5"/>
      <c r="Y86" s="6"/>
    </row>
    <row r="87" ht="15.75" customHeight="1">
      <c r="A87" s="4"/>
      <c r="D87" s="5"/>
      <c r="E87" s="5"/>
      <c r="F87" s="5"/>
      <c r="G87" s="5"/>
      <c r="H87" s="5"/>
      <c r="I87" s="5"/>
      <c r="L87" s="5"/>
      <c r="N87" s="5"/>
      <c r="P87" s="5"/>
      <c r="S87" s="5"/>
      <c r="T87" s="5"/>
      <c r="U87" s="5"/>
      <c r="V87" s="5"/>
      <c r="Y87" s="6"/>
    </row>
    <row r="88" ht="15.75" customHeight="1">
      <c r="A88" s="4"/>
      <c r="D88" s="5"/>
      <c r="E88" s="5"/>
      <c r="F88" s="5"/>
      <c r="G88" s="5"/>
      <c r="H88" s="5"/>
      <c r="I88" s="5"/>
      <c r="L88" s="5"/>
      <c r="N88" s="5"/>
      <c r="P88" s="5"/>
      <c r="S88" s="5"/>
      <c r="T88" s="5"/>
      <c r="U88" s="5"/>
      <c r="V88" s="5"/>
      <c r="Y88" s="6"/>
    </row>
    <row r="89" ht="15.75" customHeight="1">
      <c r="A89" s="4"/>
      <c r="D89" s="5"/>
      <c r="E89" s="5"/>
      <c r="F89" s="5"/>
      <c r="G89" s="5"/>
      <c r="H89" s="5"/>
      <c r="I89" s="5"/>
      <c r="L89" s="5"/>
      <c r="N89" s="5"/>
      <c r="P89" s="5"/>
      <c r="S89" s="5"/>
      <c r="T89" s="5"/>
      <c r="U89" s="5"/>
      <c r="V89" s="5"/>
      <c r="Y89" s="6"/>
    </row>
    <row r="90" ht="15.75" customHeight="1">
      <c r="A90" s="4"/>
      <c r="D90" s="5"/>
      <c r="E90" s="5"/>
      <c r="F90" s="5"/>
      <c r="G90" s="5"/>
      <c r="H90" s="5"/>
      <c r="I90" s="5"/>
      <c r="L90" s="5"/>
      <c r="N90" s="5"/>
      <c r="P90" s="5"/>
      <c r="S90" s="5"/>
      <c r="T90" s="5"/>
      <c r="U90" s="5"/>
      <c r="V90" s="5"/>
      <c r="Y90" s="6"/>
    </row>
    <row r="91" ht="15.75" customHeight="1">
      <c r="A91" s="4"/>
      <c r="D91" s="5"/>
      <c r="E91" s="5"/>
      <c r="F91" s="5"/>
      <c r="G91" s="5"/>
      <c r="H91" s="5"/>
      <c r="I91" s="5"/>
      <c r="L91" s="5"/>
      <c r="N91" s="5"/>
      <c r="P91" s="5"/>
      <c r="S91" s="5"/>
      <c r="T91" s="5"/>
      <c r="U91" s="5"/>
      <c r="V91" s="5"/>
      <c r="Y91" s="6"/>
    </row>
    <row r="92" ht="15.75" customHeight="1">
      <c r="A92" s="4"/>
      <c r="D92" s="5"/>
      <c r="E92" s="5"/>
      <c r="F92" s="5"/>
      <c r="G92" s="5"/>
      <c r="H92" s="5"/>
      <c r="I92" s="5"/>
      <c r="L92" s="5"/>
      <c r="N92" s="5"/>
      <c r="P92" s="5"/>
      <c r="S92" s="5"/>
      <c r="T92" s="5"/>
      <c r="U92" s="5"/>
      <c r="V92" s="5"/>
      <c r="Y92" s="6"/>
    </row>
    <row r="93" ht="15.75" customHeight="1">
      <c r="A93" s="4"/>
      <c r="D93" s="5"/>
      <c r="E93" s="5"/>
      <c r="F93" s="5"/>
      <c r="G93" s="5"/>
      <c r="H93" s="5"/>
      <c r="I93" s="5"/>
      <c r="L93" s="5"/>
      <c r="N93" s="5"/>
      <c r="P93" s="5"/>
      <c r="S93" s="5"/>
      <c r="T93" s="5"/>
      <c r="U93" s="5"/>
      <c r="V93" s="5"/>
      <c r="Y93" s="6"/>
    </row>
    <row r="94" ht="15.75" customHeight="1">
      <c r="A94" s="4"/>
      <c r="D94" s="5"/>
      <c r="E94" s="5"/>
      <c r="F94" s="5"/>
      <c r="G94" s="5"/>
      <c r="H94" s="5"/>
      <c r="I94" s="5"/>
      <c r="L94" s="5"/>
      <c r="N94" s="5"/>
      <c r="P94" s="5"/>
      <c r="S94" s="5"/>
      <c r="T94" s="5"/>
      <c r="U94" s="5"/>
      <c r="V94" s="5"/>
      <c r="Y94" s="6"/>
    </row>
    <row r="95" ht="15.75" customHeight="1">
      <c r="A95" s="4"/>
      <c r="D95" s="5"/>
      <c r="E95" s="5"/>
      <c r="F95" s="5"/>
      <c r="G95" s="5"/>
      <c r="H95" s="5"/>
      <c r="I95" s="5"/>
      <c r="L95" s="5"/>
      <c r="N95" s="5"/>
      <c r="P95" s="5"/>
      <c r="S95" s="5"/>
      <c r="T95" s="5"/>
      <c r="U95" s="5"/>
      <c r="V95" s="5"/>
      <c r="Y95" s="6"/>
    </row>
    <row r="96" ht="15.75" customHeight="1">
      <c r="A96" s="4"/>
      <c r="D96" s="5"/>
      <c r="E96" s="5"/>
      <c r="F96" s="5"/>
      <c r="G96" s="5"/>
      <c r="H96" s="5"/>
      <c r="I96" s="5"/>
      <c r="L96" s="5"/>
      <c r="N96" s="5"/>
      <c r="P96" s="5"/>
      <c r="S96" s="5"/>
      <c r="T96" s="5"/>
      <c r="U96" s="5"/>
      <c r="V96" s="5"/>
      <c r="Y96" s="6"/>
    </row>
    <row r="97" ht="15.75" customHeight="1">
      <c r="A97" s="4"/>
      <c r="D97" s="5"/>
      <c r="E97" s="5"/>
      <c r="F97" s="5"/>
      <c r="G97" s="5"/>
      <c r="H97" s="5"/>
      <c r="I97" s="5"/>
      <c r="L97" s="5"/>
      <c r="N97" s="5"/>
      <c r="P97" s="5"/>
      <c r="S97" s="5"/>
      <c r="T97" s="5"/>
      <c r="U97" s="5"/>
      <c r="V97" s="5"/>
      <c r="Y97" s="6"/>
    </row>
    <row r="98" ht="15.75" customHeight="1">
      <c r="A98" s="4"/>
      <c r="D98" s="5"/>
      <c r="E98" s="5"/>
      <c r="F98" s="5"/>
      <c r="G98" s="5"/>
      <c r="H98" s="5"/>
      <c r="I98" s="5"/>
      <c r="L98" s="5"/>
      <c r="N98" s="5"/>
      <c r="P98" s="5"/>
      <c r="S98" s="5"/>
      <c r="T98" s="5"/>
      <c r="U98" s="5"/>
      <c r="V98" s="5"/>
      <c r="Y98" s="6"/>
    </row>
    <row r="99" ht="15.75" customHeight="1">
      <c r="A99" s="4"/>
      <c r="D99" s="5"/>
      <c r="E99" s="5"/>
      <c r="F99" s="5"/>
      <c r="G99" s="5"/>
      <c r="H99" s="5"/>
      <c r="I99" s="5"/>
      <c r="L99" s="5"/>
      <c r="N99" s="5"/>
      <c r="P99" s="5"/>
      <c r="S99" s="5"/>
      <c r="T99" s="5"/>
      <c r="U99" s="5"/>
      <c r="V99" s="5"/>
      <c r="Y99" s="6"/>
    </row>
    <row r="100" ht="15.75" customHeight="1">
      <c r="A100" s="4"/>
      <c r="D100" s="5"/>
      <c r="E100" s="5"/>
      <c r="F100" s="5"/>
      <c r="G100" s="5"/>
      <c r="H100" s="5"/>
      <c r="I100" s="5"/>
      <c r="L100" s="5"/>
      <c r="N100" s="5"/>
      <c r="P100" s="5"/>
      <c r="S100" s="5"/>
      <c r="T100" s="5"/>
      <c r="U100" s="5"/>
      <c r="V100" s="5"/>
      <c r="Y100" s="6"/>
    </row>
    <row r="101" ht="15.75" customHeight="1">
      <c r="A101" s="4"/>
      <c r="D101" s="5"/>
      <c r="E101" s="5"/>
      <c r="F101" s="5"/>
      <c r="G101" s="5"/>
      <c r="H101" s="5"/>
      <c r="I101" s="5"/>
      <c r="L101" s="5"/>
      <c r="N101" s="5"/>
      <c r="P101" s="5"/>
      <c r="S101" s="5"/>
      <c r="T101" s="5"/>
      <c r="U101" s="5"/>
      <c r="V101" s="5"/>
      <c r="Y101" s="6"/>
    </row>
    <row r="102" ht="15.75" customHeight="1">
      <c r="A102" s="4"/>
      <c r="D102" s="5"/>
      <c r="E102" s="5"/>
      <c r="F102" s="5"/>
      <c r="G102" s="5"/>
      <c r="H102" s="5"/>
      <c r="I102" s="5"/>
      <c r="L102" s="5"/>
      <c r="N102" s="5"/>
      <c r="P102" s="5"/>
      <c r="S102" s="5"/>
      <c r="T102" s="5"/>
      <c r="U102" s="5"/>
      <c r="V102" s="5"/>
      <c r="Y102" s="6"/>
    </row>
    <row r="103" ht="15.75" customHeight="1">
      <c r="A103" s="4"/>
      <c r="D103" s="5"/>
      <c r="E103" s="5"/>
      <c r="F103" s="5"/>
      <c r="G103" s="5"/>
      <c r="H103" s="5"/>
      <c r="I103" s="5"/>
      <c r="L103" s="5"/>
      <c r="N103" s="5"/>
      <c r="P103" s="5"/>
      <c r="S103" s="5"/>
      <c r="T103" s="5"/>
      <c r="U103" s="5"/>
      <c r="V103" s="5"/>
      <c r="Y103" s="6"/>
    </row>
    <row r="104" ht="15.75" customHeight="1">
      <c r="A104" s="4"/>
      <c r="D104" s="5"/>
      <c r="E104" s="5"/>
      <c r="F104" s="5"/>
      <c r="G104" s="5"/>
      <c r="H104" s="5"/>
      <c r="I104" s="5"/>
      <c r="L104" s="5"/>
      <c r="N104" s="5"/>
      <c r="P104" s="5"/>
      <c r="S104" s="5"/>
      <c r="T104" s="5"/>
      <c r="U104" s="5"/>
      <c r="V104" s="5"/>
      <c r="Y104" s="6"/>
    </row>
    <row r="105" ht="15.75" customHeight="1">
      <c r="A105" s="4"/>
      <c r="D105" s="5"/>
      <c r="E105" s="5"/>
      <c r="F105" s="5"/>
      <c r="G105" s="5"/>
      <c r="H105" s="5"/>
      <c r="I105" s="5"/>
      <c r="L105" s="5"/>
      <c r="N105" s="5"/>
      <c r="P105" s="5"/>
      <c r="S105" s="5"/>
      <c r="T105" s="5"/>
      <c r="U105" s="5"/>
      <c r="V105" s="5"/>
      <c r="Y105" s="6"/>
    </row>
    <row r="106" ht="15.75" customHeight="1">
      <c r="A106" s="4"/>
      <c r="D106" s="5"/>
      <c r="E106" s="5"/>
      <c r="F106" s="5"/>
      <c r="G106" s="5"/>
      <c r="H106" s="5"/>
      <c r="I106" s="5"/>
      <c r="L106" s="5"/>
      <c r="N106" s="5"/>
      <c r="P106" s="5"/>
      <c r="S106" s="5"/>
      <c r="T106" s="5"/>
      <c r="U106" s="5"/>
      <c r="V106" s="5"/>
      <c r="Y106" s="6"/>
    </row>
    <row r="107" ht="15.75" customHeight="1">
      <c r="A107" s="4"/>
      <c r="D107" s="5"/>
      <c r="E107" s="5"/>
      <c r="F107" s="5"/>
      <c r="G107" s="5"/>
      <c r="H107" s="5"/>
      <c r="I107" s="5"/>
      <c r="L107" s="5"/>
      <c r="N107" s="5"/>
      <c r="P107" s="5"/>
      <c r="S107" s="5"/>
      <c r="T107" s="5"/>
      <c r="U107" s="5"/>
      <c r="V107" s="5"/>
      <c r="Y107" s="6"/>
    </row>
    <row r="108" ht="15.75" customHeight="1">
      <c r="A108" s="4"/>
      <c r="D108" s="5"/>
      <c r="E108" s="5"/>
      <c r="F108" s="5"/>
      <c r="G108" s="5"/>
      <c r="H108" s="5"/>
      <c r="I108" s="5"/>
      <c r="L108" s="5"/>
      <c r="N108" s="5"/>
      <c r="P108" s="5"/>
      <c r="S108" s="5"/>
      <c r="T108" s="5"/>
      <c r="U108" s="5"/>
      <c r="V108" s="5"/>
      <c r="Y108" s="6"/>
    </row>
    <row r="109" ht="15.75" customHeight="1">
      <c r="A109" s="4"/>
      <c r="D109" s="5"/>
      <c r="E109" s="5"/>
      <c r="F109" s="5"/>
      <c r="G109" s="5"/>
      <c r="H109" s="5"/>
      <c r="I109" s="5"/>
      <c r="L109" s="5"/>
      <c r="N109" s="5"/>
      <c r="P109" s="5"/>
      <c r="S109" s="5"/>
      <c r="T109" s="5"/>
      <c r="U109" s="5"/>
      <c r="V109" s="5"/>
      <c r="Y109" s="6"/>
    </row>
    <row r="110" ht="15.75" customHeight="1">
      <c r="A110" s="4"/>
      <c r="D110" s="5"/>
      <c r="E110" s="5"/>
      <c r="F110" s="5"/>
      <c r="G110" s="5"/>
      <c r="H110" s="5"/>
      <c r="I110" s="5"/>
      <c r="L110" s="5"/>
      <c r="N110" s="5"/>
      <c r="P110" s="5"/>
      <c r="S110" s="5"/>
      <c r="T110" s="5"/>
      <c r="U110" s="5"/>
      <c r="V110" s="5"/>
      <c r="Y110" s="6"/>
    </row>
    <row r="111" ht="15.75" customHeight="1">
      <c r="A111" s="4"/>
      <c r="D111" s="5"/>
      <c r="E111" s="5"/>
      <c r="F111" s="5"/>
      <c r="G111" s="5"/>
      <c r="H111" s="5"/>
      <c r="I111" s="5"/>
      <c r="L111" s="5"/>
      <c r="N111" s="5"/>
      <c r="P111" s="5"/>
      <c r="S111" s="5"/>
      <c r="T111" s="5"/>
      <c r="U111" s="5"/>
      <c r="V111" s="5"/>
      <c r="Y111" s="6"/>
    </row>
    <row r="112" ht="15.75" customHeight="1">
      <c r="A112" s="4"/>
      <c r="D112" s="5"/>
      <c r="E112" s="5"/>
      <c r="F112" s="5"/>
      <c r="G112" s="5"/>
      <c r="H112" s="5"/>
      <c r="I112" s="5"/>
      <c r="L112" s="5"/>
      <c r="N112" s="5"/>
      <c r="P112" s="5"/>
      <c r="S112" s="5"/>
      <c r="T112" s="5"/>
      <c r="U112" s="5"/>
      <c r="V112" s="5"/>
      <c r="Y112" s="6"/>
    </row>
    <row r="113" ht="15.75" customHeight="1">
      <c r="A113" s="4"/>
      <c r="D113" s="5"/>
      <c r="E113" s="5"/>
      <c r="F113" s="5"/>
      <c r="G113" s="5"/>
      <c r="H113" s="5"/>
      <c r="I113" s="5"/>
      <c r="L113" s="5"/>
      <c r="N113" s="5"/>
      <c r="P113" s="5"/>
      <c r="S113" s="5"/>
      <c r="T113" s="5"/>
      <c r="U113" s="5"/>
      <c r="V113" s="5"/>
      <c r="Y113" s="6"/>
    </row>
    <row r="114" ht="15.75" customHeight="1">
      <c r="A114" s="4"/>
      <c r="D114" s="5"/>
      <c r="E114" s="5"/>
      <c r="F114" s="5"/>
      <c r="G114" s="5"/>
      <c r="H114" s="5"/>
      <c r="I114" s="5"/>
      <c r="L114" s="5"/>
      <c r="N114" s="5"/>
      <c r="P114" s="5"/>
      <c r="S114" s="5"/>
      <c r="T114" s="5"/>
      <c r="U114" s="5"/>
      <c r="V114" s="5"/>
      <c r="Y114" s="6"/>
    </row>
    <row r="115" ht="15.75" customHeight="1">
      <c r="A115" s="4"/>
      <c r="D115" s="5"/>
      <c r="E115" s="5"/>
      <c r="F115" s="5"/>
      <c r="G115" s="5"/>
      <c r="H115" s="5"/>
      <c r="I115" s="5"/>
      <c r="L115" s="5"/>
      <c r="N115" s="5"/>
      <c r="P115" s="5"/>
      <c r="S115" s="5"/>
      <c r="T115" s="5"/>
      <c r="U115" s="5"/>
      <c r="V115" s="5"/>
      <c r="Y115" s="6"/>
    </row>
    <row r="116" ht="15.75" customHeight="1">
      <c r="A116" s="4"/>
      <c r="D116" s="5"/>
      <c r="E116" s="5"/>
      <c r="F116" s="5"/>
      <c r="G116" s="5"/>
      <c r="H116" s="5"/>
      <c r="I116" s="5"/>
      <c r="L116" s="5"/>
      <c r="N116" s="5"/>
      <c r="P116" s="5"/>
      <c r="S116" s="5"/>
      <c r="T116" s="5"/>
      <c r="U116" s="5"/>
      <c r="V116" s="5"/>
      <c r="Y116" s="6"/>
    </row>
    <row r="117" ht="15.75" customHeight="1">
      <c r="A117" s="4"/>
      <c r="D117" s="5"/>
      <c r="E117" s="5"/>
      <c r="F117" s="5"/>
      <c r="G117" s="5"/>
      <c r="H117" s="5"/>
      <c r="I117" s="5"/>
      <c r="L117" s="5"/>
      <c r="N117" s="5"/>
      <c r="P117" s="5"/>
      <c r="S117" s="5"/>
      <c r="T117" s="5"/>
      <c r="U117" s="5"/>
      <c r="V117" s="5"/>
      <c r="Y117" s="6"/>
    </row>
    <row r="118" ht="15.75" customHeight="1">
      <c r="A118" s="4"/>
      <c r="D118" s="5"/>
      <c r="E118" s="5"/>
      <c r="F118" s="5"/>
      <c r="G118" s="5"/>
      <c r="H118" s="5"/>
      <c r="I118" s="5"/>
      <c r="L118" s="5"/>
      <c r="N118" s="5"/>
      <c r="P118" s="5"/>
      <c r="S118" s="5"/>
      <c r="T118" s="5"/>
      <c r="U118" s="5"/>
      <c r="V118" s="5"/>
      <c r="Y118" s="6"/>
    </row>
    <row r="119" ht="15.75" customHeight="1">
      <c r="A119" s="4"/>
      <c r="D119" s="5"/>
      <c r="E119" s="5"/>
      <c r="F119" s="5"/>
      <c r="G119" s="5"/>
      <c r="H119" s="5"/>
      <c r="I119" s="5"/>
      <c r="L119" s="5"/>
      <c r="N119" s="5"/>
      <c r="P119" s="5"/>
      <c r="S119" s="5"/>
      <c r="T119" s="5"/>
      <c r="U119" s="5"/>
      <c r="V119" s="5"/>
      <c r="Y119" s="6"/>
    </row>
    <row r="120" ht="15.75" customHeight="1">
      <c r="A120" s="4"/>
      <c r="D120" s="5"/>
      <c r="E120" s="5"/>
      <c r="F120" s="5"/>
      <c r="G120" s="5"/>
      <c r="H120" s="5"/>
      <c r="I120" s="5"/>
      <c r="L120" s="5"/>
      <c r="N120" s="5"/>
      <c r="P120" s="5"/>
      <c r="S120" s="5"/>
      <c r="T120" s="5"/>
      <c r="U120" s="5"/>
      <c r="V120" s="5"/>
      <c r="Y120" s="6"/>
    </row>
    <row r="121" ht="15.75" customHeight="1">
      <c r="A121" s="4"/>
      <c r="D121" s="5"/>
      <c r="E121" s="5"/>
      <c r="F121" s="5"/>
      <c r="G121" s="5"/>
      <c r="H121" s="5"/>
      <c r="I121" s="5"/>
      <c r="L121" s="5"/>
      <c r="N121" s="5"/>
      <c r="P121" s="5"/>
      <c r="S121" s="5"/>
      <c r="T121" s="5"/>
      <c r="U121" s="5"/>
      <c r="V121" s="5"/>
      <c r="Y121" s="6"/>
    </row>
    <row r="122" ht="15.75" customHeight="1">
      <c r="A122" s="4"/>
      <c r="D122" s="5"/>
      <c r="E122" s="5"/>
      <c r="F122" s="5"/>
      <c r="G122" s="5"/>
      <c r="H122" s="5"/>
      <c r="I122" s="5"/>
      <c r="L122" s="5"/>
      <c r="N122" s="5"/>
      <c r="P122" s="5"/>
      <c r="S122" s="5"/>
      <c r="T122" s="5"/>
      <c r="U122" s="5"/>
      <c r="V122" s="5"/>
      <c r="Y122" s="6"/>
    </row>
    <row r="123" ht="15.75" customHeight="1">
      <c r="A123" s="4"/>
      <c r="D123" s="5"/>
      <c r="E123" s="5"/>
      <c r="F123" s="5"/>
      <c r="G123" s="5"/>
      <c r="H123" s="5"/>
      <c r="I123" s="5"/>
      <c r="L123" s="5"/>
      <c r="N123" s="5"/>
      <c r="P123" s="5"/>
      <c r="S123" s="5"/>
      <c r="T123" s="5"/>
      <c r="U123" s="5"/>
      <c r="V123" s="5"/>
      <c r="Y123" s="6"/>
    </row>
    <row r="124" ht="15.75" customHeight="1">
      <c r="A124" s="4"/>
      <c r="D124" s="5"/>
      <c r="E124" s="5"/>
      <c r="F124" s="5"/>
      <c r="G124" s="5"/>
      <c r="H124" s="5"/>
      <c r="I124" s="5"/>
      <c r="L124" s="5"/>
      <c r="N124" s="5"/>
      <c r="P124" s="5"/>
      <c r="S124" s="5"/>
      <c r="T124" s="5"/>
      <c r="U124" s="5"/>
      <c r="V124" s="5"/>
      <c r="Y124" s="6"/>
    </row>
    <row r="125" ht="15.75" customHeight="1">
      <c r="A125" s="4"/>
      <c r="D125" s="5"/>
      <c r="E125" s="5"/>
      <c r="F125" s="5"/>
      <c r="G125" s="5"/>
      <c r="H125" s="5"/>
      <c r="I125" s="5"/>
      <c r="L125" s="5"/>
      <c r="N125" s="5"/>
      <c r="P125" s="5"/>
      <c r="S125" s="5"/>
      <c r="T125" s="5"/>
      <c r="U125" s="5"/>
      <c r="V125" s="5"/>
      <c r="Y125" s="6"/>
    </row>
    <row r="126" ht="15.75" customHeight="1">
      <c r="A126" s="4"/>
      <c r="D126" s="5"/>
      <c r="E126" s="5"/>
      <c r="F126" s="5"/>
      <c r="G126" s="5"/>
      <c r="H126" s="5"/>
      <c r="I126" s="5"/>
      <c r="L126" s="5"/>
      <c r="N126" s="5"/>
      <c r="P126" s="5"/>
      <c r="S126" s="5"/>
      <c r="T126" s="5"/>
      <c r="U126" s="5"/>
      <c r="V126" s="5"/>
      <c r="Y126" s="6"/>
    </row>
    <row r="127" ht="15.75" customHeight="1">
      <c r="A127" s="4"/>
      <c r="D127" s="5"/>
      <c r="E127" s="5"/>
      <c r="F127" s="5"/>
      <c r="G127" s="5"/>
      <c r="H127" s="5"/>
      <c r="I127" s="5"/>
      <c r="L127" s="5"/>
      <c r="N127" s="5"/>
      <c r="P127" s="5"/>
      <c r="S127" s="5"/>
      <c r="T127" s="5"/>
      <c r="U127" s="5"/>
      <c r="V127" s="5"/>
      <c r="Y127" s="6"/>
    </row>
    <row r="128" ht="15.75" customHeight="1">
      <c r="A128" s="4"/>
      <c r="D128" s="5"/>
      <c r="E128" s="5"/>
      <c r="F128" s="5"/>
      <c r="G128" s="5"/>
      <c r="H128" s="5"/>
      <c r="I128" s="5"/>
      <c r="L128" s="5"/>
      <c r="N128" s="5"/>
      <c r="P128" s="5"/>
      <c r="S128" s="5"/>
      <c r="T128" s="5"/>
      <c r="U128" s="5"/>
      <c r="V128" s="5"/>
      <c r="Y128" s="6"/>
    </row>
    <row r="129" ht="15.75" customHeight="1">
      <c r="A129" s="4"/>
      <c r="D129" s="5"/>
      <c r="E129" s="5"/>
      <c r="F129" s="5"/>
      <c r="G129" s="5"/>
      <c r="H129" s="5"/>
      <c r="I129" s="5"/>
      <c r="L129" s="5"/>
      <c r="N129" s="5"/>
      <c r="P129" s="5"/>
      <c r="S129" s="5"/>
      <c r="T129" s="5"/>
      <c r="U129" s="5"/>
      <c r="V129" s="5"/>
      <c r="Y129" s="6"/>
    </row>
    <row r="130" ht="15.75" customHeight="1">
      <c r="A130" s="4"/>
      <c r="D130" s="5"/>
      <c r="E130" s="5"/>
      <c r="F130" s="5"/>
      <c r="G130" s="5"/>
      <c r="H130" s="5"/>
      <c r="I130" s="5"/>
      <c r="L130" s="5"/>
      <c r="N130" s="5"/>
      <c r="P130" s="5"/>
      <c r="S130" s="5"/>
      <c r="T130" s="5"/>
      <c r="U130" s="5"/>
      <c r="V130" s="5"/>
      <c r="Y130" s="6"/>
    </row>
    <row r="131" ht="15.75" customHeight="1">
      <c r="A131" s="4"/>
      <c r="D131" s="5"/>
      <c r="E131" s="5"/>
      <c r="F131" s="5"/>
      <c r="G131" s="5"/>
      <c r="H131" s="5"/>
      <c r="I131" s="5"/>
      <c r="L131" s="5"/>
      <c r="N131" s="5"/>
      <c r="P131" s="5"/>
      <c r="S131" s="5"/>
      <c r="T131" s="5"/>
      <c r="U131" s="5"/>
      <c r="V131" s="5"/>
      <c r="Y131" s="6"/>
    </row>
    <row r="132" ht="15.75" customHeight="1">
      <c r="A132" s="4"/>
      <c r="D132" s="5"/>
      <c r="E132" s="5"/>
      <c r="F132" s="5"/>
      <c r="G132" s="5"/>
      <c r="H132" s="5"/>
      <c r="I132" s="5"/>
      <c r="L132" s="5"/>
      <c r="N132" s="5"/>
      <c r="P132" s="5"/>
      <c r="S132" s="5"/>
      <c r="T132" s="5"/>
      <c r="U132" s="5"/>
      <c r="V132" s="5"/>
      <c r="Y132" s="6"/>
    </row>
    <row r="133" ht="15.75" customHeight="1">
      <c r="A133" s="4"/>
      <c r="D133" s="5"/>
      <c r="E133" s="5"/>
      <c r="F133" s="5"/>
      <c r="G133" s="5"/>
      <c r="H133" s="5"/>
      <c r="I133" s="5"/>
      <c r="L133" s="5"/>
      <c r="N133" s="5"/>
      <c r="P133" s="5"/>
      <c r="S133" s="5"/>
      <c r="T133" s="5"/>
      <c r="U133" s="5"/>
      <c r="V133" s="5"/>
      <c r="Y133" s="6"/>
    </row>
    <row r="134" ht="15.75" customHeight="1">
      <c r="A134" s="4"/>
      <c r="D134" s="5"/>
      <c r="E134" s="5"/>
      <c r="F134" s="5"/>
      <c r="G134" s="5"/>
      <c r="H134" s="5"/>
      <c r="I134" s="5"/>
      <c r="L134" s="5"/>
      <c r="N134" s="5"/>
      <c r="P134" s="5"/>
      <c r="S134" s="5"/>
      <c r="T134" s="5"/>
      <c r="U134" s="5"/>
      <c r="V134" s="5"/>
      <c r="Y134" s="6"/>
    </row>
    <row r="135" ht="15.75" customHeight="1">
      <c r="A135" s="4"/>
      <c r="D135" s="5"/>
      <c r="E135" s="5"/>
      <c r="F135" s="5"/>
      <c r="G135" s="5"/>
      <c r="H135" s="5"/>
      <c r="I135" s="5"/>
      <c r="L135" s="5"/>
      <c r="N135" s="5"/>
      <c r="P135" s="5"/>
      <c r="S135" s="5"/>
      <c r="T135" s="5"/>
      <c r="U135" s="5"/>
      <c r="V135" s="5"/>
      <c r="Y135" s="6"/>
    </row>
    <row r="136" ht="15.75" customHeight="1">
      <c r="A136" s="4"/>
      <c r="D136" s="5"/>
      <c r="E136" s="5"/>
      <c r="F136" s="5"/>
      <c r="G136" s="5"/>
      <c r="H136" s="5"/>
      <c r="I136" s="5"/>
      <c r="L136" s="5"/>
      <c r="N136" s="5"/>
      <c r="P136" s="5"/>
      <c r="S136" s="5"/>
      <c r="T136" s="5"/>
      <c r="U136" s="5"/>
      <c r="V136" s="5"/>
      <c r="Y136" s="6"/>
    </row>
    <row r="137" ht="15.75" customHeight="1">
      <c r="A137" s="4"/>
      <c r="D137" s="5"/>
      <c r="E137" s="5"/>
      <c r="F137" s="5"/>
      <c r="G137" s="5"/>
      <c r="H137" s="5"/>
      <c r="I137" s="5"/>
      <c r="L137" s="5"/>
      <c r="N137" s="5"/>
      <c r="P137" s="5"/>
      <c r="S137" s="5"/>
      <c r="T137" s="5"/>
      <c r="U137" s="5"/>
      <c r="V137" s="5"/>
      <c r="Y137" s="6"/>
    </row>
    <row r="138" ht="15.75" customHeight="1">
      <c r="A138" s="4"/>
      <c r="D138" s="5"/>
      <c r="E138" s="5"/>
      <c r="F138" s="5"/>
      <c r="G138" s="5"/>
      <c r="H138" s="5"/>
      <c r="I138" s="5"/>
      <c r="L138" s="5"/>
      <c r="N138" s="5"/>
      <c r="P138" s="5"/>
      <c r="S138" s="5"/>
      <c r="T138" s="5"/>
      <c r="U138" s="5"/>
      <c r="V138" s="5"/>
      <c r="Y138" s="6"/>
    </row>
    <row r="139" ht="15.75" customHeight="1">
      <c r="A139" s="4"/>
      <c r="D139" s="5"/>
      <c r="E139" s="5"/>
      <c r="F139" s="5"/>
      <c r="G139" s="5"/>
      <c r="H139" s="5"/>
      <c r="I139" s="5"/>
      <c r="L139" s="5"/>
      <c r="N139" s="5"/>
      <c r="P139" s="5"/>
      <c r="S139" s="5"/>
      <c r="T139" s="5"/>
      <c r="U139" s="5"/>
      <c r="V139" s="5"/>
      <c r="Y139" s="6"/>
    </row>
    <row r="140" ht="15.75" customHeight="1">
      <c r="A140" s="4"/>
      <c r="D140" s="5"/>
      <c r="E140" s="5"/>
      <c r="F140" s="5"/>
      <c r="G140" s="5"/>
      <c r="H140" s="5"/>
      <c r="I140" s="5"/>
      <c r="L140" s="5"/>
      <c r="N140" s="5"/>
      <c r="P140" s="5"/>
      <c r="S140" s="5"/>
      <c r="T140" s="5"/>
      <c r="U140" s="5"/>
      <c r="V140" s="5"/>
      <c r="Y140" s="6"/>
    </row>
    <row r="141" ht="15.75" customHeight="1">
      <c r="A141" s="4"/>
      <c r="D141" s="5"/>
      <c r="E141" s="5"/>
      <c r="F141" s="5"/>
      <c r="G141" s="5"/>
      <c r="H141" s="5"/>
      <c r="I141" s="5"/>
      <c r="L141" s="5"/>
      <c r="N141" s="5"/>
      <c r="P141" s="5"/>
      <c r="S141" s="5"/>
      <c r="T141" s="5"/>
      <c r="U141" s="5"/>
      <c r="V141" s="5"/>
      <c r="Y141" s="6"/>
    </row>
    <row r="142" ht="15.75" customHeight="1">
      <c r="A142" s="4"/>
      <c r="D142" s="5"/>
      <c r="E142" s="5"/>
      <c r="F142" s="5"/>
      <c r="G142" s="5"/>
      <c r="H142" s="5"/>
      <c r="I142" s="5"/>
      <c r="L142" s="5"/>
      <c r="N142" s="5"/>
      <c r="P142" s="5"/>
      <c r="S142" s="5"/>
      <c r="T142" s="5"/>
      <c r="U142" s="5"/>
      <c r="V142" s="5"/>
      <c r="Y142" s="6"/>
    </row>
    <row r="143" ht="15.75" customHeight="1">
      <c r="A143" s="4"/>
      <c r="D143" s="5"/>
      <c r="E143" s="5"/>
      <c r="F143" s="5"/>
      <c r="G143" s="5"/>
      <c r="H143" s="5"/>
      <c r="I143" s="5"/>
      <c r="L143" s="5"/>
      <c r="N143" s="5"/>
      <c r="P143" s="5"/>
      <c r="S143" s="5"/>
      <c r="T143" s="5"/>
      <c r="U143" s="5"/>
      <c r="V143" s="5"/>
      <c r="Y143" s="6"/>
    </row>
    <row r="144" ht="15.75" customHeight="1">
      <c r="A144" s="4"/>
      <c r="D144" s="5"/>
      <c r="E144" s="5"/>
      <c r="F144" s="5"/>
      <c r="G144" s="5"/>
      <c r="H144" s="5"/>
      <c r="I144" s="5"/>
      <c r="L144" s="5"/>
      <c r="N144" s="5"/>
      <c r="P144" s="5"/>
      <c r="S144" s="5"/>
      <c r="T144" s="5"/>
      <c r="U144" s="5"/>
      <c r="V144" s="5"/>
      <c r="Y144" s="6"/>
    </row>
    <row r="145" ht="15.75" customHeight="1">
      <c r="A145" s="4"/>
      <c r="D145" s="5"/>
      <c r="E145" s="5"/>
      <c r="F145" s="5"/>
      <c r="G145" s="5"/>
      <c r="H145" s="5"/>
      <c r="I145" s="5"/>
      <c r="L145" s="5"/>
      <c r="N145" s="5"/>
      <c r="P145" s="5"/>
      <c r="S145" s="5"/>
      <c r="T145" s="5"/>
      <c r="U145" s="5"/>
      <c r="V145" s="5"/>
      <c r="Y145" s="6"/>
    </row>
    <row r="146" ht="15.75" customHeight="1">
      <c r="A146" s="4"/>
      <c r="D146" s="5"/>
      <c r="E146" s="5"/>
      <c r="F146" s="5"/>
      <c r="G146" s="5"/>
      <c r="H146" s="5"/>
      <c r="I146" s="5"/>
      <c r="L146" s="5"/>
      <c r="N146" s="5"/>
      <c r="P146" s="5"/>
      <c r="S146" s="5"/>
      <c r="T146" s="5"/>
      <c r="U146" s="5"/>
      <c r="V146" s="5"/>
      <c r="Y146" s="6"/>
    </row>
    <row r="147" ht="15.75" customHeight="1">
      <c r="A147" s="4"/>
      <c r="D147" s="5"/>
      <c r="E147" s="5"/>
      <c r="F147" s="5"/>
      <c r="G147" s="5"/>
      <c r="H147" s="5"/>
      <c r="I147" s="5"/>
      <c r="L147" s="5"/>
      <c r="N147" s="5"/>
      <c r="P147" s="5"/>
      <c r="S147" s="5"/>
      <c r="T147" s="5"/>
      <c r="U147" s="5"/>
      <c r="V147" s="5"/>
      <c r="Y147" s="6"/>
    </row>
    <row r="148" ht="15.75" customHeight="1">
      <c r="A148" s="4"/>
      <c r="D148" s="5"/>
      <c r="E148" s="5"/>
      <c r="F148" s="5"/>
      <c r="G148" s="5"/>
      <c r="H148" s="5"/>
      <c r="I148" s="5"/>
      <c r="L148" s="5"/>
      <c r="N148" s="5"/>
      <c r="P148" s="5"/>
      <c r="S148" s="5"/>
      <c r="T148" s="5"/>
      <c r="U148" s="5"/>
      <c r="V148" s="5"/>
      <c r="Y148" s="6"/>
    </row>
    <row r="149" ht="15.75" customHeight="1">
      <c r="A149" s="4"/>
      <c r="D149" s="5"/>
      <c r="E149" s="5"/>
      <c r="F149" s="5"/>
      <c r="G149" s="5"/>
      <c r="H149" s="5"/>
      <c r="I149" s="5"/>
      <c r="L149" s="5"/>
      <c r="N149" s="5"/>
      <c r="P149" s="5"/>
      <c r="S149" s="5"/>
      <c r="T149" s="5"/>
      <c r="U149" s="5"/>
      <c r="V149" s="5"/>
      <c r="Y149" s="6"/>
    </row>
    <row r="150" ht="15.75" customHeight="1">
      <c r="A150" s="4"/>
      <c r="D150" s="5"/>
      <c r="E150" s="5"/>
      <c r="F150" s="5"/>
      <c r="G150" s="5"/>
      <c r="H150" s="5"/>
      <c r="I150" s="5"/>
      <c r="L150" s="5"/>
      <c r="N150" s="5"/>
      <c r="P150" s="5"/>
      <c r="S150" s="5"/>
      <c r="T150" s="5"/>
      <c r="U150" s="5"/>
      <c r="V150" s="5"/>
      <c r="Y150" s="6"/>
    </row>
    <row r="151" ht="15.75" customHeight="1">
      <c r="A151" s="4"/>
      <c r="D151" s="5"/>
      <c r="E151" s="5"/>
      <c r="F151" s="5"/>
      <c r="G151" s="5"/>
      <c r="H151" s="5"/>
      <c r="I151" s="5"/>
      <c r="L151" s="5"/>
      <c r="N151" s="5"/>
      <c r="P151" s="5"/>
      <c r="S151" s="5"/>
      <c r="T151" s="5"/>
      <c r="U151" s="5"/>
      <c r="V151" s="5"/>
      <c r="Y151" s="6"/>
    </row>
    <row r="152" ht="15.75" customHeight="1">
      <c r="A152" s="4"/>
      <c r="D152" s="5"/>
      <c r="E152" s="5"/>
      <c r="F152" s="5"/>
      <c r="G152" s="5"/>
      <c r="H152" s="5"/>
      <c r="I152" s="5"/>
      <c r="L152" s="5"/>
      <c r="N152" s="5"/>
      <c r="P152" s="5"/>
      <c r="S152" s="5"/>
      <c r="T152" s="5"/>
      <c r="U152" s="5"/>
      <c r="V152" s="5"/>
      <c r="Y152" s="6"/>
    </row>
    <row r="153" ht="15.75" customHeight="1">
      <c r="A153" s="4"/>
      <c r="D153" s="5"/>
      <c r="E153" s="5"/>
      <c r="F153" s="5"/>
      <c r="G153" s="5"/>
      <c r="H153" s="5"/>
      <c r="I153" s="5"/>
      <c r="L153" s="5"/>
      <c r="N153" s="5"/>
      <c r="P153" s="5"/>
      <c r="S153" s="5"/>
      <c r="T153" s="5"/>
      <c r="U153" s="5"/>
      <c r="V153" s="5"/>
      <c r="Y153" s="6"/>
    </row>
    <row r="154" ht="15.75" customHeight="1">
      <c r="A154" s="4"/>
      <c r="D154" s="5"/>
      <c r="E154" s="5"/>
      <c r="F154" s="5"/>
      <c r="G154" s="5"/>
      <c r="H154" s="5"/>
      <c r="I154" s="5"/>
      <c r="L154" s="5"/>
      <c r="N154" s="5"/>
      <c r="P154" s="5"/>
      <c r="S154" s="5"/>
      <c r="T154" s="5"/>
      <c r="U154" s="5"/>
      <c r="V154" s="5"/>
      <c r="Y154" s="6"/>
    </row>
    <row r="155" ht="15.75" customHeight="1">
      <c r="A155" s="4"/>
      <c r="D155" s="5"/>
      <c r="E155" s="5"/>
      <c r="F155" s="5"/>
      <c r="G155" s="5"/>
      <c r="H155" s="5"/>
      <c r="I155" s="5"/>
      <c r="L155" s="5"/>
      <c r="N155" s="5"/>
      <c r="P155" s="5"/>
      <c r="S155" s="5"/>
      <c r="T155" s="5"/>
      <c r="U155" s="5"/>
      <c r="V155" s="5"/>
      <c r="Y155" s="6"/>
    </row>
    <row r="156" ht="15.75" customHeight="1">
      <c r="A156" s="4"/>
      <c r="D156" s="5"/>
      <c r="E156" s="5"/>
      <c r="F156" s="5"/>
      <c r="G156" s="5"/>
      <c r="H156" s="5"/>
      <c r="I156" s="5"/>
      <c r="L156" s="5"/>
      <c r="N156" s="5"/>
      <c r="P156" s="5"/>
      <c r="S156" s="5"/>
      <c r="T156" s="5"/>
      <c r="U156" s="5"/>
      <c r="V156" s="5"/>
      <c r="Y156" s="6"/>
    </row>
    <row r="157" ht="15.75" customHeight="1">
      <c r="A157" s="4"/>
      <c r="D157" s="5"/>
      <c r="E157" s="5"/>
      <c r="F157" s="5"/>
      <c r="G157" s="5"/>
      <c r="H157" s="5"/>
      <c r="I157" s="5"/>
      <c r="L157" s="5"/>
      <c r="N157" s="5"/>
      <c r="P157" s="5"/>
      <c r="S157" s="5"/>
      <c r="T157" s="5"/>
      <c r="U157" s="5"/>
      <c r="V157" s="5"/>
      <c r="Y157" s="6"/>
    </row>
    <row r="158" ht="15.75" customHeight="1">
      <c r="A158" s="4"/>
      <c r="D158" s="5"/>
      <c r="E158" s="5"/>
      <c r="F158" s="5"/>
      <c r="G158" s="5"/>
      <c r="H158" s="5"/>
      <c r="I158" s="5"/>
      <c r="L158" s="5"/>
      <c r="N158" s="5"/>
      <c r="P158" s="5"/>
      <c r="S158" s="5"/>
      <c r="T158" s="5"/>
      <c r="U158" s="5"/>
      <c r="V158" s="5"/>
      <c r="Y158" s="6"/>
    </row>
    <row r="159" ht="15.75" customHeight="1">
      <c r="A159" s="4"/>
      <c r="D159" s="5"/>
      <c r="E159" s="5"/>
      <c r="F159" s="5"/>
      <c r="G159" s="5"/>
      <c r="H159" s="5"/>
      <c r="I159" s="5"/>
      <c r="L159" s="5"/>
      <c r="N159" s="5"/>
      <c r="P159" s="5"/>
      <c r="S159" s="5"/>
      <c r="T159" s="5"/>
      <c r="U159" s="5"/>
      <c r="V159" s="5"/>
      <c r="Y159" s="6"/>
    </row>
    <row r="160" ht="15.75" customHeight="1">
      <c r="A160" s="4"/>
      <c r="D160" s="5"/>
      <c r="E160" s="5"/>
      <c r="F160" s="5"/>
      <c r="G160" s="5"/>
      <c r="H160" s="5"/>
      <c r="I160" s="5"/>
      <c r="L160" s="5"/>
      <c r="N160" s="5"/>
      <c r="P160" s="5"/>
      <c r="S160" s="5"/>
      <c r="T160" s="5"/>
      <c r="U160" s="5"/>
      <c r="V160" s="5"/>
      <c r="Y160" s="6"/>
    </row>
    <row r="161" ht="15.75" customHeight="1">
      <c r="A161" s="4"/>
      <c r="D161" s="5"/>
      <c r="E161" s="5"/>
      <c r="F161" s="5"/>
      <c r="G161" s="5"/>
      <c r="H161" s="5"/>
      <c r="I161" s="5"/>
      <c r="L161" s="5"/>
      <c r="N161" s="5"/>
      <c r="P161" s="5"/>
      <c r="S161" s="5"/>
      <c r="T161" s="5"/>
      <c r="U161" s="5"/>
      <c r="V161" s="5"/>
      <c r="Y161" s="6"/>
    </row>
    <row r="162" ht="15.75" customHeight="1">
      <c r="A162" s="4"/>
      <c r="D162" s="5"/>
      <c r="E162" s="5"/>
      <c r="F162" s="5"/>
      <c r="G162" s="5"/>
      <c r="H162" s="5"/>
      <c r="I162" s="5"/>
      <c r="L162" s="5"/>
      <c r="N162" s="5"/>
      <c r="P162" s="5"/>
      <c r="S162" s="5"/>
      <c r="T162" s="5"/>
      <c r="U162" s="5"/>
      <c r="V162" s="5"/>
      <c r="Y162" s="6"/>
    </row>
    <row r="163" ht="15.75" customHeight="1">
      <c r="A163" s="4"/>
      <c r="D163" s="5"/>
      <c r="E163" s="5"/>
      <c r="F163" s="5"/>
      <c r="G163" s="5"/>
      <c r="H163" s="5"/>
      <c r="I163" s="5"/>
      <c r="L163" s="5"/>
      <c r="N163" s="5"/>
      <c r="P163" s="5"/>
      <c r="S163" s="5"/>
      <c r="T163" s="5"/>
      <c r="U163" s="5"/>
      <c r="V163" s="5"/>
      <c r="Y163" s="6"/>
    </row>
    <row r="164" ht="15.75" customHeight="1">
      <c r="A164" s="4"/>
      <c r="D164" s="5"/>
      <c r="E164" s="5"/>
      <c r="F164" s="5"/>
      <c r="G164" s="5"/>
      <c r="H164" s="5"/>
      <c r="I164" s="5"/>
      <c r="L164" s="5"/>
      <c r="N164" s="5"/>
      <c r="P164" s="5"/>
      <c r="S164" s="5"/>
      <c r="T164" s="5"/>
      <c r="U164" s="5"/>
      <c r="V164" s="5"/>
      <c r="Y164" s="6"/>
    </row>
    <row r="165" ht="15.75" customHeight="1">
      <c r="A165" s="4"/>
      <c r="D165" s="5"/>
      <c r="E165" s="5"/>
      <c r="F165" s="5"/>
      <c r="G165" s="5"/>
      <c r="H165" s="5"/>
      <c r="I165" s="5"/>
      <c r="L165" s="5"/>
      <c r="N165" s="5"/>
      <c r="P165" s="5"/>
      <c r="S165" s="5"/>
      <c r="T165" s="5"/>
      <c r="U165" s="5"/>
      <c r="V165" s="5"/>
      <c r="Y165" s="6"/>
    </row>
    <row r="166" ht="15.75" customHeight="1">
      <c r="A166" s="4"/>
      <c r="D166" s="5"/>
      <c r="E166" s="5"/>
      <c r="F166" s="5"/>
      <c r="G166" s="5"/>
      <c r="H166" s="5"/>
      <c r="I166" s="5"/>
      <c r="L166" s="5"/>
      <c r="N166" s="5"/>
      <c r="P166" s="5"/>
      <c r="S166" s="5"/>
      <c r="T166" s="5"/>
      <c r="U166" s="5"/>
      <c r="V166" s="5"/>
      <c r="Y166" s="6"/>
    </row>
    <row r="167" ht="15.75" customHeight="1">
      <c r="A167" s="4"/>
      <c r="D167" s="5"/>
      <c r="E167" s="5"/>
      <c r="F167" s="5"/>
      <c r="G167" s="5"/>
      <c r="H167" s="5"/>
      <c r="I167" s="5"/>
      <c r="L167" s="5"/>
      <c r="N167" s="5"/>
      <c r="P167" s="5"/>
      <c r="S167" s="5"/>
      <c r="T167" s="5"/>
      <c r="U167" s="5"/>
      <c r="V167" s="5"/>
      <c r="Y167" s="6"/>
    </row>
    <row r="168" ht="15.75" customHeight="1">
      <c r="A168" s="4"/>
      <c r="D168" s="5"/>
      <c r="E168" s="5"/>
      <c r="F168" s="5"/>
      <c r="G168" s="5"/>
      <c r="H168" s="5"/>
      <c r="I168" s="5"/>
      <c r="L168" s="5"/>
      <c r="N168" s="5"/>
      <c r="P168" s="5"/>
      <c r="S168" s="5"/>
      <c r="T168" s="5"/>
      <c r="U168" s="5"/>
      <c r="V168" s="5"/>
      <c r="Y168" s="6"/>
    </row>
    <row r="169" ht="15.75" customHeight="1">
      <c r="A169" s="4"/>
      <c r="D169" s="5"/>
      <c r="E169" s="5"/>
      <c r="F169" s="5"/>
      <c r="G169" s="5"/>
      <c r="H169" s="5"/>
      <c r="I169" s="5"/>
      <c r="L169" s="5"/>
      <c r="N169" s="5"/>
      <c r="P169" s="5"/>
      <c r="S169" s="5"/>
      <c r="T169" s="5"/>
      <c r="U169" s="5"/>
      <c r="V169" s="5"/>
      <c r="Y169" s="6"/>
    </row>
    <row r="170" ht="15.75" customHeight="1">
      <c r="A170" s="4"/>
      <c r="D170" s="5"/>
      <c r="E170" s="5"/>
      <c r="F170" s="5"/>
      <c r="G170" s="5"/>
      <c r="H170" s="5"/>
      <c r="I170" s="5"/>
      <c r="L170" s="5"/>
      <c r="N170" s="5"/>
      <c r="P170" s="5"/>
      <c r="S170" s="5"/>
      <c r="T170" s="5"/>
      <c r="U170" s="5"/>
      <c r="V170" s="5"/>
      <c r="Y170" s="6"/>
    </row>
    <row r="171" ht="15.75" customHeight="1">
      <c r="A171" s="4"/>
      <c r="D171" s="5"/>
      <c r="E171" s="5"/>
      <c r="F171" s="5"/>
      <c r="G171" s="5"/>
      <c r="H171" s="5"/>
      <c r="I171" s="5"/>
      <c r="L171" s="5"/>
      <c r="N171" s="5"/>
      <c r="P171" s="5"/>
      <c r="S171" s="5"/>
      <c r="T171" s="5"/>
      <c r="U171" s="5"/>
      <c r="V171" s="5"/>
      <c r="Y171" s="6"/>
    </row>
    <row r="172" ht="15.75" customHeight="1">
      <c r="A172" s="4"/>
      <c r="D172" s="5"/>
      <c r="E172" s="5"/>
      <c r="F172" s="5"/>
      <c r="G172" s="5"/>
      <c r="H172" s="5"/>
      <c r="I172" s="5"/>
      <c r="L172" s="5"/>
      <c r="N172" s="5"/>
      <c r="P172" s="5"/>
      <c r="S172" s="5"/>
      <c r="T172" s="5"/>
      <c r="U172" s="5"/>
      <c r="V172" s="5"/>
      <c r="Y172" s="6"/>
    </row>
    <row r="173" ht="15.75" customHeight="1">
      <c r="A173" s="4"/>
      <c r="D173" s="5"/>
      <c r="E173" s="5"/>
      <c r="F173" s="5"/>
      <c r="G173" s="5"/>
      <c r="H173" s="5"/>
      <c r="I173" s="5"/>
      <c r="L173" s="5"/>
      <c r="N173" s="5"/>
      <c r="P173" s="5"/>
      <c r="S173" s="5"/>
      <c r="T173" s="5"/>
      <c r="U173" s="5"/>
      <c r="V173" s="5"/>
      <c r="Y173" s="6"/>
    </row>
    <row r="174" ht="15.75" customHeight="1">
      <c r="A174" s="4"/>
      <c r="D174" s="5"/>
      <c r="E174" s="5"/>
      <c r="F174" s="5"/>
      <c r="G174" s="5"/>
      <c r="H174" s="5"/>
      <c r="I174" s="5"/>
      <c r="L174" s="5"/>
      <c r="N174" s="5"/>
      <c r="P174" s="5"/>
      <c r="S174" s="5"/>
      <c r="T174" s="5"/>
      <c r="U174" s="5"/>
      <c r="V174" s="5"/>
      <c r="Y174" s="6"/>
    </row>
    <row r="175" ht="15.75" customHeight="1">
      <c r="A175" s="4"/>
      <c r="D175" s="5"/>
      <c r="E175" s="5"/>
      <c r="F175" s="5"/>
      <c r="G175" s="5"/>
      <c r="H175" s="5"/>
      <c r="I175" s="5"/>
      <c r="L175" s="5"/>
      <c r="N175" s="5"/>
      <c r="P175" s="5"/>
      <c r="S175" s="5"/>
      <c r="T175" s="5"/>
      <c r="U175" s="5"/>
      <c r="V175" s="5"/>
      <c r="Y175" s="6"/>
    </row>
    <row r="176" ht="15.75" customHeight="1">
      <c r="A176" s="4"/>
      <c r="D176" s="5"/>
      <c r="E176" s="5"/>
      <c r="F176" s="5"/>
      <c r="G176" s="5"/>
      <c r="H176" s="5"/>
      <c r="I176" s="5"/>
      <c r="L176" s="5"/>
      <c r="N176" s="5"/>
      <c r="P176" s="5"/>
      <c r="S176" s="5"/>
      <c r="T176" s="5"/>
      <c r="U176" s="5"/>
      <c r="V176" s="5"/>
      <c r="Y176" s="6"/>
    </row>
    <row r="177" ht="15.75" customHeight="1">
      <c r="A177" s="4"/>
      <c r="D177" s="5"/>
      <c r="E177" s="5"/>
      <c r="F177" s="5"/>
      <c r="G177" s="5"/>
      <c r="H177" s="5"/>
      <c r="I177" s="5"/>
      <c r="L177" s="5"/>
      <c r="N177" s="5"/>
      <c r="P177" s="5"/>
      <c r="S177" s="5"/>
      <c r="T177" s="5"/>
      <c r="U177" s="5"/>
      <c r="V177" s="5"/>
      <c r="Y177" s="6"/>
    </row>
    <row r="178" ht="15.75" customHeight="1">
      <c r="A178" s="4"/>
      <c r="D178" s="5"/>
      <c r="E178" s="5"/>
      <c r="F178" s="5"/>
      <c r="G178" s="5"/>
      <c r="H178" s="5"/>
      <c r="I178" s="5"/>
      <c r="L178" s="5"/>
      <c r="N178" s="5"/>
      <c r="P178" s="5"/>
      <c r="S178" s="5"/>
      <c r="T178" s="5"/>
      <c r="U178" s="5"/>
      <c r="V178" s="5"/>
      <c r="Y178" s="6"/>
    </row>
    <row r="179" ht="15.75" customHeight="1">
      <c r="A179" s="4"/>
      <c r="D179" s="5"/>
      <c r="E179" s="5"/>
      <c r="F179" s="5"/>
      <c r="G179" s="5"/>
      <c r="H179" s="5"/>
      <c r="I179" s="5"/>
      <c r="L179" s="5"/>
      <c r="N179" s="5"/>
      <c r="P179" s="5"/>
      <c r="S179" s="5"/>
      <c r="T179" s="5"/>
      <c r="U179" s="5"/>
      <c r="V179" s="5"/>
      <c r="Y179" s="6"/>
    </row>
    <row r="180" ht="15.75" customHeight="1">
      <c r="A180" s="4"/>
      <c r="D180" s="5"/>
      <c r="E180" s="5"/>
      <c r="F180" s="5"/>
      <c r="G180" s="5"/>
      <c r="H180" s="5"/>
      <c r="I180" s="5"/>
      <c r="L180" s="5"/>
      <c r="N180" s="5"/>
      <c r="P180" s="5"/>
      <c r="S180" s="5"/>
      <c r="T180" s="5"/>
      <c r="U180" s="5"/>
      <c r="V180" s="5"/>
      <c r="Y180" s="6"/>
    </row>
    <row r="181" ht="15.75" customHeight="1">
      <c r="A181" s="4"/>
      <c r="D181" s="5"/>
      <c r="E181" s="5"/>
      <c r="F181" s="5"/>
      <c r="G181" s="5"/>
      <c r="H181" s="5"/>
      <c r="I181" s="5"/>
      <c r="L181" s="5"/>
      <c r="N181" s="5"/>
      <c r="P181" s="5"/>
      <c r="S181" s="5"/>
      <c r="T181" s="5"/>
      <c r="U181" s="5"/>
      <c r="V181" s="5"/>
      <c r="Y181" s="6"/>
    </row>
    <row r="182" ht="15.75" customHeight="1">
      <c r="A182" s="4"/>
      <c r="D182" s="5"/>
      <c r="E182" s="5"/>
      <c r="F182" s="5"/>
      <c r="G182" s="5"/>
      <c r="H182" s="5"/>
      <c r="I182" s="5"/>
      <c r="L182" s="5"/>
      <c r="N182" s="5"/>
      <c r="P182" s="5"/>
      <c r="S182" s="5"/>
      <c r="T182" s="5"/>
      <c r="U182" s="5"/>
      <c r="V182" s="5"/>
      <c r="Y182" s="6"/>
    </row>
    <row r="183" ht="15.75" customHeight="1">
      <c r="A183" s="4"/>
      <c r="D183" s="5"/>
      <c r="E183" s="5"/>
      <c r="F183" s="5"/>
      <c r="G183" s="5"/>
      <c r="H183" s="5"/>
      <c r="I183" s="5"/>
      <c r="L183" s="5"/>
      <c r="N183" s="5"/>
      <c r="P183" s="5"/>
      <c r="S183" s="5"/>
      <c r="T183" s="5"/>
      <c r="U183" s="5"/>
      <c r="V183" s="5"/>
      <c r="Y183" s="6"/>
    </row>
    <row r="184" ht="15.75" customHeight="1">
      <c r="A184" s="4"/>
      <c r="D184" s="5"/>
      <c r="E184" s="5"/>
      <c r="F184" s="5"/>
      <c r="G184" s="5"/>
      <c r="H184" s="5"/>
      <c r="I184" s="5"/>
      <c r="L184" s="5"/>
      <c r="N184" s="5"/>
      <c r="P184" s="5"/>
      <c r="S184" s="5"/>
      <c r="T184" s="5"/>
      <c r="U184" s="5"/>
      <c r="V184" s="5"/>
      <c r="Y184" s="6"/>
    </row>
    <row r="185" ht="15.75" customHeight="1">
      <c r="A185" s="4"/>
      <c r="D185" s="5"/>
      <c r="E185" s="5"/>
      <c r="F185" s="5"/>
      <c r="G185" s="5"/>
      <c r="H185" s="5"/>
      <c r="I185" s="5"/>
      <c r="L185" s="5"/>
      <c r="N185" s="5"/>
      <c r="P185" s="5"/>
      <c r="S185" s="5"/>
      <c r="T185" s="5"/>
      <c r="U185" s="5"/>
      <c r="V185" s="5"/>
      <c r="Y185" s="6"/>
    </row>
    <row r="186" ht="15.75" customHeight="1">
      <c r="A186" s="4"/>
      <c r="D186" s="5"/>
      <c r="E186" s="5"/>
      <c r="F186" s="5"/>
      <c r="G186" s="5"/>
      <c r="H186" s="5"/>
      <c r="I186" s="5"/>
      <c r="L186" s="5"/>
      <c r="N186" s="5"/>
      <c r="P186" s="5"/>
      <c r="S186" s="5"/>
      <c r="T186" s="5"/>
      <c r="U186" s="5"/>
      <c r="V186" s="5"/>
      <c r="Y186" s="6"/>
    </row>
    <row r="187" ht="15.75" customHeight="1">
      <c r="A187" s="4"/>
      <c r="D187" s="5"/>
      <c r="E187" s="5"/>
      <c r="F187" s="5"/>
      <c r="G187" s="5"/>
      <c r="H187" s="5"/>
      <c r="I187" s="5"/>
      <c r="L187" s="5"/>
      <c r="N187" s="5"/>
      <c r="P187" s="5"/>
      <c r="S187" s="5"/>
      <c r="T187" s="5"/>
      <c r="U187" s="5"/>
      <c r="V187" s="5"/>
      <c r="Y187" s="6"/>
    </row>
    <row r="188" ht="15.75" customHeight="1">
      <c r="A188" s="4"/>
      <c r="D188" s="5"/>
      <c r="E188" s="5"/>
      <c r="F188" s="5"/>
      <c r="G188" s="5"/>
      <c r="H188" s="5"/>
      <c r="I188" s="5"/>
      <c r="L188" s="5"/>
      <c r="N188" s="5"/>
      <c r="P188" s="5"/>
      <c r="S188" s="5"/>
      <c r="T188" s="5"/>
      <c r="U188" s="5"/>
      <c r="V188" s="5"/>
      <c r="Y188" s="6"/>
    </row>
    <row r="189" ht="15.75" customHeight="1">
      <c r="A189" s="4"/>
      <c r="D189" s="5"/>
      <c r="E189" s="5"/>
      <c r="F189" s="5"/>
      <c r="G189" s="5"/>
      <c r="H189" s="5"/>
      <c r="I189" s="5"/>
      <c r="L189" s="5"/>
      <c r="N189" s="5"/>
      <c r="P189" s="5"/>
      <c r="S189" s="5"/>
      <c r="T189" s="5"/>
      <c r="U189" s="5"/>
      <c r="V189" s="5"/>
      <c r="Y189" s="6"/>
    </row>
    <row r="190" ht="15.75" customHeight="1">
      <c r="A190" s="4"/>
      <c r="D190" s="5"/>
      <c r="E190" s="5"/>
      <c r="F190" s="5"/>
      <c r="G190" s="5"/>
      <c r="H190" s="5"/>
      <c r="I190" s="5"/>
      <c r="L190" s="5"/>
      <c r="N190" s="5"/>
      <c r="P190" s="5"/>
      <c r="S190" s="5"/>
      <c r="T190" s="5"/>
      <c r="U190" s="5"/>
      <c r="V190" s="5"/>
      <c r="Y190" s="6"/>
    </row>
    <row r="191" ht="15.75" customHeight="1">
      <c r="A191" s="4"/>
      <c r="D191" s="5"/>
      <c r="E191" s="5"/>
      <c r="F191" s="5"/>
      <c r="G191" s="5"/>
      <c r="H191" s="5"/>
      <c r="I191" s="5"/>
      <c r="L191" s="5"/>
      <c r="N191" s="5"/>
      <c r="P191" s="5"/>
      <c r="S191" s="5"/>
      <c r="T191" s="5"/>
      <c r="U191" s="5"/>
      <c r="V191" s="5"/>
      <c r="Y191" s="6"/>
    </row>
    <row r="192" ht="15.75" customHeight="1">
      <c r="A192" s="4"/>
      <c r="D192" s="5"/>
      <c r="E192" s="5"/>
      <c r="F192" s="5"/>
      <c r="G192" s="5"/>
      <c r="H192" s="5"/>
      <c r="I192" s="5"/>
      <c r="L192" s="5"/>
      <c r="N192" s="5"/>
      <c r="P192" s="5"/>
      <c r="S192" s="5"/>
      <c r="T192" s="5"/>
      <c r="U192" s="5"/>
      <c r="V192" s="5"/>
      <c r="Y192" s="6"/>
    </row>
    <row r="193" ht="15.75" customHeight="1">
      <c r="A193" s="4"/>
      <c r="D193" s="5"/>
      <c r="E193" s="5"/>
      <c r="F193" s="5"/>
      <c r="G193" s="5"/>
      <c r="H193" s="5"/>
      <c r="I193" s="5"/>
      <c r="L193" s="5"/>
      <c r="N193" s="5"/>
      <c r="P193" s="5"/>
      <c r="S193" s="5"/>
      <c r="T193" s="5"/>
      <c r="U193" s="5"/>
      <c r="V193" s="5"/>
      <c r="Y193" s="6"/>
    </row>
    <row r="194" ht="15.75" customHeight="1">
      <c r="A194" s="4"/>
      <c r="D194" s="5"/>
      <c r="E194" s="5"/>
      <c r="F194" s="5"/>
      <c r="G194" s="5"/>
      <c r="H194" s="5"/>
      <c r="I194" s="5"/>
      <c r="L194" s="5"/>
      <c r="N194" s="5"/>
      <c r="P194" s="5"/>
      <c r="S194" s="5"/>
      <c r="T194" s="5"/>
      <c r="U194" s="5"/>
      <c r="V194" s="5"/>
      <c r="Y194" s="6"/>
    </row>
    <row r="195" ht="15.75" customHeight="1">
      <c r="A195" s="4"/>
      <c r="D195" s="5"/>
      <c r="E195" s="5"/>
      <c r="F195" s="5"/>
      <c r="G195" s="5"/>
      <c r="H195" s="5"/>
      <c r="I195" s="5"/>
      <c r="L195" s="5"/>
      <c r="N195" s="5"/>
      <c r="P195" s="5"/>
      <c r="S195" s="5"/>
      <c r="T195" s="5"/>
      <c r="U195" s="5"/>
      <c r="V195" s="5"/>
      <c r="Y195" s="6"/>
    </row>
    <row r="196" ht="15.75" customHeight="1">
      <c r="A196" s="4"/>
      <c r="D196" s="5"/>
      <c r="E196" s="5"/>
      <c r="F196" s="5"/>
      <c r="G196" s="5"/>
      <c r="H196" s="5"/>
      <c r="I196" s="5"/>
      <c r="L196" s="5"/>
      <c r="N196" s="5"/>
      <c r="P196" s="5"/>
      <c r="S196" s="5"/>
      <c r="T196" s="5"/>
      <c r="U196" s="5"/>
      <c r="V196" s="5"/>
      <c r="Y196" s="6"/>
    </row>
    <row r="197" ht="15.75" customHeight="1">
      <c r="A197" s="4"/>
      <c r="D197" s="5"/>
      <c r="E197" s="5"/>
      <c r="F197" s="5"/>
      <c r="G197" s="5"/>
      <c r="H197" s="5"/>
      <c r="I197" s="5"/>
      <c r="L197" s="5"/>
      <c r="N197" s="5"/>
      <c r="P197" s="5"/>
      <c r="S197" s="5"/>
      <c r="T197" s="5"/>
      <c r="U197" s="5"/>
      <c r="V197" s="5"/>
      <c r="Y197" s="6"/>
    </row>
    <row r="198" ht="15.75" customHeight="1">
      <c r="A198" s="4"/>
      <c r="D198" s="5"/>
      <c r="E198" s="5"/>
      <c r="F198" s="5"/>
      <c r="G198" s="5"/>
      <c r="H198" s="5"/>
      <c r="I198" s="5"/>
      <c r="L198" s="5"/>
      <c r="N198" s="5"/>
      <c r="P198" s="5"/>
      <c r="S198" s="5"/>
      <c r="T198" s="5"/>
      <c r="U198" s="5"/>
      <c r="V198" s="5"/>
      <c r="Y198" s="6"/>
    </row>
    <row r="199" ht="15.75" customHeight="1">
      <c r="A199" s="4"/>
      <c r="D199" s="5"/>
      <c r="E199" s="5"/>
      <c r="F199" s="5"/>
      <c r="G199" s="5"/>
      <c r="H199" s="5"/>
      <c r="I199" s="5"/>
      <c r="L199" s="5"/>
      <c r="N199" s="5"/>
      <c r="P199" s="5"/>
      <c r="S199" s="5"/>
      <c r="T199" s="5"/>
      <c r="U199" s="5"/>
      <c r="V199" s="5"/>
      <c r="Y199" s="6"/>
    </row>
    <row r="200" ht="15.75" customHeight="1">
      <c r="A200" s="4"/>
      <c r="D200" s="5"/>
      <c r="E200" s="5"/>
      <c r="F200" s="5"/>
      <c r="G200" s="5"/>
      <c r="H200" s="5"/>
      <c r="I200" s="5"/>
      <c r="L200" s="5"/>
      <c r="N200" s="5"/>
      <c r="P200" s="5"/>
      <c r="S200" s="5"/>
      <c r="T200" s="5"/>
      <c r="U200" s="5"/>
      <c r="V200" s="5"/>
      <c r="Y200" s="6"/>
    </row>
    <row r="201" ht="15.75" customHeight="1">
      <c r="A201" s="4"/>
      <c r="D201" s="5"/>
      <c r="E201" s="5"/>
      <c r="F201" s="5"/>
      <c r="G201" s="5"/>
      <c r="H201" s="5"/>
      <c r="I201" s="5"/>
      <c r="L201" s="5"/>
      <c r="N201" s="5"/>
      <c r="P201" s="5"/>
      <c r="S201" s="5"/>
      <c r="T201" s="5"/>
      <c r="U201" s="5"/>
      <c r="V201" s="5"/>
      <c r="Y201" s="6"/>
    </row>
    <row r="202" ht="15.75" customHeight="1">
      <c r="A202" s="4"/>
      <c r="D202" s="5"/>
      <c r="E202" s="5"/>
      <c r="F202" s="5"/>
      <c r="G202" s="5"/>
      <c r="H202" s="5"/>
      <c r="I202" s="5"/>
      <c r="L202" s="5"/>
      <c r="N202" s="5"/>
      <c r="P202" s="5"/>
      <c r="S202" s="5"/>
      <c r="T202" s="5"/>
      <c r="U202" s="5"/>
      <c r="V202" s="5"/>
      <c r="Y202" s="6"/>
    </row>
    <row r="203" ht="15.75" customHeight="1">
      <c r="A203" s="4"/>
      <c r="D203" s="5"/>
      <c r="E203" s="5"/>
      <c r="F203" s="5"/>
      <c r="G203" s="5"/>
      <c r="H203" s="5"/>
      <c r="I203" s="5"/>
      <c r="L203" s="5"/>
      <c r="N203" s="5"/>
      <c r="P203" s="5"/>
      <c r="S203" s="5"/>
      <c r="T203" s="5"/>
      <c r="U203" s="5"/>
      <c r="V203" s="5"/>
      <c r="Y203" s="6"/>
    </row>
    <row r="204" ht="15.75" customHeight="1">
      <c r="A204" s="4"/>
      <c r="D204" s="5"/>
      <c r="E204" s="5"/>
      <c r="F204" s="5"/>
      <c r="G204" s="5"/>
      <c r="H204" s="5"/>
      <c r="I204" s="5"/>
      <c r="L204" s="5"/>
      <c r="N204" s="5"/>
      <c r="P204" s="5"/>
      <c r="S204" s="5"/>
      <c r="T204" s="5"/>
      <c r="U204" s="5"/>
      <c r="V204" s="5"/>
      <c r="Y204" s="6"/>
    </row>
    <row r="205" ht="15.75" customHeight="1">
      <c r="A205" s="4"/>
      <c r="D205" s="5"/>
      <c r="E205" s="5"/>
      <c r="F205" s="5"/>
      <c r="G205" s="5"/>
      <c r="H205" s="5"/>
      <c r="I205" s="5"/>
      <c r="L205" s="5"/>
      <c r="N205" s="5"/>
      <c r="P205" s="5"/>
      <c r="S205" s="5"/>
      <c r="T205" s="5"/>
      <c r="U205" s="5"/>
      <c r="V205" s="5"/>
      <c r="Y205" s="6"/>
    </row>
    <row r="206" ht="15.75" customHeight="1">
      <c r="A206" s="4"/>
      <c r="D206" s="5"/>
      <c r="E206" s="5"/>
      <c r="F206" s="5"/>
      <c r="G206" s="5"/>
      <c r="H206" s="5"/>
      <c r="I206" s="5"/>
      <c r="L206" s="5"/>
      <c r="N206" s="5"/>
      <c r="P206" s="5"/>
      <c r="S206" s="5"/>
      <c r="T206" s="5"/>
      <c r="U206" s="5"/>
      <c r="V206" s="5"/>
      <c r="Y206" s="6"/>
    </row>
    <row r="207" ht="15.75" customHeight="1">
      <c r="A207" s="4"/>
      <c r="D207" s="5"/>
      <c r="E207" s="5"/>
      <c r="F207" s="5"/>
      <c r="G207" s="5"/>
      <c r="H207" s="5"/>
      <c r="I207" s="5"/>
      <c r="L207" s="5"/>
      <c r="N207" s="5"/>
      <c r="P207" s="5"/>
      <c r="S207" s="5"/>
      <c r="T207" s="5"/>
      <c r="U207" s="5"/>
      <c r="V207" s="5"/>
      <c r="Y207" s="6"/>
    </row>
    <row r="208" ht="15.75" customHeight="1">
      <c r="A208" s="4"/>
      <c r="D208" s="5"/>
      <c r="E208" s="5"/>
      <c r="F208" s="5"/>
      <c r="G208" s="5"/>
      <c r="H208" s="5"/>
      <c r="I208" s="5"/>
      <c r="L208" s="5"/>
      <c r="N208" s="5"/>
      <c r="P208" s="5"/>
      <c r="S208" s="5"/>
      <c r="T208" s="5"/>
      <c r="U208" s="5"/>
      <c r="V208" s="5"/>
      <c r="Y208" s="6"/>
    </row>
    <row r="209" ht="15.75" customHeight="1">
      <c r="A209" s="4"/>
      <c r="D209" s="5"/>
      <c r="E209" s="5"/>
      <c r="F209" s="5"/>
      <c r="G209" s="5"/>
      <c r="H209" s="5"/>
      <c r="I209" s="5"/>
      <c r="L209" s="5"/>
      <c r="N209" s="5"/>
      <c r="P209" s="5"/>
      <c r="S209" s="5"/>
      <c r="T209" s="5"/>
      <c r="U209" s="5"/>
      <c r="V209" s="5"/>
      <c r="Y209" s="6"/>
    </row>
    <row r="210" ht="15.75" customHeight="1">
      <c r="A210" s="4"/>
      <c r="D210" s="5"/>
      <c r="E210" s="5"/>
      <c r="F210" s="5"/>
      <c r="G210" s="5"/>
      <c r="H210" s="5"/>
      <c r="I210" s="5"/>
      <c r="L210" s="5"/>
      <c r="N210" s="5"/>
      <c r="P210" s="5"/>
      <c r="S210" s="5"/>
      <c r="T210" s="5"/>
      <c r="U210" s="5"/>
      <c r="V210" s="5"/>
      <c r="Y210" s="6"/>
    </row>
    <row r="211" ht="15.75" customHeight="1">
      <c r="A211" s="4"/>
      <c r="D211" s="5"/>
      <c r="E211" s="5"/>
      <c r="F211" s="5"/>
      <c r="G211" s="5"/>
      <c r="H211" s="5"/>
      <c r="I211" s="5"/>
      <c r="L211" s="5"/>
      <c r="N211" s="5"/>
      <c r="P211" s="5"/>
      <c r="S211" s="5"/>
      <c r="T211" s="5"/>
      <c r="U211" s="5"/>
      <c r="V211" s="5"/>
      <c r="Y211" s="6"/>
    </row>
    <row r="212" ht="15.75" customHeight="1">
      <c r="A212" s="4"/>
      <c r="D212" s="5"/>
      <c r="E212" s="5"/>
      <c r="F212" s="5"/>
      <c r="G212" s="5"/>
      <c r="H212" s="5"/>
      <c r="I212" s="5"/>
      <c r="L212" s="5"/>
      <c r="N212" s="5"/>
      <c r="P212" s="5"/>
      <c r="S212" s="5"/>
      <c r="T212" s="5"/>
      <c r="U212" s="5"/>
      <c r="V212" s="5"/>
      <c r="Y212" s="6"/>
    </row>
    <row r="213" ht="15.75" customHeight="1">
      <c r="A213" s="4"/>
      <c r="D213" s="5"/>
      <c r="E213" s="5"/>
      <c r="F213" s="5"/>
      <c r="G213" s="5"/>
      <c r="H213" s="5"/>
      <c r="I213" s="5"/>
      <c r="L213" s="5"/>
      <c r="N213" s="5"/>
      <c r="P213" s="5"/>
      <c r="S213" s="5"/>
      <c r="T213" s="5"/>
      <c r="U213" s="5"/>
      <c r="V213" s="5"/>
      <c r="Y213" s="6"/>
    </row>
    <row r="214" ht="15.75" customHeight="1">
      <c r="A214" s="4"/>
      <c r="D214" s="5"/>
      <c r="E214" s="5"/>
      <c r="F214" s="5"/>
      <c r="G214" s="5"/>
      <c r="H214" s="5"/>
      <c r="I214" s="5"/>
      <c r="L214" s="5"/>
      <c r="N214" s="5"/>
      <c r="P214" s="5"/>
      <c r="S214" s="5"/>
      <c r="T214" s="5"/>
      <c r="U214" s="5"/>
      <c r="V214" s="5"/>
      <c r="Y214" s="6"/>
    </row>
    <row r="215" ht="15.75" customHeight="1">
      <c r="A215" s="4"/>
      <c r="D215" s="5"/>
      <c r="E215" s="5"/>
      <c r="F215" s="5"/>
      <c r="G215" s="5"/>
      <c r="H215" s="5"/>
      <c r="I215" s="5"/>
      <c r="L215" s="5"/>
      <c r="N215" s="5"/>
      <c r="P215" s="5"/>
      <c r="S215" s="5"/>
      <c r="T215" s="5"/>
      <c r="U215" s="5"/>
      <c r="V215" s="5"/>
      <c r="Y215" s="6"/>
    </row>
    <row r="216" ht="15.75" customHeight="1">
      <c r="A216" s="4"/>
      <c r="D216" s="5"/>
      <c r="E216" s="5"/>
      <c r="F216" s="5"/>
      <c r="G216" s="5"/>
      <c r="H216" s="5"/>
      <c r="I216" s="5"/>
      <c r="L216" s="5"/>
      <c r="N216" s="5"/>
      <c r="P216" s="5"/>
      <c r="S216" s="5"/>
      <c r="T216" s="5"/>
      <c r="U216" s="5"/>
      <c r="V216" s="5"/>
      <c r="Y216" s="6"/>
    </row>
    <row r="217" ht="15.75" customHeight="1">
      <c r="A217" s="4"/>
      <c r="D217" s="5"/>
      <c r="E217" s="5"/>
      <c r="F217" s="5"/>
      <c r="G217" s="5"/>
      <c r="H217" s="5"/>
      <c r="I217" s="5"/>
      <c r="L217" s="5"/>
      <c r="N217" s="5"/>
      <c r="P217" s="5"/>
      <c r="S217" s="5"/>
      <c r="T217" s="5"/>
      <c r="U217" s="5"/>
      <c r="V217" s="5"/>
      <c r="Y217" s="6"/>
    </row>
    <row r="218" ht="15.75" customHeight="1">
      <c r="A218" s="4"/>
      <c r="D218" s="5"/>
      <c r="E218" s="5"/>
      <c r="F218" s="5"/>
      <c r="G218" s="5"/>
      <c r="H218" s="5"/>
      <c r="I218" s="5"/>
      <c r="L218" s="5"/>
      <c r="N218" s="5"/>
      <c r="P218" s="5"/>
      <c r="S218" s="5"/>
      <c r="T218" s="5"/>
      <c r="U218" s="5"/>
      <c r="V218" s="5"/>
      <c r="Y218" s="6"/>
    </row>
    <row r="219" ht="15.75" customHeight="1">
      <c r="A219" s="4"/>
      <c r="D219" s="5"/>
      <c r="E219" s="5"/>
      <c r="F219" s="5"/>
      <c r="G219" s="5"/>
      <c r="H219" s="5"/>
      <c r="I219" s="5"/>
      <c r="L219" s="5"/>
      <c r="N219" s="5"/>
      <c r="P219" s="5"/>
      <c r="S219" s="5"/>
      <c r="T219" s="5"/>
      <c r="U219" s="5"/>
      <c r="V219" s="5"/>
      <c r="Y219" s="6"/>
    </row>
    <row r="220" ht="15.75" customHeight="1">
      <c r="A220" s="4"/>
      <c r="D220" s="5"/>
      <c r="E220" s="5"/>
      <c r="F220" s="5"/>
      <c r="G220" s="5"/>
      <c r="H220" s="5"/>
      <c r="I220" s="5"/>
      <c r="L220" s="5"/>
      <c r="N220" s="5"/>
      <c r="P220" s="5"/>
      <c r="S220" s="5"/>
      <c r="T220" s="5"/>
      <c r="U220" s="5"/>
      <c r="V220" s="5"/>
      <c r="Y220" s="6"/>
    </row>
    <row r="221" ht="15.75" customHeight="1">
      <c r="A221" s="4"/>
      <c r="D221" s="5"/>
      <c r="E221" s="5"/>
      <c r="F221" s="5"/>
      <c r="G221" s="5"/>
      <c r="H221" s="5"/>
      <c r="I221" s="5"/>
      <c r="L221" s="5"/>
      <c r="N221" s="5"/>
      <c r="P221" s="5"/>
      <c r="S221" s="5"/>
      <c r="T221" s="5"/>
      <c r="U221" s="5"/>
      <c r="V221" s="5"/>
      <c r="Y221" s="6"/>
    </row>
    <row r="222" ht="15.75" customHeight="1">
      <c r="A222" s="4"/>
      <c r="D222" s="5"/>
      <c r="E222" s="5"/>
      <c r="F222" s="5"/>
      <c r="G222" s="5"/>
      <c r="H222" s="5"/>
      <c r="I222" s="5"/>
      <c r="L222" s="5"/>
      <c r="N222" s="5"/>
      <c r="P222" s="5"/>
      <c r="S222" s="5"/>
      <c r="T222" s="5"/>
      <c r="U222" s="5"/>
      <c r="V222" s="5"/>
      <c r="Y222" s="6"/>
    </row>
    <row r="223" ht="15.75" customHeight="1">
      <c r="A223" s="4"/>
      <c r="D223" s="5"/>
      <c r="E223" s="5"/>
      <c r="F223" s="5"/>
      <c r="G223" s="5"/>
      <c r="H223" s="5"/>
      <c r="I223" s="5"/>
      <c r="L223" s="5"/>
      <c r="N223" s="5"/>
      <c r="P223" s="5"/>
      <c r="S223" s="5"/>
      <c r="T223" s="5"/>
      <c r="U223" s="5"/>
      <c r="V223" s="5"/>
      <c r="Y223" s="6"/>
    </row>
    <row r="224" ht="15.75" customHeight="1">
      <c r="A224" s="4"/>
      <c r="D224" s="5"/>
      <c r="E224" s="5"/>
      <c r="F224" s="5"/>
      <c r="G224" s="5"/>
      <c r="H224" s="5"/>
      <c r="I224" s="5"/>
      <c r="L224" s="5"/>
      <c r="N224" s="5"/>
      <c r="P224" s="5"/>
      <c r="S224" s="5"/>
      <c r="T224" s="5"/>
      <c r="U224" s="5"/>
      <c r="V224" s="5"/>
      <c r="Y224" s="6"/>
    </row>
    <row r="225" ht="15.75" customHeight="1">
      <c r="A225" s="4"/>
      <c r="D225" s="5"/>
      <c r="E225" s="5"/>
      <c r="F225" s="5"/>
      <c r="G225" s="5"/>
      <c r="H225" s="5"/>
      <c r="I225" s="5"/>
      <c r="L225" s="5"/>
      <c r="N225" s="5"/>
      <c r="P225" s="5"/>
      <c r="S225" s="5"/>
      <c r="T225" s="5"/>
      <c r="U225" s="5"/>
      <c r="V225" s="5"/>
      <c r="Y225" s="6"/>
    </row>
    <row r="226" ht="15.75" customHeight="1">
      <c r="A226" s="4"/>
      <c r="D226" s="5"/>
      <c r="E226" s="5"/>
      <c r="F226" s="5"/>
      <c r="G226" s="5"/>
      <c r="H226" s="5"/>
      <c r="I226" s="5"/>
      <c r="L226" s="5"/>
      <c r="N226" s="5"/>
      <c r="P226" s="5"/>
      <c r="S226" s="5"/>
      <c r="T226" s="5"/>
      <c r="U226" s="5"/>
      <c r="V226" s="5"/>
      <c r="Y226" s="6"/>
    </row>
    <row r="227" ht="15.75" customHeight="1">
      <c r="A227" s="4"/>
      <c r="D227" s="5"/>
      <c r="E227" s="5"/>
      <c r="F227" s="5"/>
      <c r="G227" s="5"/>
      <c r="H227" s="5"/>
      <c r="I227" s="5"/>
      <c r="L227" s="5"/>
      <c r="N227" s="5"/>
      <c r="P227" s="5"/>
      <c r="S227" s="5"/>
      <c r="T227" s="5"/>
      <c r="U227" s="5"/>
      <c r="V227" s="5"/>
      <c r="Y227" s="6"/>
    </row>
    <row r="228" ht="15.75" customHeight="1">
      <c r="A228" s="4"/>
      <c r="D228" s="5"/>
      <c r="E228" s="5"/>
      <c r="F228" s="5"/>
      <c r="G228" s="5"/>
      <c r="H228" s="5"/>
      <c r="I228" s="5"/>
      <c r="L228" s="5"/>
      <c r="N228" s="5"/>
      <c r="P228" s="5"/>
      <c r="S228" s="5"/>
      <c r="T228" s="5"/>
      <c r="U228" s="5"/>
      <c r="V228" s="5"/>
      <c r="Y228" s="6"/>
    </row>
    <row r="229" ht="15.75" customHeight="1">
      <c r="A229" s="4"/>
      <c r="D229" s="5"/>
      <c r="E229" s="5"/>
      <c r="F229" s="5"/>
      <c r="G229" s="5"/>
      <c r="H229" s="5"/>
      <c r="I229" s="5"/>
      <c r="L229" s="5"/>
      <c r="N229" s="5"/>
      <c r="P229" s="5"/>
      <c r="S229" s="5"/>
      <c r="T229" s="5"/>
      <c r="U229" s="5"/>
      <c r="V229" s="5"/>
      <c r="Y229" s="6"/>
    </row>
    <row r="230" ht="15.75" customHeight="1">
      <c r="A230" s="4"/>
      <c r="D230" s="5"/>
      <c r="E230" s="5"/>
      <c r="F230" s="5"/>
      <c r="G230" s="5"/>
      <c r="H230" s="5"/>
      <c r="I230" s="5"/>
      <c r="L230" s="5"/>
      <c r="N230" s="5"/>
      <c r="P230" s="5"/>
      <c r="S230" s="5"/>
      <c r="T230" s="5"/>
      <c r="U230" s="5"/>
      <c r="V230" s="5"/>
      <c r="Y230" s="6"/>
    </row>
    <row r="231" ht="15.75" customHeight="1">
      <c r="A231" s="4"/>
      <c r="D231" s="5"/>
      <c r="E231" s="5"/>
      <c r="F231" s="5"/>
      <c r="G231" s="5"/>
      <c r="H231" s="5"/>
      <c r="I231" s="5"/>
      <c r="L231" s="5"/>
      <c r="N231" s="5"/>
      <c r="P231" s="5"/>
      <c r="S231" s="5"/>
      <c r="T231" s="5"/>
      <c r="U231" s="5"/>
      <c r="V231" s="5"/>
      <c r="Y231" s="6"/>
    </row>
    <row r="232" ht="15.75" customHeight="1">
      <c r="A232" s="4"/>
      <c r="D232" s="5"/>
      <c r="E232" s="5"/>
      <c r="F232" s="5"/>
      <c r="G232" s="5"/>
      <c r="H232" s="5"/>
      <c r="I232" s="5"/>
      <c r="L232" s="5"/>
      <c r="N232" s="5"/>
      <c r="P232" s="5"/>
      <c r="S232" s="5"/>
      <c r="T232" s="5"/>
      <c r="U232" s="5"/>
      <c r="V232" s="5"/>
      <c r="Y232" s="6"/>
    </row>
    <row r="233" ht="15.75" customHeight="1">
      <c r="A233" s="4"/>
      <c r="D233" s="5"/>
      <c r="E233" s="5"/>
      <c r="F233" s="5"/>
      <c r="G233" s="5"/>
      <c r="H233" s="5"/>
      <c r="I233" s="5"/>
      <c r="L233" s="5"/>
      <c r="N233" s="5"/>
      <c r="P233" s="5"/>
      <c r="S233" s="5"/>
      <c r="T233" s="5"/>
      <c r="U233" s="5"/>
      <c r="V233" s="5"/>
      <c r="Y233" s="6"/>
    </row>
    <row r="234" ht="15.75" customHeight="1">
      <c r="A234" s="4"/>
      <c r="D234" s="5"/>
      <c r="E234" s="5"/>
      <c r="F234" s="5"/>
      <c r="G234" s="5"/>
      <c r="H234" s="5"/>
      <c r="I234" s="5"/>
      <c r="L234" s="5"/>
      <c r="N234" s="5"/>
      <c r="P234" s="5"/>
      <c r="S234" s="5"/>
      <c r="T234" s="5"/>
      <c r="U234" s="5"/>
      <c r="V234" s="5"/>
      <c r="Y234" s="6"/>
    </row>
    <row r="235" ht="15.75" customHeight="1">
      <c r="A235" s="4"/>
      <c r="D235" s="5"/>
      <c r="E235" s="5"/>
      <c r="F235" s="5"/>
      <c r="G235" s="5"/>
      <c r="H235" s="5"/>
      <c r="I235" s="5"/>
      <c r="L235" s="5"/>
      <c r="N235" s="5"/>
      <c r="P235" s="5"/>
      <c r="S235" s="5"/>
      <c r="T235" s="5"/>
      <c r="U235" s="5"/>
      <c r="V235" s="5"/>
      <c r="Y235" s="6"/>
    </row>
    <row r="236" ht="15.75" customHeight="1">
      <c r="A236" s="4"/>
      <c r="D236" s="5"/>
      <c r="E236" s="5"/>
      <c r="F236" s="5"/>
      <c r="G236" s="5"/>
      <c r="H236" s="5"/>
      <c r="I236" s="5"/>
      <c r="L236" s="5"/>
      <c r="N236" s="5"/>
      <c r="P236" s="5"/>
      <c r="S236" s="5"/>
      <c r="T236" s="5"/>
      <c r="U236" s="5"/>
      <c r="V236" s="5"/>
      <c r="Y236" s="6"/>
    </row>
    <row r="237" ht="15.75" customHeight="1">
      <c r="A237" s="4"/>
      <c r="D237" s="5"/>
      <c r="E237" s="5"/>
      <c r="F237" s="5"/>
      <c r="G237" s="5"/>
      <c r="H237" s="5"/>
      <c r="I237" s="5"/>
      <c r="L237" s="5"/>
      <c r="N237" s="5"/>
      <c r="P237" s="5"/>
      <c r="S237" s="5"/>
      <c r="T237" s="5"/>
      <c r="U237" s="5"/>
      <c r="V237" s="5"/>
      <c r="Y237" s="6"/>
    </row>
    <row r="238" ht="15.75" customHeight="1">
      <c r="A238" s="4"/>
      <c r="D238" s="5"/>
      <c r="E238" s="5"/>
      <c r="F238" s="5"/>
      <c r="G238" s="5"/>
      <c r="H238" s="5"/>
      <c r="I238" s="5"/>
      <c r="L238" s="5"/>
      <c r="N238" s="5"/>
      <c r="P238" s="5"/>
      <c r="S238" s="5"/>
      <c r="T238" s="5"/>
      <c r="U238" s="5"/>
      <c r="V238" s="5"/>
      <c r="Y238" s="6"/>
    </row>
    <row r="239" ht="15.75" customHeight="1">
      <c r="A239" s="4"/>
      <c r="D239" s="5"/>
      <c r="E239" s="5"/>
      <c r="F239" s="5"/>
      <c r="G239" s="5"/>
      <c r="H239" s="5"/>
      <c r="I239" s="5"/>
      <c r="L239" s="5"/>
      <c r="N239" s="5"/>
      <c r="P239" s="5"/>
      <c r="S239" s="5"/>
      <c r="T239" s="5"/>
      <c r="U239" s="5"/>
      <c r="V239" s="5"/>
      <c r="Y239" s="6"/>
    </row>
    <row r="240" ht="15.75" customHeight="1">
      <c r="A240" s="4"/>
      <c r="D240" s="5"/>
      <c r="E240" s="5"/>
      <c r="F240" s="5"/>
      <c r="G240" s="5"/>
      <c r="H240" s="5"/>
      <c r="I240" s="5"/>
      <c r="L240" s="5"/>
      <c r="N240" s="5"/>
      <c r="P240" s="5"/>
      <c r="S240" s="5"/>
      <c r="T240" s="5"/>
      <c r="U240" s="5"/>
      <c r="V240" s="5"/>
      <c r="Y240" s="6"/>
    </row>
    <row r="241" ht="15.75" customHeight="1">
      <c r="A241" s="4"/>
      <c r="D241" s="5"/>
      <c r="E241" s="5"/>
      <c r="F241" s="5"/>
      <c r="G241" s="5"/>
      <c r="H241" s="5"/>
      <c r="I241" s="5"/>
      <c r="L241" s="5"/>
      <c r="N241" s="5"/>
      <c r="P241" s="5"/>
      <c r="S241" s="5"/>
      <c r="T241" s="5"/>
      <c r="U241" s="5"/>
      <c r="V241" s="5"/>
      <c r="Y241" s="6"/>
    </row>
    <row r="242" ht="15.75" customHeight="1">
      <c r="A242" s="4"/>
      <c r="D242" s="5"/>
      <c r="E242" s="5"/>
      <c r="F242" s="5"/>
      <c r="G242" s="5"/>
      <c r="H242" s="5"/>
      <c r="I242" s="5"/>
      <c r="L242" s="5"/>
      <c r="N242" s="5"/>
      <c r="P242" s="5"/>
      <c r="S242" s="5"/>
      <c r="T242" s="5"/>
      <c r="U242" s="5"/>
      <c r="V242" s="5"/>
      <c r="Y242" s="6"/>
    </row>
    <row r="243" ht="15.75" customHeight="1">
      <c r="A243" s="4"/>
      <c r="D243" s="5"/>
      <c r="E243" s="5"/>
      <c r="F243" s="5"/>
      <c r="G243" s="5"/>
      <c r="H243" s="5"/>
      <c r="I243" s="5"/>
      <c r="L243" s="5"/>
      <c r="N243" s="5"/>
      <c r="P243" s="5"/>
      <c r="S243" s="5"/>
      <c r="T243" s="5"/>
      <c r="U243" s="5"/>
      <c r="V243" s="5"/>
      <c r="Y243" s="6"/>
    </row>
    <row r="244" ht="15.75" customHeight="1">
      <c r="A244" s="4"/>
      <c r="D244" s="5"/>
      <c r="E244" s="5"/>
      <c r="F244" s="5"/>
      <c r="G244" s="5"/>
      <c r="H244" s="5"/>
      <c r="I244" s="5"/>
      <c r="L244" s="5"/>
      <c r="N244" s="5"/>
      <c r="P244" s="5"/>
      <c r="S244" s="5"/>
      <c r="T244" s="5"/>
      <c r="U244" s="5"/>
      <c r="V244" s="5"/>
      <c r="Y244" s="6"/>
    </row>
    <row r="245" ht="15.75" customHeight="1">
      <c r="A245" s="4"/>
      <c r="D245" s="5"/>
      <c r="E245" s="5"/>
      <c r="F245" s="5"/>
      <c r="G245" s="5"/>
      <c r="H245" s="5"/>
      <c r="I245" s="5"/>
      <c r="L245" s="5"/>
      <c r="N245" s="5"/>
      <c r="P245" s="5"/>
      <c r="S245" s="5"/>
      <c r="T245" s="5"/>
      <c r="U245" s="5"/>
      <c r="V245" s="5"/>
      <c r="Y245" s="6"/>
    </row>
    <row r="246" ht="15.75" customHeight="1">
      <c r="A246" s="4"/>
      <c r="D246" s="5"/>
      <c r="E246" s="5"/>
      <c r="F246" s="5"/>
      <c r="G246" s="5"/>
      <c r="H246" s="5"/>
      <c r="I246" s="5"/>
      <c r="L246" s="5"/>
      <c r="N246" s="5"/>
      <c r="P246" s="5"/>
      <c r="S246" s="5"/>
      <c r="T246" s="5"/>
      <c r="U246" s="5"/>
      <c r="V246" s="5"/>
      <c r="Y246" s="6"/>
    </row>
    <row r="247" ht="15.75" customHeight="1">
      <c r="A247" s="4"/>
      <c r="D247" s="5"/>
      <c r="E247" s="5"/>
      <c r="F247" s="5"/>
      <c r="G247" s="5"/>
      <c r="H247" s="5"/>
      <c r="I247" s="5"/>
      <c r="L247" s="5"/>
      <c r="N247" s="5"/>
      <c r="P247" s="5"/>
      <c r="S247" s="5"/>
      <c r="T247" s="5"/>
      <c r="U247" s="5"/>
      <c r="V247" s="5"/>
      <c r="Y247" s="6"/>
    </row>
    <row r="248" ht="15.75" customHeight="1">
      <c r="A248" s="4"/>
      <c r="D248" s="5"/>
      <c r="E248" s="5"/>
      <c r="F248" s="5"/>
      <c r="G248" s="5"/>
      <c r="H248" s="5"/>
      <c r="I248" s="5"/>
      <c r="L248" s="5"/>
      <c r="N248" s="5"/>
      <c r="P248" s="5"/>
      <c r="S248" s="5"/>
      <c r="T248" s="5"/>
      <c r="U248" s="5"/>
      <c r="V248" s="5"/>
      <c r="Y248" s="6"/>
    </row>
    <row r="249" ht="15.75" customHeight="1">
      <c r="A249" s="4"/>
      <c r="D249" s="5"/>
      <c r="E249" s="5"/>
      <c r="F249" s="5"/>
      <c r="G249" s="5"/>
      <c r="H249" s="5"/>
      <c r="I249" s="5"/>
      <c r="L249" s="5"/>
      <c r="N249" s="5"/>
      <c r="P249" s="5"/>
      <c r="S249" s="5"/>
      <c r="T249" s="5"/>
      <c r="U249" s="5"/>
      <c r="V249" s="5"/>
      <c r="Y249" s="6"/>
    </row>
    <row r="250" ht="15.75" customHeight="1">
      <c r="A250" s="4"/>
      <c r="D250" s="5"/>
      <c r="E250" s="5"/>
      <c r="F250" s="5"/>
      <c r="G250" s="5"/>
      <c r="H250" s="5"/>
      <c r="I250" s="5"/>
      <c r="L250" s="5"/>
      <c r="N250" s="5"/>
      <c r="P250" s="5"/>
      <c r="S250" s="5"/>
      <c r="T250" s="5"/>
      <c r="U250" s="5"/>
      <c r="V250" s="5"/>
      <c r="Y250" s="6"/>
    </row>
    <row r="251" ht="15.75" customHeight="1">
      <c r="A251" s="4"/>
      <c r="D251" s="5"/>
      <c r="E251" s="5"/>
      <c r="F251" s="5"/>
      <c r="G251" s="5"/>
      <c r="H251" s="5"/>
      <c r="I251" s="5"/>
      <c r="L251" s="5"/>
      <c r="N251" s="5"/>
      <c r="P251" s="5"/>
      <c r="S251" s="5"/>
      <c r="T251" s="5"/>
      <c r="U251" s="5"/>
      <c r="V251" s="5"/>
      <c r="Y251" s="6"/>
    </row>
    <row r="252" ht="15.75" customHeight="1">
      <c r="A252" s="4"/>
      <c r="D252" s="5"/>
      <c r="E252" s="5"/>
      <c r="F252" s="5"/>
      <c r="G252" s="5"/>
      <c r="H252" s="5"/>
      <c r="I252" s="5"/>
      <c r="L252" s="5"/>
      <c r="N252" s="5"/>
      <c r="P252" s="5"/>
      <c r="S252" s="5"/>
      <c r="T252" s="5"/>
      <c r="U252" s="5"/>
      <c r="V252" s="5"/>
      <c r="Y252" s="6"/>
    </row>
    <row r="253" ht="15.75" customHeight="1">
      <c r="A253" s="4"/>
      <c r="D253" s="5"/>
      <c r="E253" s="5"/>
      <c r="F253" s="5"/>
      <c r="G253" s="5"/>
      <c r="H253" s="5"/>
      <c r="I253" s="5"/>
      <c r="L253" s="5"/>
      <c r="N253" s="5"/>
      <c r="P253" s="5"/>
      <c r="S253" s="5"/>
      <c r="T253" s="5"/>
      <c r="U253" s="5"/>
      <c r="V253" s="5"/>
      <c r="Y253" s="6"/>
    </row>
    <row r="254" ht="15.75" customHeight="1">
      <c r="A254" s="4"/>
      <c r="D254" s="5"/>
      <c r="E254" s="5"/>
      <c r="F254" s="5"/>
      <c r="G254" s="5"/>
      <c r="H254" s="5"/>
      <c r="I254" s="5"/>
      <c r="L254" s="5"/>
      <c r="N254" s="5"/>
      <c r="P254" s="5"/>
      <c r="S254" s="5"/>
      <c r="T254" s="5"/>
      <c r="U254" s="5"/>
      <c r="V254" s="5"/>
      <c r="Y254" s="6"/>
    </row>
    <row r="255" ht="15.75" customHeight="1">
      <c r="A255" s="4"/>
      <c r="D255" s="5"/>
      <c r="E255" s="5"/>
      <c r="F255" s="5"/>
      <c r="G255" s="5"/>
      <c r="H255" s="5"/>
      <c r="I255" s="5"/>
      <c r="L255" s="5"/>
      <c r="N255" s="5"/>
      <c r="P255" s="5"/>
      <c r="S255" s="5"/>
      <c r="T255" s="5"/>
      <c r="U255" s="5"/>
      <c r="V255" s="5"/>
      <c r="Y255" s="6"/>
    </row>
    <row r="256" ht="15.75" customHeight="1">
      <c r="A256" s="4"/>
      <c r="D256" s="5"/>
      <c r="E256" s="5"/>
      <c r="F256" s="5"/>
      <c r="G256" s="5"/>
      <c r="H256" s="5"/>
      <c r="I256" s="5"/>
      <c r="L256" s="5"/>
      <c r="N256" s="5"/>
      <c r="P256" s="5"/>
      <c r="S256" s="5"/>
      <c r="T256" s="5"/>
      <c r="U256" s="5"/>
      <c r="V256" s="5"/>
      <c r="Y256" s="6"/>
    </row>
    <row r="257" ht="15.75" customHeight="1">
      <c r="A257" s="4"/>
      <c r="D257" s="5"/>
      <c r="E257" s="5"/>
      <c r="F257" s="5"/>
      <c r="G257" s="5"/>
      <c r="H257" s="5"/>
      <c r="I257" s="5"/>
      <c r="L257" s="5"/>
      <c r="N257" s="5"/>
      <c r="P257" s="5"/>
      <c r="S257" s="5"/>
      <c r="T257" s="5"/>
      <c r="U257" s="5"/>
      <c r="V257" s="5"/>
      <c r="Y257" s="6"/>
    </row>
    <row r="258" ht="15.75" customHeight="1">
      <c r="A258" s="4"/>
      <c r="D258" s="5"/>
      <c r="E258" s="5"/>
      <c r="F258" s="5"/>
      <c r="G258" s="5"/>
      <c r="H258" s="5"/>
      <c r="I258" s="5"/>
      <c r="L258" s="5"/>
      <c r="N258" s="5"/>
      <c r="P258" s="5"/>
      <c r="S258" s="5"/>
      <c r="T258" s="5"/>
      <c r="U258" s="5"/>
      <c r="V258" s="5"/>
      <c r="Y258" s="6"/>
    </row>
    <row r="259" ht="15.75" customHeight="1">
      <c r="A259" s="4"/>
      <c r="D259" s="5"/>
      <c r="E259" s="5"/>
      <c r="F259" s="5"/>
      <c r="G259" s="5"/>
      <c r="H259" s="5"/>
      <c r="I259" s="5"/>
      <c r="L259" s="5"/>
      <c r="N259" s="5"/>
      <c r="P259" s="5"/>
      <c r="S259" s="5"/>
      <c r="T259" s="5"/>
      <c r="U259" s="5"/>
      <c r="V259" s="5"/>
      <c r="Y259" s="6"/>
    </row>
    <row r="260" ht="15.75" customHeight="1">
      <c r="A260" s="4"/>
      <c r="D260" s="5"/>
      <c r="E260" s="5"/>
      <c r="F260" s="5"/>
      <c r="G260" s="5"/>
      <c r="H260" s="5"/>
      <c r="I260" s="5"/>
      <c r="L260" s="5"/>
      <c r="N260" s="5"/>
      <c r="P260" s="5"/>
      <c r="S260" s="5"/>
      <c r="T260" s="5"/>
      <c r="U260" s="5"/>
      <c r="V260" s="5"/>
      <c r="Y260" s="6"/>
    </row>
    <row r="261" ht="15.75" customHeight="1">
      <c r="A261" s="4"/>
      <c r="D261" s="5"/>
      <c r="E261" s="5"/>
      <c r="F261" s="5"/>
      <c r="G261" s="5"/>
      <c r="H261" s="5"/>
      <c r="I261" s="5"/>
      <c r="L261" s="5"/>
      <c r="N261" s="5"/>
      <c r="P261" s="5"/>
      <c r="S261" s="5"/>
      <c r="T261" s="5"/>
      <c r="U261" s="5"/>
      <c r="V261" s="5"/>
      <c r="Y261" s="6"/>
    </row>
    <row r="262" ht="15.75" customHeight="1">
      <c r="A262" s="4"/>
      <c r="D262" s="5"/>
      <c r="E262" s="5"/>
      <c r="F262" s="5"/>
      <c r="G262" s="5"/>
      <c r="H262" s="5"/>
      <c r="I262" s="5"/>
      <c r="L262" s="5"/>
      <c r="N262" s="5"/>
      <c r="P262" s="5"/>
      <c r="S262" s="5"/>
      <c r="T262" s="5"/>
      <c r="U262" s="5"/>
      <c r="V262" s="5"/>
      <c r="Y262" s="6"/>
    </row>
    <row r="263" ht="15.75" customHeight="1">
      <c r="A263" s="4"/>
      <c r="D263" s="5"/>
      <c r="E263" s="5"/>
      <c r="F263" s="5"/>
      <c r="G263" s="5"/>
      <c r="H263" s="5"/>
      <c r="I263" s="5"/>
      <c r="L263" s="5"/>
      <c r="N263" s="5"/>
      <c r="P263" s="5"/>
      <c r="S263" s="5"/>
      <c r="T263" s="5"/>
      <c r="U263" s="5"/>
      <c r="V263" s="5"/>
      <c r="Y263" s="6"/>
    </row>
    <row r="264" ht="15.75" customHeight="1">
      <c r="A264" s="4"/>
      <c r="D264" s="5"/>
      <c r="E264" s="5"/>
      <c r="F264" s="5"/>
      <c r="G264" s="5"/>
      <c r="H264" s="5"/>
      <c r="I264" s="5"/>
      <c r="L264" s="5"/>
      <c r="N264" s="5"/>
      <c r="P264" s="5"/>
      <c r="S264" s="5"/>
      <c r="T264" s="5"/>
      <c r="U264" s="5"/>
      <c r="V264" s="5"/>
      <c r="Y264" s="6"/>
    </row>
    <row r="265" ht="15.75" customHeight="1">
      <c r="A265" s="4"/>
      <c r="D265" s="5"/>
      <c r="E265" s="5"/>
      <c r="F265" s="5"/>
      <c r="G265" s="5"/>
      <c r="H265" s="5"/>
      <c r="I265" s="5"/>
      <c r="L265" s="5"/>
      <c r="N265" s="5"/>
      <c r="P265" s="5"/>
      <c r="S265" s="5"/>
      <c r="T265" s="5"/>
      <c r="U265" s="5"/>
      <c r="V265" s="5"/>
      <c r="Y265" s="6"/>
    </row>
    <row r="266" ht="15.75" customHeight="1">
      <c r="A266" s="4"/>
      <c r="D266" s="5"/>
      <c r="E266" s="5"/>
      <c r="F266" s="5"/>
      <c r="G266" s="5"/>
      <c r="H266" s="5"/>
      <c r="I266" s="5"/>
      <c r="L266" s="5"/>
      <c r="N266" s="5"/>
      <c r="P266" s="5"/>
      <c r="S266" s="5"/>
      <c r="T266" s="5"/>
      <c r="U266" s="5"/>
      <c r="V266" s="5"/>
      <c r="Y266" s="6"/>
    </row>
    <row r="267" ht="15.75" customHeight="1">
      <c r="A267" s="4"/>
      <c r="D267" s="5"/>
      <c r="E267" s="5"/>
      <c r="F267" s="5"/>
      <c r="G267" s="5"/>
      <c r="H267" s="5"/>
      <c r="I267" s="5"/>
      <c r="L267" s="5"/>
      <c r="N267" s="5"/>
      <c r="P267" s="5"/>
      <c r="S267" s="5"/>
      <c r="T267" s="5"/>
      <c r="U267" s="5"/>
      <c r="V267" s="5"/>
      <c r="Y267" s="6"/>
    </row>
    <row r="268" ht="15.75" customHeight="1">
      <c r="A268" s="4"/>
      <c r="D268" s="5"/>
      <c r="E268" s="5"/>
      <c r="F268" s="5"/>
      <c r="G268" s="5"/>
      <c r="H268" s="5"/>
      <c r="I268" s="5"/>
      <c r="L268" s="5"/>
      <c r="N268" s="5"/>
      <c r="P268" s="5"/>
      <c r="S268" s="5"/>
      <c r="T268" s="5"/>
      <c r="U268" s="5"/>
      <c r="V268" s="5"/>
      <c r="Y268" s="6"/>
    </row>
    <row r="269" ht="15.75" customHeight="1">
      <c r="A269" s="4"/>
      <c r="D269" s="5"/>
      <c r="E269" s="5"/>
      <c r="F269" s="5"/>
      <c r="G269" s="5"/>
      <c r="H269" s="5"/>
      <c r="I269" s="5"/>
      <c r="L269" s="5"/>
      <c r="N269" s="5"/>
      <c r="P269" s="5"/>
      <c r="S269" s="5"/>
      <c r="T269" s="5"/>
      <c r="U269" s="5"/>
      <c r="V269" s="5"/>
      <c r="Y269" s="6"/>
    </row>
    <row r="270" ht="15.75" customHeight="1">
      <c r="A270" s="4"/>
      <c r="D270" s="5"/>
      <c r="E270" s="5"/>
      <c r="F270" s="5"/>
      <c r="G270" s="5"/>
      <c r="H270" s="5"/>
      <c r="I270" s="5"/>
      <c r="L270" s="5"/>
      <c r="N270" s="5"/>
      <c r="P270" s="5"/>
      <c r="S270" s="5"/>
      <c r="T270" s="5"/>
      <c r="U270" s="5"/>
      <c r="V270" s="5"/>
      <c r="Y270" s="6"/>
    </row>
    <row r="271" ht="15.75" customHeight="1">
      <c r="A271" s="4"/>
      <c r="D271" s="5"/>
      <c r="E271" s="5"/>
      <c r="F271" s="5"/>
      <c r="G271" s="5"/>
      <c r="H271" s="5"/>
      <c r="I271" s="5"/>
      <c r="L271" s="5"/>
      <c r="N271" s="5"/>
      <c r="P271" s="5"/>
      <c r="S271" s="5"/>
      <c r="T271" s="5"/>
      <c r="U271" s="5"/>
      <c r="V271" s="5"/>
      <c r="Y271" s="6"/>
    </row>
    <row r="272" ht="15.75" customHeight="1">
      <c r="A272" s="4"/>
      <c r="D272" s="5"/>
      <c r="E272" s="5"/>
      <c r="F272" s="5"/>
      <c r="G272" s="5"/>
      <c r="H272" s="5"/>
      <c r="I272" s="5"/>
      <c r="L272" s="5"/>
      <c r="N272" s="5"/>
      <c r="P272" s="5"/>
      <c r="S272" s="5"/>
      <c r="T272" s="5"/>
      <c r="U272" s="5"/>
      <c r="V272" s="5"/>
      <c r="Y272" s="6"/>
    </row>
    <row r="273" ht="15.75" customHeight="1">
      <c r="A273" s="4"/>
      <c r="D273" s="5"/>
      <c r="E273" s="5"/>
      <c r="F273" s="5"/>
      <c r="G273" s="5"/>
      <c r="H273" s="5"/>
      <c r="I273" s="5"/>
      <c r="L273" s="5"/>
      <c r="N273" s="5"/>
      <c r="P273" s="5"/>
      <c r="S273" s="5"/>
      <c r="T273" s="5"/>
      <c r="U273" s="5"/>
      <c r="V273" s="5"/>
      <c r="Y273" s="6"/>
    </row>
    <row r="274" ht="15.75" customHeight="1">
      <c r="A274" s="4"/>
      <c r="D274" s="5"/>
      <c r="E274" s="5"/>
      <c r="F274" s="5"/>
      <c r="G274" s="5"/>
      <c r="H274" s="5"/>
      <c r="I274" s="5"/>
      <c r="L274" s="5"/>
      <c r="N274" s="5"/>
      <c r="P274" s="5"/>
      <c r="S274" s="5"/>
      <c r="T274" s="5"/>
      <c r="U274" s="5"/>
      <c r="V274" s="5"/>
      <c r="Y274" s="6"/>
    </row>
    <row r="275" ht="15.75" customHeight="1">
      <c r="A275" s="4"/>
      <c r="D275" s="5"/>
      <c r="E275" s="5"/>
      <c r="F275" s="5"/>
      <c r="G275" s="5"/>
      <c r="H275" s="5"/>
      <c r="I275" s="5"/>
      <c r="L275" s="5"/>
      <c r="N275" s="5"/>
      <c r="P275" s="5"/>
      <c r="S275" s="5"/>
      <c r="T275" s="5"/>
      <c r="U275" s="5"/>
      <c r="V275" s="5"/>
      <c r="Y275" s="6"/>
    </row>
    <row r="276" ht="15.75" customHeight="1">
      <c r="A276" s="4"/>
      <c r="D276" s="5"/>
      <c r="E276" s="5"/>
      <c r="F276" s="5"/>
      <c r="G276" s="5"/>
      <c r="H276" s="5"/>
      <c r="I276" s="5"/>
      <c r="L276" s="5"/>
      <c r="N276" s="5"/>
      <c r="P276" s="5"/>
      <c r="S276" s="5"/>
      <c r="T276" s="5"/>
      <c r="U276" s="5"/>
      <c r="V276" s="5"/>
      <c r="Y276" s="6"/>
    </row>
    <row r="277" ht="15.75" customHeight="1">
      <c r="A277" s="4"/>
      <c r="D277" s="5"/>
      <c r="E277" s="5"/>
      <c r="F277" s="5"/>
      <c r="G277" s="5"/>
      <c r="H277" s="5"/>
      <c r="I277" s="5"/>
      <c r="L277" s="5"/>
      <c r="N277" s="5"/>
      <c r="P277" s="5"/>
      <c r="S277" s="5"/>
      <c r="T277" s="5"/>
      <c r="U277" s="5"/>
      <c r="V277" s="5"/>
      <c r="Y277" s="6"/>
    </row>
    <row r="278" ht="15.75" customHeight="1">
      <c r="A278" s="4"/>
      <c r="D278" s="5"/>
      <c r="E278" s="5"/>
      <c r="F278" s="5"/>
      <c r="G278" s="5"/>
      <c r="H278" s="5"/>
      <c r="I278" s="5"/>
      <c r="L278" s="5"/>
      <c r="N278" s="5"/>
      <c r="P278" s="5"/>
      <c r="S278" s="5"/>
      <c r="T278" s="5"/>
      <c r="U278" s="5"/>
      <c r="V278" s="5"/>
      <c r="Y278" s="6"/>
    </row>
    <row r="279" ht="15.75" customHeight="1">
      <c r="A279" s="4"/>
      <c r="D279" s="5"/>
      <c r="E279" s="5"/>
      <c r="F279" s="5"/>
      <c r="G279" s="5"/>
      <c r="H279" s="5"/>
      <c r="I279" s="5"/>
      <c r="L279" s="5"/>
      <c r="N279" s="5"/>
      <c r="P279" s="5"/>
      <c r="S279" s="5"/>
      <c r="T279" s="5"/>
      <c r="U279" s="5"/>
      <c r="V279" s="5"/>
      <c r="Y279" s="6"/>
    </row>
    <row r="280" ht="15.75" customHeight="1">
      <c r="A280" s="4"/>
      <c r="D280" s="5"/>
      <c r="E280" s="5"/>
      <c r="F280" s="5"/>
      <c r="G280" s="5"/>
      <c r="H280" s="5"/>
      <c r="I280" s="5"/>
      <c r="L280" s="5"/>
      <c r="N280" s="5"/>
      <c r="P280" s="5"/>
      <c r="S280" s="5"/>
      <c r="T280" s="5"/>
      <c r="U280" s="5"/>
      <c r="V280" s="5"/>
      <c r="Y280" s="6"/>
    </row>
    <row r="281" ht="15.75" customHeight="1">
      <c r="A281" s="4"/>
      <c r="D281" s="5"/>
      <c r="E281" s="5"/>
      <c r="F281" s="5"/>
      <c r="G281" s="5"/>
      <c r="H281" s="5"/>
      <c r="I281" s="5"/>
      <c r="L281" s="5"/>
      <c r="N281" s="5"/>
      <c r="P281" s="5"/>
      <c r="S281" s="5"/>
      <c r="T281" s="5"/>
      <c r="U281" s="5"/>
      <c r="V281" s="5"/>
      <c r="Y281" s="6"/>
    </row>
    <row r="282" ht="15.75" customHeight="1">
      <c r="A282" s="4"/>
      <c r="D282" s="5"/>
      <c r="E282" s="5"/>
      <c r="F282" s="5"/>
      <c r="G282" s="5"/>
      <c r="H282" s="5"/>
      <c r="I282" s="5"/>
      <c r="L282" s="5"/>
      <c r="N282" s="5"/>
      <c r="P282" s="5"/>
      <c r="S282" s="5"/>
      <c r="T282" s="5"/>
      <c r="U282" s="5"/>
      <c r="V282" s="5"/>
      <c r="Y282" s="6"/>
    </row>
    <row r="283" ht="15.75" customHeight="1">
      <c r="A283" s="4"/>
      <c r="D283" s="5"/>
      <c r="E283" s="5"/>
      <c r="F283" s="5"/>
      <c r="G283" s="5"/>
      <c r="H283" s="5"/>
      <c r="I283" s="5"/>
      <c r="L283" s="5"/>
      <c r="N283" s="5"/>
      <c r="P283" s="5"/>
      <c r="S283" s="5"/>
      <c r="T283" s="5"/>
      <c r="U283" s="5"/>
      <c r="V283" s="5"/>
      <c r="Y283" s="6"/>
    </row>
    <row r="284" ht="15.75" customHeight="1">
      <c r="A284" s="4"/>
      <c r="D284" s="5"/>
      <c r="E284" s="5"/>
      <c r="F284" s="5"/>
      <c r="G284" s="5"/>
      <c r="H284" s="5"/>
      <c r="I284" s="5"/>
      <c r="L284" s="5"/>
      <c r="N284" s="5"/>
      <c r="P284" s="5"/>
      <c r="S284" s="5"/>
      <c r="T284" s="5"/>
      <c r="U284" s="5"/>
      <c r="V284" s="5"/>
      <c r="Y284" s="6"/>
    </row>
    <row r="285" ht="15.75" customHeight="1">
      <c r="A285" s="4"/>
      <c r="D285" s="5"/>
      <c r="E285" s="5"/>
      <c r="F285" s="5"/>
      <c r="G285" s="5"/>
      <c r="H285" s="5"/>
      <c r="I285" s="5"/>
      <c r="L285" s="5"/>
      <c r="N285" s="5"/>
      <c r="P285" s="5"/>
      <c r="S285" s="5"/>
      <c r="T285" s="5"/>
      <c r="U285" s="5"/>
      <c r="V285" s="5"/>
      <c r="Y285" s="6"/>
    </row>
    <row r="286" ht="15.75" customHeight="1">
      <c r="A286" s="4"/>
      <c r="D286" s="5"/>
      <c r="E286" s="5"/>
      <c r="F286" s="5"/>
      <c r="G286" s="5"/>
      <c r="H286" s="5"/>
      <c r="I286" s="5"/>
      <c r="L286" s="5"/>
      <c r="N286" s="5"/>
      <c r="P286" s="5"/>
      <c r="S286" s="5"/>
      <c r="T286" s="5"/>
      <c r="U286" s="5"/>
      <c r="V286" s="5"/>
      <c r="Y286" s="6"/>
    </row>
    <row r="287" ht="15.75" customHeight="1">
      <c r="A287" s="4"/>
      <c r="D287" s="5"/>
      <c r="E287" s="5"/>
      <c r="F287" s="5"/>
      <c r="G287" s="5"/>
      <c r="H287" s="5"/>
      <c r="I287" s="5"/>
      <c r="L287" s="5"/>
      <c r="N287" s="5"/>
      <c r="P287" s="5"/>
      <c r="S287" s="5"/>
      <c r="T287" s="5"/>
      <c r="U287" s="5"/>
      <c r="V287" s="5"/>
      <c r="Y287" s="6"/>
    </row>
    <row r="288" ht="15.75" customHeight="1">
      <c r="A288" s="4"/>
      <c r="D288" s="5"/>
      <c r="E288" s="5"/>
      <c r="F288" s="5"/>
      <c r="G288" s="5"/>
      <c r="H288" s="5"/>
      <c r="I288" s="5"/>
      <c r="L288" s="5"/>
      <c r="N288" s="5"/>
      <c r="P288" s="5"/>
      <c r="S288" s="5"/>
      <c r="T288" s="5"/>
      <c r="U288" s="5"/>
      <c r="V288" s="5"/>
      <c r="Y288" s="6"/>
    </row>
    <row r="289" ht="15.75" customHeight="1">
      <c r="A289" s="4"/>
      <c r="D289" s="5"/>
      <c r="E289" s="5"/>
      <c r="F289" s="5"/>
      <c r="G289" s="5"/>
      <c r="H289" s="5"/>
      <c r="I289" s="5"/>
      <c r="L289" s="5"/>
      <c r="N289" s="5"/>
      <c r="P289" s="5"/>
      <c r="S289" s="5"/>
      <c r="T289" s="5"/>
      <c r="U289" s="5"/>
      <c r="V289" s="5"/>
      <c r="Y289" s="6"/>
    </row>
    <row r="290" ht="15.75" customHeight="1">
      <c r="A290" s="4"/>
      <c r="D290" s="5"/>
      <c r="E290" s="5"/>
      <c r="F290" s="5"/>
      <c r="G290" s="5"/>
      <c r="H290" s="5"/>
      <c r="I290" s="5"/>
      <c r="L290" s="5"/>
      <c r="N290" s="5"/>
      <c r="P290" s="5"/>
      <c r="S290" s="5"/>
      <c r="T290" s="5"/>
      <c r="U290" s="5"/>
      <c r="V290" s="5"/>
      <c r="Y290" s="6"/>
    </row>
    <row r="291" ht="15.75" customHeight="1">
      <c r="A291" s="4"/>
      <c r="D291" s="5"/>
      <c r="E291" s="5"/>
      <c r="F291" s="5"/>
      <c r="G291" s="5"/>
      <c r="H291" s="5"/>
      <c r="I291" s="5"/>
      <c r="L291" s="5"/>
      <c r="N291" s="5"/>
      <c r="P291" s="5"/>
      <c r="S291" s="5"/>
      <c r="T291" s="5"/>
      <c r="U291" s="5"/>
      <c r="V291" s="5"/>
      <c r="Y291" s="6"/>
    </row>
    <row r="292" ht="15.75" customHeight="1">
      <c r="A292" s="4"/>
      <c r="D292" s="5"/>
      <c r="E292" s="5"/>
      <c r="F292" s="5"/>
      <c r="G292" s="5"/>
      <c r="H292" s="5"/>
      <c r="I292" s="5"/>
      <c r="L292" s="5"/>
      <c r="N292" s="5"/>
      <c r="P292" s="5"/>
      <c r="S292" s="5"/>
      <c r="T292" s="5"/>
      <c r="U292" s="5"/>
      <c r="V292" s="5"/>
      <c r="Y292" s="6"/>
    </row>
    <row r="293" ht="15.75" customHeight="1">
      <c r="A293" s="4"/>
      <c r="D293" s="5"/>
      <c r="E293" s="5"/>
      <c r="F293" s="5"/>
      <c r="G293" s="5"/>
      <c r="H293" s="5"/>
      <c r="I293" s="5"/>
      <c r="L293" s="5"/>
      <c r="N293" s="5"/>
      <c r="P293" s="5"/>
      <c r="S293" s="5"/>
      <c r="T293" s="5"/>
      <c r="U293" s="5"/>
      <c r="V293" s="5"/>
      <c r="Y293" s="6"/>
    </row>
    <row r="294" ht="15.75" customHeight="1">
      <c r="A294" s="4"/>
      <c r="D294" s="5"/>
      <c r="E294" s="5"/>
      <c r="F294" s="5"/>
      <c r="G294" s="5"/>
      <c r="H294" s="5"/>
      <c r="I294" s="5"/>
      <c r="L294" s="5"/>
      <c r="N294" s="5"/>
      <c r="P294" s="5"/>
      <c r="S294" s="5"/>
      <c r="T294" s="5"/>
      <c r="U294" s="5"/>
      <c r="V294" s="5"/>
      <c r="Y294" s="6"/>
    </row>
    <row r="295" ht="15.75" customHeight="1">
      <c r="A295" s="4"/>
      <c r="D295" s="5"/>
      <c r="E295" s="5"/>
      <c r="F295" s="5"/>
      <c r="G295" s="5"/>
      <c r="H295" s="5"/>
      <c r="I295" s="5"/>
      <c r="L295" s="5"/>
      <c r="N295" s="5"/>
      <c r="P295" s="5"/>
      <c r="S295" s="5"/>
      <c r="T295" s="5"/>
      <c r="U295" s="5"/>
      <c r="V295" s="5"/>
      <c r="Y295" s="6"/>
    </row>
    <row r="296" ht="15.75" customHeight="1">
      <c r="A296" s="4"/>
      <c r="D296" s="5"/>
      <c r="E296" s="5"/>
      <c r="F296" s="5"/>
      <c r="G296" s="5"/>
      <c r="H296" s="5"/>
      <c r="I296" s="5"/>
      <c r="L296" s="5"/>
      <c r="N296" s="5"/>
      <c r="P296" s="5"/>
      <c r="S296" s="5"/>
      <c r="T296" s="5"/>
      <c r="U296" s="5"/>
      <c r="V296" s="5"/>
      <c r="Y296" s="6"/>
    </row>
    <row r="297" ht="15.75" customHeight="1">
      <c r="A297" s="4"/>
      <c r="D297" s="5"/>
      <c r="E297" s="5"/>
      <c r="F297" s="5"/>
      <c r="G297" s="5"/>
      <c r="H297" s="5"/>
      <c r="I297" s="5"/>
      <c r="L297" s="5"/>
      <c r="N297" s="5"/>
      <c r="P297" s="5"/>
      <c r="S297" s="5"/>
      <c r="T297" s="5"/>
      <c r="U297" s="5"/>
      <c r="V297" s="5"/>
      <c r="Y297" s="6"/>
    </row>
    <row r="298" ht="15.75" customHeight="1">
      <c r="A298" s="4"/>
      <c r="D298" s="5"/>
      <c r="E298" s="5"/>
      <c r="F298" s="5"/>
      <c r="G298" s="5"/>
      <c r="H298" s="5"/>
      <c r="I298" s="5"/>
      <c r="L298" s="5"/>
      <c r="N298" s="5"/>
      <c r="P298" s="5"/>
      <c r="S298" s="5"/>
      <c r="T298" s="5"/>
      <c r="U298" s="5"/>
      <c r="V298" s="5"/>
      <c r="Y298" s="6"/>
    </row>
    <row r="299" ht="15.75" customHeight="1">
      <c r="A299" s="4"/>
      <c r="D299" s="5"/>
      <c r="E299" s="5"/>
      <c r="F299" s="5"/>
      <c r="G299" s="5"/>
      <c r="H299" s="5"/>
      <c r="I299" s="5"/>
      <c r="L299" s="5"/>
      <c r="N299" s="5"/>
      <c r="P299" s="5"/>
      <c r="S299" s="5"/>
      <c r="T299" s="5"/>
      <c r="U299" s="5"/>
      <c r="V299" s="5"/>
      <c r="Y299" s="6"/>
    </row>
    <row r="300" ht="15.75" customHeight="1">
      <c r="A300" s="4"/>
      <c r="D300" s="5"/>
      <c r="E300" s="5"/>
      <c r="F300" s="5"/>
      <c r="G300" s="5"/>
      <c r="H300" s="5"/>
      <c r="I300" s="5"/>
      <c r="L300" s="5"/>
      <c r="N300" s="5"/>
      <c r="P300" s="5"/>
      <c r="S300" s="5"/>
      <c r="T300" s="5"/>
      <c r="U300" s="5"/>
      <c r="V300" s="5"/>
      <c r="Y300" s="6"/>
    </row>
    <row r="301" ht="15.75" customHeight="1">
      <c r="A301" s="4"/>
      <c r="D301" s="5"/>
      <c r="E301" s="5"/>
      <c r="F301" s="5"/>
      <c r="G301" s="5"/>
      <c r="H301" s="5"/>
      <c r="I301" s="5"/>
      <c r="L301" s="5"/>
      <c r="N301" s="5"/>
      <c r="P301" s="5"/>
      <c r="S301" s="5"/>
      <c r="T301" s="5"/>
      <c r="U301" s="5"/>
      <c r="V301" s="5"/>
      <c r="Y301" s="6"/>
    </row>
    <row r="302" ht="15.75" customHeight="1">
      <c r="A302" s="4"/>
      <c r="D302" s="5"/>
      <c r="E302" s="5"/>
      <c r="F302" s="5"/>
      <c r="G302" s="5"/>
      <c r="H302" s="5"/>
      <c r="I302" s="5"/>
      <c r="L302" s="5"/>
      <c r="N302" s="5"/>
      <c r="P302" s="5"/>
      <c r="S302" s="5"/>
      <c r="T302" s="5"/>
      <c r="U302" s="5"/>
      <c r="V302" s="5"/>
      <c r="Y302" s="6"/>
    </row>
    <row r="303" ht="15.75" customHeight="1">
      <c r="A303" s="4"/>
      <c r="D303" s="5"/>
      <c r="E303" s="5"/>
      <c r="F303" s="5"/>
      <c r="G303" s="5"/>
      <c r="H303" s="5"/>
      <c r="I303" s="5"/>
      <c r="L303" s="5"/>
      <c r="N303" s="5"/>
      <c r="P303" s="5"/>
      <c r="S303" s="5"/>
      <c r="T303" s="5"/>
      <c r="U303" s="5"/>
      <c r="V303" s="5"/>
      <c r="Y303" s="6"/>
    </row>
    <row r="304" ht="15.75" customHeight="1">
      <c r="A304" s="4"/>
      <c r="D304" s="5"/>
      <c r="E304" s="5"/>
      <c r="F304" s="5"/>
      <c r="G304" s="5"/>
      <c r="H304" s="5"/>
      <c r="I304" s="5"/>
      <c r="L304" s="5"/>
      <c r="N304" s="5"/>
      <c r="P304" s="5"/>
      <c r="S304" s="5"/>
      <c r="T304" s="5"/>
      <c r="U304" s="5"/>
      <c r="V304" s="5"/>
      <c r="Y304" s="6"/>
    </row>
    <row r="305" ht="15.75" customHeight="1">
      <c r="A305" s="4"/>
      <c r="D305" s="5"/>
      <c r="E305" s="5"/>
      <c r="F305" s="5"/>
      <c r="G305" s="5"/>
      <c r="H305" s="5"/>
      <c r="I305" s="5"/>
      <c r="L305" s="5"/>
      <c r="N305" s="5"/>
      <c r="P305" s="5"/>
      <c r="S305" s="5"/>
      <c r="T305" s="5"/>
      <c r="U305" s="5"/>
      <c r="V305" s="5"/>
      <c r="Y305" s="6"/>
    </row>
    <row r="306" ht="15.75" customHeight="1">
      <c r="A306" s="4"/>
      <c r="D306" s="5"/>
      <c r="E306" s="5"/>
      <c r="F306" s="5"/>
      <c r="G306" s="5"/>
      <c r="H306" s="5"/>
      <c r="I306" s="5"/>
      <c r="L306" s="5"/>
      <c r="N306" s="5"/>
      <c r="P306" s="5"/>
      <c r="S306" s="5"/>
      <c r="T306" s="5"/>
      <c r="U306" s="5"/>
      <c r="V306" s="5"/>
      <c r="Y306" s="6"/>
    </row>
    <row r="307" ht="15.75" customHeight="1">
      <c r="A307" s="4"/>
      <c r="D307" s="5"/>
      <c r="E307" s="5"/>
      <c r="F307" s="5"/>
      <c r="G307" s="5"/>
      <c r="H307" s="5"/>
      <c r="I307" s="5"/>
      <c r="L307" s="5"/>
      <c r="N307" s="5"/>
      <c r="P307" s="5"/>
      <c r="S307" s="5"/>
      <c r="T307" s="5"/>
      <c r="U307" s="5"/>
      <c r="V307" s="5"/>
      <c r="Y307" s="6"/>
    </row>
    <row r="308" ht="15.75" customHeight="1">
      <c r="A308" s="4"/>
      <c r="D308" s="5"/>
      <c r="E308" s="5"/>
      <c r="F308" s="5"/>
      <c r="G308" s="5"/>
      <c r="H308" s="5"/>
      <c r="I308" s="5"/>
      <c r="L308" s="5"/>
      <c r="N308" s="5"/>
      <c r="P308" s="5"/>
      <c r="S308" s="5"/>
      <c r="T308" s="5"/>
      <c r="U308" s="5"/>
      <c r="V308" s="5"/>
      <c r="Y308" s="6"/>
    </row>
    <row r="309" ht="15.75" customHeight="1">
      <c r="A309" s="4"/>
      <c r="D309" s="5"/>
      <c r="E309" s="5"/>
      <c r="F309" s="5"/>
      <c r="G309" s="5"/>
      <c r="H309" s="5"/>
      <c r="I309" s="5"/>
      <c r="L309" s="5"/>
      <c r="N309" s="5"/>
      <c r="P309" s="5"/>
      <c r="S309" s="5"/>
      <c r="T309" s="5"/>
      <c r="U309" s="5"/>
      <c r="V309" s="5"/>
      <c r="Y309" s="6"/>
    </row>
    <row r="310" ht="15.75" customHeight="1">
      <c r="A310" s="4"/>
      <c r="D310" s="5"/>
      <c r="E310" s="5"/>
      <c r="F310" s="5"/>
      <c r="G310" s="5"/>
      <c r="H310" s="5"/>
      <c r="I310" s="5"/>
      <c r="L310" s="5"/>
      <c r="N310" s="5"/>
      <c r="P310" s="5"/>
      <c r="S310" s="5"/>
      <c r="T310" s="5"/>
      <c r="U310" s="5"/>
      <c r="V310" s="5"/>
      <c r="Y310" s="6"/>
    </row>
    <row r="311" ht="15.75" customHeight="1">
      <c r="A311" s="4"/>
      <c r="D311" s="5"/>
      <c r="E311" s="5"/>
      <c r="F311" s="5"/>
      <c r="G311" s="5"/>
      <c r="H311" s="5"/>
      <c r="I311" s="5"/>
      <c r="L311" s="5"/>
      <c r="N311" s="5"/>
      <c r="P311" s="5"/>
      <c r="S311" s="5"/>
      <c r="T311" s="5"/>
      <c r="U311" s="5"/>
      <c r="V311" s="5"/>
      <c r="Y311" s="6"/>
    </row>
    <row r="312" ht="15.75" customHeight="1">
      <c r="A312" s="4"/>
      <c r="D312" s="5"/>
      <c r="E312" s="5"/>
      <c r="F312" s="5"/>
      <c r="G312" s="5"/>
      <c r="H312" s="5"/>
      <c r="I312" s="5"/>
      <c r="L312" s="5"/>
      <c r="N312" s="5"/>
      <c r="P312" s="5"/>
      <c r="S312" s="5"/>
      <c r="T312" s="5"/>
      <c r="U312" s="5"/>
      <c r="V312" s="5"/>
      <c r="Y312" s="6"/>
    </row>
    <row r="313" ht="15.75" customHeight="1">
      <c r="A313" s="4"/>
      <c r="D313" s="5"/>
      <c r="E313" s="5"/>
      <c r="F313" s="5"/>
      <c r="G313" s="5"/>
      <c r="H313" s="5"/>
      <c r="I313" s="5"/>
      <c r="L313" s="5"/>
      <c r="N313" s="5"/>
      <c r="P313" s="5"/>
      <c r="S313" s="5"/>
      <c r="T313" s="5"/>
      <c r="U313" s="5"/>
      <c r="V313" s="5"/>
      <c r="Y313" s="6"/>
    </row>
    <row r="314" ht="15.75" customHeight="1">
      <c r="A314" s="4"/>
      <c r="D314" s="5"/>
      <c r="E314" s="5"/>
      <c r="F314" s="5"/>
      <c r="G314" s="5"/>
      <c r="H314" s="5"/>
      <c r="I314" s="5"/>
      <c r="L314" s="5"/>
      <c r="N314" s="5"/>
      <c r="P314" s="5"/>
      <c r="S314" s="5"/>
      <c r="T314" s="5"/>
      <c r="U314" s="5"/>
      <c r="V314" s="5"/>
      <c r="Y314" s="6"/>
    </row>
    <row r="315" ht="15.75" customHeight="1">
      <c r="A315" s="4"/>
      <c r="D315" s="5"/>
      <c r="E315" s="5"/>
      <c r="F315" s="5"/>
      <c r="G315" s="5"/>
      <c r="H315" s="5"/>
      <c r="I315" s="5"/>
      <c r="L315" s="5"/>
      <c r="N315" s="5"/>
      <c r="P315" s="5"/>
      <c r="S315" s="5"/>
      <c r="T315" s="5"/>
      <c r="U315" s="5"/>
      <c r="V315" s="5"/>
      <c r="Y315" s="6"/>
    </row>
    <row r="316" ht="15.75" customHeight="1">
      <c r="A316" s="4"/>
      <c r="D316" s="5"/>
      <c r="E316" s="5"/>
      <c r="F316" s="5"/>
      <c r="G316" s="5"/>
      <c r="H316" s="5"/>
      <c r="I316" s="5"/>
      <c r="L316" s="5"/>
      <c r="N316" s="5"/>
      <c r="P316" s="5"/>
      <c r="S316" s="5"/>
      <c r="T316" s="5"/>
      <c r="U316" s="5"/>
      <c r="V316" s="5"/>
      <c r="Y316" s="6"/>
    </row>
    <row r="317" ht="15.75" customHeight="1">
      <c r="A317" s="4"/>
      <c r="D317" s="5"/>
      <c r="E317" s="5"/>
      <c r="F317" s="5"/>
      <c r="G317" s="5"/>
      <c r="H317" s="5"/>
      <c r="I317" s="5"/>
      <c r="L317" s="5"/>
      <c r="N317" s="5"/>
      <c r="P317" s="5"/>
      <c r="S317" s="5"/>
      <c r="T317" s="5"/>
      <c r="U317" s="5"/>
      <c r="V317" s="5"/>
      <c r="Y317" s="6"/>
    </row>
    <row r="318" ht="15.75" customHeight="1">
      <c r="A318" s="4"/>
      <c r="D318" s="5"/>
      <c r="E318" s="5"/>
      <c r="F318" s="5"/>
      <c r="G318" s="5"/>
      <c r="H318" s="5"/>
      <c r="I318" s="5"/>
      <c r="L318" s="5"/>
      <c r="N318" s="5"/>
      <c r="P318" s="5"/>
      <c r="S318" s="5"/>
      <c r="T318" s="5"/>
      <c r="U318" s="5"/>
      <c r="V318" s="5"/>
      <c r="Y318" s="6"/>
    </row>
    <row r="319" ht="15.75" customHeight="1">
      <c r="A319" s="4"/>
      <c r="D319" s="5"/>
      <c r="E319" s="5"/>
      <c r="F319" s="5"/>
      <c r="G319" s="5"/>
      <c r="H319" s="5"/>
      <c r="I319" s="5"/>
      <c r="L319" s="5"/>
      <c r="N319" s="5"/>
      <c r="P319" s="5"/>
      <c r="S319" s="5"/>
      <c r="T319" s="5"/>
      <c r="U319" s="5"/>
      <c r="V319" s="5"/>
      <c r="Y319" s="6"/>
    </row>
    <row r="320" ht="15.75" customHeight="1">
      <c r="A320" s="4"/>
      <c r="D320" s="5"/>
      <c r="E320" s="5"/>
      <c r="F320" s="5"/>
      <c r="G320" s="5"/>
      <c r="H320" s="5"/>
      <c r="I320" s="5"/>
      <c r="L320" s="5"/>
      <c r="N320" s="5"/>
      <c r="P320" s="5"/>
      <c r="S320" s="5"/>
      <c r="T320" s="5"/>
      <c r="U320" s="5"/>
      <c r="V320" s="5"/>
      <c r="Y320" s="6"/>
    </row>
    <row r="321" ht="15.75" customHeight="1">
      <c r="A321" s="4"/>
      <c r="D321" s="5"/>
      <c r="E321" s="5"/>
      <c r="F321" s="5"/>
      <c r="G321" s="5"/>
      <c r="H321" s="5"/>
      <c r="I321" s="5"/>
      <c r="L321" s="5"/>
      <c r="N321" s="5"/>
      <c r="P321" s="5"/>
      <c r="S321" s="5"/>
      <c r="T321" s="5"/>
      <c r="U321" s="5"/>
      <c r="V321" s="5"/>
      <c r="Y321" s="6"/>
    </row>
    <row r="322" ht="15.75" customHeight="1">
      <c r="A322" s="4"/>
      <c r="D322" s="5"/>
      <c r="E322" s="5"/>
      <c r="F322" s="5"/>
      <c r="G322" s="5"/>
      <c r="H322" s="5"/>
      <c r="I322" s="5"/>
      <c r="L322" s="5"/>
      <c r="N322" s="5"/>
      <c r="P322" s="5"/>
      <c r="S322" s="5"/>
      <c r="T322" s="5"/>
      <c r="U322" s="5"/>
      <c r="V322" s="5"/>
      <c r="Y322" s="6"/>
    </row>
    <row r="323" ht="15.75" customHeight="1">
      <c r="A323" s="4"/>
      <c r="D323" s="5"/>
      <c r="E323" s="5"/>
      <c r="F323" s="5"/>
      <c r="G323" s="5"/>
      <c r="H323" s="5"/>
      <c r="I323" s="5"/>
      <c r="L323" s="5"/>
      <c r="N323" s="5"/>
      <c r="P323" s="5"/>
      <c r="S323" s="5"/>
      <c r="T323" s="5"/>
      <c r="U323" s="5"/>
      <c r="V323" s="5"/>
      <c r="Y323" s="6"/>
    </row>
    <row r="324" ht="15.75" customHeight="1">
      <c r="A324" s="4"/>
      <c r="D324" s="5"/>
      <c r="E324" s="5"/>
      <c r="F324" s="5"/>
      <c r="G324" s="5"/>
      <c r="H324" s="5"/>
      <c r="I324" s="5"/>
      <c r="L324" s="5"/>
      <c r="N324" s="5"/>
      <c r="P324" s="5"/>
      <c r="S324" s="5"/>
      <c r="T324" s="5"/>
      <c r="U324" s="5"/>
      <c r="V324" s="5"/>
      <c r="Y324" s="6"/>
    </row>
    <row r="325" ht="15.75" customHeight="1">
      <c r="A325" s="4"/>
      <c r="D325" s="5"/>
      <c r="E325" s="5"/>
      <c r="F325" s="5"/>
      <c r="G325" s="5"/>
      <c r="H325" s="5"/>
      <c r="I325" s="5"/>
      <c r="L325" s="5"/>
      <c r="N325" s="5"/>
      <c r="P325" s="5"/>
      <c r="S325" s="5"/>
      <c r="T325" s="5"/>
      <c r="U325" s="5"/>
      <c r="V325" s="5"/>
      <c r="Y325" s="6"/>
    </row>
    <row r="326" ht="15.75" customHeight="1">
      <c r="A326" s="4"/>
      <c r="D326" s="5"/>
      <c r="E326" s="5"/>
      <c r="F326" s="5"/>
      <c r="G326" s="5"/>
      <c r="H326" s="5"/>
      <c r="I326" s="5"/>
      <c r="L326" s="5"/>
      <c r="N326" s="5"/>
      <c r="P326" s="5"/>
      <c r="S326" s="5"/>
      <c r="T326" s="5"/>
      <c r="U326" s="5"/>
      <c r="V326" s="5"/>
      <c r="Y326" s="6"/>
    </row>
    <row r="327" ht="15.75" customHeight="1">
      <c r="A327" s="4"/>
      <c r="D327" s="5"/>
      <c r="E327" s="5"/>
      <c r="F327" s="5"/>
      <c r="G327" s="5"/>
      <c r="H327" s="5"/>
      <c r="I327" s="5"/>
      <c r="L327" s="5"/>
      <c r="N327" s="5"/>
      <c r="P327" s="5"/>
      <c r="S327" s="5"/>
      <c r="T327" s="5"/>
      <c r="U327" s="5"/>
      <c r="V327" s="5"/>
      <c r="Y327" s="6"/>
    </row>
    <row r="328" ht="15.75" customHeight="1">
      <c r="A328" s="4"/>
      <c r="D328" s="5"/>
      <c r="E328" s="5"/>
      <c r="F328" s="5"/>
      <c r="G328" s="5"/>
      <c r="H328" s="5"/>
      <c r="I328" s="5"/>
      <c r="L328" s="5"/>
      <c r="N328" s="5"/>
      <c r="P328" s="5"/>
      <c r="S328" s="5"/>
      <c r="T328" s="5"/>
      <c r="U328" s="5"/>
      <c r="V328" s="5"/>
      <c r="Y328" s="6"/>
    </row>
    <row r="329" ht="15.75" customHeight="1">
      <c r="A329" s="4"/>
      <c r="D329" s="5"/>
      <c r="E329" s="5"/>
      <c r="F329" s="5"/>
      <c r="G329" s="5"/>
      <c r="H329" s="5"/>
      <c r="I329" s="5"/>
      <c r="L329" s="5"/>
      <c r="N329" s="5"/>
      <c r="P329" s="5"/>
      <c r="S329" s="5"/>
      <c r="T329" s="5"/>
      <c r="U329" s="5"/>
      <c r="V329" s="5"/>
      <c r="Y329" s="6"/>
    </row>
    <row r="330" ht="15.75" customHeight="1">
      <c r="A330" s="4"/>
      <c r="D330" s="5"/>
      <c r="E330" s="5"/>
      <c r="F330" s="5"/>
      <c r="G330" s="5"/>
      <c r="H330" s="5"/>
      <c r="I330" s="5"/>
      <c r="L330" s="5"/>
      <c r="N330" s="5"/>
      <c r="P330" s="5"/>
      <c r="S330" s="5"/>
      <c r="T330" s="5"/>
      <c r="U330" s="5"/>
      <c r="V330" s="5"/>
      <c r="Y330" s="6"/>
    </row>
    <row r="331" ht="15.75" customHeight="1">
      <c r="A331" s="4"/>
      <c r="D331" s="5"/>
      <c r="E331" s="5"/>
      <c r="F331" s="5"/>
      <c r="G331" s="5"/>
      <c r="H331" s="5"/>
      <c r="I331" s="5"/>
      <c r="L331" s="5"/>
      <c r="N331" s="5"/>
      <c r="P331" s="5"/>
      <c r="S331" s="5"/>
      <c r="T331" s="5"/>
      <c r="U331" s="5"/>
      <c r="V331" s="5"/>
      <c r="Y331" s="6"/>
    </row>
    <row r="332" ht="15.75" customHeight="1">
      <c r="A332" s="4"/>
      <c r="D332" s="5"/>
      <c r="E332" s="5"/>
      <c r="F332" s="5"/>
      <c r="G332" s="5"/>
      <c r="H332" s="5"/>
      <c r="I332" s="5"/>
      <c r="L332" s="5"/>
      <c r="N332" s="5"/>
      <c r="P332" s="5"/>
      <c r="S332" s="5"/>
      <c r="T332" s="5"/>
      <c r="U332" s="5"/>
      <c r="V332" s="5"/>
      <c r="Y332" s="6"/>
    </row>
    <row r="333" ht="15.75" customHeight="1">
      <c r="A333" s="4"/>
      <c r="D333" s="5"/>
      <c r="E333" s="5"/>
      <c r="F333" s="5"/>
      <c r="G333" s="5"/>
      <c r="H333" s="5"/>
      <c r="I333" s="5"/>
      <c r="L333" s="5"/>
      <c r="N333" s="5"/>
      <c r="P333" s="5"/>
      <c r="S333" s="5"/>
      <c r="T333" s="5"/>
      <c r="U333" s="5"/>
      <c r="V333" s="5"/>
      <c r="Y333" s="6"/>
    </row>
    <row r="334" ht="15.75" customHeight="1">
      <c r="A334" s="4"/>
      <c r="D334" s="5"/>
      <c r="E334" s="5"/>
      <c r="F334" s="5"/>
      <c r="G334" s="5"/>
      <c r="H334" s="5"/>
      <c r="I334" s="5"/>
      <c r="L334" s="5"/>
      <c r="N334" s="5"/>
      <c r="P334" s="5"/>
      <c r="S334" s="5"/>
      <c r="T334" s="5"/>
      <c r="U334" s="5"/>
      <c r="V334" s="5"/>
      <c r="Y334" s="6"/>
    </row>
    <row r="335" ht="15.75" customHeight="1">
      <c r="A335" s="4"/>
      <c r="D335" s="5"/>
      <c r="E335" s="5"/>
      <c r="F335" s="5"/>
      <c r="G335" s="5"/>
      <c r="H335" s="5"/>
      <c r="I335" s="5"/>
      <c r="L335" s="5"/>
      <c r="N335" s="5"/>
      <c r="P335" s="5"/>
      <c r="S335" s="5"/>
      <c r="T335" s="5"/>
      <c r="U335" s="5"/>
      <c r="V335" s="5"/>
      <c r="Y335" s="6"/>
    </row>
    <row r="336" ht="15.75" customHeight="1">
      <c r="A336" s="4"/>
      <c r="D336" s="5"/>
      <c r="E336" s="5"/>
      <c r="F336" s="5"/>
      <c r="G336" s="5"/>
      <c r="H336" s="5"/>
      <c r="I336" s="5"/>
      <c r="L336" s="5"/>
      <c r="N336" s="5"/>
      <c r="P336" s="5"/>
      <c r="S336" s="5"/>
      <c r="T336" s="5"/>
      <c r="U336" s="5"/>
      <c r="V336" s="5"/>
      <c r="Y336" s="6"/>
    </row>
    <row r="337" ht="15.75" customHeight="1">
      <c r="A337" s="4"/>
      <c r="D337" s="5"/>
      <c r="E337" s="5"/>
      <c r="F337" s="5"/>
      <c r="G337" s="5"/>
      <c r="H337" s="5"/>
      <c r="I337" s="5"/>
      <c r="L337" s="5"/>
      <c r="N337" s="5"/>
      <c r="P337" s="5"/>
      <c r="S337" s="5"/>
      <c r="T337" s="5"/>
      <c r="U337" s="5"/>
      <c r="V337" s="5"/>
      <c r="Y337" s="6"/>
    </row>
    <row r="338" ht="15.75" customHeight="1">
      <c r="A338" s="4"/>
      <c r="D338" s="5"/>
      <c r="E338" s="5"/>
      <c r="F338" s="5"/>
      <c r="G338" s="5"/>
      <c r="H338" s="5"/>
      <c r="I338" s="5"/>
      <c r="L338" s="5"/>
      <c r="N338" s="5"/>
      <c r="P338" s="5"/>
      <c r="S338" s="5"/>
      <c r="T338" s="5"/>
      <c r="U338" s="5"/>
      <c r="V338" s="5"/>
      <c r="Y338" s="6"/>
    </row>
    <row r="339" ht="15.75" customHeight="1">
      <c r="A339" s="4"/>
      <c r="D339" s="5"/>
      <c r="E339" s="5"/>
      <c r="F339" s="5"/>
      <c r="G339" s="5"/>
      <c r="H339" s="5"/>
      <c r="I339" s="5"/>
      <c r="L339" s="5"/>
      <c r="N339" s="5"/>
      <c r="P339" s="5"/>
      <c r="S339" s="5"/>
      <c r="T339" s="5"/>
      <c r="U339" s="5"/>
      <c r="V339" s="5"/>
      <c r="Y339" s="6"/>
    </row>
    <row r="340" ht="15.75" customHeight="1">
      <c r="A340" s="4"/>
      <c r="D340" s="5"/>
      <c r="E340" s="5"/>
      <c r="F340" s="5"/>
      <c r="G340" s="5"/>
      <c r="H340" s="5"/>
      <c r="I340" s="5"/>
      <c r="L340" s="5"/>
      <c r="N340" s="5"/>
      <c r="P340" s="5"/>
      <c r="S340" s="5"/>
      <c r="T340" s="5"/>
      <c r="U340" s="5"/>
      <c r="V340" s="5"/>
      <c r="Y340" s="6"/>
    </row>
    <row r="341" ht="15.75" customHeight="1">
      <c r="A341" s="4"/>
      <c r="D341" s="5"/>
      <c r="E341" s="5"/>
      <c r="F341" s="5"/>
      <c r="G341" s="5"/>
      <c r="H341" s="5"/>
      <c r="I341" s="5"/>
      <c r="L341" s="5"/>
      <c r="N341" s="5"/>
      <c r="P341" s="5"/>
      <c r="S341" s="5"/>
      <c r="T341" s="5"/>
      <c r="U341" s="5"/>
      <c r="V341" s="5"/>
      <c r="Y341" s="6"/>
    </row>
    <row r="342" ht="15.75" customHeight="1">
      <c r="A342" s="4"/>
      <c r="D342" s="5"/>
      <c r="E342" s="5"/>
      <c r="F342" s="5"/>
      <c r="G342" s="5"/>
      <c r="H342" s="5"/>
      <c r="I342" s="5"/>
      <c r="L342" s="5"/>
      <c r="N342" s="5"/>
      <c r="P342" s="5"/>
      <c r="S342" s="5"/>
      <c r="T342" s="5"/>
      <c r="U342" s="5"/>
      <c r="V342" s="5"/>
      <c r="Y342" s="6"/>
    </row>
    <row r="343" ht="15.75" customHeight="1">
      <c r="A343" s="4"/>
      <c r="D343" s="5"/>
      <c r="E343" s="5"/>
      <c r="F343" s="5"/>
      <c r="G343" s="5"/>
      <c r="H343" s="5"/>
      <c r="I343" s="5"/>
      <c r="L343" s="5"/>
      <c r="N343" s="5"/>
      <c r="P343" s="5"/>
      <c r="S343" s="5"/>
      <c r="T343" s="5"/>
      <c r="U343" s="5"/>
      <c r="V343" s="5"/>
      <c r="Y343" s="6"/>
    </row>
    <row r="344" ht="15.75" customHeight="1">
      <c r="A344" s="4"/>
      <c r="D344" s="5"/>
      <c r="E344" s="5"/>
      <c r="F344" s="5"/>
      <c r="G344" s="5"/>
      <c r="H344" s="5"/>
      <c r="I344" s="5"/>
      <c r="L344" s="5"/>
      <c r="N344" s="5"/>
      <c r="P344" s="5"/>
      <c r="S344" s="5"/>
      <c r="T344" s="5"/>
      <c r="U344" s="5"/>
      <c r="V344" s="5"/>
      <c r="Y344" s="6"/>
    </row>
    <row r="345" ht="15.75" customHeight="1">
      <c r="A345" s="4"/>
      <c r="D345" s="5"/>
      <c r="E345" s="5"/>
      <c r="F345" s="5"/>
      <c r="G345" s="5"/>
      <c r="H345" s="5"/>
      <c r="I345" s="5"/>
      <c r="L345" s="5"/>
      <c r="N345" s="5"/>
      <c r="P345" s="5"/>
      <c r="S345" s="5"/>
      <c r="T345" s="5"/>
      <c r="U345" s="5"/>
      <c r="V345" s="5"/>
      <c r="Y345" s="6"/>
    </row>
    <row r="346" ht="15.75" customHeight="1">
      <c r="A346" s="4"/>
      <c r="D346" s="5"/>
      <c r="E346" s="5"/>
      <c r="F346" s="5"/>
      <c r="G346" s="5"/>
      <c r="H346" s="5"/>
      <c r="I346" s="5"/>
      <c r="L346" s="5"/>
      <c r="N346" s="5"/>
      <c r="P346" s="5"/>
      <c r="S346" s="5"/>
      <c r="T346" s="5"/>
      <c r="U346" s="5"/>
      <c r="V346" s="5"/>
      <c r="Y346" s="6"/>
    </row>
    <row r="347" ht="15.75" customHeight="1">
      <c r="A347" s="4"/>
      <c r="D347" s="5"/>
      <c r="E347" s="5"/>
      <c r="F347" s="5"/>
      <c r="G347" s="5"/>
      <c r="H347" s="5"/>
      <c r="I347" s="5"/>
      <c r="L347" s="5"/>
      <c r="N347" s="5"/>
      <c r="P347" s="5"/>
      <c r="S347" s="5"/>
      <c r="T347" s="5"/>
      <c r="U347" s="5"/>
      <c r="V347" s="5"/>
      <c r="Y347" s="6"/>
    </row>
    <row r="348" ht="15.75" customHeight="1">
      <c r="A348" s="4"/>
      <c r="D348" s="5"/>
      <c r="E348" s="5"/>
      <c r="F348" s="5"/>
      <c r="G348" s="5"/>
      <c r="H348" s="5"/>
      <c r="I348" s="5"/>
      <c r="L348" s="5"/>
      <c r="N348" s="5"/>
      <c r="P348" s="5"/>
      <c r="S348" s="5"/>
      <c r="T348" s="5"/>
      <c r="U348" s="5"/>
      <c r="V348" s="5"/>
      <c r="Y348" s="6"/>
    </row>
    <row r="349" ht="15.75" customHeight="1">
      <c r="A349" s="4"/>
      <c r="D349" s="5"/>
      <c r="E349" s="5"/>
      <c r="F349" s="5"/>
      <c r="G349" s="5"/>
      <c r="H349" s="5"/>
      <c r="I349" s="5"/>
      <c r="L349" s="5"/>
      <c r="N349" s="5"/>
      <c r="P349" s="5"/>
      <c r="S349" s="5"/>
      <c r="T349" s="5"/>
      <c r="U349" s="5"/>
      <c r="V349" s="5"/>
      <c r="Y349" s="6"/>
    </row>
    <row r="350" ht="15.75" customHeight="1">
      <c r="A350" s="4"/>
      <c r="D350" s="5"/>
      <c r="E350" s="5"/>
      <c r="F350" s="5"/>
      <c r="G350" s="5"/>
      <c r="H350" s="5"/>
      <c r="I350" s="5"/>
      <c r="L350" s="5"/>
      <c r="N350" s="5"/>
      <c r="P350" s="5"/>
      <c r="S350" s="5"/>
      <c r="T350" s="5"/>
      <c r="U350" s="5"/>
      <c r="V350" s="5"/>
      <c r="Y350" s="6"/>
    </row>
    <row r="351" ht="15.75" customHeight="1">
      <c r="A351" s="4"/>
      <c r="D351" s="5"/>
      <c r="E351" s="5"/>
      <c r="F351" s="5"/>
      <c r="G351" s="5"/>
      <c r="H351" s="5"/>
      <c r="I351" s="5"/>
      <c r="L351" s="5"/>
      <c r="N351" s="5"/>
      <c r="P351" s="5"/>
      <c r="S351" s="5"/>
      <c r="T351" s="5"/>
      <c r="U351" s="5"/>
      <c r="V351" s="5"/>
      <c r="Y351" s="6"/>
    </row>
    <row r="352" ht="15.75" customHeight="1">
      <c r="A352" s="4"/>
      <c r="D352" s="5"/>
      <c r="E352" s="5"/>
      <c r="F352" s="5"/>
      <c r="G352" s="5"/>
      <c r="H352" s="5"/>
      <c r="I352" s="5"/>
      <c r="L352" s="5"/>
      <c r="N352" s="5"/>
      <c r="P352" s="5"/>
      <c r="S352" s="5"/>
      <c r="T352" s="5"/>
      <c r="U352" s="5"/>
      <c r="V352" s="5"/>
      <c r="Y352" s="6"/>
    </row>
    <row r="353" ht="15.75" customHeight="1">
      <c r="A353" s="4"/>
      <c r="D353" s="5"/>
      <c r="E353" s="5"/>
      <c r="F353" s="5"/>
      <c r="G353" s="5"/>
      <c r="H353" s="5"/>
      <c r="I353" s="5"/>
      <c r="L353" s="5"/>
      <c r="N353" s="5"/>
      <c r="P353" s="5"/>
      <c r="S353" s="5"/>
      <c r="T353" s="5"/>
      <c r="U353" s="5"/>
      <c r="V353" s="5"/>
      <c r="Y353" s="6"/>
    </row>
    <row r="354" ht="15.75" customHeight="1">
      <c r="A354" s="4"/>
      <c r="D354" s="5"/>
      <c r="E354" s="5"/>
      <c r="F354" s="5"/>
      <c r="G354" s="5"/>
      <c r="H354" s="5"/>
      <c r="I354" s="5"/>
      <c r="L354" s="5"/>
      <c r="N354" s="5"/>
      <c r="P354" s="5"/>
      <c r="S354" s="5"/>
      <c r="T354" s="5"/>
      <c r="U354" s="5"/>
      <c r="V354" s="5"/>
      <c r="Y354" s="6"/>
    </row>
    <row r="355" ht="15.75" customHeight="1">
      <c r="A355" s="4"/>
      <c r="D355" s="5"/>
      <c r="E355" s="5"/>
      <c r="F355" s="5"/>
      <c r="G355" s="5"/>
      <c r="H355" s="5"/>
      <c r="I355" s="5"/>
      <c r="L355" s="5"/>
      <c r="N355" s="5"/>
      <c r="P355" s="5"/>
      <c r="S355" s="5"/>
      <c r="T355" s="5"/>
      <c r="U355" s="5"/>
      <c r="V355" s="5"/>
      <c r="Y355" s="6"/>
    </row>
    <row r="356" ht="15.75" customHeight="1">
      <c r="A356" s="4"/>
      <c r="D356" s="5"/>
      <c r="E356" s="5"/>
      <c r="F356" s="5"/>
      <c r="G356" s="5"/>
      <c r="H356" s="5"/>
      <c r="I356" s="5"/>
      <c r="L356" s="5"/>
      <c r="N356" s="5"/>
      <c r="P356" s="5"/>
      <c r="S356" s="5"/>
      <c r="T356" s="5"/>
      <c r="U356" s="5"/>
      <c r="V356" s="5"/>
      <c r="Y356" s="6"/>
    </row>
    <row r="357" ht="15.75" customHeight="1">
      <c r="A357" s="4"/>
      <c r="D357" s="5"/>
      <c r="E357" s="5"/>
      <c r="F357" s="5"/>
      <c r="G357" s="5"/>
      <c r="H357" s="5"/>
      <c r="I357" s="5"/>
      <c r="L357" s="5"/>
      <c r="N357" s="5"/>
      <c r="P357" s="5"/>
      <c r="S357" s="5"/>
      <c r="T357" s="5"/>
      <c r="U357" s="5"/>
      <c r="V357" s="5"/>
      <c r="Y357" s="6"/>
    </row>
    <row r="358" ht="15.75" customHeight="1">
      <c r="A358" s="4"/>
      <c r="D358" s="5"/>
      <c r="E358" s="5"/>
      <c r="F358" s="5"/>
      <c r="G358" s="5"/>
      <c r="H358" s="5"/>
      <c r="I358" s="5"/>
      <c r="L358" s="5"/>
      <c r="N358" s="5"/>
      <c r="P358" s="5"/>
      <c r="S358" s="5"/>
      <c r="T358" s="5"/>
      <c r="U358" s="5"/>
      <c r="V358" s="5"/>
      <c r="Y358" s="6"/>
    </row>
    <row r="359" ht="15.75" customHeight="1">
      <c r="A359" s="4"/>
      <c r="D359" s="5"/>
      <c r="E359" s="5"/>
      <c r="F359" s="5"/>
      <c r="G359" s="5"/>
      <c r="H359" s="5"/>
      <c r="I359" s="5"/>
      <c r="L359" s="5"/>
      <c r="N359" s="5"/>
      <c r="P359" s="5"/>
      <c r="S359" s="5"/>
      <c r="T359" s="5"/>
      <c r="U359" s="5"/>
      <c r="V359" s="5"/>
      <c r="Y359" s="6"/>
    </row>
    <row r="360" ht="15.75" customHeight="1">
      <c r="A360" s="4"/>
      <c r="D360" s="5"/>
      <c r="E360" s="5"/>
      <c r="F360" s="5"/>
      <c r="G360" s="5"/>
      <c r="H360" s="5"/>
      <c r="I360" s="5"/>
      <c r="L360" s="5"/>
      <c r="N360" s="5"/>
      <c r="P360" s="5"/>
      <c r="S360" s="5"/>
      <c r="T360" s="5"/>
      <c r="U360" s="5"/>
      <c r="V360" s="5"/>
      <c r="Y360" s="6"/>
    </row>
    <row r="361" ht="15.75" customHeight="1">
      <c r="A361" s="4"/>
      <c r="D361" s="5"/>
      <c r="E361" s="5"/>
      <c r="F361" s="5"/>
      <c r="G361" s="5"/>
      <c r="H361" s="5"/>
      <c r="I361" s="5"/>
      <c r="L361" s="5"/>
      <c r="N361" s="5"/>
      <c r="P361" s="5"/>
      <c r="S361" s="5"/>
      <c r="T361" s="5"/>
      <c r="U361" s="5"/>
      <c r="V361" s="5"/>
      <c r="Y361" s="6"/>
    </row>
    <row r="362" ht="15.75" customHeight="1">
      <c r="A362" s="4"/>
      <c r="D362" s="5"/>
      <c r="E362" s="5"/>
      <c r="F362" s="5"/>
      <c r="G362" s="5"/>
      <c r="H362" s="5"/>
      <c r="I362" s="5"/>
      <c r="L362" s="5"/>
      <c r="N362" s="5"/>
      <c r="P362" s="5"/>
      <c r="S362" s="5"/>
      <c r="T362" s="5"/>
      <c r="U362" s="5"/>
      <c r="V362" s="5"/>
      <c r="Y362" s="6"/>
    </row>
    <row r="363" ht="15.75" customHeight="1">
      <c r="A363" s="4"/>
      <c r="D363" s="5"/>
      <c r="E363" s="5"/>
      <c r="F363" s="5"/>
      <c r="G363" s="5"/>
      <c r="H363" s="5"/>
      <c r="I363" s="5"/>
      <c r="L363" s="5"/>
      <c r="N363" s="5"/>
      <c r="P363" s="5"/>
      <c r="S363" s="5"/>
      <c r="T363" s="5"/>
      <c r="U363" s="5"/>
      <c r="V363" s="5"/>
      <c r="Y363" s="6"/>
    </row>
    <row r="364" ht="15.75" customHeight="1">
      <c r="A364" s="4"/>
      <c r="D364" s="5"/>
      <c r="E364" s="5"/>
      <c r="F364" s="5"/>
      <c r="G364" s="5"/>
      <c r="H364" s="5"/>
      <c r="I364" s="5"/>
      <c r="L364" s="5"/>
      <c r="N364" s="5"/>
      <c r="P364" s="5"/>
      <c r="S364" s="5"/>
      <c r="T364" s="5"/>
      <c r="U364" s="5"/>
      <c r="V364" s="5"/>
      <c r="Y364" s="6"/>
    </row>
    <row r="365" ht="15.75" customHeight="1">
      <c r="A365" s="4"/>
      <c r="D365" s="5"/>
      <c r="E365" s="5"/>
      <c r="F365" s="5"/>
      <c r="G365" s="5"/>
      <c r="H365" s="5"/>
      <c r="I365" s="5"/>
      <c r="L365" s="5"/>
      <c r="N365" s="5"/>
      <c r="P365" s="5"/>
      <c r="S365" s="5"/>
      <c r="T365" s="5"/>
      <c r="U365" s="5"/>
      <c r="V365" s="5"/>
      <c r="Y365" s="6"/>
    </row>
    <row r="366" ht="15.75" customHeight="1">
      <c r="A366" s="4"/>
      <c r="D366" s="5"/>
      <c r="E366" s="5"/>
      <c r="F366" s="5"/>
      <c r="G366" s="5"/>
      <c r="H366" s="5"/>
      <c r="I366" s="5"/>
      <c r="L366" s="5"/>
      <c r="N366" s="5"/>
      <c r="P366" s="5"/>
      <c r="S366" s="5"/>
      <c r="T366" s="5"/>
      <c r="U366" s="5"/>
      <c r="V366" s="5"/>
      <c r="Y366" s="6"/>
    </row>
    <row r="367" ht="15.75" customHeight="1">
      <c r="A367" s="4"/>
      <c r="D367" s="5"/>
      <c r="E367" s="5"/>
      <c r="F367" s="5"/>
      <c r="G367" s="5"/>
      <c r="H367" s="5"/>
      <c r="I367" s="5"/>
      <c r="L367" s="5"/>
      <c r="N367" s="5"/>
      <c r="P367" s="5"/>
      <c r="S367" s="5"/>
      <c r="T367" s="5"/>
      <c r="U367" s="5"/>
      <c r="V367" s="5"/>
      <c r="Y367" s="6"/>
    </row>
    <row r="368" ht="15.75" customHeight="1">
      <c r="A368" s="4"/>
      <c r="D368" s="5"/>
      <c r="E368" s="5"/>
      <c r="F368" s="5"/>
      <c r="G368" s="5"/>
      <c r="H368" s="5"/>
      <c r="I368" s="5"/>
      <c r="L368" s="5"/>
      <c r="N368" s="5"/>
      <c r="P368" s="5"/>
      <c r="S368" s="5"/>
      <c r="T368" s="5"/>
      <c r="U368" s="5"/>
      <c r="V368" s="5"/>
      <c r="Y368" s="6"/>
    </row>
    <row r="369" ht="15.75" customHeight="1">
      <c r="A369" s="4"/>
      <c r="D369" s="5"/>
      <c r="E369" s="5"/>
      <c r="F369" s="5"/>
      <c r="G369" s="5"/>
      <c r="H369" s="5"/>
      <c r="I369" s="5"/>
      <c r="L369" s="5"/>
      <c r="N369" s="5"/>
      <c r="P369" s="5"/>
      <c r="S369" s="5"/>
      <c r="T369" s="5"/>
      <c r="U369" s="5"/>
      <c r="V369" s="5"/>
      <c r="Y369" s="6"/>
    </row>
    <row r="370" ht="15.75" customHeight="1">
      <c r="A370" s="4"/>
      <c r="D370" s="5"/>
      <c r="E370" s="5"/>
      <c r="F370" s="5"/>
      <c r="G370" s="5"/>
      <c r="H370" s="5"/>
      <c r="I370" s="5"/>
      <c r="L370" s="5"/>
      <c r="N370" s="5"/>
      <c r="P370" s="5"/>
      <c r="S370" s="5"/>
      <c r="T370" s="5"/>
      <c r="U370" s="5"/>
      <c r="V370" s="5"/>
      <c r="Y370" s="6"/>
    </row>
    <row r="371" ht="15.75" customHeight="1">
      <c r="A371" s="4"/>
      <c r="D371" s="5"/>
      <c r="E371" s="5"/>
      <c r="F371" s="5"/>
      <c r="G371" s="5"/>
      <c r="H371" s="5"/>
      <c r="I371" s="5"/>
      <c r="L371" s="5"/>
      <c r="N371" s="5"/>
      <c r="P371" s="5"/>
      <c r="S371" s="5"/>
      <c r="T371" s="5"/>
      <c r="U371" s="5"/>
      <c r="V371" s="5"/>
      <c r="Y371" s="6"/>
    </row>
    <row r="372" ht="15.75" customHeight="1">
      <c r="A372" s="4"/>
      <c r="D372" s="5"/>
      <c r="E372" s="5"/>
      <c r="F372" s="5"/>
      <c r="G372" s="5"/>
      <c r="H372" s="5"/>
      <c r="I372" s="5"/>
      <c r="L372" s="5"/>
      <c r="N372" s="5"/>
      <c r="P372" s="5"/>
      <c r="S372" s="5"/>
      <c r="T372" s="5"/>
      <c r="U372" s="5"/>
      <c r="V372" s="5"/>
      <c r="Y372" s="6"/>
    </row>
    <row r="373" ht="15.75" customHeight="1">
      <c r="A373" s="4"/>
      <c r="D373" s="5"/>
      <c r="E373" s="5"/>
      <c r="F373" s="5"/>
      <c r="G373" s="5"/>
      <c r="H373" s="5"/>
      <c r="I373" s="5"/>
      <c r="L373" s="5"/>
      <c r="N373" s="5"/>
      <c r="P373" s="5"/>
      <c r="S373" s="5"/>
      <c r="T373" s="5"/>
      <c r="U373" s="5"/>
      <c r="V373" s="5"/>
      <c r="Y373" s="6"/>
    </row>
    <row r="374" ht="15.75" customHeight="1">
      <c r="A374" s="4"/>
      <c r="D374" s="5"/>
      <c r="E374" s="5"/>
      <c r="F374" s="5"/>
      <c r="G374" s="5"/>
      <c r="H374" s="5"/>
      <c r="I374" s="5"/>
      <c r="L374" s="5"/>
      <c r="N374" s="5"/>
      <c r="P374" s="5"/>
      <c r="S374" s="5"/>
      <c r="T374" s="5"/>
      <c r="U374" s="5"/>
      <c r="V374" s="5"/>
      <c r="Y374" s="6"/>
    </row>
    <row r="375" ht="15.75" customHeight="1">
      <c r="A375" s="4"/>
      <c r="D375" s="5"/>
      <c r="E375" s="5"/>
      <c r="F375" s="5"/>
      <c r="G375" s="5"/>
      <c r="H375" s="5"/>
      <c r="I375" s="5"/>
      <c r="L375" s="5"/>
      <c r="N375" s="5"/>
      <c r="P375" s="5"/>
      <c r="S375" s="5"/>
      <c r="T375" s="5"/>
      <c r="U375" s="5"/>
      <c r="V375" s="5"/>
      <c r="Y375" s="6"/>
    </row>
    <row r="376" ht="15.75" customHeight="1">
      <c r="A376" s="4"/>
      <c r="D376" s="5"/>
      <c r="E376" s="5"/>
      <c r="F376" s="5"/>
      <c r="G376" s="5"/>
      <c r="H376" s="5"/>
      <c r="I376" s="5"/>
      <c r="L376" s="5"/>
      <c r="N376" s="5"/>
      <c r="P376" s="5"/>
      <c r="S376" s="5"/>
      <c r="T376" s="5"/>
      <c r="U376" s="5"/>
      <c r="V376" s="5"/>
      <c r="Y376" s="6"/>
    </row>
    <row r="377" ht="15.75" customHeight="1">
      <c r="A377" s="4"/>
      <c r="D377" s="5"/>
      <c r="E377" s="5"/>
      <c r="F377" s="5"/>
      <c r="G377" s="5"/>
      <c r="H377" s="5"/>
      <c r="I377" s="5"/>
      <c r="L377" s="5"/>
      <c r="N377" s="5"/>
      <c r="P377" s="5"/>
      <c r="S377" s="5"/>
      <c r="T377" s="5"/>
      <c r="U377" s="5"/>
      <c r="V377" s="5"/>
      <c r="Y377" s="6"/>
    </row>
    <row r="378" ht="15.75" customHeight="1">
      <c r="A378" s="4"/>
      <c r="D378" s="5"/>
      <c r="E378" s="5"/>
      <c r="F378" s="5"/>
      <c r="G378" s="5"/>
      <c r="H378" s="5"/>
      <c r="I378" s="5"/>
      <c r="L378" s="5"/>
      <c r="N378" s="5"/>
      <c r="P378" s="5"/>
      <c r="S378" s="5"/>
      <c r="T378" s="5"/>
      <c r="U378" s="5"/>
      <c r="V378" s="5"/>
      <c r="Y378" s="6"/>
    </row>
    <row r="379" ht="15.75" customHeight="1">
      <c r="A379" s="4"/>
      <c r="D379" s="5"/>
      <c r="E379" s="5"/>
      <c r="F379" s="5"/>
      <c r="G379" s="5"/>
      <c r="H379" s="5"/>
      <c r="I379" s="5"/>
      <c r="L379" s="5"/>
      <c r="N379" s="5"/>
      <c r="P379" s="5"/>
      <c r="S379" s="5"/>
      <c r="T379" s="5"/>
      <c r="U379" s="5"/>
      <c r="V379" s="5"/>
      <c r="Y379" s="6"/>
    </row>
    <row r="380" ht="15.75" customHeight="1">
      <c r="A380" s="4"/>
      <c r="D380" s="5"/>
      <c r="E380" s="5"/>
      <c r="F380" s="5"/>
      <c r="G380" s="5"/>
      <c r="H380" s="5"/>
      <c r="I380" s="5"/>
      <c r="L380" s="5"/>
      <c r="N380" s="5"/>
      <c r="P380" s="5"/>
      <c r="S380" s="5"/>
      <c r="T380" s="5"/>
      <c r="U380" s="5"/>
      <c r="V380" s="5"/>
      <c r="Y380" s="6"/>
    </row>
    <row r="381" ht="15.75" customHeight="1">
      <c r="A381" s="4"/>
      <c r="D381" s="5"/>
      <c r="E381" s="5"/>
      <c r="F381" s="5"/>
      <c r="G381" s="5"/>
      <c r="H381" s="5"/>
      <c r="I381" s="5"/>
      <c r="L381" s="5"/>
      <c r="N381" s="5"/>
      <c r="P381" s="5"/>
      <c r="S381" s="5"/>
      <c r="T381" s="5"/>
      <c r="U381" s="5"/>
      <c r="V381" s="5"/>
      <c r="Y381" s="6"/>
    </row>
    <row r="382" ht="15.75" customHeight="1">
      <c r="A382" s="4"/>
      <c r="D382" s="5"/>
      <c r="E382" s="5"/>
      <c r="F382" s="5"/>
      <c r="G382" s="5"/>
      <c r="H382" s="5"/>
      <c r="I382" s="5"/>
      <c r="L382" s="5"/>
      <c r="N382" s="5"/>
      <c r="P382" s="5"/>
      <c r="S382" s="5"/>
      <c r="T382" s="5"/>
      <c r="U382" s="5"/>
      <c r="V382" s="5"/>
      <c r="Y382" s="6"/>
    </row>
    <row r="383" ht="15.75" customHeight="1">
      <c r="A383" s="4"/>
      <c r="D383" s="5"/>
      <c r="E383" s="5"/>
      <c r="F383" s="5"/>
      <c r="G383" s="5"/>
      <c r="H383" s="5"/>
      <c r="I383" s="5"/>
      <c r="L383" s="5"/>
      <c r="N383" s="5"/>
      <c r="P383" s="5"/>
      <c r="S383" s="5"/>
      <c r="T383" s="5"/>
      <c r="U383" s="5"/>
      <c r="V383" s="5"/>
      <c r="Y383" s="6"/>
    </row>
    <row r="384" ht="15.75" customHeight="1">
      <c r="A384" s="4"/>
      <c r="D384" s="5"/>
      <c r="E384" s="5"/>
      <c r="F384" s="5"/>
      <c r="G384" s="5"/>
      <c r="H384" s="5"/>
      <c r="I384" s="5"/>
      <c r="L384" s="5"/>
      <c r="N384" s="5"/>
      <c r="P384" s="5"/>
      <c r="S384" s="5"/>
      <c r="T384" s="5"/>
      <c r="U384" s="5"/>
      <c r="V384" s="5"/>
      <c r="Y384" s="6"/>
    </row>
    <row r="385" ht="15.75" customHeight="1">
      <c r="A385" s="4"/>
      <c r="D385" s="5"/>
      <c r="E385" s="5"/>
      <c r="F385" s="5"/>
      <c r="G385" s="5"/>
      <c r="H385" s="5"/>
      <c r="I385" s="5"/>
      <c r="L385" s="5"/>
      <c r="N385" s="5"/>
      <c r="P385" s="5"/>
      <c r="S385" s="5"/>
      <c r="T385" s="5"/>
      <c r="U385" s="5"/>
      <c r="V385" s="5"/>
      <c r="Y385" s="6"/>
    </row>
    <row r="386" ht="15.75" customHeight="1">
      <c r="A386" s="4"/>
      <c r="D386" s="5"/>
      <c r="E386" s="5"/>
      <c r="F386" s="5"/>
      <c r="G386" s="5"/>
      <c r="H386" s="5"/>
      <c r="I386" s="5"/>
      <c r="L386" s="5"/>
      <c r="N386" s="5"/>
      <c r="P386" s="5"/>
      <c r="S386" s="5"/>
      <c r="T386" s="5"/>
      <c r="U386" s="5"/>
      <c r="V386" s="5"/>
      <c r="Y386" s="6"/>
    </row>
    <row r="387" ht="15.75" customHeight="1">
      <c r="A387" s="4"/>
      <c r="D387" s="5"/>
      <c r="E387" s="5"/>
      <c r="F387" s="5"/>
      <c r="G387" s="5"/>
      <c r="H387" s="5"/>
      <c r="I387" s="5"/>
      <c r="L387" s="5"/>
      <c r="N387" s="5"/>
      <c r="P387" s="5"/>
      <c r="S387" s="5"/>
      <c r="T387" s="5"/>
      <c r="U387" s="5"/>
      <c r="V387" s="5"/>
      <c r="Y387" s="6"/>
    </row>
    <row r="388" ht="15.75" customHeight="1">
      <c r="A388" s="4"/>
      <c r="D388" s="5"/>
      <c r="E388" s="5"/>
      <c r="F388" s="5"/>
      <c r="G388" s="5"/>
      <c r="H388" s="5"/>
      <c r="I388" s="5"/>
      <c r="L388" s="5"/>
      <c r="N388" s="5"/>
      <c r="P388" s="5"/>
      <c r="S388" s="5"/>
      <c r="T388" s="5"/>
      <c r="U388" s="5"/>
      <c r="V388" s="5"/>
      <c r="Y388" s="6"/>
    </row>
    <row r="389" ht="15.75" customHeight="1">
      <c r="A389" s="4"/>
      <c r="D389" s="5"/>
      <c r="E389" s="5"/>
      <c r="F389" s="5"/>
      <c r="G389" s="5"/>
      <c r="H389" s="5"/>
      <c r="I389" s="5"/>
      <c r="L389" s="5"/>
      <c r="N389" s="5"/>
      <c r="P389" s="5"/>
      <c r="S389" s="5"/>
      <c r="T389" s="5"/>
      <c r="U389" s="5"/>
      <c r="V389" s="5"/>
      <c r="Y389" s="6"/>
    </row>
    <row r="390" ht="15.75" customHeight="1">
      <c r="A390" s="4"/>
      <c r="D390" s="5"/>
      <c r="E390" s="5"/>
      <c r="F390" s="5"/>
      <c r="G390" s="5"/>
      <c r="H390" s="5"/>
      <c r="I390" s="5"/>
      <c r="L390" s="5"/>
      <c r="N390" s="5"/>
      <c r="P390" s="5"/>
      <c r="S390" s="5"/>
      <c r="T390" s="5"/>
      <c r="U390" s="5"/>
      <c r="V390" s="5"/>
      <c r="Y390" s="6"/>
    </row>
    <row r="391" ht="15.75" customHeight="1">
      <c r="A391" s="4"/>
      <c r="D391" s="5"/>
      <c r="E391" s="5"/>
      <c r="F391" s="5"/>
      <c r="G391" s="5"/>
      <c r="H391" s="5"/>
      <c r="I391" s="5"/>
      <c r="L391" s="5"/>
      <c r="N391" s="5"/>
      <c r="P391" s="5"/>
      <c r="S391" s="5"/>
      <c r="T391" s="5"/>
      <c r="U391" s="5"/>
      <c r="V391" s="5"/>
      <c r="Y391" s="6"/>
    </row>
    <row r="392" ht="15.75" customHeight="1">
      <c r="A392" s="4"/>
      <c r="D392" s="5"/>
      <c r="E392" s="5"/>
      <c r="F392" s="5"/>
      <c r="G392" s="5"/>
      <c r="H392" s="5"/>
      <c r="I392" s="5"/>
      <c r="L392" s="5"/>
      <c r="N392" s="5"/>
      <c r="P392" s="5"/>
      <c r="S392" s="5"/>
      <c r="T392" s="5"/>
      <c r="U392" s="5"/>
      <c r="V392" s="5"/>
      <c r="Y392" s="6"/>
    </row>
    <row r="393" ht="15.75" customHeight="1">
      <c r="A393" s="4"/>
      <c r="D393" s="5"/>
      <c r="E393" s="5"/>
      <c r="F393" s="5"/>
      <c r="G393" s="5"/>
      <c r="H393" s="5"/>
      <c r="I393" s="5"/>
      <c r="L393" s="5"/>
      <c r="N393" s="5"/>
      <c r="P393" s="5"/>
      <c r="S393" s="5"/>
      <c r="T393" s="5"/>
      <c r="U393" s="5"/>
      <c r="V393" s="5"/>
      <c r="Y393" s="6"/>
    </row>
    <row r="394" ht="15.75" customHeight="1">
      <c r="A394" s="4"/>
      <c r="D394" s="5"/>
      <c r="E394" s="5"/>
      <c r="F394" s="5"/>
      <c r="G394" s="5"/>
      <c r="H394" s="5"/>
      <c r="I394" s="5"/>
      <c r="L394" s="5"/>
      <c r="N394" s="5"/>
      <c r="P394" s="5"/>
      <c r="S394" s="5"/>
      <c r="T394" s="5"/>
      <c r="U394" s="5"/>
      <c r="V394" s="5"/>
      <c r="Y394" s="6"/>
    </row>
    <row r="395" ht="15.75" customHeight="1">
      <c r="A395" s="4"/>
      <c r="D395" s="5"/>
      <c r="E395" s="5"/>
      <c r="F395" s="5"/>
      <c r="G395" s="5"/>
      <c r="H395" s="5"/>
      <c r="I395" s="5"/>
      <c r="L395" s="5"/>
      <c r="N395" s="5"/>
      <c r="P395" s="5"/>
      <c r="S395" s="5"/>
      <c r="T395" s="5"/>
      <c r="U395" s="5"/>
      <c r="V395" s="5"/>
      <c r="Y395" s="6"/>
    </row>
    <row r="396" ht="15.75" customHeight="1">
      <c r="A396" s="4"/>
      <c r="D396" s="5"/>
      <c r="E396" s="5"/>
      <c r="F396" s="5"/>
      <c r="G396" s="5"/>
      <c r="H396" s="5"/>
      <c r="I396" s="5"/>
      <c r="L396" s="5"/>
      <c r="N396" s="5"/>
      <c r="P396" s="5"/>
      <c r="S396" s="5"/>
      <c r="T396" s="5"/>
      <c r="U396" s="5"/>
      <c r="V396" s="5"/>
      <c r="Y396" s="6"/>
    </row>
    <row r="397" ht="15.75" customHeight="1">
      <c r="A397" s="4"/>
      <c r="D397" s="5"/>
      <c r="E397" s="5"/>
      <c r="F397" s="5"/>
      <c r="G397" s="5"/>
      <c r="H397" s="5"/>
      <c r="I397" s="5"/>
      <c r="L397" s="5"/>
      <c r="N397" s="5"/>
      <c r="P397" s="5"/>
      <c r="S397" s="5"/>
      <c r="T397" s="5"/>
      <c r="U397" s="5"/>
      <c r="V397" s="5"/>
      <c r="Y397" s="6"/>
    </row>
    <row r="398" ht="15.75" customHeight="1">
      <c r="A398" s="4"/>
      <c r="D398" s="5"/>
      <c r="E398" s="5"/>
      <c r="F398" s="5"/>
      <c r="G398" s="5"/>
      <c r="H398" s="5"/>
      <c r="I398" s="5"/>
      <c r="L398" s="5"/>
      <c r="N398" s="5"/>
      <c r="P398" s="5"/>
      <c r="S398" s="5"/>
      <c r="T398" s="5"/>
      <c r="U398" s="5"/>
      <c r="V398" s="5"/>
      <c r="Y398" s="6"/>
    </row>
    <row r="399" ht="15.75" customHeight="1">
      <c r="A399" s="4"/>
      <c r="D399" s="5"/>
      <c r="E399" s="5"/>
      <c r="F399" s="5"/>
      <c r="G399" s="5"/>
      <c r="H399" s="5"/>
      <c r="I399" s="5"/>
      <c r="L399" s="5"/>
      <c r="N399" s="5"/>
      <c r="P399" s="5"/>
      <c r="S399" s="5"/>
      <c r="T399" s="5"/>
      <c r="U399" s="5"/>
      <c r="V399" s="5"/>
      <c r="Y399" s="6"/>
    </row>
    <row r="400" ht="15.75" customHeight="1">
      <c r="A400" s="4"/>
      <c r="D400" s="5"/>
      <c r="E400" s="5"/>
      <c r="F400" s="5"/>
      <c r="G400" s="5"/>
      <c r="H400" s="5"/>
      <c r="I400" s="5"/>
      <c r="L400" s="5"/>
      <c r="N400" s="5"/>
      <c r="P400" s="5"/>
      <c r="S400" s="5"/>
      <c r="T400" s="5"/>
      <c r="U400" s="5"/>
      <c r="V400" s="5"/>
      <c r="Y400" s="6"/>
    </row>
    <row r="401" ht="15.75" customHeight="1">
      <c r="A401" s="4"/>
      <c r="D401" s="5"/>
      <c r="E401" s="5"/>
      <c r="F401" s="5"/>
      <c r="G401" s="5"/>
      <c r="H401" s="5"/>
      <c r="I401" s="5"/>
      <c r="L401" s="5"/>
      <c r="N401" s="5"/>
      <c r="P401" s="5"/>
      <c r="S401" s="5"/>
      <c r="T401" s="5"/>
      <c r="U401" s="5"/>
      <c r="V401" s="5"/>
      <c r="Y401" s="6"/>
    </row>
    <row r="402" ht="15.75" customHeight="1">
      <c r="A402" s="4"/>
      <c r="D402" s="5"/>
      <c r="E402" s="5"/>
      <c r="F402" s="5"/>
      <c r="G402" s="5"/>
      <c r="H402" s="5"/>
      <c r="I402" s="5"/>
      <c r="L402" s="5"/>
      <c r="N402" s="5"/>
      <c r="P402" s="5"/>
      <c r="S402" s="5"/>
      <c r="T402" s="5"/>
      <c r="U402" s="5"/>
      <c r="V402" s="5"/>
      <c r="Y402" s="6"/>
    </row>
    <row r="403" ht="15.75" customHeight="1">
      <c r="A403" s="4"/>
      <c r="D403" s="5"/>
      <c r="E403" s="5"/>
      <c r="F403" s="5"/>
      <c r="G403" s="5"/>
      <c r="H403" s="5"/>
      <c r="I403" s="5"/>
      <c r="L403" s="5"/>
      <c r="N403" s="5"/>
      <c r="P403" s="5"/>
      <c r="S403" s="5"/>
      <c r="T403" s="5"/>
      <c r="U403" s="5"/>
      <c r="V403" s="5"/>
      <c r="Y403" s="6"/>
    </row>
    <row r="404" ht="15.75" customHeight="1">
      <c r="A404" s="4"/>
      <c r="D404" s="5"/>
      <c r="E404" s="5"/>
      <c r="F404" s="5"/>
      <c r="G404" s="5"/>
      <c r="H404" s="5"/>
      <c r="I404" s="5"/>
      <c r="L404" s="5"/>
      <c r="N404" s="5"/>
      <c r="P404" s="5"/>
      <c r="S404" s="5"/>
      <c r="T404" s="5"/>
      <c r="U404" s="5"/>
      <c r="V404" s="5"/>
      <c r="Y404" s="6"/>
    </row>
    <row r="405" ht="15.75" customHeight="1">
      <c r="A405" s="4"/>
      <c r="D405" s="5"/>
      <c r="E405" s="5"/>
      <c r="F405" s="5"/>
      <c r="G405" s="5"/>
      <c r="H405" s="5"/>
      <c r="I405" s="5"/>
      <c r="L405" s="5"/>
      <c r="N405" s="5"/>
      <c r="P405" s="5"/>
      <c r="S405" s="5"/>
      <c r="T405" s="5"/>
      <c r="U405" s="5"/>
      <c r="V405" s="5"/>
      <c r="Y405" s="6"/>
    </row>
    <row r="406" ht="15.75" customHeight="1">
      <c r="A406" s="4"/>
      <c r="D406" s="5"/>
      <c r="E406" s="5"/>
      <c r="F406" s="5"/>
      <c r="G406" s="5"/>
      <c r="H406" s="5"/>
      <c r="I406" s="5"/>
      <c r="L406" s="5"/>
      <c r="N406" s="5"/>
      <c r="P406" s="5"/>
      <c r="S406" s="5"/>
      <c r="T406" s="5"/>
      <c r="U406" s="5"/>
      <c r="V406" s="5"/>
      <c r="Y406" s="6"/>
    </row>
    <row r="407" ht="15.75" customHeight="1">
      <c r="A407" s="4"/>
      <c r="D407" s="5"/>
      <c r="E407" s="5"/>
      <c r="F407" s="5"/>
      <c r="G407" s="5"/>
      <c r="H407" s="5"/>
      <c r="I407" s="5"/>
      <c r="L407" s="5"/>
      <c r="N407" s="5"/>
      <c r="P407" s="5"/>
      <c r="S407" s="5"/>
      <c r="T407" s="5"/>
      <c r="U407" s="5"/>
      <c r="V407" s="5"/>
      <c r="Y407" s="6"/>
    </row>
    <row r="408" ht="15.75" customHeight="1">
      <c r="A408" s="4"/>
      <c r="D408" s="5"/>
      <c r="E408" s="5"/>
      <c r="F408" s="5"/>
      <c r="G408" s="5"/>
      <c r="H408" s="5"/>
      <c r="I408" s="5"/>
      <c r="L408" s="5"/>
      <c r="N408" s="5"/>
      <c r="P408" s="5"/>
      <c r="S408" s="5"/>
      <c r="T408" s="5"/>
      <c r="U408" s="5"/>
      <c r="V408" s="5"/>
      <c r="Y408" s="6"/>
    </row>
    <row r="409" ht="15.75" customHeight="1">
      <c r="A409" s="4"/>
      <c r="D409" s="5"/>
      <c r="E409" s="5"/>
      <c r="F409" s="5"/>
      <c r="G409" s="5"/>
      <c r="H409" s="5"/>
      <c r="I409" s="5"/>
      <c r="L409" s="5"/>
      <c r="N409" s="5"/>
      <c r="P409" s="5"/>
      <c r="S409" s="5"/>
      <c r="T409" s="5"/>
      <c r="U409" s="5"/>
      <c r="V409" s="5"/>
      <c r="Y409" s="6"/>
    </row>
    <row r="410" ht="15.75" customHeight="1">
      <c r="A410" s="4"/>
      <c r="D410" s="5"/>
      <c r="E410" s="5"/>
      <c r="F410" s="5"/>
      <c r="G410" s="5"/>
      <c r="H410" s="5"/>
      <c r="I410" s="5"/>
      <c r="L410" s="5"/>
      <c r="N410" s="5"/>
      <c r="P410" s="5"/>
      <c r="S410" s="5"/>
      <c r="T410" s="5"/>
      <c r="U410" s="5"/>
      <c r="V410" s="5"/>
      <c r="Y410" s="6"/>
    </row>
    <row r="411" ht="15.75" customHeight="1">
      <c r="A411" s="4"/>
      <c r="D411" s="5"/>
      <c r="E411" s="5"/>
      <c r="F411" s="5"/>
      <c r="G411" s="5"/>
      <c r="H411" s="5"/>
      <c r="I411" s="5"/>
      <c r="L411" s="5"/>
      <c r="N411" s="5"/>
      <c r="P411" s="5"/>
      <c r="S411" s="5"/>
      <c r="T411" s="5"/>
      <c r="U411" s="5"/>
      <c r="V411" s="5"/>
      <c r="Y411" s="6"/>
    </row>
    <row r="412" ht="15.75" customHeight="1">
      <c r="A412" s="4"/>
      <c r="D412" s="5"/>
      <c r="E412" s="5"/>
      <c r="F412" s="5"/>
      <c r="G412" s="5"/>
      <c r="H412" s="5"/>
      <c r="I412" s="5"/>
      <c r="L412" s="5"/>
      <c r="N412" s="5"/>
      <c r="P412" s="5"/>
      <c r="S412" s="5"/>
      <c r="T412" s="5"/>
      <c r="U412" s="5"/>
      <c r="V412" s="5"/>
      <c r="Y412" s="6"/>
    </row>
    <row r="413" ht="15.75" customHeight="1">
      <c r="A413" s="4"/>
      <c r="D413" s="5"/>
      <c r="E413" s="5"/>
      <c r="F413" s="5"/>
      <c r="G413" s="5"/>
      <c r="H413" s="5"/>
      <c r="I413" s="5"/>
      <c r="L413" s="5"/>
      <c r="N413" s="5"/>
      <c r="P413" s="5"/>
      <c r="S413" s="5"/>
      <c r="T413" s="5"/>
      <c r="U413" s="5"/>
      <c r="V413" s="5"/>
      <c r="Y413" s="6"/>
    </row>
    <row r="414" ht="15.75" customHeight="1">
      <c r="A414" s="4"/>
      <c r="D414" s="5"/>
      <c r="E414" s="5"/>
      <c r="F414" s="5"/>
      <c r="G414" s="5"/>
      <c r="H414" s="5"/>
      <c r="I414" s="5"/>
      <c r="L414" s="5"/>
      <c r="N414" s="5"/>
      <c r="P414" s="5"/>
      <c r="S414" s="5"/>
      <c r="T414" s="5"/>
      <c r="U414" s="5"/>
      <c r="V414" s="5"/>
      <c r="Y414" s="6"/>
    </row>
    <row r="415" ht="15.75" customHeight="1">
      <c r="A415" s="4"/>
      <c r="D415" s="5"/>
      <c r="E415" s="5"/>
      <c r="F415" s="5"/>
      <c r="G415" s="5"/>
      <c r="H415" s="5"/>
      <c r="I415" s="5"/>
      <c r="L415" s="5"/>
      <c r="N415" s="5"/>
      <c r="P415" s="5"/>
      <c r="S415" s="5"/>
      <c r="T415" s="5"/>
      <c r="U415" s="5"/>
      <c r="V415" s="5"/>
      <c r="Y415" s="6"/>
    </row>
    <row r="416" ht="15.75" customHeight="1">
      <c r="A416" s="4"/>
      <c r="D416" s="5"/>
      <c r="E416" s="5"/>
      <c r="F416" s="5"/>
      <c r="G416" s="5"/>
      <c r="H416" s="5"/>
      <c r="I416" s="5"/>
      <c r="L416" s="5"/>
      <c r="N416" s="5"/>
      <c r="P416" s="5"/>
      <c r="S416" s="5"/>
      <c r="T416" s="5"/>
      <c r="U416" s="5"/>
      <c r="V416" s="5"/>
      <c r="Y416" s="6"/>
    </row>
    <row r="417" ht="15.75" customHeight="1">
      <c r="A417" s="4"/>
      <c r="D417" s="5"/>
      <c r="E417" s="5"/>
      <c r="F417" s="5"/>
      <c r="G417" s="5"/>
      <c r="H417" s="5"/>
      <c r="I417" s="5"/>
      <c r="L417" s="5"/>
      <c r="N417" s="5"/>
      <c r="P417" s="5"/>
      <c r="S417" s="5"/>
      <c r="T417" s="5"/>
      <c r="U417" s="5"/>
      <c r="V417" s="5"/>
      <c r="Y417" s="6"/>
    </row>
    <row r="418" ht="15.75" customHeight="1">
      <c r="A418" s="4"/>
      <c r="D418" s="5"/>
      <c r="E418" s="5"/>
      <c r="F418" s="5"/>
      <c r="G418" s="5"/>
      <c r="H418" s="5"/>
      <c r="I418" s="5"/>
      <c r="L418" s="5"/>
      <c r="N418" s="5"/>
      <c r="P418" s="5"/>
      <c r="S418" s="5"/>
      <c r="T418" s="5"/>
      <c r="U418" s="5"/>
      <c r="V418" s="5"/>
      <c r="Y418" s="6"/>
    </row>
    <row r="419" ht="15.75" customHeight="1">
      <c r="A419" s="4"/>
      <c r="D419" s="5"/>
      <c r="E419" s="5"/>
      <c r="F419" s="5"/>
      <c r="G419" s="5"/>
      <c r="H419" s="5"/>
      <c r="I419" s="5"/>
      <c r="L419" s="5"/>
      <c r="N419" s="5"/>
      <c r="P419" s="5"/>
      <c r="S419" s="5"/>
      <c r="T419" s="5"/>
      <c r="U419" s="5"/>
      <c r="V419" s="5"/>
      <c r="Y419" s="6"/>
    </row>
    <row r="420" ht="15.75" customHeight="1">
      <c r="A420" s="4"/>
      <c r="D420" s="5"/>
      <c r="E420" s="5"/>
      <c r="F420" s="5"/>
      <c r="G420" s="5"/>
      <c r="H420" s="5"/>
      <c r="I420" s="5"/>
      <c r="L420" s="5"/>
      <c r="N420" s="5"/>
      <c r="P420" s="5"/>
      <c r="S420" s="5"/>
      <c r="T420" s="5"/>
      <c r="U420" s="5"/>
      <c r="V420" s="5"/>
      <c r="Y420" s="6"/>
    </row>
    <row r="421" ht="15.75" customHeight="1">
      <c r="A421" s="4"/>
      <c r="D421" s="5"/>
      <c r="E421" s="5"/>
      <c r="F421" s="5"/>
      <c r="G421" s="5"/>
      <c r="H421" s="5"/>
      <c r="I421" s="5"/>
      <c r="L421" s="5"/>
      <c r="N421" s="5"/>
      <c r="P421" s="5"/>
      <c r="S421" s="5"/>
      <c r="T421" s="5"/>
      <c r="U421" s="5"/>
      <c r="V421" s="5"/>
      <c r="Y421" s="6"/>
    </row>
    <row r="422" ht="15.75" customHeight="1">
      <c r="A422" s="4"/>
      <c r="D422" s="5"/>
      <c r="E422" s="5"/>
      <c r="F422" s="5"/>
      <c r="G422" s="5"/>
      <c r="H422" s="5"/>
      <c r="I422" s="5"/>
      <c r="L422" s="5"/>
      <c r="N422" s="5"/>
      <c r="P422" s="5"/>
      <c r="S422" s="5"/>
      <c r="T422" s="5"/>
      <c r="U422" s="5"/>
      <c r="V422" s="5"/>
      <c r="Y422" s="6"/>
    </row>
    <row r="423" ht="15.75" customHeight="1">
      <c r="A423" s="4"/>
      <c r="D423" s="5"/>
      <c r="E423" s="5"/>
      <c r="F423" s="5"/>
      <c r="G423" s="5"/>
      <c r="H423" s="5"/>
      <c r="I423" s="5"/>
      <c r="L423" s="5"/>
      <c r="N423" s="5"/>
      <c r="P423" s="5"/>
      <c r="S423" s="5"/>
      <c r="T423" s="5"/>
      <c r="U423" s="5"/>
      <c r="V423" s="5"/>
      <c r="Y423" s="6"/>
    </row>
    <row r="424" ht="15.75" customHeight="1">
      <c r="A424" s="4"/>
      <c r="D424" s="5"/>
      <c r="E424" s="5"/>
      <c r="F424" s="5"/>
      <c r="G424" s="5"/>
      <c r="H424" s="5"/>
      <c r="I424" s="5"/>
      <c r="L424" s="5"/>
      <c r="N424" s="5"/>
      <c r="P424" s="5"/>
      <c r="S424" s="5"/>
      <c r="T424" s="5"/>
      <c r="U424" s="5"/>
      <c r="V424" s="5"/>
      <c r="Y424" s="6"/>
    </row>
    <row r="425" ht="15.75" customHeight="1">
      <c r="A425" s="4"/>
      <c r="D425" s="5"/>
      <c r="E425" s="5"/>
      <c r="F425" s="5"/>
      <c r="G425" s="5"/>
      <c r="H425" s="5"/>
      <c r="I425" s="5"/>
      <c r="L425" s="5"/>
      <c r="N425" s="5"/>
      <c r="P425" s="5"/>
      <c r="S425" s="5"/>
      <c r="T425" s="5"/>
      <c r="U425" s="5"/>
      <c r="V425" s="5"/>
      <c r="Y425" s="6"/>
    </row>
    <row r="426" ht="15.75" customHeight="1">
      <c r="A426" s="4"/>
      <c r="D426" s="5"/>
      <c r="E426" s="5"/>
      <c r="F426" s="5"/>
      <c r="G426" s="5"/>
      <c r="H426" s="5"/>
      <c r="I426" s="5"/>
      <c r="L426" s="5"/>
      <c r="N426" s="5"/>
      <c r="P426" s="5"/>
      <c r="S426" s="5"/>
      <c r="T426" s="5"/>
      <c r="U426" s="5"/>
      <c r="V426" s="5"/>
      <c r="Y426" s="6"/>
    </row>
    <row r="427" ht="15.75" customHeight="1">
      <c r="A427" s="4"/>
      <c r="D427" s="5"/>
      <c r="E427" s="5"/>
      <c r="F427" s="5"/>
      <c r="G427" s="5"/>
      <c r="H427" s="5"/>
      <c r="I427" s="5"/>
      <c r="L427" s="5"/>
      <c r="N427" s="5"/>
      <c r="P427" s="5"/>
      <c r="S427" s="5"/>
      <c r="T427" s="5"/>
      <c r="U427" s="5"/>
      <c r="V427" s="5"/>
      <c r="Y427" s="6"/>
    </row>
    <row r="428" ht="15.75" customHeight="1">
      <c r="A428" s="4"/>
      <c r="D428" s="5"/>
      <c r="E428" s="5"/>
      <c r="F428" s="5"/>
      <c r="G428" s="5"/>
      <c r="H428" s="5"/>
      <c r="I428" s="5"/>
      <c r="L428" s="5"/>
      <c r="N428" s="5"/>
      <c r="P428" s="5"/>
      <c r="S428" s="5"/>
      <c r="T428" s="5"/>
      <c r="U428" s="5"/>
      <c r="V428" s="5"/>
      <c r="Y428" s="6"/>
    </row>
    <row r="429" ht="15.75" customHeight="1">
      <c r="A429" s="4"/>
      <c r="D429" s="5"/>
      <c r="E429" s="5"/>
      <c r="F429" s="5"/>
      <c r="G429" s="5"/>
      <c r="H429" s="5"/>
      <c r="I429" s="5"/>
      <c r="L429" s="5"/>
      <c r="N429" s="5"/>
      <c r="P429" s="5"/>
      <c r="S429" s="5"/>
      <c r="T429" s="5"/>
      <c r="U429" s="5"/>
      <c r="V429" s="5"/>
      <c r="Y429" s="6"/>
    </row>
    <row r="430" ht="15.75" customHeight="1">
      <c r="A430" s="4"/>
      <c r="D430" s="5"/>
      <c r="E430" s="5"/>
      <c r="F430" s="5"/>
      <c r="G430" s="5"/>
      <c r="H430" s="5"/>
      <c r="I430" s="5"/>
      <c r="L430" s="5"/>
      <c r="N430" s="5"/>
      <c r="P430" s="5"/>
      <c r="S430" s="5"/>
      <c r="T430" s="5"/>
      <c r="U430" s="5"/>
      <c r="V430" s="5"/>
      <c r="Y430" s="6"/>
    </row>
    <row r="431" ht="15.75" customHeight="1">
      <c r="A431" s="4"/>
      <c r="D431" s="5"/>
      <c r="E431" s="5"/>
      <c r="F431" s="5"/>
      <c r="G431" s="5"/>
      <c r="H431" s="5"/>
      <c r="I431" s="5"/>
      <c r="L431" s="5"/>
      <c r="N431" s="5"/>
      <c r="P431" s="5"/>
      <c r="S431" s="5"/>
      <c r="T431" s="5"/>
      <c r="U431" s="5"/>
      <c r="V431" s="5"/>
      <c r="Y431" s="6"/>
    </row>
    <row r="432" ht="15.75" customHeight="1">
      <c r="A432" s="4"/>
      <c r="D432" s="5"/>
      <c r="E432" s="5"/>
      <c r="F432" s="5"/>
      <c r="G432" s="5"/>
      <c r="H432" s="5"/>
      <c r="I432" s="5"/>
      <c r="L432" s="5"/>
      <c r="N432" s="5"/>
      <c r="P432" s="5"/>
      <c r="S432" s="5"/>
      <c r="T432" s="5"/>
      <c r="U432" s="5"/>
      <c r="V432" s="5"/>
      <c r="Y432" s="6"/>
    </row>
    <row r="433" ht="15.75" customHeight="1">
      <c r="A433" s="4"/>
      <c r="D433" s="5"/>
      <c r="E433" s="5"/>
      <c r="F433" s="5"/>
      <c r="G433" s="5"/>
      <c r="H433" s="5"/>
      <c r="I433" s="5"/>
      <c r="L433" s="5"/>
      <c r="N433" s="5"/>
      <c r="P433" s="5"/>
      <c r="S433" s="5"/>
      <c r="T433" s="5"/>
      <c r="U433" s="5"/>
      <c r="V433" s="5"/>
      <c r="Y433" s="6"/>
    </row>
    <row r="434" ht="15.75" customHeight="1">
      <c r="A434" s="4"/>
      <c r="D434" s="5"/>
      <c r="E434" s="5"/>
      <c r="F434" s="5"/>
      <c r="G434" s="5"/>
      <c r="H434" s="5"/>
      <c r="I434" s="5"/>
      <c r="L434" s="5"/>
      <c r="N434" s="5"/>
      <c r="P434" s="5"/>
      <c r="S434" s="5"/>
      <c r="T434" s="5"/>
      <c r="U434" s="5"/>
      <c r="V434" s="5"/>
      <c r="Y434" s="6"/>
    </row>
    <row r="435" ht="15.75" customHeight="1">
      <c r="A435" s="4"/>
      <c r="D435" s="5"/>
      <c r="E435" s="5"/>
      <c r="F435" s="5"/>
      <c r="G435" s="5"/>
      <c r="H435" s="5"/>
      <c r="I435" s="5"/>
      <c r="L435" s="5"/>
      <c r="N435" s="5"/>
      <c r="P435" s="5"/>
      <c r="S435" s="5"/>
      <c r="T435" s="5"/>
      <c r="U435" s="5"/>
      <c r="V435" s="5"/>
      <c r="Y435" s="6"/>
    </row>
    <row r="436" ht="15.75" customHeight="1">
      <c r="A436" s="4"/>
      <c r="D436" s="5"/>
      <c r="E436" s="5"/>
      <c r="F436" s="5"/>
      <c r="G436" s="5"/>
      <c r="H436" s="5"/>
      <c r="I436" s="5"/>
      <c r="L436" s="5"/>
      <c r="N436" s="5"/>
      <c r="P436" s="5"/>
      <c r="S436" s="5"/>
      <c r="T436" s="5"/>
      <c r="U436" s="5"/>
      <c r="V436" s="5"/>
      <c r="Y436" s="6"/>
    </row>
    <row r="437" ht="15.75" customHeight="1">
      <c r="A437" s="4"/>
      <c r="D437" s="5"/>
      <c r="E437" s="5"/>
      <c r="F437" s="5"/>
      <c r="G437" s="5"/>
      <c r="H437" s="5"/>
      <c r="I437" s="5"/>
      <c r="L437" s="5"/>
      <c r="N437" s="5"/>
      <c r="P437" s="5"/>
      <c r="S437" s="5"/>
      <c r="T437" s="5"/>
      <c r="U437" s="5"/>
      <c r="V437" s="5"/>
      <c r="Y437" s="6"/>
    </row>
    <row r="438" ht="15.75" customHeight="1">
      <c r="A438" s="4"/>
      <c r="D438" s="5"/>
      <c r="E438" s="5"/>
      <c r="F438" s="5"/>
      <c r="G438" s="5"/>
      <c r="H438" s="5"/>
      <c r="I438" s="5"/>
      <c r="L438" s="5"/>
      <c r="N438" s="5"/>
      <c r="P438" s="5"/>
      <c r="S438" s="5"/>
      <c r="T438" s="5"/>
      <c r="U438" s="5"/>
      <c r="V438" s="5"/>
      <c r="Y438" s="6"/>
    </row>
    <row r="439" ht="15.75" customHeight="1">
      <c r="A439" s="4"/>
      <c r="D439" s="5"/>
      <c r="E439" s="5"/>
      <c r="F439" s="5"/>
      <c r="G439" s="5"/>
      <c r="H439" s="5"/>
      <c r="I439" s="5"/>
      <c r="L439" s="5"/>
      <c r="N439" s="5"/>
      <c r="P439" s="5"/>
      <c r="S439" s="5"/>
      <c r="T439" s="5"/>
      <c r="U439" s="5"/>
      <c r="V439" s="5"/>
      <c r="Y439" s="6"/>
    </row>
    <row r="440" ht="15.75" customHeight="1">
      <c r="A440" s="4"/>
      <c r="D440" s="5"/>
      <c r="E440" s="5"/>
      <c r="F440" s="5"/>
      <c r="G440" s="5"/>
      <c r="H440" s="5"/>
      <c r="I440" s="5"/>
      <c r="L440" s="5"/>
      <c r="N440" s="5"/>
      <c r="P440" s="5"/>
      <c r="S440" s="5"/>
      <c r="T440" s="5"/>
      <c r="U440" s="5"/>
      <c r="V440" s="5"/>
      <c r="Y440" s="6"/>
    </row>
    <row r="441" ht="15.75" customHeight="1">
      <c r="A441" s="4"/>
      <c r="D441" s="5"/>
      <c r="E441" s="5"/>
      <c r="F441" s="5"/>
      <c r="G441" s="5"/>
      <c r="H441" s="5"/>
      <c r="I441" s="5"/>
      <c r="L441" s="5"/>
      <c r="N441" s="5"/>
      <c r="P441" s="5"/>
      <c r="S441" s="5"/>
      <c r="T441" s="5"/>
      <c r="U441" s="5"/>
      <c r="V441" s="5"/>
      <c r="Y441" s="6"/>
    </row>
    <row r="442" ht="15.75" customHeight="1">
      <c r="A442" s="4"/>
      <c r="D442" s="5"/>
      <c r="E442" s="5"/>
      <c r="F442" s="5"/>
      <c r="G442" s="5"/>
      <c r="H442" s="5"/>
      <c r="I442" s="5"/>
      <c r="L442" s="5"/>
      <c r="N442" s="5"/>
      <c r="P442" s="5"/>
      <c r="S442" s="5"/>
      <c r="T442" s="5"/>
      <c r="U442" s="5"/>
      <c r="V442" s="5"/>
      <c r="Y442" s="6"/>
    </row>
    <row r="443" ht="15.75" customHeight="1">
      <c r="A443" s="4"/>
      <c r="D443" s="5"/>
      <c r="E443" s="5"/>
      <c r="F443" s="5"/>
      <c r="G443" s="5"/>
      <c r="H443" s="5"/>
      <c r="I443" s="5"/>
      <c r="L443" s="5"/>
      <c r="N443" s="5"/>
      <c r="P443" s="5"/>
      <c r="S443" s="5"/>
      <c r="T443" s="5"/>
      <c r="U443" s="5"/>
      <c r="V443" s="5"/>
      <c r="Y443" s="6"/>
    </row>
    <row r="444" ht="15.75" customHeight="1">
      <c r="A444" s="4"/>
      <c r="D444" s="5"/>
      <c r="E444" s="5"/>
      <c r="F444" s="5"/>
      <c r="G444" s="5"/>
      <c r="H444" s="5"/>
      <c r="I444" s="5"/>
      <c r="L444" s="5"/>
      <c r="N444" s="5"/>
      <c r="P444" s="5"/>
      <c r="S444" s="5"/>
      <c r="T444" s="5"/>
      <c r="U444" s="5"/>
      <c r="V444" s="5"/>
      <c r="Y444" s="6"/>
    </row>
    <row r="445" ht="15.75" customHeight="1">
      <c r="A445" s="4"/>
      <c r="D445" s="5"/>
      <c r="E445" s="5"/>
      <c r="F445" s="5"/>
      <c r="G445" s="5"/>
      <c r="H445" s="5"/>
      <c r="I445" s="5"/>
      <c r="L445" s="5"/>
      <c r="N445" s="5"/>
      <c r="P445" s="5"/>
      <c r="S445" s="5"/>
      <c r="T445" s="5"/>
      <c r="U445" s="5"/>
      <c r="V445" s="5"/>
      <c r="Y445" s="6"/>
    </row>
    <row r="446" ht="15.75" customHeight="1">
      <c r="A446" s="4"/>
      <c r="D446" s="5"/>
      <c r="E446" s="5"/>
      <c r="F446" s="5"/>
      <c r="G446" s="5"/>
      <c r="H446" s="5"/>
      <c r="I446" s="5"/>
      <c r="L446" s="5"/>
      <c r="N446" s="5"/>
      <c r="P446" s="5"/>
      <c r="S446" s="5"/>
      <c r="T446" s="5"/>
      <c r="U446" s="5"/>
      <c r="V446" s="5"/>
      <c r="Y446" s="6"/>
    </row>
    <row r="447" ht="15.75" customHeight="1">
      <c r="A447" s="4"/>
      <c r="D447" s="5"/>
      <c r="E447" s="5"/>
      <c r="F447" s="5"/>
      <c r="G447" s="5"/>
      <c r="H447" s="5"/>
      <c r="I447" s="5"/>
      <c r="L447" s="5"/>
      <c r="N447" s="5"/>
      <c r="P447" s="5"/>
      <c r="S447" s="5"/>
      <c r="T447" s="5"/>
      <c r="U447" s="5"/>
      <c r="V447" s="5"/>
      <c r="Y447" s="6"/>
    </row>
    <row r="448" ht="15.75" customHeight="1">
      <c r="A448" s="4"/>
      <c r="D448" s="5"/>
      <c r="E448" s="5"/>
      <c r="F448" s="5"/>
      <c r="G448" s="5"/>
      <c r="H448" s="5"/>
      <c r="I448" s="5"/>
      <c r="L448" s="5"/>
      <c r="N448" s="5"/>
      <c r="P448" s="5"/>
      <c r="S448" s="5"/>
      <c r="T448" s="5"/>
      <c r="U448" s="5"/>
      <c r="V448" s="5"/>
      <c r="Y448" s="6"/>
    </row>
    <row r="449" ht="15.75" customHeight="1">
      <c r="A449" s="4"/>
      <c r="D449" s="5"/>
      <c r="E449" s="5"/>
      <c r="F449" s="5"/>
      <c r="G449" s="5"/>
      <c r="H449" s="5"/>
      <c r="I449" s="5"/>
      <c r="L449" s="5"/>
      <c r="N449" s="5"/>
      <c r="P449" s="5"/>
      <c r="S449" s="5"/>
      <c r="T449" s="5"/>
      <c r="U449" s="5"/>
      <c r="V449" s="5"/>
      <c r="Y449" s="6"/>
    </row>
    <row r="450" ht="15.75" customHeight="1">
      <c r="A450" s="4"/>
      <c r="D450" s="5"/>
      <c r="E450" s="5"/>
      <c r="F450" s="5"/>
      <c r="G450" s="5"/>
      <c r="H450" s="5"/>
      <c r="I450" s="5"/>
      <c r="L450" s="5"/>
      <c r="N450" s="5"/>
      <c r="P450" s="5"/>
      <c r="S450" s="5"/>
      <c r="T450" s="5"/>
      <c r="U450" s="5"/>
      <c r="V450" s="5"/>
      <c r="Y450" s="6"/>
    </row>
    <row r="451" ht="15.75" customHeight="1">
      <c r="A451" s="4"/>
      <c r="D451" s="5"/>
      <c r="E451" s="5"/>
      <c r="F451" s="5"/>
      <c r="G451" s="5"/>
      <c r="H451" s="5"/>
      <c r="I451" s="5"/>
      <c r="L451" s="5"/>
      <c r="N451" s="5"/>
      <c r="P451" s="5"/>
      <c r="S451" s="5"/>
      <c r="T451" s="5"/>
      <c r="U451" s="5"/>
      <c r="V451" s="5"/>
      <c r="Y451" s="6"/>
    </row>
    <row r="452" ht="15.75" customHeight="1">
      <c r="A452" s="4"/>
      <c r="D452" s="5"/>
      <c r="E452" s="5"/>
      <c r="F452" s="5"/>
      <c r="G452" s="5"/>
      <c r="H452" s="5"/>
      <c r="I452" s="5"/>
      <c r="L452" s="5"/>
      <c r="N452" s="5"/>
      <c r="P452" s="5"/>
      <c r="S452" s="5"/>
      <c r="T452" s="5"/>
      <c r="U452" s="5"/>
      <c r="V452" s="5"/>
      <c r="Y452" s="6"/>
    </row>
    <row r="453" ht="15.75" customHeight="1">
      <c r="A453" s="4"/>
      <c r="D453" s="5"/>
      <c r="E453" s="5"/>
      <c r="F453" s="5"/>
      <c r="G453" s="5"/>
      <c r="H453" s="5"/>
      <c r="I453" s="5"/>
      <c r="L453" s="5"/>
      <c r="N453" s="5"/>
      <c r="P453" s="5"/>
      <c r="S453" s="5"/>
      <c r="T453" s="5"/>
      <c r="U453" s="5"/>
      <c r="V453" s="5"/>
      <c r="Y453" s="6"/>
    </row>
    <row r="454" ht="15.75" customHeight="1">
      <c r="A454" s="4"/>
      <c r="D454" s="5"/>
      <c r="E454" s="5"/>
      <c r="F454" s="5"/>
      <c r="G454" s="5"/>
      <c r="H454" s="5"/>
      <c r="I454" s="5"/>
      <c r="L454" s="5"/>
      <c r="N454" s="5"/>
      <c r="P454" s="5"/>
      <c r="S454" s="5"/>
      <c r="T454" s="5"/>
      <c r="U454" s="5"/>
      <c r="V454" s="5"/>
      <c r="Y454" s="6"/>
    </row>
    <row r="455" ht="15.75" customHeight="1">
      <c r="A455" s="4"/>
      <c r="D455" s="5"/>
      <c r="E455" s="5"/>
      <c r="F455" s="5"/>
      <c r="G455" s="5"/>
      <c r="H455" s="5"/>
      <c r="I455" s="5"/>
      <c r="L455" s="5"/>
      <c r="N455" s="5"/>
      <c r="P455" s="5"/>
      <c r="S455" s="5"/>
      <c r="T455" s="5"/>
      <c r="U455" s="5"/>
      <c r="V455" s="5"/>
      <c r="Y455" s="6"/>
    </row>
    <row r="456" ht="15.75" customHeight="1">
      <c r="A456" s="4"/>
      <c r="D456" s="5"/>
      <c r="E456" s="5"/>
      <c r="F456" s="5"/>
      <c r="G456" s="5"/>
      <c r="H456" s="5"/>
      <c r="I456" s="5"/>
      <c r="L456" s="5"/>
      <c r="N456" s="5"/>
      <c r="P456" s="5"/>
      <c r="S456" s="5"/>
      <c r="T456" s="5"/>
      <c r="U456" s="5"/>
      <c r="V456" s="5"/>
      <c r="Y456" s="6"/>
    </row>
    <row r="457" ht="15.75" customHeight="1">
      <c r="A457" s="4"/>
      <c r="D457" s="5"/>
      <c r="E457" s="5"/>
      <c r="F457" s="5"/>
      <c r="G457" s="5"/>
      <c r="H457" s="5"/>
      <c r="I457" s="5"/>
      <c r="L457" s="5"/>
      <c r="N457" s="5"/>
      <c r="P457" s="5"/>
      <c r="S457" s="5"/>
      <c r="T457" s="5"/>
      <c r="U457" s="5"/>
      <c r="V457" s="5"/>
      <c r="Y457" s="6"/>
    </row>
    <row r="458" ht="15.75" customHeight="1">
      <c r="A458" s="4"/>
      <c r="D458" s="5"/>
      <c r="E458" s="5"/>
      <c r="F458" s="5"/>
      <c r="G458" s="5"/>
      <c r="H458" s="5"/>
      <c r="I458" s="5"/>
      <c r="L458" s="5"/>
      <c r="N458" s="5"/>
      <c r="P458" s="5"/>
      <c r="S458" s="5"/>
      <c r="T458" s="5"/>
      <c r="U458" s="5"/>
      <c r="V458" s="5"/>
      <c r="Y458" s="6"/>
    </row>
    <row r="459" ht="15.75" customHeight="1">
      <c r="A459" s="4"/>
      <c r="D459" s="5"/>
      <c r="E459" s="5"/>
      <c r="F459" s="5"/>
      <c r="G459" s="5"/>
      <c r="H459" s="5"/>
      <c r="I459" s="5"/>
      <c r="L459" s="5"/>
      <c r="N459" s="5"/>
      <c r="P459" s="5"/>
      <c r="S459" s="5"/>
      <c r="T459" s="5"/>
      <c r="U459" s="5"/>
      <c r="V459" s="5"/>
      <c r="Y459" s="6"/>
    </row>
    <row r="460" ht="15.75" customHeight="1">
      <c r="A460" s="4"/>
      <c r="D460" s="5"/>
      <c r="E460" s="5"/>
      <c r="F460" s="5"/>
      <c r="G460" s="5"/>
      <c r="H460" s="5"/>
      <c r="I460" s="5"/>
      <c r="L460" s="5"/>
      <c r="N460" s="5"/>
      <c r="P460" s="5"/>
      <c r="S460" s="5"/>
      <c r="T460" s="5"/>
      <c r="U460" s="5"/>
      <c r="V460" s="5"/>
      <c r="Y460" s="6"/>
    </row>
    <row r="461" ht="15.75" customHeight="1">
      <c r="A461" s="4"/>
      <c r="D461" s="5"/>
      <c r="E461" s="5"/>
      <c r="F461" s="5"/>
      <c r="G461" s="5"/>
      <c r="H461" s="5"/>
      <c r="I461" s="5"/>
      <c r="L461" s="5"/>
      <c r="N461" s="5"/>
      <c r="P461" s="5"/>
      <c r="S461" s="5"/>
      <c r="T461" s="5"/>
      <c r="U461" s="5"/>
      <c r="V461" s="5"/>
      <c r="Y461" s="6"/>
    </row>
    <row r="462" ht="15.75" customHeight="1">
      <c r="A462" s="4"/>
      <c r="D462" s="5"/>
      <c r="E462" s="5"/>
      <c r="F462" s="5"/>
      <c r="G462" s="5"/>
      <c r="H462" s="5"/>
      <c r="I462" s="5"/>
      <c r="L462" s="5"/>
      <c r="N462" s="5"/>
      <c r="P462" s="5"/>
      <c r="S462" s="5"/>
      <c r="T462" s="5"/>
      <c r="U462" s="5"/>
      <c r="V462" s="5"/>
      <c r="Y462" s="6"/>
    </row>
    <row r="463" ht="15.75" customHeight="1">
      <c r="A463" s="4"/>
      <c r="D463" s="5"/>
      <c r="E463" s="5"/>
      <c r="F463" s="5"/>
      <c r="G463" s="5"/>
      <c r="H463" s="5"/>
      <c r="I463" s="5"/>
      <c r="L463" s="5"/>
      <c r="N463" s="5"/>
      <c r="P463" s="5"/>
      <c r="S463" s="5"/>
      <c r="T463" s="5"/>
      <c r="U463" s="5"/>
      <c r="V463" s="5"/>
      <c r="Y463" s="6"/>
    </row>
    <row r="464" ht="15.75" customHeight="1">
      <c r="A464" s="4"/>
      <c r="D464" s="5"/>
      <c r="E464" s="5"/>
      <c r="F464" s="5"/>
      <c r="G464" s="5"/>
      <c r="H464" s="5"/>
      <c r="I464" s="5"/>
      <c r="L464" s="5"/>
      <c r="N464" s="5"/>
      <c r="P464" s="5"/>
      <c r="S464" s="5"/>
      <c r="T464" s="5"/>
      <c r="U464" s="5"/>
      <c r="V464" s="5"/>
      <c r="Y464" s="6"/>
    </row>
    <row r="465" ht="15.75" customHeight="1">
      <c r="A465" s="4"/>
      <c r="D465" s="5"/>
      <c r="E465" s="5"/>
      <c r="F465" s="5"/>
      <c r="G465" s="5"/>
      <c r="H465" s="5"/>
      <c r="I465" s="5"/>
      <c r="L465" s="5"/>
      <c r="N465" s="5"/>
      <c r="P465" s="5"/>
      <c r="S465" s="5"/>
      <c r="T465" s="5"/>
      <c r="U465" s="5"/>
      <c r="V465" s="5"/>
      <c r="Y465" s="6"/>
    </row>
    <row r="466" ht="15.75" customHeight="1">
      <c r="A466" s="4"/>
      <c r="D466" s="5"/>
      <c r="E466" s="5"/>
      <c r="F466" s="5"/>
      <c r="G466" s="5"/>
      <c r="H466" s="5"/>
      <c r="I466" s="5"/>
      <c r="L466" s="5"/>
      <c r="N466" s="5"/>
      <c r="P466" s="5"/>
      <c r="S466" s="5"/>
      <c r="T466" s="5"/>
      <c r="U466" s="5"/>
      <c r="V466" s="5"/>
      <c r="Y466" s="6"/>
    </row>
    <row r="467" ht="15.75" customHeight="1">
      <c r="A467" s="4"/>
      <c r="D467" s="5"/>
      <c r="E467" s="5"/>
      <c r="F467" s="5"/>
      <c r="G467" s="5"/>
      <c r="H467" s="5"/>
      <c r="I467" s="5"/>
      <c r="L467" s="5"/>
      <c r="N467" s="5"/>
      <c r="P467" s="5"/>
      <c r="S467" s="5"/>
      <c r="T467" s="5"/>
      <c r="U467" s="5"/>
      <c r="V467" s="5"/>
      <c r="Y467" s="6"/>
    </row>
    <row r="468" ht="15.75" customHeight="1">
      <c r="A468" s="4"/>
      <c r="D468" s="5"/>
      <c r="E468" s="5"/>
      <c r="F468" s="5"/>
      <c r="G468" s="5"/>
      <c r="H468" s="5"/>
      <c r="I468" s="5"/>
      <c r="L468" s="5"/>
      <c r="N468" s="5"/>
      <c r="P468" s="5"/>
      <c r="S468" s="5"/>
      <c r="T468" s="5"/>
      <c r="U468" s="5"/>
      <c r="V468" s="5"/>
      <c r="Y468" s="6"/>
    </row>
    <row r="469" ht="15.75" customHeight="1">
      <c r="A469" s="4"/>
      <c r="D469" s="5"/>
      <c r="E469" s="5"/>
      <c r="F469" s="5"/>
      <c r="G469" s="5"/>
      <c r="H469" s="5"/>
      <c r="I469" s="5"/>
      <c r="L469" s="5"/>
      <c r="N469" s="5"/>
      <c r="P469" s="5"/>
      <c r="S469" s="5"/>
      <c r="T469" s="5"/>
      <c r="U469" s="5"/>
      <c r="V469" s="5"/>
      <c r="Y469" s="6"/>
    </row>
    <row r="470" ht="15.75" customHeight="1">
      <c r="A470" s="4"/>
      <c r="D470" s="5"/>
      <c r="E470" s="5"/>
      <c r="F470" s="5"/>
      <c r="G470" s="5"/>
      <c r="H470" s="5"/>
      <c r="I470" s="5"/>
      <c r="L470" s="5"/>
      <c r="N470" s="5"/>
      <c r="P470" s="5"/>
      <c r="S470" s="5"/>
      <c r="T470" s="5"/>
      <c r="U470" s="5"/>
      <c r="V470" s="5"/>
      <c r="Y470" s="6"/>
    </row>
    <row r="471" ht="15.75" customHeight="1">
      <c r="A471" s="4"/>
      <c r="D471" s="5"/>
      <c r="E471" s="5"/>
      <c r="F471" s="5"/>
      <c r="G471" s="5"/>
      <c r="H471" s="5"/>
      <c r="I471" s="5"/>
      <c r="L471" s="5"/>
      <c r="N471" s="5"/>
      <c r="P471" s="5"/>
      <c r="S471" s="5"/>
      <c r="T471" s="5"/>
      <c r="U471" s="5"/>
      <c r="V471" s="5"/>
      <c r="Y471" s="6"/>
    </row>
    <row r="472" ht="15.75" customHeight="1">
      <c r="A472" s="4"/>
      <c r="D472" s="5"/>
      <c r="E472" s="5"/>
      <c r="F472" s="5"/>
      <c r="G472" s="5"/>
      <c r="H472" s="5"/>
      <c r="I472" s="5"/>
      <c r="L472" s="5"/>
      <c r="N472" s="5"/>
      <c r="P472" s="5"/>
      <c r="S472" s="5"/>
      <c r="T472" s="5"/>
      <c r="U472" s="5"/>
      <c r="V472" s="5"/>
      <c r="Y472" s="6"/>
    </row>
    <row r="473" ht="15.75" customHeight="1">
      <c r="A473" s="4"/>
      <c r="D473" s="5"/>
      <c r="E473" s="5"/>
      <c r="F473" s="5"/>
      <c r="G473" s="5"/>
      <c r="H473" s="5"/>
      <c r="I473" s="5"/>
      <c r="L473" s="5"/>
      <c r="N473" s="5"/>
      <c r="P473" s="5"/>
      <c r="S473" s="5"/>
      <c r="T473" s="5"/>
      <c r="U473" s="5"/>
      <c r="V473" s="5"/>
      <c r="Y473" s="6"/>
    </row>
    <row r="474" ht="15.75" customHeight="1">
      <c r="A474" s="4"/>
      <c r="D474" s="5"/>
      <c r="E474" s="5"/>
      <c r="F474" s="5"/>
      <c r="G474" s="5"/>
      <c r="H474" s="5"/>
      <c r="I474" s="5"/>
      <c r="L474" s="5"/>
      <c r="N474" s="5"/>
      <c r="P474" s="5"/>
      <c r="S474" s="5"/>
      <c r="T474" s="5"/>
      <c r="U474" s="5"/>
      <c r="V474" s="5"/>
      <c r="Y474" s="6"/>
    </row>
    <row r="475" ht="15.75" customHeight="1">
      <c r="A475" s="4"/>
      <c r="D475" s="5"/>
      <c r="E475" s="5"/>
      <c r="F475" s="5"/>
      <c r="G475" s="5"/>
      <c r="H475" s="5"/>
      <c r="I475" s="5"/>
      <c r="L475" s="5"/>
      <c r="N475" s="5"/>
      <c r="P475" s="5"/>
      <c r="S475" s="5"/>
      <c r="T475" s="5"/>
      <c r="U475" s="5"/>
      <c r="V475" s="5"/>
      <c r="Y475" s="6"/>
    </row>
    <row r="476" ht="15.75" customHeight="1">
      <c r="A476" s="4"/>
      <c r="D476" s="5"/>
      <c r="E476" s="5"/>
      <c r="F476" s="5"/>
      <c r="G476" s="5"/>
      <c r="H476" s="5"/>
      <c r="I476" s="5"/>
      <c r="L476" s="5"/>
      <c r="N476" s="5"/>
      <c r="P476" s="5"/>
      <c r="S476" s="5"/>
      <c r="T476" s="5"/>
      <c r="U476" s="5"/>
      <c r="V476" s="5"/>
      <c r="Y476" s="6"/>
    </row>
    <row r="477" ht="15.75" customHeight="1">
      <c r="A477" s="4"/>
      <c r="D477" s="5"/>
      <c r="E477" s="5"/>
      <c r="F477" s="5"/>
      <c r="G477" s="5"/>
      <c r="H477" s="5"/>
      <c r="I477" s="5"/>
      <c r="L477" s="5"/>
      <c r="N477" s="5"/>
      <c r="P477" s="5"/>
      <c r="S477" s="5"/>
      <c r="T477" s="5"/>
      <c r="U477" s="5"/>
      <c r="V477" s="5"/>
      <c r="Y477" s="6"/>
    </row>
    <row r="478" ht="15.75" customHeight="1">
      <c r="A478" s="4"/>
      <c r="D478" s="5"/>
      <c r="E478" s="5"/>
      <c r="F478" s="5"/>
      <c r="G478" s="5"/>
      <c r="H478" s="5"/>
      <c r="I478" s="5"/>
      <c r="L478" s="5"/>
      <c r="N478" s="5"/>
      <c r="P478" s="5"/>
      <c r="S478" s="5"/>
      <c r="T478" s="5"/>
      <c r="U478" s="5"/>
      <c r="V478" s="5"/>
      <c r="Y478" s="6"/>
    </row>
    <row r="479" ht="15.75" customHeight="1">
      <c r="A479" s="4"/>
      <c r="D479" s="5"/>
      <c r="E479" s="5"/>
      <c r="F479" s="5"/>
      <c r="G479" s="5"/>
      <c r="H479" s="5"/>
      <c r="I479" s="5"/>
      <c r="L479" s="5"/>
      <c r="N479" s="5"/>
      <c r="P479" s="5"/>
      <c r="S479" s="5"/>
      <c r="T479" s="5"/>
      <c r="U479" s="5"/>
      <c r="V479" s="5"/>
      <c r="Y479" s="6"/>
    </row>
    <row r="480" ht="15.75" customHeight="1">
      <c r="A480" s="4"/>
      <c r="D480" s="5"/>
      <c r="E480" s="5"/>
      <c r="F480" s="5"/>
      <c r="G480" s="5"/>
      <c r="H480" s="5"/>
      <c r="I480" s="5"/>
      <c r="L480" s="5"/>
      <c r="N480" s="5"/>
      <c r="P480" s="5"/>
      <c r="S480" s="5"/>
      <c r="T480" s="5"/>
      <c r="U480" s="5"/>
      <c r="V480" s="5"/>
      <c r="Y480" s="6"/>
    </row>
    <row r="481" ht="15.75" customHeight="1">
      <c r="A481" s="4"/>
      <c r="D481" s="5"/>
      <c r="E481" s="5"/>
      <c r="F481" s="5"/>
      <c r="G481" s="5"/>
      <c r="H481" s="5"/>
      <c r="I481" s="5"/>
      <c r="L481" s="5"/>
      <c r="N481" s="5"/>
      <c r="P481" s="5"/>
      <c r="S481" s="5"/>
      <c r="T481" s="5"/>
      <c r="U481" s="5"/>
      <c r="V481" s="5"/>
      <c r="Y481" s="6"/>
    </row>
    <row r="482" ht="15.75" customHeight="1">
      <c r="A482" s="4"/>
      <c r="D482" s="5"/>
      <c r="E482" s="5"/>
      <c r="F482" s="5"/>
      <c r="G482" s="5"/>
      <c r="H482" s="5"/>
      <c r="I482" s="5"/>
      <c r="L482" s="5"/>
      <c r="N482" s="5"/>
      <c r="P482" s="5"/>
      <c r="S482" s="5"/>
      <c r="T482" s="5"/>
      <c r="U482" s="5"/>
      <c r="V482" s="5"/>
      <c r="Y482" s="6"/>
    </row>
    <row r="483" ht="15.75" customHeight="1">
      <c r="A483" s="4"/>
      <c r="D483" s="5"/>
      <c r="E483" s="5"/>
      <c r="F483" s="5"/>
      <c r="G483" s="5"/>
      <c r="H483" s="5"/>
      <c r="I483" s="5"/>
      <c r="L483" s="5"/>
      <c r="N483" s="5"/>
      <c r="P483" s="5"/>
      <c r="S483" s="5"/>
      <c r="T483" s="5"/>
      <c r="U483" s="5"/>
      <c r="V483" s="5"/>
      <c r="Y483" s="6"/>
    </row>
    <row r="484" ht="15.75" customHeight="1">
      <c r="A484" s="4"/>
      <c r="D484" s="5"/>
      <c r="E484" s="5"/>
      <c r="F484" s="5"/>
      <c r="G484" s="5"/>
      <c r="H484" s="5"/>
      <c r="I484" s="5"/>
      <c r="L484" s="5"/>
      <c r="N484" s="5"/>
      <c r="P484" s="5"/>
      <c r="S484" s="5"/>
      <c r="T484" s="5"/>
      <c r="U484" s="5"/>
      <c r="V484" s="5"/>
      <c r="Y484" s="6"/>
    </row>
    <row r="485" ht="15.75" customHeight="1">
      <c r="A485" s="4"/>
      <c r="D485" s="5"/>
      <c r="E485" s="5"/>
      <c r="F485" s="5"/>
      <c r="G485" s="5"/>
      <c r="H485" s="5"/>
      <c r="I485" s="5"/>
      <c r="L485" s="5"/>
      <c r="N485" s="5"/>
      <c r="P485" s="5"/>
      <c r="S485" s="5"/>
      <c r="T485" s="5"/>
      <c r="U485" s="5"/>
      <c r="V485" s="5"/>
      <c r="Y485" s="6"/>
    </row>
    <row r="486" ht="15.75" customHeight="1">
      <c r="A486" s="4"/>
      <c r="D486" s="5"/>
      <c r="E486" s="5"/>
      <c r="F486" s="5"/>
      <c r="G486" s="5"/>
      <c r="H486" s="5"/>
      <c r="I486" s="5"/>
      <c r="L486" s="5"/>
      <c r="N486" s="5"/>
      <c r="P486" s="5"/>
      <c r="S486" s="5"/>
      <c r="T486" s="5"/>
      <c r="U486" s="5"/>
      <c r="V486" s="5"/>
      <c r="Y486" s="6"/>
    </row>
    <row r="487" ht="15.75" customHeight="1">
      <c r="A487" s="4"/>
      <c r="D487" s="5"/>
      <c r="E487" s="5"/>
      <c r="F487" s="5"/>
      <c r="G487" s="5"/>
      <c r="H487" s="5"/>
      <c r="I487" s="5"/>
      <c r="L487" s="5"/>
      <c r="N487" s="5"/>
      <c r="P487" s="5"/>
      <c r="S487" s="5"/>
      <c r="T487" s="5"/>
      <c r="U487" s="5"/>
      <c r="V487" s="5"/>
      <c r="Y487" s="6"/>
    </row>
    <row r="488" ht="15.75" customHeight="1">
      <c r="A488" s="4"/>
      <c r="D488" s="5"/>
      <c r="E488" s="5"/>
      <c r="F488" s="5"/>
      <c r="G488" s="5"/>
      <c r="H488" s="5"/>
      <c r="I488" s="5"/>
      <c r="L488" s="5"/>
      <c r="N488" s="5"/>
      <c r="P488" s="5"/>
      <c r="S488" s="5"/>
      <c r="T488" s="5"/>
      <c r="U488" s="5"/>
      <c r="V488" s="5"/>
      <c r="Y488" s="6"/>
    </row>
    <row r="489" ht="15.75" customHeight="1">
      <c r="A489" s="4"/>
      <c r="D489" s="5"/>
      <c r="E489" s="5"/>
      <c r="F489" s="5"/>
      <c r="G489" s="5"/>
      <c r="H489" s="5"/>
      <c r="I489" s="5"/>
      <c r="L489" s="5"/>
      <c r="N489" s="5"/>
      <c r="P489" s="5"/>
      <c r="S489" s="5"/>
      <c r="T489" s="5"/>
      <c r="U489" s="5"/>
      <c r="V489" s="5"/>
      <c r="Y489" s="6"/>
    </row>
    <row r="490" ht="15.75" customHeight="1">
      <c r="A490" s="4"/>
      <c r="D490" s="5"/>
      <c r="E490" s="5"/>
      <c r="F490" s="5"/>
      <c r="G490" s="5"/>
      <c r="H490" s="5"/>
      <c r="I490" s="5"/>
      <c r="L490" s="5"/>
      <c r="N490" s="5"/>
      <c r="P490" s="5"/>
      <c r="S490" s="5"/>
      <c r="T490" s="5"/>
      <c r="U490" s="5"/>
      <c r="V490" s="5"/>
      <c r="Y490" s="6"/>
    </row>
    <row r="491" ht="15.75" customHeight="1">
      <c r="A491" s="4"/>
      <c r="D491" s="5"/>
      <c r="E491" s="5"/>
      <c r="F491" s="5"/>
      <c r="G491" s="5"/>
      <c r="H491" s="5"/>
      <c r="I491" s="5"/>
      <c r="L491" s="5"/>
      <c r="N491" s="5"/>
      <c r="P491" s="5"/>
      <c r="S491" s="5"/>
      <c r="T491" s="5"/>
      <c r="U491" s="5"/>
      <c r="V491" s="5"/>
      <c r="Y491" s="6"/>
    </row>
    <row r="492" ht="15.75" customHeight="1">
      <c r="A492" s="4"/>
      <c r="D492" s="5"/>
      <c r="E492" s="5"/>
      <c r="F492" s="5"/>
      <c r="G492" s="5"/>
      <c r="H492" s="5"/>
      <c r="I492" s="5"/>
      <c r="L492" s="5"/>
      <c r="N492" s="5"/>
      <c r="P492" s="5"/>
      <c r="S492" s="5"/>
      <c r="T492" s="5"/>
      <c r="U492" s="5"/>
      <c r="V492" s="5"/>
      <c r="Y492" s="6"/>
    </row>
    <row r="493" ht="15.75" customHeight="1">
      <c r="A493" s="4"/>
      <c r="D493" s="5"/>
      <c r="E493" s="5"/>
      <c r="F493" s="5"/>
      <c r="G493" s="5"/>
      <c r="H493" s="5"/>
      <c r="I493" s="5"/>
      <c r="L493" s="5"/>
      <c r="N493" s="5"/>
      <c r="P493" s="5"/>
      <c r="S493" s="5"/>
      <c r="T493" s="5"/>
      <c r="U493" s="5"/>
      <c r="V493" s="5"/>
      <c r="Y493" s="6"/>
    </row>
    <row r="494" ht="15.75" customHeight="1">
      <c r="A494" s="4"/>
      <c r="D494" s="5"/>
      <c r="E494" s="5"/>
      <c r="F494" s="5"/>
      <c r="G494" s="5"/>
      <c r="H494" s="5"/>
      <c r="I494" s="5"/>
      <c r="L494" s="5"/>
      <c r="N494" s="5"/>
      <c r="P494" s="5"/>
      <c r="S494" s="5"/>
      <c r="T494" s="5"/>
      <c r="U494" s="5"/>
      <c r="V494" s="5"/>
      <c r="Y494" s="6"/>
    </row>
    <row r="495" ht="15.75" customHeight="1">
      <c r="A495" s="4"/>
      <c r="D495" s="5"/>
      <c r="E495" s="5"/>
      <c r="F495" s="5"/>
      <c r="G495" s="5"/>
      <c r="H495" s="5"/>
      <c r="I495" s="5"/>
      <c r="L495" s="5"/>
      <c r="N495" s="5"/>
      <c r="P495" s="5"/>
      <c r="S495" s="5"/>
      <c r="T495" s="5"/>
      <c r="U495" s="5"/>
      <c r="V495" s="5"/>
      <c r="Y495" s="6"/>
    </row>
    <row r="496" ht="15.75" customHeight="1">
      <c r="A496" s="4"/>
      <c r="D496" s="5"/>
      <c r="E496" s="5"/>
      <c r="F496" s="5"/>
      <c r="G496" s="5"/>
      <c r="H496" s="5"/>
      <c r="I496" s="5"/>
      <c r="L496" s="5"/>
      <c r="N496" s="5"/>
      <c r="P496" s="5"/>
      <c r="S496" s="5"/>
      <c r="T496" s="5"/>
      <c r="U496" s="5"/>
      <c r="V496" s="5"/>
      <c r="Y496" s="6"/>
    </row>
    <row r="497" ht="15.75" customHeight="1">
      <c r="A497" s="4"/>
      <c r="D497" s="5"/>
      <c r="E497" s="5"/>
      <c r="F497" s="5"/>
      <c r="G497" s="5"/>
      <c r="H497" s="5"/>
      <c r="I497" s="5"/>
      <c r="L497" s="5"/>
      <c r="N497" s="5"/>
      <c r="P497" s="5"/>
      <c r="S497" s="5"/>
      <c r="T497" s="5"/>
      <c r="U497" s="5"/>
      <c r="V497" s="5"/>
      <c r="Y497" s="6"/>
    </row>
    <row r="498" ht="15.75" customHeight="1">
      <c r="A498" s="4"/>
      <c r="D498" s="5"/>
      <c r="E498" s="5"/>
      <c r="F498" s="5"/>
      <c r="G498" s="5"/>
      <c r="H498" s="5"/>
      <c r="I498" s="5"/>
      <c r="L498" s="5"/>
      <c r="N498" s="5"/>
      <c r="P498" s="5"/>
      <c r="S498" s="5"/>
      <c r="T498" s="5"/>
      <c r="U498" s="5"/>
      <c r="V498" s="5"/>
      <c r="Y498" s="6"/>
    </row>
    <row r="499" ht="15.75" customHeight="1">
      <c r="A499" s="4"/>
      <c r="D499" s="5"/>
      <c r="E499" s="5"/>
      <c r="F499" s="5"/>
      <c r="G499" s="5"/>
      <c r="H499" s="5"/>
      <c r="I499" s="5"/>
      <c r="L499" s="5"/>
      <c r="N499" s="5"/>
      <c r="P499" s="5"/>
      <c r="S499" s="5"/>
      <c r="T499" s="5"/>
      <c r="U499" s="5"/>
      <c r="V499" s="5"/>
      <c r="Y499" s="6"/>
    </row>
    <row r="500" ht="15.75" customHeight="1">
      <c r="A500" s="4"/>
      <c r="D500" s="5"/>
      <c r="E500" s="5"/>
      <c r="F500" s="5"/>
      <c r="G500" s="5"/>
      <c r="H500" s="5"/>
      <c r="I500" s="5"/>
      <c r="L500" s="5"/>
      <c r="N500" s="5"/>
      <c r="P500" s="5"/>
      <c r="S500" s="5"/>
      <c r="T500" s="5"/>
      <c r="U500" s="5"/>
      <c r="V500" s="5"/>
      <c r="Y500" s="6"/>
    </row>
    <row r="501" ht="15.75" customHeight="1">
      <c r="A501" s="4"/>
      <c r="D501" s="5"/>
      <c r="E501" s="5"/>
      <c r="F501" s="5"/>
      <c r="G501" s="5"/>
      <c r="H501" s="5"/>
      <c r="I501" s="5"/>
      <c r="L501" s="5"/>
      <c r="N501" s="5"/>
      <c r="P501" s="5"/>
      <c r="S501" s="5"/>
      <c r="T501" s="5"/>
      <c r="U501" s="5"/>
      <c r="V501" s="5"/>
      <c r="Y501" s="6"/>
    </row>
    <row r="502" ht="15.75" customHeight="1">
      <c r="A502" s="4"/>
      <c r="D502" s="5"/>
      <c r="E502" s="5"/>
      <c r="F502" s="5"/>
      <c r="G502" s="5"/>
      <c r="H502" s="5"/>
      <c r="I502" s="5"/>
      <c r="L502" s="5"/>
      <c r="N502" s="5"/>
      <c r="P502" s="5"/>
      <c r="S502" s="5"/>
      <c r="T502" s="5"/>
      <c r="U502" s="5"/>
      <c r="V502" s="5"/>
      <c r="Y502" s="6"/>
    </row>
    <row r="503" ht="15.75" customHeight="1">
      <c r="A503" s="4"/>
      <c r="D503" s="5"/>
      <c r="E503" s="5"/>
      <c r="F503" s="5"/>
      <c r="G503" s="5"/>
      <c r="H503" s="5"/>
      <c r="I503" s="5"/>
      <c r="L503" s="5"/>
      <c r="N503" s="5"/>
      <c r="P503" s="5"/>
      <c r="S503" s="5"/>
      <c r="T503" s="5"/>
      <c r="U503" s="5"/>
      <c r="V503" s="5"/>
      <c r="Y503" s="6"/>
    </row>
    <row r="504" ht="15.75" customHeight="1">
      <c r="A504" s="4"/>
      <c r="D504" s="5"/>
      <c r="E504" s="5"/>
      <c r="F504" s="5"/>
      <c r="G504" s="5"/>
      <c r="H504" s="5"/>
      <c r="I504" s="5"/>
      <c r="L504" s="5"/>
      <c r="N504" s="5"/>
      <c r="P504" s="5"/>
      <c r="S504" s="5"/>
      <c r="T504" s="5"/>
      <c r="U504" s="5"/>
      <c r="V504" s="5"/>
      <c r="Y504" s="6"/>
    </row>
    <row r="505" ht="15.75" customHeight="1">
      <c r="A505" s="4"/>
      <c r="D505" s="5"/>
      <c r="E505" s="5"/>
      <c r="F505" s="5"/>
      <c r="G505" s="5"/>
      <c r="H505" s="5"/>
      <c r="I505" s="5"/>
      <c r="L505" s="5"/>
      <c r="N505" s="5"/>
      <c r="P505" s="5"/>
      <c r="S505" s="5"/>
      <c r="T505" s="5"/>
      <c r="U505" s="5"/>
      <c r="V505" s="5"/>
      <c r="Y505" s="6"/>
    </row>
    <row r="506" ht="15.75" customHeight="1">
      <c r="A506" s="4"/>
      <c r="D506" s="5"/>
      <c r="E506" s="5"/>
      <c r="F506" s="5"/>
      <c r="G506" s="5"/>
      <c r="H506" s="5"/>
      <c r="I506" s="5"/>
      <c r="L506" s="5"/>
      <c r="N506" s="5"/>
      <c r="P506" s="5"/>
      <c r="S506" s="5"/>
      <c r="T506" s="5"/>
      <c r="U506" s="5"/>
      <c r="V506" s="5"/>
      <c r="Y506" s="6"/>
    </row>
    <row r="507" ht="15.75" customHeight="1">
      <c r="A507" s="4"/>
      <c r="D507" s="5"/>
      <c r="E507" s="5"/>
      <c r="F507" s="5"/>
      <c r="G507" s="5"/>
      <c r="H507" s="5"/>
      <c r="I507" s="5"/>
      <c r="L507" s="5"/>
      <c r="N507" s="5"/>
      <c r="P507" s="5"/>
      <c r="S507" s="5"/>
      <c r="T507" s="5"/>
      <c r="U507" s="5"/>
      <c r="V507" s="5"/>
      <c r="Y507" s="6"/>
    </row>
    <row r="508" ht="15.75" customHeight="1">
      <c r="A508" s="4"/>
      <c r="D508" s="5"/>
      <c r="E508" s="5"/>
      <c r="F508" s="5"/>
      <c r="G508" s="5"/>
      <c r="H508" s="5"/>
      <c r="I508" s="5"/>
      <c r="L508" s="5"/>
      <c r="N508" s="5"/>
      <c r="P508" s="5"/>
      <c r="S508" s="5"/>
      <c r="T508" s="5"/>
      <c r="U508" s="5"/>
      <c r="V508" s="5"/>
      <c r="Y508" s="6"/>
    </row>
    <row r="509" ht="15.75" customHeight="1">
      <c r="A509" s="4"/>
      <c r="D509" s="5"/>
      <c r="E509" s="5"/>
      <c r="F509" s="5"/>
      <c r="G509" s="5"/>
      <c r="H509" s="5"/>
      <c r="I509" s="5"/>
      <c r="L509" s="5"/>
      <c r="N509" s="5"/>
      <c r="P509" s="5"/>
      <c r="S509" s="5"/>
      <c r="T509" s="5"/>
      <c r="U509" s="5"/>
      <c r="V509" s="5"/>
      <c r="Y509" s="6"/>
    </row>
    <row r="510" ht="15.75" customHeight="1">
      <c r="A510" s="4"/>
      <c r="D510" s="5"/>
      <c r="E510" s="5"/>
      <c r="F510" s="5"/>
      <c r="G510" s="5"/>
      <c r="H510" s="5"/>
      <c r="I510" s="5"/>
      <c r="L510" s="5"/>
      <c r="N510" s="5"/>
      <c r="P510" s="5"/>
      <c r="S510" s="5"/>
      <c r="T510" s="5"/>
      <c r="U510" s="5"/>
      <c r="V510" s="5"/>
      <c r="Y510" s="6"/>
    </row>
    <row r="511" ht="15.75" customHeight="1">
      <c r="A511" s="4"/>
      <c r="D511" s="5"/>
      <c r="E511" s="5"/>
      <c r="F511" s="5"/>
      <c r="G511" s="5"/>
      <c r="H511" s="5"/>
      <c r="I511" s="5"/>
      <c r="L511" s="5"/>
      <c r="N511" s="5"/>
      <c r="P511" s="5"/>
      <c r="S511" s="5"/>
      <c r="T511" s="5"/>
      <c r="U511" s="5"/>
      <c r="V511" s="5"/>
      <c r="Y511" s="6"/>
    </row>
    <row r="512" ht="15.75" customHeight="1">
      <c r="A512" s="4"/>
      <c r="D512" s="5"/>
      <c r="E512" s="5"/>
      <c r="F512" s="5"/>
      <c r="G512" s="5"/>
      <c r="H512" s="5"/>
      <c r="I512" s="5"/>
      <c r="L512" s="5"/>
      <c r="N512" s="5"/>
      <c r="P512" s="5"/>
      <c r="S512" s="5"/>
      <c r="T512" s="5"/>
      <c r="U512" s="5"/>
      <c r="V512" s="5"/>
      <c r="Y512" s="6"/>
    </row>
    <row r="513" ht="15.75" customHeight="1">
      <c r="A513" s="4"/>
      <c r="D513" s="5"/>
      <c r="E513" s="5"/>
      <c r="F513" s="5"/>
      <c r="G513" s="5"/>
      <c r="H513" s="5"/>
      <c r="I513" s="5"/>
      <c r="L513" s="5"/>
      <c r="N513" s="5"/>
      <c r="P513" s="5"/>
      <c r="S513" s="5"/>
      <c r="T513" s="5"/>
      <c r="U513" s="5"/>
      <c r="V513" s="5"/>
      <c r="Y513" s="6"/>
    </row>
    <row r="514" ht="15.75" customHeight="1">
      <c r="A514" s="4"/>
      <c r="D514" s="5"/>
      <c r="E514" s="5"/>
      <c r="F514" s="5"/>
      <c r="G514" s="5"/>
      <c r="H514" s="5"/>
      <c r="I514" s="5"/>
      <c r="L514" s="5"/>
      <c r="N514" s="5"/>
      <c r="P514" s="5"/>
      <c r="S514" s="5"/>
      <c r="T514" s="5"/>
      <c r="U514" s="5"/>
      <c r="V514" s="5"/>
      <c r="Y514" s="6"/>
    </row>
    <row r="515" ht="15.75" customHeight="1">
      <c r="A515" s="4"/>
      <c r="D515" s="5"/>
      <c r="E515" s="5"/>
      <c r="F515" s="5"/>
      <c r="G515" s="5"/>
      <c r="H515" s="5"/>
      <c r="I515" s="5"/>
      <c r="L515" s="5"/>
      <c r="N515" s="5"/>
      <c r="P515" s="5"/>
      <c r="S515" s="5"/>
      <c r="T515" s="5"/>
      <c r="U515" s="5"/>
      <c r="V515" s="5"/>
      <c r="Y515" s="6"/>
    </row>
    <row r="516" ht="15.75" customHeight="1">
      <c r="A516" s="4"/>
      <c r="D516" s="5"/>
      <c r="E516" s="5"/>
      <c r="F516" s="5"/>
      <c r="G516" s="5"/>
      <c r="H516" s="5"/>
      <c r="I516" s="5"/>
      <c r="L516" s="5"/>
      <c r="N516" s="5"/>
      <c r="P516" s="5"/>
      <c r="S516" s="5"/>
      <c r="T516" s="5"/>
      <c r="U516" s="5"/>
      <c r="V516" s="5"/>
      <c r="Y516" s="6"/>
    </row>
    <row r="517" ht="15.75" customHeight="1">
      <c r="A517" s="4"/>
      <c r="D517" s="5"/>
      <c r="E517" s="5"/>
      <c r="F517" s="5"/>
      <c r="G517" s="5"/>
      <c r="H517" s="5"/>
      <c r="I517" s="5"/>
      <c r="L517" s="5"/>
      <c r="N517" s="5"/>
      <c r="P517" s="5"/>
      <c r="S517" s="5"/>
      <c r="T517" s="5"/>
      <c r="U517" s="5"/>
      <c r="V517" s="5"/>
      <c r="Y517" s="6"/>
    </row>
    <row r="518" ht="15.75" customHeight="1">
      <c r="A518" s="4"/>
      <c r="D518" s="5"/>
      <c r="E518" s="5"/>
      <c r="F518" s="5"/>
      <c r="G518" s="5"/>
      <c r="H518" s="5"/>
      <c r="I518" s="5"/>
      <c r="L518" s="5"/>
      <c r="N518" s="5"/>
      <c r="P518" s="5"/>
      <c r="S518" s="5"/>
      <c r="T518" s="5"/>
      <c r="U518" s="5"/>
      <c r="V518" s="5"/>
      <c r="Y518" s="6"/>
    </row>
    <row r="519" ht="15.75" customHeight="1">
      <c r="A519" s="4"/>
      <c r="D519" s="5"/>
      <c r="E519" s="5"/>
      <c r="F519" s="5"/>
      <c r="G519" s="5"/>
      <c r="H519" s="5"/>
      <c r="I519" s="5"/>
      <c r="L519" s="5"/>
      <c r="N519" s="5"/>
      <c r="P519" s="5"/>
      <c r="S519" s="5"/>
      <c r="T519" s="5"/>
      <c r="U519" s="5"/>
      <c r="V519" s="5"/>
      <c r="Y519" s="6"/>
    </row>
    <row r="520" ht="15.75" customHeight="1">
      <c r="A520" s="4"/>
      <c r="D520" s="5"/>
      <c r="E520" s="5"/>
      <c r="F520" s="5"/>
      <c r="G520" s="5"/>
      <c r="H520" s="5"/>
      <c r="I520" s="5"/>
      <c r="L520" s="5"/>
      <c r="N520" s="5"/>
      <c r="P520" s="5"/>
      <c r="S520" s="5"/>
      <c r="T520" s="5"/>
      <c r="U520" s="5"/>
      <c r="V520" s="5"/>
      <c r="Y520" s="6"/>
    </row>
    <row r="521" ht="15.75" customHeight="1">
      <c r="A521" s="4"/>
      <c r="D521" s="5"/>
      <c r="E521" s="5"/>
      <c r="F521" s="5"/>
      <c r="G521" s="5"/>
      <c r="H521" s="5"/>
      <c r="I521" s="5"/>
      <c r="L521" s="5"/>
      <c r="N521" s="5"/>
      <c r="P521" s="5"/>
      <c r="S521" s="5"/>
      <c r="T521" s="5"/>
      <c r="U521" s="5"/>
      <c r="V521" s="5"/>
      <c r="Y521" s="6"/>
    </row>
    <row r="522" ht="15.75" customHeight="1">
      <c r="A522" s="4"/>
      <c r="D522" s="5"/>
      <c r="E522" s="5"/>
      <c r="F522" s="5"/>
      <c r="G522" s="5"/>
      <c r="H522" s="5"/>
      <c r="I522" s="5"/>
      <c r="L522" s="5"/>
      <c r="N522" s="5"/>
      <c r="P522" s="5"/>
      <c r="S522" s="5"/>
      <c r="T522" s="5"/>
      <c r="U522" s="5"/>
      <c r="V522" s="5"/>
      <c r="Y522" s="6"/>
    </row>
    <row r="523" ht="15.75" customHeight="1">
      <c r="A523" s="4"/>
      <c r="D523" s="5"/>
      <c r="E523" s="5"/>
      <c r="F523" s="5"/>
      <c r="G523" s="5"/>
      <c r="H523" s="5"/>
      <c r="I523" s="5"/>
      <c r="L523" s="5"/>
      <c r="N523" s="5"/>
      <c r="P523" s="5"/>
      <c r="S523" s="5"/>
      <c r="T523" s="5"/>
      <c r="U523" s="5"/>
      <c r="V523" s="5"/>
      <c r="Y523" s="6"/>
    </row>
    <row r="524" ht="15.75" customHeight="1">
      <c r="A524" s="4"/>
      <c r="D524" s="5"/>
      <c r="E524" s="5"/>
      <c r="F524" s="5"/>
      <c r="G524" s="5"/>
      <c r="H524" s="5"/>
      <c r="I524" s="5"/>
      <c r="L524" s="5"/>
      <c r="N524" s="5"/>
      <c r="P524" s="5"/>
      <c r="S524" s="5"/>
      <c r="T524" s="5"/>
      <c r="U524" s="5"/>
      <c r="V524" s="5"/>
      <c r="Y524" s="6"/>
    </row>
    <row r="525" ht="15.75" customHeight="1">
      <c r="A525" s="4"/>
      <c r="D525" s="5"/>
      <c r="E525" s="5"/>
      <c r="F525" s="5"/>
      <c r="G525" s="5"/>
      <c r="H525" s="5"/>
      <c r="I525" s="5"/>
      <c r="L525" s="5"/>
      <c r="N525" s="5"/>
      <c r="P525" s="5"/>
      <c r="S525" s="5"/>
      <c r="T525" s="5"/>
      <c r="U525" s="5"/>
      <c r="V525" s="5"/>
      <c r="Y525" s="6"/>
    </row>
    <row r="526" ht="15.75" customHeight="1">
      <c r="A526" s="4"/>
      <c r="D526" s="5"/>
      <c r="E526" s="5"/>
      <c r="F526" s="5"/>
      <c r="G526" s="5"/>
      <c r="H526" s="5"/>
      <c r="I526" s="5"/>
      <c r="L526" s="5"/>
      <c r="N526" s="5"/>
      <c r="P526" s="5"/>
      <c r="S526" s="5"/>
      <c r="T526" s="5"/>
      <c r="U526" s="5"/>
      <c r="V526" s="5"/>
      <c r="Y526" s="6"/>
    </row>
    <row r="527" ht="15.75" customHeight="1">
      <c r="A527" s="4"/>
      <c r="D527" s="5"/>
      <c r="E527" s="5"/>
      <c r="F527" s="5"/>
      <c r="G527" s="5"/>
      <c r="H527" s="5"/>
      <c r="I527" s="5"/>
      <c r="L527" s="5"/>
      <c r="N527" s="5"/>
      <c r="P527" s="5"/>
      <c r="S527" s="5"/>
      <c r="T527" s="5"/>
      <c r="U527" s="5"/>
      <c r="V527" s="5"/>
      <c r="Y527" s="6"/>
    </row>
    <row r="528" ht="15.75" customHeight="1">
      <c r="A528" s="4"/>
      <c r="D528" s="5"/>
      <c r="E528" s="5"/>
      <c r="F528" s="5"/>
      <c r="G528" s="5"/>
      <c r="H528" s="5"/>
      <c r="I528" s="5"/>
      <c r="L528" s="5"/>
      <c r="N528" s="5"/>
      <c r="P528" s="5"/>
      <c r="S528" s="5"/>
      <c r="T528" s="5"/>
      <c r="U528" s="5"/>
      <c r="V528" s="5"/>
      <c r="Y528" s="6"/>
    </row>
    <row r="529" ht="15.75" customHeight="1">
      <c r="A529" s="4"/>
      <c r="D529" s="5"/>
      <c r="E529" s="5"/>
      <c r="F529" s="5"/>
      <c r="G529" s="5"/>
      <c r="H529" s="5"/>
      <c r="I529" s="5"/>
      <c r="L529" s="5"/>
      <c r="N529" s="5"/>
      <c r="P529" s="5"/>
      <c r="S529" s="5"/>
      <c r="T529" s="5"/>
      <c r="U529" s="5"/>
      <c r="V529" s="5"/>
      <c r="Y529" s="6"/>
    </row>
    <row r="530" ht="15.75" customHeight="1">
      <c r="A530" s="4"/>
      <c r="D530" s="5"/>
      <c r="E530" s="5"/>
      <c r="F530" s="5"/>
      <c r="G530" s="5"/>
      <c r="H530" s="5"/>
      <c r="I530" s="5"/>
      <c r="L530" s="5"/>
      <c r="N530" s="5"/>
      <c r="P530" s="5"/>
      <c r="S530" s="5"/>
      <c r="T530" s="5"/>
      <c r="U530" s="5"/>
      <c r="V530" s="5"/>
      <c r="Y530" s="6"/>
    </row>
    <row r="531" ht="15.75" customHeight="1">
      <c r="A531" s="4"/>
      <c r="D531" s="5"/>
      <c r="E531" s="5"/>
      <c r="F531" s="5"/>
      <c r="G531" s="5"/>
      <c r="H531" s="5"/>
      <c r="I531" s="5"/>
      <c r="L531" s="5"/>
      <c r="N531" s="5"/>
      <c r="P531" s="5"/>
      <c r="S531" s="5"/>
      <c r="T531" s="5"/>
      <c r="U531" s="5"/>
      <c r="V531" s="5"/>
      <c r="Y531" s="6"/>
    </row>
    <row r="532" ht="15.75" customHeight="1">
      <c r="A532" s="4"/>
      <c r="D532" s="5"/>
      <c r="E532" s="5"/>
      <c r="F532" s="5"/>
      <c r="G532" s="5"/>
      <c r="H532" s="5"/>
      <c r="I532" s="5"/>
      <c r="L532" s="5"/>
      <c r="N532" s="5"/>
      <c r="P532" s="5"/>
      <c r="S532" s="5"/>
      <c r="T532" s="5"/>
      <c r="U532" s="5"/>
      <c r="V532" s="5"/>
      <c r="Y532" s="6"/>
    </row>
    <row r="533" ht="15.75" customHeight="1">
      <c r="A533" s="4"/>
      <c r="D533" s="5"/>
      <c r="E533" s="5"/>
      <c r="F533" s="5"/>
      <c r="G533" s="5"/>
      <c r="H533" s="5"/>
      <c r="I533" s="5"/>
      <c r="L533" s="5"/>
      <c r="N533" s="5"/>
      <c r="P533" s="5"/>
      <c r="S533" s="5"/>
      <c r="T533" s="5"/>
      <c r="U533" s="5"/>
      <c r="V533" s="5"/>
      <c r="Y533" s="6"/>
    </row>
    <row r="534" ht="15.75" customHeight="1">
      <c r="A534" s="4"/>
      <c r="D534" s="5"/>
      <c r="E534" s="5"/>
      <c r="F534" s="5"/>
      <c r="G534" s="5"/>
      <c r="H534" s="5"/>
      <c r="I534" s="5"/>
      <c r="L534" s="5"/>
      <c r="N534" s="5"/>
      <c r="P534" s="5"/>
      <c r="S534" s="5"/>
      <c r="T534" s="5"/>
      <c r="U534" s="5"/>
      <c r="V534" s="5"/>
      <c r="Y534" s="6"/>
    </row>
    <row r="535" ht="15.75" customHeight="1">
      <c r="A535" s="4"/>
      <c r="D535" s="5"/>
      <c r="E535" s="5"/>
      <c r="F535" s="5"/>
      <c r="G535" s="5"/>
      <c r="H535" s="5"/>
      <c r="I535" s="5"/>
      <c r="L535" s="5"/>
      <c r="N535" s="5"/>
      <c r="P535" s="5"/>
      <c r="S535" s="5"/>
      <c r="T535" s="5"/>
      <c r="U535" s="5"/>
      <c r="V535" s="5"/>
      <c r="Y535" s="6"/>
    </row>
    <row r="536" ht="15.75" customHeight="1">
      <c r="A536" s="4"/>
      <c r="D536" s="5"/>
      <c r="E536" s="5"/>
      <c r="F536" s="5"/>
      <c r="G536" s="5"/>
      <c r="H536" s="5"/>
      <c r="I536" s="5"/>
      <c r="L536" s="5"/>
      <c r="N536" s="5"/>
      <c r="P536" s="5"/>
      <c r="S536" s="5"/>
      <c r="T536" s="5"/>
      <c r="U536" s="5"/>
      <c r="V536" s="5"/>
      <c r="Y536" s="6"/>
    </row>
    <row r="537" ht="15.75" customHeight="1">
      <c r="A537" s="4"/>
      <c r="D537" s="5"/>
      <c r="E537" s="5"/>
      <c r="F537" s="5"/>
      <c r="G537" s="5"/>
      <c r="H537" s="5"/>
      <c r="I537" s="5"/>
      <c r="L537" s="5"/>
      <c r="N537" s="5"/>
      <c r="P537" s="5"/>
      <c r="S537" s="5"/>
      <c r="T537" s="5"/>
      <c r="U537" s="5"/>
      <c r="V537" s="5"/>
      <c r="Y537" s="6"/>
    </row>
    <row r="538" ht="15.75" customHeight="1">
      <c r="A538" s="4"/>
      <c r="D538" s="5"/>
      <c r="E538" s="5"/>
      <c r="F538" s="5"/>
      <c r="G538" s="5"/>
      <c r="H538" s="5"/>
      <c r="I538" s="5"/>
      <c r="L538" s="5"/>
      <c r="N538" s="5"/>
      <c r="P538" s="5"/>
      <c r="S538" s="5"/>
      <c r="T538" s="5"/>
      <c r="U538" s="5"/>
      <c r="V538" s="5"/>
      <c r="Y538" s="6"/>
    </row>
    <row r="539" ht="15.75" customHeight="1">
      <c r="A539" s="4"/>
      <c r="D539" s="5"/>
      <c r="E539" s="5"/>
      <c r="F539" s="5"/>
      <c r="G539" s="5"/>
      <c r="H539" s="5"/>
      <c r="I539" s="5"/>
      <c r="L539" s="5"/>
      <c r="N539" s="5"/>
      <c r="P539" s="5"/>
      <c r="S539" s="5"/>
      <c r="T539" s="5"/>
      <c r="U539" s="5"/>
      <c r="V539" s="5"/>
      <c r="Y539" s="6"/>
    </row>
    <row r="540" ht="15.75" customHeight="1">
      <c r="A540" s="4"/>
      <c r="D540" s="5"/>
      <c r="E540" s="5"/>
      <c r="F540" s="5"/>
      <c r="G540" s="5"/>
      <c r="H540" s="5"/>
      <c r="I540" s="5"/>
      <c r="L540" s="5"/>
      <c r="N540" s="5"/>
      <c r="P540" s="5"/>
      <c r="S540" s="5"/>
      <c r="T540" s="5"/>
      <c r="U540" s="5"/>
      <c r="V540" s="5"/>
      <c r="Y540" s="6"/>
    </row>
    <row r="541" ht="15.75" customHeight="1">
      <c r="A541" s="4"/>
      <c r="D541" s="5"/>
      <c r="E541" s="5"/>
      <c r="F541" s="5"/>
      <c r="G541" s="5"/>
      <c r="H541" s="5"/>
      <c r="I541" s="5"/>
      <c r="L541" s="5"/>
      <c r="N541" s="5"/>
      <c r="P541" s="5"/>
      <c r="S541" s="5"/>
      <c r="T541" s="5"/>
      <c r="U541" s="5"/>
      <c r="V541" s="5"/>
      <c r="Y541" s="6"/>
    </row>
    <row r="542" ht="15.75" customHeight="1">
      <c r="A542" s="4"/>
      <c r="D542" s="5"/>
      <c r="E542" s="5"/>
      <c r="F542" s="5"/>
      <c r="G542" s="5"/>
      <c r="H542" s="5"/>
      <c r="I542" s="5"/>
      <c r="L542" s="5"/>
      <c r="N542" s="5"/>
      <c r="P542" s="5"/>
      <c r="S542" s="5"/>
      <c r="T542" s="5"/>
      <c r="U542" s="5"/>
      <c r="V542" s="5"/>
      <c r="Y542" s="6"/>
    </row>
    <row r="543" ht="15.75" customHeight="1">
      <c r="A543" s="4"/>
      <c r="D543" s="5"/>
      <c r="E543" s="5"/>
      <c r="F543" s="5"/>
      <c r="G543" s="5"/>
      <c r="H543" s="5"/>
      <c r="I543" s="5"/>
      <c r="L543" s="5"/>
      <c r="N543" s="5"/>
      <c r="P543" s="5"/>
      <c r="S543" s="5"/>
      <c r="T543" s="5"/>
      <c r="U543" s="5"/>
      <c r="V543" s="5"/>
      <c r="Y543" s="6"/>
    </row>
    <row r="544" ht="15.75" customHeight="1">
      <c r="A544" s="4"/>
      <c r="D544" s="5"/>
      <c r="E544" s="5"/>
      <c r="F544" s="5"/>
      <c r="G544" s="5"/>
      <c r="H544" s="5"/>
      <c r="I544" s="5"/>
      <c r="L544" s="5"/>
      <c r="N544" s="5"/>
      <c r="P544" s="5"/>
      <c r="S544" s="5"/>
      <c r="T544" s="5"/>
      <c r="U544" s="5"/>
      <c r="V544" s="5"/>
      <c r="Y544" s="6"/>
    </row>
    <row r="545" ht="15.75" customHeight="1">
      <c r="A545" s="4"/>
      <c r="D545" s="5"/>
      <c r="E545" s="5"/>
      <c r="F545" s="5"/>
      <c r="G545" s="5"/>
      <c r="H545" s="5"/>
      <c r="I545" s="5"/>
      <c r="L545" s="5"/>
      <c r="N545" s="5"/>
      <c r="P545" s="5"/>
      <c r="S545" s="5"/>
      <c r="T545" s="5"/>
      <c r="U545" s="5"/>
      <c r="V545" s="5"/>
      <c r="Y545" s="6"/>
    </row>
    <row r="546" ht="15.75" customHeight="1">
      <c r="A546" s="4"/>
      <c r="D546" s="5"/>
      <c r="E546" s="5"/>
      <c r="F546" s="5"/>
      <c r="G546" s="5"/>
      <c r="H546" s="5"/>
      <c r="I546" s="5"/>
      <c r="L546" s="5"/>
      <c r="N546" s="5"/>
      <c r="P546" s="5"/>
      <c r="S546" s="5"/>
      <c r="T546" s="5"/>
      <c r="U546" s="5"/>
      <c r="V546" s="5"/>
      <c r="Y546" s="6"/>
    </row>
    <row r="547" ht="15.75" customHeight="1">
      <c r="A547" s="4"/>
      <c r="D547" s="5"/>
      <c r="E547" s="5"/>
      <c r="F547" s="5"/>
      <c r="G547" s="5"/>
      <c r="H547" s="5"/>
      <c r="I547" s="5"/>
      <c r="L547" s="5"/>
      <c r="N547" s="5"/>
      <c r="P547" s="5"/>
      <c r="S547" s="5"/>
      <c r="T547" s="5"/>
      <c r="U547" s="5"/>
      <c r="V547" s="5"/>
      <c r="Y547" s="6"/>
    </row>
    <row r="548" ht="15.75" customHeight="1">
      <c r="A548" s="4"/>
      <c r="D548" s="5"/>
      <c r="E548" s="5"/>
      <c r="F548" s="5"/>
      <c r="G548" s="5"/>
      <c r="H548" s="5"/>
      <c r="I548" s="5"/>
      <c r="L548" s="5"/>
      <c r="N548" s="5"/>
      <c r="P548" s="5"/>
      <c r="S548" s="5"/>
      <c r="T548" s="5"/>
      <c r="U548" s="5"/>
      <c r="V548" s="5"/>
      <c r="Y548" s="6"/>
    </row>
    <row r="549" ht="15.75" customHeight="1">
      <c r="A549" s="4"/>
      <c r="D549" s="5"/>
      <c r="E549" s="5"/>
      <c r="F549" s="5"/>
      <c r="G549" s="5"/>
      <c r="H549" s="5"/>
      <c r="I549" s="5"/>
      <c r="L549" s="5"/>
      <c r="N549" s="5"/>
      <c r="P549" s="5"/>
      <c r="S549" s="5"/>
      <c r="T549" s="5"/>
      <c r="U549" s="5"/>
      <c r="V549" s="5"/>
      <c r="Y549" s="6"/>
    </row>
    <row r="550" ht="15.75" customHeight="1">
      <c r="A550" s="4"/>
      <c r="D550" s="5"/>
      <c r="E550" s="5"/>
      <c r="F550" s="5"/>
      <c r="G550" s="5"/>
      <c r="H550" s="5"/>
      <c r="I550" s="5"/>
      <c r="L550" s="5"/>
      <c r="N550" s="5"/>
      <c r="P550" s="5"/>
      <c r="S550" s="5"/>
      <c r="T550" s="5"/>
      <c r="U550" s="5"/>
      <c r="V550" s="5"/>
      <c r="Y550" s="6"/>
    </row>
    <row r="551" ht="15.75" customHeight="1">
      <c r="A551" s="4"/>
      <c r="D551" s="5"/>
      <c r="E551" s="5"/>
      <c r="F551" s="5"/>
      <c r="G551" s="5"/>
      <c r="H551" s="5"/>
      <c r="I551" s="5"/>
      <c r="L551" s="5"/>
      <c r="N551" s="5"/>
      <c r="P551" s="5"/>
      <c r="S551" s="5"/>
      <c r="T551" s="5"/>
      <c r="U551" s="5"/>
      <c r="V551" s="5"/>
      <c r="Y551" s="6"/>
    </row>
    <row r="552" ht="15.75" customHeight="1">
      <c r="A552" s="4"/>
      <c r="D552" s="5"/>
      <c r="E552" s="5"/>
      <c r="F552" s="5"/>
      <c r="G552" s="5"/>
      <c r="H552" s="5"/>
      <c r="I552" s="5"/>
      <c r="L552" s="5"/>
      <c r="N552" s="5"/>
      <c r="P552" s="5"/>
      <c r="S552" s="5"/>
      <c r="T552" s="5"/>
      <c r="U552" s="5"/>
      <c r="V552" s="5"/>
      <c r="Y552" s="6"/>
    </row>
    <row r="553" ht="15.75" customHeight="1">
      <c r="A553" s="4"/>
      <c r="D553" s="5"/>
      <c r="E553" s="5"/>
      <c r="F553" s="5"/>
      <c r="G553" s="5"/>
      <c r="H553" s="5"/>
      <c r="I553" s="5"/>
      <c r="L553" s="5"/>
      <c r="N553" s="5"/>
      <c r="P553" s="5"/>
      <c r="S553" s="5"/>
      <c r="T553" s="5"/>
      <c r="U553" s="5"/>
      <c r="V553" s="5"/>
      <c r="Y553" s="6"/>
    </row>
    <row r="554" ht="15.75" customHeight="1">
      <c r="A554" s="4"/>
      <c r="D554" s="5"/>
      <c r="E554" s="5"/>
      <c r="F554" s="5"/>
      <c r="G554" s="5"/>
      <c r="H554" s="5"/>
      <c r="I554" s="5"/>
      <c r="L554" s="5"/>
      <c r="N554" s="5"/>
      <c r="P554" s="5"/>
      <c r="S554" s="5"/>
      <c r="T554" s="5"/>
      <c r="U554" s="5"/>
      <c r="V554" s="5"/>
      <c r="Y554" s="6"/>
    </row>
    <row r="555" ht="15.75" customHeight="1">
      <c r="A555" s="4"/>
      <c r="D555" s="5"/>
      <c r="E555" s="5"/>
      <c r="F555" s="5"/>
      <c r="G555" s="5"/>
      <c r="H555" s="5"/>
      <c r="I555" s="5"/>
      <c r="L555" s="5"/>
      <c r="N555" s="5"/>
      <c r="P555" s="5"/>
      <c r="S555" s="5"/>
      <c r="T555" s="5"/>
      <c r="U555" s="5"/>
      <c r="V555" s="5"/>
      <c r="Y555" s="6"/>
    </row>
    <row r="556" ht="15.75" customHeight="1">
      <c r="A556" s="4"/>
      <c r="D556" s="5"/>
      <c r="E556" s="5"/>
      <c r="F556" s="5"/>
      <c r="G556" s="5"/>
      <c r="H556" s="5"/>
      <c r="I556" s="5"/>
      <c r="L556" s="5"/>
      <c r="N556" s="5"/>
      <c r="P556" s="5"/>
      <c r="S556" s="5"/>
      <c r="T556" s="5"/>
      <c r="U556" s="5"/>
      <c r="V556" s="5"/>
      <c r="Y556" s="6"/>
    </row>
    <row r="557" ht="15.75" customHeight="1">
      <c r="A557" s="4"/>
      <c r="D557" s="5"/>
      <c r="E557" s="5"/>
      <c r="F557" s="5"/>
      <c r="G557" s="5"/>
      <c r="H557" s="5"/>
      <c r="I557" s="5"/>
      <c r="L557" s="5"/>
      <c r="N557" s="5"/>
      <c r="P557" s="5"/>
      <c r="S557" s="5"/>
      <c r="T557" s="5"/>
      <c r="U557" s="5"/>
      <c r="V557" s="5"/>
      <c r="Y557" s="6"/>
    </row>
    <row r="558" ht="15.75" customHeight="1">
      <c r="A558" s="4"/>
      <c r="D558" s="5"/>
      <c r="E558" s="5"/>
      <c r="F558" s="5"/>
      <c r="G558" s="5"/>
      <c r="H558" s="5"/>
      <c r="I558" s="5"/>
      <c r="L558" s="5"/>
      <c r="N558" s="5"/>
      <c r="P558" s="5"/>
      <c r="S558" s="5"/>
      <c r="T558" s="5"/>
      <c r="U558" s="5"/>
      <c r="V558" s="5"/>
      <c r="Y558" s="6"/>
    </row>
    <row r="559" ht="15.75" customHeight="1">
      <c r="A559" s="4"/>
      <c r="D559" s="5"/>
      <c r="E559" s="5"/>
      <c r="F559" s="5"/>
      <c r="G559" s="5"/>
      <c r="H559" s="5"/>
      <c r="I559" s="5"/>
      <c r="L559" s="5"/>
      <c r="N559" s="5"/>
      <c r="P559" s="5"/>
      <c r="S559" s="5"/>
      <c r="T559" s="5"/>
      <c r="U559" s="5"/>
      <c r="V559" s="5"/>
      <c r="Y559" s="6"/>
    </row>
    <row r="560" ht="15.75" customHeight="1">
      <c r="A560" s="4"/>
      <c r="D560" s="5"/>
      <c r="E560" s="5"/>
      <c r="F560" s="5"/>
      <c r="G560" s="5"/>
      <c r="H560" s="5"/>
      <c r="I560" s="5"/>
      <c r="L560" s="5"/>
      <c r="N560" s="5"/>
      <c r="P560" s="5"/>
      <c r="S560" s="5"/>
      <c r="T560" s="5"/>
      <c r="U560" s="5"/>
      <c r="V560" s="5"/>
      <c r="Y560" s="6"/>
    </row>
    <row r="561" ht="15.75" customHeight="1">
      <c r="A561" s="4"/>
      <c r="D561" s="5"/>
      <c r="E561" s="5"/>
      <c r="F561" s="5"/>
      <c r="G561" s="5"/>
      <c r="H561" s="5"/>
      <c r="I561" s="5"/>
      <c r="L561" s="5"/>
      <c r="N561" s="5"/>
      <c r="P561" s="5"/>
      <c r="S561" s="5"/>
      <c r="T561" s="5"/>
      <c r="U561" s="5"/>
      <c r="V561" s="5"/>
      <c r="Y561" s="6"/>
    </row>
    <row r="562" ht="15.75" customHeight="1">
      <c r="A562" s="4"/>
      <c r="D562" s="5"/>
      <c r="E562" s="5"/>
      <c r="F562" s="5"/>
      <c r="G562" s="5"/>
      <c r="H562" s="5"/>
      <c r="I562" s="5"/>
      <c r="L562" s="5"/>
      <c r="N562" s="5"/>
      <c r="P562" s="5"/>
      <c r="S562" s="5"/>
      <c r="T562" s="5"/>
      <c r="U562" s="5"/>
      <c r="V562" s="5"/>
      <c r="Y562" s="6"/>
    </row>
    <row r="563" ht="15.75" customHeight="1">
      <c r="A563" s="4"/>
      <c r="D563" s="5"/>
      <c r="E563" s="5"/>
      <c r="F563" s="5"/>
      <c r="G563" s="5"/>
      <c r="H563" s="5"/>
      <c r="I563" s="5"/>
      <c r="L563" s="5"/>
      <c r="N563" s="5"/>
      <c r="P563" s="5"/>
      <c r="S563" s="5"/>
      <c r="T563" s="5"/>
      <c r="U563" s="5"/>
      <c r="V563" s="5"/>
      <c r="Y563" s="6"/>
    </row>
    <row r="564" ht="15.75" customHeight="1">
      <c r="A564" s="4"/>
      <c r="D564" s="5"/>
      <c r="E564" s="5"/>
      <c r="F564" s="5"/>
      <c r="G564" s="5"/>
      <c r="H564" s="5"/>
      <c r="I564" s="5"/>
      <c r="L564" s="5"/>
      <c r="N564" s="5"/>
      <c r="P564" s="5"/>
      <c r="S564" s="5"/>
      <c r="T564" s="5"/>
      <c r="U564" s="5"/>
      <c r="V564" s="5"/>
      <c r="Y564" s="6"/>
    </row>
    <row r="565" ht="15.75" customHeight="1">
      <c r="A565" s="4"/>
      <c r="D565" s="5"/>
      <c r="E565" s="5"/>
      <c r="F565" s="5"/>
      <c r="G565" s="5"/>
      <c r="H565" s="5"/>
      <c r="I565" s="5"/>
      <c r="L565" s="5"/>
      <c r="N565" s="5"/>
      <c r="P565" s="5"/>
      <c r="S565" s="5"/>
      <c r="T565" s="5"/>
      <c r="U565" s="5"/>
      <c r="V565" s="5"/>
      <c r="Y565" s="6"/>
    </row>
    <row r="566" ht="15.75" customHeight="1">
      <c r="A566" s="4"/>
      <c r="D566" s="5"/>
      <c r="E566" s="5"/>
      <c r="F566" s="5"/>
      <c r="G566" s="5"/>
      <c r="H566" s="5"/>
      <c r="I566" s="5"/>
      <c r="L566" s="5"/>
      <c r="N566" s="5"/>
      <c r="P566" s="5"/>
      <c r="S566" s="5"/>
      <c r="T566" s="5"/>
      <c r="U566" s="5"/>
      <c r="V566" s="5"/>
      <c r="Y566" s="6"/>
    </row>
    <row r="567" ht="15.75" customHeight="1">
      <c r="A567" s="4"/>
      <c r="D567" s="5"/>
      <c r="E567" s="5"/>
      <c r="F567" s="5"/>
      <c r="G567" s="5"/>
      <c r="H567" s="5"/>
      <c r="I567" s="5"/>
      <c r="L567" s="5"/>
      <c r="N567" s="5"/>
      <c r="P567" s="5"/>
      <c r="S567" s="5"/>
      <c r="T567" s="5"/>
      <c r="U567" s="5"/>
      <c r="V567" s="5"/>
      <c r="Y567" s="6"/>
    </row>
    <row r="568" ht="15.75" customHeight="1">
      <c r="A568" s="4"/>
      <c r="D568" s="5"/>
      <c r="E568" s="5"/>
      <c r="F568" s="5"/>
      <c r="G568" s="5"/>
      <c r="H568" s="5"/>
      <c r="I568" s="5"/>
      <c r="L568" s="5"/>
      <c r="N568" s="5"/>
      <c r="P568" s="5"/>
      <c r="S568" s="5"/>
      <c r="T568" s="5"/>
      <c r="U568" s="5"/>
      <c r="V568" s="5"/>
      <c r="Y568" s="6"/>
    </row>
    <row r="569" ht="15.75" customHeight="1">
      <c r="A569" s="4"/>
      <c r="D569" s="5"/>
      <c r="E569" s="5"/>
      <c r="F569" s="5"/>
      <c r="G569" s="5"/>
      <c r="H569" s="5"/>
      <c r="I569" s="5"/>
      <c r="L569" s="5"/>
      <c r="N569" s="5"/>
      <c r="P569" s="5"/>
      <c r="S569" s="5"/>
      <c r="T569" s="5"/>
      <c r="U569" s="5"/>
      <c r="V569" s="5"/>
      <c r="Y569" s="6"/>
    </row>
    <row r="570" ht="15.75" customHeight="1">
      <c r="A570" s="4"/>
      <c r="D570" s="5"/>
      <c r="E570" s="5"/>
      <c r="F570" s="5"/>
      <c r="G570" s="5"/>
      <c r="H570" s="5"/>
      <c r="I570" s="5"/>
      <c r="L570" s="5"/>
      <c r="N570" s="5"/>
      <c r="P570" s="5"/>
      <c r="S570" s="5"/>
      <c r="T570" s="5"/>
      <c r="U570" s="5"/>
      <c r="V570" s="5"/>
      <c r="Y570" s="6"/>
    </row>
    <row r="571" ht="15.75" customHeight="1">
      <c r="A571" s="4"/>
      <c r="D571" s="5"/>
      <c r="E571" s="5"/>
      <c r="F571" s="5"/>
      <c r="G571" s="5"/>
      <c r="H571" s="5"/>
      <c r="I571" s="5"/>
      <c r="L571" s="5"/>
      <c r="N571" s="5"/>
      <c r="P571" s="5"/>
      <c r="S571" s="5"/>
      <c r="T571" s="5"/>
      <c r="U571" s="5"/>
      <c r="V571" s="5"/>
      <c r="Y571" s="6"/>
    </row>
    <row r="572" ht="15.75" customHeight="1">
      <c r="A572" s="4"/>
      <c r="D572" s="5"/>
      <c r="E572" s="5"/>
      <c r="F572" s="5"/>
      <c r="G572" s="5"/>
      <c r="H572" s="5"/>
      <c r="I572" s="5"/>
      <c r="L572" s="5"/>
      <c r="N572" s="5"/>
      <c r="P572" s="5"/>
      <c r="S572" s="5"/>
      <c r="T572" s="5"/>
      <c r="U572" s="5"/>
      <c r="V572" s="5"/>
      <c r="Y572" s="6"/>
    </row>
    <row r="573" ht="15.75" customHeight="1">
      <c r="A573" s="4"/>
      <c r="D573" s="5"/>
      <c r="E573" s="5"/>
      <c r="F573" s="5"/>
      <c r="G573" s="5"/>
      <c r="H573" s="5"/>
      <c r="I573" s="5"/>
      <c r="L573" s="5"/>
      <c r="N573" s="5"/>
      <c r="P573" s="5"/>
      <c r="S573" s="5"/>
      <c r="T573" s="5"/>
      <c r="U573" s="5"/>
      <c r="V573" s="5"/>
      <c r="Y573" s="6"/>
    </row>
    <row r="574" ht="15.75" customHeight="1">
      <c r="A574" s="4"/>
      <c r="D574" s="5"/>
      <c r="E574" s="5"/>
      <c r="F574" s="5"/>
      <c r="G574" s="5"/>
      <c r="H574" s="5"/>
      <c r="I574" s="5"/>
      <c r="L574" s="5"/>
      <c r="N574" s="5"/>
      <c r="P574" s="5"/>
      <c r="S574" s="5"/>
      <c r="T574" s="5"/>
      <c r="U574" s="5"/>
      <c r="V574" s="5"/>
      <c r="Y574" s="6"/>
    </row>
    <row r="575" ht="15.75" customHeight="1">
      <c r="A575" s="4"/>
      <c r="D575" s="5"/>
      <c r="E575" s="5"/>
      <c r="F575" s="5"/>
      <c r="G575" s="5"/>
      <c r="H575" s="5"/>
      <c r="I575" s="5"/>
      <c r="L575" s="5"/>
      <c r="N575" s="5"/>
      <c r="P575" s="5"/>
      <c r="S575" s="5"/>
      <c r="T575" s="5"/>
      <c r="U575" s="5"/>
      <c r="V575" s="5"/>
      <c r="Y575" s="6"/>
    </row>
    <row r="576" ht="15.75" customHeight="1">
      <c r="A576" s="4"/>
      <c r="D576" s="5"/>
      <c r="E576" s="5"/>
      <c r="F576" s="5"/>
      <c r="G576" s="5"/>
      <c r="H576" s="5"/>
      <c r="I576" s="5"/>
      <c r="L576" s="5"/>
      <c r="N576" s="5"/>
      <c r="P576" s="5"/>
      <c r="S576" s="5"/>
      <c r="T576" s="5"/>
      <c r="U576" s="5"/>
      <c r="V576" s="5"/>
      <c r="Y576" s="6"/>
    </row>
    <row r="577" ht="15.75" customHeight="1">
      <c r="A577" s="4"/>
      <c r="D577" s="5"/>
      <c r="E577" s="5"/>
      <c r="F577" s="5"/>
      <c r="G577" s="5"/>
      <c r="H577" s="5"/>
      <c r="I577" s="5"/>
      <c r="L577" s="5"/>
      <c r="N577" s="5"/>
      <c r="P577" s="5"/>
      <c r="S577" s="5"/>
      <c r="T577" s="5"/>
      <c r="U577" s="5"/>
      <c r="V577" s="5"/>
      <c r="Y577" s="6"/>
    </row>
    <row r="578" ht="15.75" customHeight="1">
      <c r="A578" s="4"/>
      <c r="D578" s="5"/>
      <c r="E578" s="5"/>
      <c r="F578" s="5"/>
      <c r="G578" s="5"/>
      <c r="H578" s="5"/>
      <c r="I578" s="5"/>
      <c r="L578" s="5"/>
      <c r="N578" s="5"/>
      <c r="P578" s="5"/>
      <c r="S578" s="5"/>
      <c r="T578" s="5"/>
      <c r="U578" s="5"/>
      <c r="V578" s="5"/>
      <c r="Y578" s="6"/>
    </row>
    <row r="579" ht="15.75" customHeight="1">
      <c r="A579" s="4"/>
      <c r="D579" s="5"/>
      <c r="E579" s="5"/>
      <c r="F579" s="5"/>
      <c r="G579" s="5"/>
      <c r="H579" s="5"/>
      <c r="I579" s="5"/>
      <c r="L579" s="5"/>
      <c r="N579" s="5"/>
      <c r="P579" s="5"/>
      <c r="S579" s="5"/>
      <c r="T579" s="5"/>
      <c r="U579" s="5"/>
      <c r="V579" s="5"/>
      <c r="Y579" s="6"/>
    </row>
    <row r="580" ht="15.75" customHeight="1">
      <c r="A580" s="4"/>
      <c r="D580" s="5"/>
      <c r="E580" s="5"/>
      <c r="F580" s="5"/>
      <c r="G580" s="5"/>
      <c r="H580" s="5"/>
      <c r="I580" s="5"/>
      <c r="L580" s="5"/>
      <c r="N580" s="5"/>
      <c r="P580" s="5"/>
      <c r="S580" s="5"/>
      <c r="T580" s="5"/>
      <c r="U580" s="5"/>
      <c r="V580" s="5"/>
      <c r="Y580" s="6"/>
    </row>
    <row r="581" ht="15.75" customHeight="1">
      <c r="A581" s="4"/>
      <c r="D581" s="5"/>
      <c r="E581" s="5"/>
      <c r="F581" s="5"/>
      <c r="G581" s="5"/>
      <c r="H581" s="5"/>
      <c r="I581" s="5"/>
      <c r="L581" s="5"/>
      <c r="N581" s="5"/>
      <c r="P581" s="5"/>
      <c r="S581" s="5"/>
      <c r="T581" s="5"/>
      <c r="U581" s="5"/>
      <c r="V581" s="5"/>
      <c r="Y581" s="6"/>
    </row>
    <row r="582" ht="15.75" customHeight="1">
      <c r="A582" s="4"/>
      <c r="D582" s="5"/>
      <c r="E582" s="5"/>
      <c r="F582" s="5"/>
      <c r="G582" s="5"/>
      <c r="H582" s="5"/>
      <c r="I582" s="5"/>
      <c r="L582" s="5"/>
      <c r="N582" s="5"/>
      <c r="P582" s="5"/>
      <c r="S582" s="5"/>
      <c r="T582" s="5"/>
      <c r="U582" s="5"/>
      <c r="V582" s="5"/>
      <c r="Y582" s="6"/>
    </row>
    <row r="583" ht="15.75" customHeight="1">
      <c r="A583" s="4"/>
      <c r="D583" s="5"/>
      <c r="E583" s="5"/>
      <c r="F583" s="5"/>
      <c r="G583" s="5"/>
      <c r="H583" s="5"/>
      <c r="I583" s="5"/>
      <c r="L583" s="5"/>
      <c r="N583" s="5"/>
      <c r="P583" s="5"/>
      <c r="S583" s="5"/>
      <c r="T583" s="5"/>
      <c r="U583" s="5"/>
      <c r="V583" s="5"/>
      <c r="Y583" s="6"/>
    </row>
    <row r="584" ht="15.75" customHeight="1">
      <c r="A584" s="4"/>
      <c r="D584" s="5"/>
      <c r="E584" s="5"/>
      <c r="F584" s="5"/>
      <c r="G584" s="5"/>
      <c r="H584" s="5"/>
      <c r="I584" s="5"/>
      <c r="L584" s="5"/>
      <c r="N584" s="5"/>
      <c r="P584" s="5"/>
      <c r="S584" s="5"/>
      <c r="T584" s="5"/>
      <c r="U584" s="5"/>
      <c r="V584" s="5"/>
      <c r="Y584" s="6"/>
    </row>
    <row r="585" ht="15.75" customHeight="1">
      <c r="A585" s="4"/>
      <c r="D585" s="5"/>
      <c r="E585" s="5"/>
      <c r="F585" s="5"/>
      <c r="G585" s="5"/>
      <c r="H585" s="5"/>
      <c r="I585" s="5"/>
      <c r="L585" s="5"/>
      <c r="N585" s="5"/>
      <c r="P585" s="5"/>
      <c r="S585" s="5"/>
      <c r="T585" s="5"/>
      <c r="U585" s="5"/>
      <c r="V585" s="5"/>
      <c r="Y585" s="6"/>
    </row>
    <row r="586" ht="15.75" customHeight="1">
      <c r="A586" s="4"/>
      <c r="D586" s="5"/>
      <c r="E586" s="5"/>
      <c r="F586" s="5"/>
      <c r="G586" s="5"/>
      <c r="H586" s="5"/>
      <c r="I586" s="5"/>
      <c r="L586" s="5"/>
      <c r="N586" s="5"/>
      <c r="P586" s="5"/>
      <c r="S586" s="5"/>
      <c r="T586" s="5"/>
      <c r="U586" s="5"/>
      <c r="V586" s="5"/>
      <c r="Y586" s="6"/>
    </row>
    <row r="587" ht="15.75" customHeight="1">
      <c r="A587" s="4"/>
      <c r="D587" s="5"/>
      <c r="E587" s="5"/>
      <c r="F587" s="5"/>
      <c r="G587" s="5"/>
      <c r="H587" s="5"/>
      <c r="I587" s="5"/>
      <c r="L587" s="5"/>
      <c r="N587" s="5"/>
      <c r="P587" s="5"/>
      <c r="S587" s="5"/>
      <c r="T587" s="5"/>
      <c r="U587" s="5"/>
      <c r="V587" s="5"/>
      <c r="Y587" s="6"/>
    </row>
    <row r="588" ht="15.75" customHeight="1">
      <c r="A588" s="4"/>
      <c r="D588" s="5"/>
      <c r="E588" s="5"/>
      <c r="F588" s="5"/>
      <c r="G588" s="5"/>
      <c r="H588" s="5"/>
      <c r="I588" s="5"/>
      <c r="L588" s="5"/>
      <c r="N588" s="5"/>
      <c r="P588" s="5"/>
      <c r="S588" s="5"/>
      <c r="T588" s="5"/>
      <c r="U588" s="5"/>
      <c r="V588" s="5"/>
      <c r="Y588" s="6"/>
    </row>
    <row r="589" ht="15.75" customHeight="1">
      <c r="A589" s="4"/>
      <c r="D589" s="5"/>
      <c r="E589" s="5"/>
      <c r="F589" s="5"/>
      <c r="G589" s="5"/>
      <c r="H589" s="5"/>
      <c r="I589" s="5"/>
      <c r="L589" s="5"/>
      <c r="N589" s="5"/>
      <c r="P589" s="5"/>
      <c r="S589" s="5"/>
      <c r="T589" s="5"/>
      <c r="U589" s="5"/>
      <c r="V589" s="5"/>
      <c r="Y589" s="6"/>
    </row>
    <row r="590" ht="15.75" customHeight="1">
      <c r="A590" s="4"/>
      <c r="D590" s="5"/>
      <c r="E590" s="5"/>
      <c r="F590" s="5"/>
      <c r="G590" s="5"/>
      <c r="H590" s="5"/>
      <c r="I590" s="5"/>
      <c r="L590" s="5"/>
      <c r="N590" s="5"/>
      <c r="P590" s="5"/>
      <c r="S590" s="5"/>
      <c r="T590" s="5"/>
      <c r="U590" s="5"/>
      <c r="V590" s="5"/>
      <c r="Y590" s="6"/>
    </row>
    <row r="591" ht="15.75" customHeight="1">
      <c r="A591" s="4"/>
      <c r="D591" s="5"/>
      <c r="E591" s="5"/>
      <c r="F591" s="5"/>
      <c r="G591" s="5"/>
      <c r="H591" s="5"/>
      <c r="I591" s="5"/>
      <c r="L591" s="5"/>
      <c r="N591" s="5"/>
      <c r="P591" s="5"/>
      <c r="S591" s="5"/>
      <c r="T591" s="5"/>
      <c r="U591" s="5"/>
      <c r="V591" s="5"/>
      <c r="Y591" s="6"/>
    </row>
    <row r="592" ht="15.75" customHeight="1">
      <c r="A592" s="4"/>
      <c r="D592" s="5"/>
      <c r="E592" s="5"/>
      <c r="F592" s="5"/>
      <c r="G592" s="5"/>
      <c r="H592" s="5"/>
      <c r="I592" s="5"/>
      <c r="L592" s="5"/>
      <c r="N592" s="5"/>
      <c r="P592" s="5"/>
      <c r="S592" s="5"/>
      <c r="T592" s="5"/>
      <c r="U592" s="5"/>
      <c r="V592" s="5"/>
      <c r="Y592" s="6"/>
    </row>
    <row r="593" ht="15.75" customHeight="1">
      <c r="A593" s="4"/>
      <c r="D593" s="5"/>
      <c r="E593" s="5"/>
      <c r="F593" s="5"/>
      <c r="G593" s="5"/>
      <c r="H593" s="5"/>
      <c r="I593" s="5"/>
      <c r="L593" s="5"/>
      <c r="N593" s="5"/>
      <c r="P593" s="5"/>
      <c r="S593" s="5"/>
      <c r="T593" s="5"/>
      <c r="U593" s="5"/>
      <c r="V593" s="5"/>
      <c r="Y593" s="6"/>
    </row>
    <row r="594" ht="15.75" customHeight="1">
      <c r="A594" s="4"/>
      <c r="D594" s="5"/>
      <c r="E594" s="5"/>
      <c r="F594" s="5"/>
      <c r="G594" s="5"/>
      <c r="H594" s="5"/>
      <c r="I594" s="5"/>
      <c r="L594" s="5"/>
      <c r="N594" s="5"/>
      <c r="P594" s="5"/>
      <c r="S594" s="5"/>
      <c r="T594" s="5"/>
      <c r="U594" s="5"/>
      <c r="V594" s="5"/>
      <c r="Y594" s="6"/>
    </row>
    <row r="595" ht="15.75" customHeight="1">
      <c r="A595" s="4"/>
      <c r="D595" s="5"/>
      <c r="E595" s="5"/>
      <c r="F595" s="5"/>
      <c r="G595" s="5"/>
      <c r="H595" s="5"/>
      <c r="I595" s="5"/>
      <c r="L595" s="5"/>
      <c r="N595" s="5"/>
      <c r="P595" s="5"/>
      <c r="S595" s="5"/>
      <c r="T595" s="5"/>
      <c r="U595" s="5"/>
      <c r="V595" s="5"/>
      <c r="Y595" s="6"/>
    </row>
    <row r="596" ht="15.75" customHeight="1">
      <c r="A596" s="4"/>
      <c r="D596" s="5"/>
      <c r="E596" s="5"/>
      <c r="F596" s="5"/>
      <c r="G596" s="5"/>
      <c r="H596" s="5"/>
      <c r="I596" s="5"/>
      <c r="L596" s="5"/>
      <c r="N596" s="5"/>
      <c r="P596" s="5"/>
      <c r="S596" s="5"/>
      <c r="T596" s="5"/>
      <c r="U596" s="5"/>
      <c r="V596" s="5"/>
      <c r="Y596" s="6"/>
    </row>
    <row r="597" ht="15.75" customHeight="1">
      <c r="A597" s="4"/>
      <c r="D597" s="5"/>
      <c r="E597" s="5"/>
      <c r="F597" s="5"/>
      <c r="G597" s="5"/>
      <c r="H597" s="5"/>
      <c r="I597" s="5"/>
      <c r="L597" s="5"/>
      <c r="N597" s="5"/>
      <c r="P597" s="5"/>
      <c r="S597" s="5"/>
      <c r="T597" s="5"/>
      <c r="U597" s="5"/>
      <c r="V597" s="5"/>
      <c r="Y597" s="6"/>
    </row>
    <row r="598" ht="15.75" customHeight="1">
      <c r="A598" s="4"/>
      <c r="D598" s="5"/>
      <c r="E598" s="5"/>
      <c r="F598" s="5"/>
      <c r="G598" s="5"/>
      <c r="H598" s="5"/>
      <c r="I598" s="5"/>
      <c r="L598" s="5"/>
      <c r="N598" s="5"/>
      <c r="P598" s="5"/>
      <c r="S598" s="5"/>
      <c r="T598" s="5"/>
      <c r="U598" s="5"/>
      <c r="V598" s="5"/>
      <c r="Y598" s="6"/>
    </row>
    <row r="599" ht="15.75" customHeight="1">
      <c r="A599" s="4"/>
      <c r="D599" s="5"/>
      <c r="E599" s="5"/>
      <c r="F599" s="5"/>
      <c r="G599" s="5"/>
      <c r="H599" s="5"/>
      <c r="I599" s="5"/>
      <c r="L599" s="5"/>
      <c r="N599" s="5"/>
      <c r="P599" s="5"/>
      <c r="S599" s="5"/>
      <c r="T599" s="5"/>
      <c r="U599" s="5"/>
      <c r="V599" s="5"/>
      <c r="Y599" s="6"/>
    </row>
    <row r="600" ht="15.75" customHeight="1">
      <c r="A600" s="4"/>
      <c r="D600" s="5"/>
      <c r="E600" s="5"/>
      <c r="F600" s="5"/>
      <c r="G600" s="5"/>
      <c r="H600" s="5"/>
      <c r="I600" s="5"/>
      <c r="L600" s="5"/>
      <c r="N600" s="5"/>
      <c r="P600" s="5"/>
      <c r="S600" s="5"/>
      <c r="T600" s="5"/>
      <c r="U600" s="5"/>
      <c r="V600" s="5"/>
      <c r="Y600" s="6"/>
    </row>
    <row r="601" ht="15.75" customHeight="1">
      <c r="A601" s="4"/>
      <c r="D601" s="5"/>
      <c r="E601" s="5"/>
      <c r="F601" s="5"/>
      <c r="G601" s="5"/>
      <c r="H601" s="5"/>
      <c r="I601" s="5"/>
      <c r="L601" s="5"/>
      <c r="N601" s="5"/>
      <c r="P601" s="5"/>
      <c r="S601" s="5"/>
      <c r="T601" s="5"/>
      <c r="U601" s="5"/>
      <c r="V601" s="5"/>
      <c r="Y601" s="6"/>
    </row>
    <row r="602" ht="15.75" customHeight="1">
      <c r="A602" s="4"/>
      <c r="D602" s="5"/>
      <c r="E602" s="5"/>
      <c r="F602" s="5"/>
      <c r="G602" s="5"/>
      <c r="H602" s="5"/>
      <c r="I602" s="5"/>
      <c r="L602" s="5"/>
      <c r="N602" s="5"/>
      <c r="P602" s="5"/>
      <c r="S602" s="5"/>
      <c r="T602" s="5"/>
      <c r="U602" s="5"/>
      <c r="V602" s="5"/>
      <c r="Y602" s="6"/>
    </row>
    <row r="603" ht="15.75" customHeight="1">
      <c r="A603" s="4"/>
      <c r="D603" s="5"/>
      <c r="E603" s="5"/>
      <c r="F603" s="5"/>
      <c r="G603" s="5"/>
      <c r="H603" s="5"/>
      <c r="I603" s="5"/>
      <c r="L603" s="5"/>
      <c r="N603" s="5"/>
      <c r="P603" s="5"/>
      <c r="S603" s="5"/>
      <c r="T603" s="5"/>
      <c r="U603" s="5"/>
      <c r="V603" s="5"/>
      <c r="Y603" s="6"/>
    </row>
    <row r="604" ht="15.75" customHeight="1">
      <c r="A604" s="4"/>
      <c r="D604" s="5"/>
      <c r="E604" s="5"/>
      <c r="F604" s="5"/>
      <c r="G604" s="5"/>
      <c r="H604" s="5"/>
      <c r="I604" s="5"/>
      <c r="L604" s="5"/>
      <c r="N604" s="5"/>
      <c r="P604" s="5"/>
      <c r="S604" s="5"/>
      <c r="T604" s="5"/>
      <c r="U604" s="5"/>
      <c r="V604" s="5"/>
      <c r="Y604" s="6"/>
    </row>
    <row r="605" ht="15.75" customHeight="1">
      <c r="A605" s="4"/>
      <c r="D605" s="5"/>
      <c r="E605" s="5"/>
      <c r="F605" s="5"/>
      <c r="G605" s="5"/>
      <c r="H605" s="5"/>
      <c r="I605" s="5"/>
      <c r="L605" s="5"/>
      <c r="N605" s="5"/>
      <c r="P605" s="5"/>
      <c r="S605" s="5"/>
      <c r="T605" s="5"/>
      <c r="U605" s="5"/>
      <c r="V605" s="5"/>
      <c r="Y605" s="6"/>
    </row>
    <row r="606" ht="15.75" customHeight="1">
      <c r="A606" s="4"/>
      <c r="D606" s="5"/>
      <c r="E606" s="5"/>
      <c r="F606" s="5"/>
      <c r="G606" s="5"/>
      <c r="H606" s="5"/>
      <c r="I606" s="5"/>
      <c r="L606" s="5"/>
      <c r="N606" s="5"/>
      <c r="P606" s="5"/>
      <c r="S606" s="5"/>
      <c r="T606" s="5"/>
      <c r="U606" s="5"/>
      <c r="V606" s="5"/>
      <c r="Y606" s="6"/>
    </row>
    <row r="607" ht="15.75" customHeight="1">
      <c r="A607" s="4"/>
      <c r="D607" s="5"/>
      <c r="E607" s="5"/>
      <c r="F607" s="5"/>
      <c r="G607" s="5"/>
      <c r="H607" s="5"/>
      <c r="I607" s="5"/>
      <c r="L607" s="5"/>
      <c r="N607" s="5"/>
      <c r="P607" s="5"/>
      <c r="S607" s="5"/>
      <c r="T607" s="5"/>
      <c r="U607" s="5"/>
      <c r="V607" s="5"/>
      <c r="Y607" s="6"/>
    </row>
    <row r="608" ht="15.75" customHeight="1">
      <c r="A608" s="4"/>
      <c r="D608" s="5"/>
      <c r="E608" s="5"/>
      <c r="F608" s="5"/>
      <c r="G608" s="5"/>
      <c r="H608" s="5"/>
      <c r="I608" s="5"/>
      <c r="L608" s="5"/>
      <c r="N608" s="5"/>
      <c r="P608" s="5"/>
      <c r="S608" s="5"/>
      <c r="T608" s="5"/>
      <c r="U608" s="5"/>
      <c r="V608" s="5"/>
      <c r="Y608" s="6"/>
    </row>
    <row r="609" ht="15.75" customHeight="1">
      <c r="A609" s="4"/>
      <c r="D609" s="5"/>
      <c r="E609" s="5"/>
      <c r="F609" s="5"/>
      <c r="G609" s="5"/>
      <c r="H609" s="5"/>
      <c r="I609" s="5"/>
      <c r="L609" s="5"/>
      <c r="N609" s="5"/>
      <c r="P609" s="5"/>
      <c r="S609" s="5"/>
      <c r="T609" s="5"/>
      <c r="U609" s="5"/>
      <c r="V609" s="5"/>
      <c r="Y609" s="6"/>
    </row>
    <row r="610" ht="15.75" customHeight="1">
      <c r="A610" s="4"/>
      <c r="D610" s="5"/>
      <c r="E610" s="5"/>
      <c r="F610" s="5"/>
      <c r="G610" s="5"/>
      <c r="H610" s="5"/>
      <c r="I610" s="5"/>
      <c r="L610" s="5"/>
      <c r="N610" s="5"/>
      <c r="P610" s="5"/>
      <c r="S610" s="5"/>
      <c r="T610" s="5"/>
      <c r="U610" s="5"/>
      <c r="V610" s="5"/>
      <c r="Y610" s="6"/>
    </row>
    <row r="611" ht="15.75" customHeight="1">
      <c r="A611" s="4"/>
      <c r="D611" s="5"/>
      <c r="E611" s="5"/>
      <c r="F611" s="5"/>
      <c r="G611" s="5"/>
      <c r="H611" s="5"/>
      <c r="I611" s="5"/>
      <c r="L611" s="5"/>
      <c r="N611" s="5"/>
      <c r="P611" s="5"/>
      <c r="S611" s="5"/>
      <c r="T611" s="5"/>
      <c r="U611" s="5"/>
      <c r="V611" s="5"/>
      <c r="Y611" s="6"/>
    </row>
    <row r="612" ht="15.75" customHeight="1">
      <c r="A612" s="4"/>
      <c r="D612" s="5"/>
      <c r="E612" s="5"/>
      <c r="F612" s="5"/>
      <c r="G612" s="5"/>
      <c r="H612" s="5"/>
      <c r="I612" s="5"/>
      <c r="L612" s="5"/>
      <c r="N612" s="5"/>
      <c r="P612" s="5"/>
      <c r="S612" s="5"/>
      <c r="T612" s="5"/>
      <c r="U612" s="5"/>
      <c r="V612" s="5"/>
      <c r="Y612" s="6"/>
    </row>
    <row r="613" ht="15.75" customHeight="1">
      <c r="A613" s="4"/>
      <c r="D613" s="5"/>
      <c r="E613" s="5"/>
      <c r="F613" s="5"/>
      <c r="G613" s="5"/>
      <c r="H613" s="5"/>
      <c r="I613" s="5"/>
      <c r="L613" s="5"/>
      <c r="N613" s="5"/>
      <c r="P613" s="5"/>
      <c r="S613" s="5"/>
      <c r="T613" s="5"/>
      <c r="U613" s="5"/>
      <c r="V613" s="5"/>
      <c r="Y613" s="6"/>
    </row>
    <row r="614" ht="15.75" customHeight="1">
      <c r="A614" s="4"/>
      <c r="D614" s="5"/>
      <c r="E614" s="5"/>
      <c r="F614" s="5"/>
      <c r="G614" s="5"/>
      <c r="H614" s="5"/>
      <c r="I614" s="5"/>
      <c r="L614" s="5"/>
      <c r="N614" s="5"/>
      <c r="P614" s="5"/>
      <c r="S614" s="5"/>
      <c r="T614" s="5"/>
      <c r="U614" s="5"/>
      <c r="V614" s="5"/>
      <c r="Y614" s="6"/>
    </row>
    <row r="615" ht="15.75" customHeight="1">
      <c r="A615" s="4"/>
      <c r="D615" s="5"/>
      <c r="E615" s="5"/>
      <c r="F615" s="5"/>
      <c r="G615" s="5"/>
      <c r="H615" s="5"/>
      <c r="I615" s="5"/>
      <c r="L615" s="5"/>
      <c r="N615" s="5"/>
      <c r="P615" s="5"/>
      <c r="S615" s="5"/>
      <c r="T615" s="5"/>
      <c r="U615" s="5"/>
      <c r="V615" s="5"/>
      <c r="Y615" s="6"/>
    </row>
    <row r="616" ht="15.75" customHeight="1">
      <c r="A616" s="4"/>
      <c r="D616" s="5"/>
      <c r="E616" s="5"/>
      <c r="F616" s="5"/>
      <c r="G616" s="5"/>
      <c r="H616" s="5"/>
      <c r="I616" s="5"/>
      <c r="L616" s="5"/>
      <c r="N616" s="5"/>
      <c r="P616" s="5"/>
      <c r="S616" s="5"/>
      <c r="T616" s="5"/>
      <c r="U616" s="5"/>
      <c r="V616" s="5"/>
      <c r="Y616" s="6"/>
    </row>
    <row r="617" ht="15.75" customHeight="1">
      <c r="A617" s="4"/>
      <c r="D617" s="5"/>
      <c r="E617" s="5"/>
      <c r="F617" s="5"/>
      <c r="G617" s="5"/>
      <c r="H617" s="5"/>
      <c r="I617" s="5"/>
      <c r="L617" s="5"/>
      <c r="N617" s="5"/>
      <c r="P617" s="5"/>
      <c r="S617" s="5"/>
      <c r="T617" s="5"/>
      <c r="U617" s="5"/>
      <c r="V617" s="5"/>
      <c r="Y617" s="6"/>
    </row>
    <row r="618" ht="15.75" customHeight="1">
      <c r="A618" s="4"/>
      <c r="D618" s="5"/>
      <c r="E618" s="5"/>
      <c r="F618" s="5"/>
      <c r="G618" s="5"/>
      <c r="H618" s="5"/>
      <c r="I618" s="5"/>
      <c r="L618" s="5"/>
      <c r="N618" s="5"/>
      <c r="P618" s="5"/>
      <c r="S618" s="5"/>
      <c r="T618" s="5"/>
      <c r="U618" s="5"/>
      <c r="V618" s="5"/>
      <c r="Y618" s="6"/>
    </row>
    <row r="619" ht="15.75" customHeight="1">
      <c r="A619" s="4"/>
      <c r="D619" s="5"/>
      <c r="E619" s="5"/>
      <c r="F619" s="5"/>
      <c r="G619" s="5"/>
      <c r="H619" s="5"/>
      <c r="I619" s="5"/>
      <c r="L619" s="5"/>
      <c r="N619" s="5"/>
      <c r="P619" s="5"/>
      <c r="S619" s="5"/>
      <c r="T619" s="5"/>
      <c r="U619" s="5"/>
      <c r="V619" s="5"/>
      <c r="Y619" s="6"/>
    </row>
    <row r="620" ht="15.75" customHeight="1">
      <c r="A620" s="4"/>
      <c r="D620" s="5"/>
      <c r="E620" s="5"/>
      <c r="F620" s="5"/>
      <c r="G620" s="5"/>
      <c r="H620" s="5"/>
      <c r="I620" s="5"/>
      <c r="L620" s="5"/>
      <c r="N620" s="5"/>
      <c r="P620" s="5"/>
      <c r="S620" s="5"/>
      <c r="T620" s="5"/>
      <c r="U620" s="5"/>
      <c r="V620" s="5"/>
      <c r="Y620" s="6"/>
    </row>
    <row r="621" ht="15.75" customHeight="1">
      <c r="A621" s="4"/>
      <c r="D621" s="5"/>
      <c r="E621" s="5"/>
      <c r="F621" s="5"/>
      <c r="G621" s="5"/>
      <c r="H621" s="5"/>
      <c r="I621" s="5"/>
      <c r="L621" s="5"/>
      <c r="N621" s="5"/>
      <c r="P621" s="5"/>
      <c r="S621" s="5"/>
      <c r="T621" s="5"/>
      <c r="U621" s="5"/>
      <c r="V621" s="5"/>
      <c r="Y621" s="6"/>
    </row>
    <row r="622" ht="15.75" customHeight="1">
      <c r="A622" s="4"/>
      <c r="D622" s="5"/>
      <c r="E622" s="5"/>
      <c r="F622" s="5"/>
      <c r="G622" s="5"/>
      <c r="H622" s="5"/>
      <c r="I622" s="5"/>
      <c r="L622" s="5"/>
      <c r="N622" s="5"/>
      <c r="P622" s="5"/>
      <c r="S622" s="5"/>
      <c r="T622" s="5"/>
      <c r="U622" s="5"/>
      <c r="V622" s="5"/>
      <c r="Y622" s="6"/>
    </row>
    <row r="623" ht="15.75" customHeight="1">
      <c r="A623" s="4"/>
      <c r="D623" s="5"/>
      <c r="E623" s="5"/>
      <c r="F623" s="5"/>
      <c r="G623" s="5"/>
      <c r="H623" s="5"/>
      <c r="I623" s="5"/>
      <c r="L623" s="5"/>
      <c r="N623" s="5"/>
      <c r="P623" s="5"/>
      <c r="S623" s="5"/>
      <c r="T623" s="5"/>
      <c r="U623" s="5"/>
      <c r="V623" s="5"/>
      <c r="Y623" s="6"/>
    </row>
    <row r="624" ht="15.75" customHeight="1">
      <c r="A624" s="4"/>
      <c r="D624" s="5"/>
      <c r="E624" s="5"/>
      <c r="F624" s="5"/>
      <c r="G624" s="5"/>
      <c r="H624" s="5"/>
      <c r="I624" s="5"/>
      <c r="L624" s="5"/>
      <c r="N624" s="5"/>
      <c r="P624" s="5"/>
      <c r="S624" s="5"/>
      <c r="T624" s="5"/>
      <c r="U624" s="5"/>
      <c r="V624" s="5"/>
      <c r="Y624" s="6"/>
    </row>
    <row r="625" ht="15.75" customHeight="1">
      <c r="A625" s="4"/>
      <c r="D625" s="5"/>
      <c r="E625" s="5"/>
      <c r="F625" s="5"/>
      <c r="G625" s="5"/>
      <c r="H625" s="5"/>
      <c r="I625" s="5"/>
      <c r="L625" s="5"/>
      <c r="N625" s="5"/>
      <c r="P625" s="5"/>
      <c r="S625" s="5"/>
      <c r="T625" s="5"/>
      <c r="U625" s="5"/>
      <c r="V625" s="5"/>
      <c r="Y625" s="6"/>
    </row>
    <row r="626" ht="15.75" customHeight="1">
      <c r="A626" s="4"/>
      <c r="D626" s="5"/>
      <c r="E626" s="5"/>
      <c r="F626" s="5"/>
      <c r="G626" s="5"/>
      <c r="H626" s="5"/>
      <c r="I626" s="5"/>
      <c r="L626" s="5"/>
      <c r="N626" s="5"/>
      <c r="P626" s="5"/>
      <c r="S626" s="5"/>
      <c r="T626" s="5"/>
      <c r="U626" s="5"/>
      <c r="V626" s="5"/>
      <c r="Y626" s="6"/>
    </row>
    <row r="627" ht="15.75" customHeight="1">
      <c r="A627" s="4"/>
      <c r="D627" s="5"/>
      <c r="E627" s="5"/>
      <c r="F627" s="5"/>
      <c r="G627" s="5"/>
      <c r="H627" s="5"/>
      <c r="I627" s="5"/>
      <c r="L627" s="5"/>
      <c r="N627" s="5"/>
      <c r="P627" s="5"/>
      <c r="S627" s="5"/>
      <c r="T627" s="5"/>
      <c r="U627" s="5"/>
      <c r="V627" s="5"/>
      <c r="Y627" s="6"/>
    </row>
    <row r="628" ht="15.75" customHeight="1">
      <c r="A628" s="4"/>
      <c r="D628" s="5"/>
      <c r="E628" s="5"/>
      <c r="F628" s="5"/>
      <c r="G628" s="5"/>
      <c r="H628" s="5"/>
      <c r="I628" s="5"/>
      <c r="L628" s="5"/>
      <c r="N628" s="5"/>
      <c r="P628" s="5"/>
      <c r="S628" s="5"/>
      <c r="T628" s="5"/>
      <c r="U628" s="5"/>
      <c r="V628" s="5"/>
      <c r="Y628" s="6"/>
    </row>
    <row r="629" ht="15.75" customHeight="1">
      <c r="A629" s="4"/>
      <c r="D629" s="5"/>
      <c r="E629" s="5"/>
      <c r="F629" s="5"/>
      <c r="G629" s="5"/>
      <c r="H629" s="5"/>
      <c r="I629" s="5"/>
      <c r="L629" s="5"/>
      <c r="N629" s="5"/>
      <c r="P629" s="5"/>
      <c r="S629" s="5"/>
      <c r="T629" s="5"/>
      <c r="U629" s="5"/>
      <c r="V629" s="5"/>
      <c r="Y629" s="6"/>
    </row>
    <row r="630" ht="15.75" customHeight="1">
      <c r="A630" s="4"/>
      <c r="D630" s="5"/>
      <c r="E630" s="5"/>
      <c r="F630" s="5"/>
      <c r="G630" s="5"/>
      <c r="H630" s="5"/>
      <c r="I630" s="5"/>
      <c r="L630" s="5"/>
      <c r="N630" s="5"/>
      <c r="P630" s="5"/>
      <c r="S630" s="5"/>
      <c r="T630" s="5"/>
      <c r="U630" s="5"/>
      <c r="V630" s="5"/>
      <c r="Y630" s="6"/>
    </row>
    <row r="631" ht="15.75" customHeight="1">
      <c r="A631" s="4"/>
      <c r="D631" s="5"/>
      <c r="E631" s="5"/>
      <c r="F631" s="5"/>
      <c r="G631" s="5"/>
      <c r="H631" s="5"/>
      <c r="I631" s="5"/>
      <c r="L631" s="5"/>
      <c r="N631" s="5"/>
      <c r="P631" s="5"/>
      <c r="S631" s="5"/>
      <c r="T631" s="5"/>
      <c r="U631" s="5"/>
      <c r="V631" s="5"/>
      <c r="Y631" s="6"/>
    </row>
    <row r="632" ht="15.75" customHeight="1">
      <c r="A632" s="4"/>
      <c r="D632" s="5"/>
      <c r="E632" s="5"/>
      <c r="F632" s="5"/>
      <c r="G632" s="5"/>
      <c r="H632" s="5"/>
      <c r="I632" s="5"/>
      <c r="L632" s="5"/>
      <c r="N632" s="5"/>
      <c r="P632" s="5"/>
      <c r="S632" s="5"/>
      <c r="T632" s="5"/>
      <c r="U632" s="5"/>
      <c r="V632" s="5"/>
      <c r="Y632" s="6"/>
    </row>
    <row r="633" ht="15.75" customHeight="1">
      <c r="A633" s="4"/>
      <c r="D633" s="5"/>
      <c r="E633" s="5"/>
      <c r="F633" s="5"/>
      <c r="G633" s="5"/>
      <c r="H633" s="5"/>
      <c r="I633" s="5"/>
      <c r="L633" s="5"/>
      <c r="N633" s="5"/>
      <c r="P633" s="5"/>
      <c r="S633" s="5"/>
      <c r="T633" s="5"/>
      <c r="U633" s="5"/>
      <c r="V633" s="5"/>
      <c r="Y633" s="6"/>
    </row>
    <row r="634" ht="15.75" customHeight="1">
      <c r="A634" s="4"/>
      <c r="D634" s="5"/>
      <c r="E634" s="5"/>
      <c r="F634" s="5"/>
      <c r="G634" s="5"/>
      <c r="H634" s="5"/>
      <c r="I634" s="5"/>
      <c r="L634" s="5"/>
      <c r="N634" s="5"/>
      <c r="P634" s="5"/>
      <c r="S634" s="5"/>
      <c r="T634" s="5"/>
      <c r="U634" s="5"/>
      <c r="V634" s="5"/>
      <c r="Y634" s="6"/>
    </row>
    <row r="635" ht="15.75" customHeight="1">
      <c r="A635" s="4"/>
      <c r="D635" s="5"/>
      <c r="E635" s="5"/>
      <c r="F635" s="5"/>
      <c r="G635" s="5"/>
      <c r="H635" s="5"/>
      <c r="I635" s="5"/>
      <c r="L635" s="5"/>
      <c r="N635" s="5"/>
      <c r="P635" s="5"/>
      <c r="S635" s="5"/>
      <c r="T635" s="5"/>
      <c r="U635" s="5"/>
      <c r="V635" s="5"/>
      <c r="Y635" s="6"/>
    </row>
    <row r="636" ht="15.75" customHeight="1">
      <c r="A636" s="4"/>
      <c r="D636" s="5"/>
      <c r="E636" s="5"/>
      <c r="F636" s="5"/>
      <c r="G636" s="5"/>
      <c r="H636" s="5"/>
      <c r="I636" s="5"/>
      <c r="L636" s="5"/>
      <c r="N636" s="5"/>
      <c r="P636" s="5"/>
      <c r="S636" s="5"/>
      <c r="T636" s="5"/>
      <c r="U636" s="5"/>
      <c r="V636" s="5"/>
      <c r="Y636" s="6"/>
    </row>
    <row r="637" ht="15.75" customHeight="1">
      <c r="A637" s="4"/>
      <c r="D637" s="5"/>
      <c r="E637" s="5"/>
      <c r="F637" s="5"/>
      <c r="G637" s="5"/>
      <c r="H637" s="5"/>
      <c r="I637" s="5"/>
      <c r="L637" s="5"/>
      <c r="N637" s="5"/>
      <c r="P637" s="5"/>
      <c r="S637" s="5"/>
      <c r="T637" s="5"/>
      <c r="U637" s="5"/>
      <c r="V637" s="5"/>
      <c r="Y637" s="6"/>
    </row>
    <row r="638" ht="15.75" customHeight="1">
      <c r="A638" s="4"/>
      <c r="D638" s="5"/>
      <c r="E638" s="5"/>
      <c r="F638" s="5"/>
      <c r="G638" s="5"/>
      <c r="H638" s="5"/>
      <c r="I638" s="5"/>
      <c r="L638" s="5"/>
      <c r="N638" s="5"/>
      <c r="P638" s="5"/>
      <c r="S638" s="5"/>
      <c r="T638" s="5"/>
      <c r="U638" s="5"/>
      <c r="V638" s="5"/>
      <c r="Y638" s="6"/>
    </row>
    <row r="639" ht="15.75" customHeight="1">
      <c r="A639" s="4"/>
      <c r="D639" s="5"/>
      <c r="E639" s="5"/>
      <c r="F639" s="5"/>
      <c r="G639" s="5"/>
      <c r="H639" s="5"/>
      <c r="I639" s="5"/>
      <c r="L639" s="5"/>
      <c r="N639" s="5"/>
      <c r="P639" s="5"/>
      <c r="S639" s="5"/>
      <c r="T639" s="5"/>
      <c r="U639" s="5"/>
      <c r="V639" s="5"/>
      <c r="Y639" s="6"/>
    </row>
    <row r="640" ht="15.75" customHeight="1">
      <c r="A640" s="4"/>
      <c r="D640" s="5"/>
      <c r="E640" s="5"/>
      <c r="F640" s="5"/>
      <c r="G640" s="5"/>
      <c r="H640" s="5"/>
      <c r="I640" s="5"/>
      <c r="L640" s="5"/>
      <c r="N640" s="5"/>
      <c r="P640" s="5"/>
      <c r="S640" s="5"/>
      <c r="T640" s="5"/>
      <c r="U640" s="5"/>
      <c r="V640" s="5"/>
      <c r="Y640" s="6"/>
    </row>
    <row r="641" ht="15.75" customHeight="1">
      <c r="A641" s="4"/>
      <c r="D641" s="5"/>
      <c r="E641" s="5"/>
      <c r="F641" s="5"/>
      <c r="G641" s="5"/>
      <c r="H641" s="5"/>
      <c r="I641" s="5"/>
      <c r="L641" s="5"/>
      <c r="N641" s="5"/>
      <c r="P641" s="5"/>
      <c r="S641" s="5"/>
      <c r="T641" s="5"/>
      <c r="U641" s="5"/>
      <c r="V641" s="5"/>
      <c r="Y641" s="6"/>
    </row>
    <row r="642" ht="15.75" customHeight="1">
      <c r="A642" s="4"/>
      <c r="D642" s="5"/>
      <c r="E642" s="5"/>
      <c r="F642" s="5"/>
      <c r="G642" s="5"/>
      <c r="H642" s="5"/>
      <c r="I642" s="5"/>
      <c r="L642" s="5"/>
      <c r="N642" s="5"/>
      <c r="P642" s="5"/>
      <c r="S642" s="5"/>
      <c r="T642" s="5"/>
      <c r="U642" s="5"/>
      <c r="V642" s="5"/>
      <c r="Y642" s="6"/>
    </row>
    <row r="643" ht="15.75" customHeight="1">
      <c r="A643" s="4"/>
      <c r="D643" s="5"/>
      <c r="E643" s="5"/>
      <c r="F643" s="5"/>
      <c r="G643" s="5"/>
      <c r="H643" s="5"/>
      <c r="I643" s="5"/>
      <c r="L643" s="5"/>
      <c r="N643" s="5"/>
      <c r="P643" s="5"/>
      <c r="S643" s="5"/>
      <c r="T643" s="5"/>
      <c r="U643" s="5"/>
      <c r="V643" s="5"/>
      <c r="Y643" s="6"/>
    </row>
    <row r="644" ht="15.75" customHeight="1">
      <c r="A644" s="4"/>
      <c r="D644" s="5"/>
      <c r="E644" s="5"/>
      <c r="F644" s="5"/>
      <c r="G644" s="5"/>
      <c r="H644" s="5"/>
      <c r="I644" s="5"/>
      <c r="L644" s="5"/>
      <c r="N644" s="5"/>
      <c r="P644" s="5"/>
      <c r="S644" s="5"/>
      <c r="T644" s="5"/>
      <c r="U644" s="5"/>
      <c r="V644" s="5"/>
      <c r="Y644" s="6"/>
    </row>
    <row r="645" ht="15.75" customHeight="1">
      <c r="A645" s="4"/>
      <c r="D645" s="5"/>
      <c r="E645" s="5"/>
      <c r="F645" s="5"/>
      <c r="G645" s="5"/>
      <c r="H645" s="5"/>
      <c r="I645" s="5"/>
      <c r="L645" s="5"/>
      <c r="N645" s="5"/>
      <c r="P645" s="5"/>
      <c r="S645" s="5"/>
      <c r="T645" s="5"/>
      <c r="U645" s="5"/>
      <c r="V645" s="5"/>
      <c r="Y645" s="6"/>
    </row>
    <row r="646" ht="15.75" customHeight="1">
      <c r="A646" s="4"/>
      <c r="D646" s="5"/>
      <c r="E646" s="5"/>
      <c r="F646" s="5"/>
      <c r="G646" s="5"/>
      <c r="H646" s="5"/>
      <c r="I646" s="5"/>
      <c r="L646" s="5"/>
      <c r="N646" s="5"/>
      <c r="P646" s="5"/>
      <c r="S646" s="5"/>
      <c r="T646" s="5"/>
      <c r="U646" s="5"/>
      <c r="V646" s="5"/>
      <c r="Y646" s="6"/>
    </row>
    <row r="647" ht="15.75" customHeight="1">
      <c r="A647" s="4"/>
      <c r="D647" s="5"/>
      <c r="E647" s="5"/>
      <c r="F647" s="5"/>
      <c r="G647" s="5"/>
      <c r="H647" s="5"/>
      <c r="I647" s="5"/>
      <c r="L647" s="5"/>
      <c r="N647" s="5"/>
      <c r="P647" s="5"/>
      <c r="S647" s="5"/>
      <c r="T647" s="5"/>
      <c r="U647" s="5"/>
      <c r="V647" s="5"/>
      <c r="Y647" s="6"/>
    </row>
    <row r="648" ht="15.75" customHeight="1">
      <c r="A648" s="4"/>
      <c r="D648" s="5"/>
      <c r="E648" s="5"/>
      <c r="F648" s="5"/>
      <c r="G648" s="5"/>
      <c r="H648" s="5"/>
      <c r="I648" s="5"/>
      <c r="L648" s="5"/>
      <c r="N648" s="5"/>
      <c r="P648" s="5"/>
      <c r="S648" s="5"/>
      <c r="T648" s="5"/>
      <c r="U648" s="5"/>
      <c r="V648" s="5"/>
      <c r="Y648" s="6"/>
    </row>
    <row r="649" ht="15.75" customHeight="1">
      <c r="A649" s="4"/>
      <c r="D649" s="5"/>
      <c r="E649" s="5"/>
      <c r="F649" s="5"/>
      <c r="G649" s="5"/>
      <c r="H649" s="5"/>
      <c r="I649" s="5"/>
      <c r="L649" s="5"/>
      <c r="N649" s="5"/>
      <c r="P649" s="5"/>
      <c r="S649" s="5"/>
      <c r="T649" s="5"/>
      <c r="U649" s="5"/>
      <c r="V649" s="5"/>
      <c r="Y649" s="6"/>
    </row>
    <row r="650" ht="15.75" customHeight="1">
      <c r="A650" s="4"/>
      <c r="D650" s="5"/>
      <c r="E650" s="5"/>
      <c r="F650" s="5"/>
      <c r="G650" s="5"/>
      <c r="H650" s="5"/>
      <c r="I650" s="5"/>
      <c r="L650" s="5"/>
      <c r="N650" s="5"/>
      <c r="P650" s="5"/>
      <c r="S650" s="5"/>
      <c r="T650" s="5"/>
      <c r="U650" s="5"/>
      <c r="V650" s="5"/>
      <c r="Y650" s="6"/>
    </row>
    <row r="651" ht="15.75" customHeight="1">
      <c r="A651" s="4"/>
      <c r="D651" s="5"/>
      <c r="E651" s="5"/>
      <c r="F651" s="5"/>
      <c r="G651" s="5"/>
      <c r="H651" s="5"/>
      <c r="I651" s="5"/>
      <c r="L651" s="5"/>
      <c r="N651" s="5"/>
      <c r="P651" s="5"/>
      <c r="S651" s="5"/>
      <c r="T651" s="5"/>
      <c r="U651" s="5"/>
      <c r="V651" s="5"/>
      <c r="Y651" s="6"/>
    </row>
    <row r="652" ht="15.75" customHeight="1">
      <c r="A652" s="4"/>
      <c r="D652" s="5"/>
      <c r="E652" s="5"/>
      <c r="F652" s="5"/>
      <c r="G652" s="5"/>
      <c r="H652" s="5"/>
      <c r="I652" s="5"/>
      <c r="L652" s="5"/>
      <c r="N652" s="5"/>
      <c r="P652" s="5"/>
      <c r="S652" s="5"/>
      <c r="T652" s="5"/>
      <c r="U652" s="5"/>
      <c r="V652" s="5"/>
      <c r="Y652" s="6"/>
    </row>
    <row r="653" ht="15.75" customHeight="1">
      <c r="A653" s="4"/>
      <c r="D653" s="5"/>
      <c r="E653" s="5"/>
      <c r="F653" s="5"/>
      <c r="G653" s="5"/>
      <c r="H653" s="5"/>
      <c r="I653" s="5"/>
      <c r="L653" s="5"/>
      <c r="N653" s="5"/>
      <c r="P653" s="5"/>
      <c r="S653" s="5"/>
      <c r="T653" s="5"/>
      <c r="U653" s="5"/>
      <c r="V653" s="5"/>
      <c r="Y653" s="6"/>
    </row>
    <row r="654" ht="15.75" customHeight="1">
      <c r="A654" s="4"/>
      <c r="D654" s="5"/>
      <c r="E654" s="5"/>
      <c r="F654" s="5"/>
      <c r="G654" s="5"/>
      <c r="H654" s="5"/>
      <c r="I654" s="5"/>
      <c r="L654" s="5"/>
      <c r="N654" s="5"/>
      <c r="P654" s="5"/>
      <c r="S654" s="5"/>
      <c r="T654" s="5"/>
      <c r="U654" s="5"/>
      <c r="V654" s="5"/>
      <c r="Y654" s="6"/>
    </row>
    <row r="655" ht="15.75" customHeight="1">
      <c r="A655" s="4"/>
      <c r="D655" s="5"/>
      <c r="E655" s="5"/>
      <c r="F655" s="5"/>
      <c r="G655" s="5"/>
      <c r="H655" s="5"/>
      <c r="I655" s="5"/>
      <c r="L655" s="5"/>
      <c r="N655" s="5"/>
      <c r="P655" s="5"/>
      <c r="S655" s="5"/>
      <c r="T655" s="5"/>
      <c r="U655" s="5"/>
      <c r="V655" s="5"/>
      <c r="Y655" s="6"/>
    </row>
    <row r="656" ht="15.75" customHeight="1">
      <c r="A656" s="4"/>
      <c r="D656" s="5"/>
      <c r="E656" s="5"/>
      <c r="F656" s="5"/>
      <c r="G656" s="5"/>
      <c r="H656" s="5"/>
      <c r="I656" s="5"/>
      <c r="L656" s="5"/>
      <c r="N656" s="5"/>
      <c r="P656" s="5"/>
      <c r="S656" s="5"/>
      <c r="T656" s="5"/>
      <c r="U656" s="5"/>
      <c r="V656" s="5"/>
      <c r="Y656" s="6"/>
    </row>
    <row r="657" ht="15.75" customHeight="1">
      <c r="A657" s="4"/>
      <c r="D657" s="5"/>
      <c r="E657" s="5"/>
      <c r="F657" s="5"/>
      <c r="G657" s="5"/>
      <c r="H657" s="5"/>
      <c r="I657" s="5"/>
      <c r="L657" s="5"/>
      <c r="N657" s="5"/>
      <c r="P657" s="5"/>
      <c r="S657" s="5"/>
      <c r="T657" s="5"/>
      <c r="U657" s="5"/>
      <c r="V657" s="5"/>
      <c r="Y657" s="6"/>
    </row>
    <row r="658" ht="15.75" customHeight="1">
      <c r="A658" s="4"/>
      <c r="D658" s="5"/>
      <c r="E658" s="5"/>
      <c r="F658" s="5"/>
      <c r="G658" s="5"/>
      <c r="H658" s="5"/>
      <c r="I658" s="5"/>
      <c r="L658" s="5"/>
      <c r="N658" s="5"/>
      <c r="P658" s="5"/>
      <c r="S658" s="5"/>
      <c r="T658" s="5"/>
      <c r="U658" s="5"/>
      <c r="V658" s="5"/>
      <c r="Y658" s="6"/>
    </row>
    <row r="659" ht="15.75" customHeight="1">
      <c r="A659" s="4"/>
      <c r="D659" s="5"/>
      <c r="E659" s="5"/>
      <c r="F659" s="5"/>
      <c r="G659" s="5"/>
      <c r="H659" s="5"/>
      <c r="I659" s="5"/>
      <c r="L659" s="5"/>
      <c r="N659" s="5"/>
      <c r="P659" s="5"/>
      <c r="S659" s="5"/>
      <c r="T659" s="5"/>
      <c r="U659" s="5"/>
      <c r="V659" s="5"/>
      <c r="Y659" s="6"/>
    </row>
    <row r="660" ht="15.75" customHeight="1">
      <c r="A660" s="4"/>
      <c r="D660" s="5"/>
      <c r="E660" s="5"/>
      <c r="F660" s="5"/>
      <c r="G660" s="5"/>
      <c r="H660" s="5"/>
      <c r="I660" s="5"/>
      <c r="L660" s="5"/>
      <c r="N660" s="5"/>
      <c r="P660" s="5"/>
      <c r="S660" s="5"/>
      <c r="T660" s="5"/>
      <c r="U660" s="5"/>
      <c r="V660" s="5"/>
      <c r="Y660" s="6"/>
    </row>
    <row r="661" ht="15.75" customHeight="1">
      <c r="A661" s="4"/>
      <c r="D661" s="5"/>
      <c r="E661" s="5"/>
      <c r="F661" s="5"/>
      <c r="G661" s="5"/>
      <c r="H661" s="5"/>
      <c r="I661" s="5"/>
      <c r="L661" s="5"/>
      <c r="N661" s="5"/>
      <c r="P661" s="5"/>
      <c r="S661" s="5"/>
      <c r="T661" s="5"/>
      <c r="U661" s="5"/>
      <c r="V661" s="5"/>
      <c r="Y661" s="6"/>
    </row>
    <row r="662" ht="15.75" customHeight="1">
      <c r="A662" s="4"/>
      <c r="D662" s="5"/>
      <c r="E662" s="5"/>
      <c r="F662" s="5"/>
      <c r="G662" s="5"/>
      <c r="H662" s="5"/>
      <c r="I662" s="5"/>
      <c r="L662" s="5"/>
      <c r="N662" s="5"/>
      <c r="P662" s="5"/>
      <c r="S662" s="5"/>
      <c r="T662" s="5"/>
      <c r="U662" s="5"/>
      <c r="V662" s="5"/>
      <c r="Y662" s="6"/>
    </row>
    <row r="663" ht="15.75" customHeight="1">
      <c r="A663" s="4"/>
      <c r="D663" s="5"/>
      <c r="E663" s="5"/>
      <c r="F663" s="5"/>
      <c r="G663" s="5"/>
      <c r="H663" s="5"/>
      <c r="I663" s="5"/>
      <c r="L663" s="5"/>
      <c r="N663" s="5"/>
      <c r="P663" s="5"/>
      <c r="S663" s="5"/>
      <c r="T663" s="5"/>
      <c r="U663" s="5"/>
      <c r="V663" s="5"/>
      <c r="Y663" s="6"/>
    </row>
    <row r="664" ht="15.75" customHeight="1">
      <c r="A664" s="4"/>
      <c r="D664" s="5"/>
      <c r="E664" s="5"/>
      <c r="F664" s="5"/>
      <c r="G664" s="5"/>
      <c r="H664" s="5"/>
      <c r="I664" s="5"/>
      <c r="L664" s="5"/>
      <c r="N664" s="5"/>
      <c r="P664" s="5"/>
      <c r="S664" s="5"/>
      <c r="T664" s="5"/>
      <c r="U664" s="5"/>
      <c r="V664" s="5"/>
      <c r="Y664" s="6"/>
    </row>
    <row r="665" ht="15.75" customHeight="1">
      <c r="A665" s="4"/>
      <c r="D665" s="5"/>
      <c r="E665" s="5"/>
      <c r="F665" s="5"/>
      <c r="G665" s="5"/>
      <c r="H665" s="5"/>
      <c r="I665" s="5"/>
      <c r="L665" s="5"/>
      <c r="N665" s="5"/>
      <c r="P665" s="5"/>
      <c r="S665" s="5"/>
      <c r="T665" s="5"/>
      <c r="U665" s="5"/>
      <c r="V665" s="5"/>
      <c r="Y665" s="6"/>
    </row>
    <row r="666" ht="15.75" customHeight="1">
      <c r="A666" s="4"/>
      <c r="D666" s="5"/>
      <c r="E666" s="5"/>
      <c r="F666" s="5"/>
      <c r="G666" s="5"/>
      <c r="H666" s="5"/>
      <c r="I666" s="5"/>
      <c r="L666" s="5"/>
      <c r="N666" s="5"/>
      <c r="P666" s="5"/>
      <c r="S666" s="5"/>
      <c r="T666" s="5"/>
      <c r="U666" s="5"/>
      <c r="V666" s="5"/>
      <c r="Y666" s="6"/>
    </row>
    <row r="667" ht="15.75" customHeight="1">
      <c r="A667" s="4"/>
      <c r="D667" s="5"/>
      <c r="E667" s="5"/>
      <c r="F667" s="5"/>
      <c r="G667" s="5"/>
      <c r="H667" s="5"/>
      <c r="I667" s="5"/>
      <c r="L667" s="5"/>
      <c r="N667" s="5"/>
      <c r="P667" s="5"/>
      <c r="S667" s="5"/>
      <c r="T667" s="5"/>
      <c r="U667" s="5"/>
      <c r="V667" s="5"/>
      <c r="Y667" s="6"/>
    </row>
    <row r="668" ht="15.75" customHeight="1">
      <c r="A668" s="4"/>
      <c r="D668" s="5"/>
      <c r="E668" s="5"/>
      <c r="F668" s="5"/>
      <c r="G668" s="5"/>
      <c r="H668" s="5"/>
      <c r="I668" s="5"/>
      <c r="L668" s="5"/>
      <c r="N668" s="5"/>
      <c r="P668" s="5"/>
      <c r="S668" s="5"/>
      <c r="T668" s="5"/>
      <c r="U668" s="5"/>
      <c r="V668" s="5"/>
      <c r="Y668" s="6"/>
    </row>
    <row r="669" ht="15.75" customHeight="1">
      <c r="A669" s="4"/>
      <c r="D669" s="5"/>
      <c r="E669" s="5"/>
      <c r="F669" s="5"/>
      <c r="G669" s="5"/>
      <c r="H669" s="5"/>
      <c r="I669" s="5"/>
      <c r="L669" s="5"/>
      <c r="N669" s="5"/>
      <c r="P669" s="5"/>
      <c r="S669" s="5"/>
      <c r="T669" s="5"/>
      <c r="U669" s="5"/>
      <c r="V669" s="5"/>
      <c r="Y669" s="6"/>
    </row>
    <row r="670" ht="15.75" customHeight="1">
      <c r="A670" s="4"/>
      <c r="D670" s="5"/>
      <c r="E670" s="5"/>
      <c r="F670" s="5"/>
      <c r="G670" s="5"/>
      <c r="H670" s="5"/>
      <c r="I670" s="5"/>
      <c r="L670" s="5"/>
      <c r="N670" s="5"/>
      <c r="P670" s="5"/>
      <c r="S670" s="5"/>
      <c r="T670" s="5"/>
      <c r="U670" s="5"/>
      <c r="V670" s="5"/>
      <c r="Y670" s="6"/>
    </row>
    <row r="671" ht="15.75" customHeight="1">
      <c r="A671" s="4"/>
      <c r="D671" s="5"/>
      <c r="E671" s="5"/>
      <c r="F671" s="5"/>
      <c r="G671" s="5"/>
      <c r="H671" s="5"/>
      <c r="I671" s="5"/>
      <c r="L671" s="5"/>
      <c r="N671" s="5"/>
      <c r="P671" s="5"/>
      <c r="S671" s="5"/>
      <c r="T671" s="5"/>
      <c r="U671" s="5"/>
      <c r="V671" s="5"/>
      <c r="Y671" s="6"/>
    </row>
    <row r="672" ht="15.75" customHeight="1">
      <c r="A672" s="4"/>
      <c r="D672" s="5"/>
      <c r="E672" s="5"/>
      <c r="F672" s="5"/>
      <c r="G672" s="5"/>
      <c r="H672" s="5"/>
      <c r="I672" s="5"/>
      <c r="L672" s="5"/>
      <c r="N672" s="5"/>
      <c r="P672" s="5"/>
      <c r="S672" s="5"/>
      <c r="T672" s="5"/>
      <c r="U672" s="5"/>
      <c r="V672" s="5"/>
      <c r="Y672" s="6"/>
    </row>
    <row r="673" ht="15.75" customHeight="1">
      <c r="A673" s="4"/>
      <c r="D673" s="5"/>
      <c r="E673" s="5"/>
      <c r="F673" s="5"/>
      <c r="G673" s="5"/>
      <c r="H673" s="5"/>
      <c r="I673" s="5"/>
      <c r="L673" s="5"/>
      <c r="N673" s="5"/>
      <c r="P673" s="5"/>
      <c r="S673" s="5"/>
      <c r="T673" s="5"/>
      <c r="U673" s="5"/>
      <c r="V673" s="5"/>
      <c r="Y673" s="6"/>
    </row>
    <row r="674" ht="15.75" customHeight="1">
      <c r="A674" s="4"/>
      <c r="D674" s="5"/>
      <c r="E674" s="5"/>
      <c r="F674" s="5"/>
      <c r="G674" s="5"/>
      <c r="H674" s="5"/>
      <c r="I674" s="5"/>
      <c r="L674" s="5"/>
      <c r="N674" s="5"/>
      <c r="P674" s="5"/>
      <c r="S674" s="5"/>
      <c r="T674" s="5"/>
      <c r="U674" s="5"/>
      <c r="V674" s="5"/>
      <c r="Y674" s="6"/>
    </row>
    <row r="675" ht="15.75" customHeight="1">
      <c r="A675" s="4"/>
      <c r="D675" s="5"/>
      <c r="E675" s="5"/>
      <c r="F675" s="5"/>
      <c r="G675" s="5"/>
      <c r="H675" s="5"/>
      <c r="I675" s="5"/>
      <c r="L675" s="5"/>
      <c r="N675" s="5"/>
      <c r="P675" s="5"/>
      <c r="S675" s="5"/>
      <c r="T675" s="5"/>
      <c r="U675" s="5"/>
      <c r="V675" s="5"/>
      <c r="Y675" s="6"/>
    </row>
    <row r="676" ht="15.75" customHeight="1">
      <c r="A676" s="4"/>
      <c r="D676" s="5"/>
      <c r="E676" s="5"/>
      <c r="F676" s="5"/>
      <c r="G676" s="5"/>
      <c r="H676" s="5"/>
      <c r="I676" s="5"/>
      <c r="L676" s="5"/>
      <c r="N676" s="5"/>
      <c r="P676" s="5"/>
      <c r="S676" s="5"/>
      <c r="T676" s="5"/>
      <c r="U676" s="5"/>
      <c r="V676" s="5"/>
      <c r="Y676" s="6"/>
    </row>
    <row r="677" ht="15.75" customHeight="1">
      <c r="A677" s="4"/>
      <c r="D677" s="5"/>
      <c r="E677" s="5"/>
      <c r="F677" s="5"/>
      <c r="G677" s="5"/>
      <c r="H677" s="5"/>
      <c r="I677" s="5"/>
      <c r="L677" s="5"/>
      <c r="N677" s="5"/>
      <c r="P677" s="5"/>
      <c r="S677" s="5"/>
      <c r="T677" s="5"/>
      <c r="U677" s="5"/>
      <c r="V677" s="5"/>
      <c r="Y677" s="6"/>
    </row>
    <row r="678" ht="15.75" customHeight="1">
      <c r="A678" s="4"/>
      <c r="D678" s="5"/>
      <c r="E678" s="5"/>
      <c r="F678" s="5"/>
      <c r="G678" s="5"/>
      <c r="H678" s="5"/>
      <c r="I678" s="5"/>
      <c r="L678" s="5"/>
      <c r="N678" s="5"/>
      <c r="P678" s="5"/>
      <c r="S678" s="5"/>
      <c r="T678" s="5"/>
      <c r="U678" s="5"/>
      <c r="V678" s="5"/>
      <c r="Y678" s="6"/>
    </row>
    <row r="679" ht="15.75" customHeight="1">
      <c r="A679" s="4"/>
      <c r="D679" s="5"/>
      <c r="E679" s="5"/>
      <c r="F679" s="5"/>
      <c r="G679" s="5"/>
      <c r="H679" s="5"/>
      <c r="I679" s="5"/>
      <c r="L679" s="5"/>
      <c r="N679" s="5"/>
      <c r="P679" s="5"/>
      <c r="S679" s="5"/>
      <c r="T679" s="5"/>
      <c r="U679" s="5"/>
      <c r="V679" s="5"/>
      <c r="Y679" s="6"/>
    </row>
    <row r="680" ht="15.75" customHeight="1">
      <c r="A680" s="4"/>
      <c r="D680" s="5"/>
      <c r="E680" s="5"/>
      <c r="F680" s="5"/>
      <c r="G680" s="5"/>
      <c r="H680" s="5"/>
      <c r="I680" s="5"/>
      <c r="L680" s="5"/>
      <c r="N680" s="5"/>
      <c r="P680" s="5"/>
      <c r="S680" s="5"/>
      <c r="T680" s="5"/>
      <c r="U680" s="5"/>
      <c r="V680" s="5"/>
      <c r="Y680" s="6"/>
    </row>
    <row r="681" ht="15.75" customHeight="1">
      <c r="A681" s="4"/>
      <c r="D681" s="5"/>
      <c r="E681" s="5"/>
      <c r="F681" s="5"/>
      <c r="G681" s="5"/>
      <c r="H681" s="5"/>
      <c r="I681" s="5"/>
      <c r="L681" s="5"/>
      <c r="N681" s="5"/>
      <c r="P681" s="5"/>
      <c r="S681" s="5"/>
      <c r="T681" s="5"/>
      <c r="U681" s="5"/>
      <c r="V681" s="5"/>
      <c r="Y681" s="6"/>
    </row>
    <row r="682" ht="15.75" customHeight="1">
      <c r="A682" s="4"/>
      <c r="D682" s="5"/>
      <c r="E682" s="5"/>
      <c r="F682" s="5"/>
      <c r="G682" s="5"/>
      <c r="H682" s="5"/>
      <c r="I682" s="5"/>
      <c r="L682" s="5"/>
      <c r="N682" s="5"/>
      <c r="P682" s="5"/>
      <c r="S682" s="5"/>
      <c r="T682" s="5"/>
      <c r="U682" s="5"/>
      <c r="V682" s="5"/>
      <c r="Y682" s="6"/>
    </row>
    <row r="683" ht="15.75" customHeight="1">
      <c r="A683" s="4"/>
      <c r="D683" s="5"/>
      <c r="E683" s="5"/>
      <c r="F683" s="5"/>
      <c r="G683" s="5"/>
      <c r="H683" s="5"/>
      <c r="I683" s="5"/>
      <c r="L683" s="5"/>
      <c r="N683" s="5"/>
      <c r="P683" s="5"/>
      <c r="S683" s="5"/>
      <c r="T683" s="5"/>
      <c r="U683" s="5"/>
      <c r="V683" s="5"/>
      <c r="Y683" s="6"/>
    </row>
    <row r="684" ht="15.75" customHeight="1">
      <c r="A684" s="4"/>
      <c r="D684" s="5"/>
      <c r="E684" s="5"/>
      <c r="F684" s="5"/>
      <c r="G684" s="5"/>
      <c r="H684" s="5"/>
      <c r="I684" s="5"/>
      <c r="L684" s="5"/>
      <c r="N684" s="5"/>
      <c r="P684" s="5"/>
      <c r="S684" s="5"/>
      <c r="T684" s="5"/>
      <c r="U684" s="5"/>
      <c r="V684" s="5"/>
      <c r="Y684" s="6"/>
    </row>
    <row r="685" ht="15.75" customHeight="1">
      <c r="A685" s="4"/>
      <c r="D685" s="5"/>
      <c r="E685" s="5"/>
      <c r="F685" s="5"/>
      <c r="G685" s="5"/>
      <c r="H685" s="5"/>
      <c r="I685" s="5"/>
      <c r="L685" s="5"/>
      <c r="N685" s="5"/>
      <c r="P685" s="5"/>
      <c r="S685" s="5"/>
      <c r="T685" s="5"/>
      <c r="U685" s="5"/>
      <c r="V685" s="5"/>
      <c r="Y685" s="6"/>
    </row>
    <row r="686" ht="15.75" customHeight="1">
      <c r="A686" s="4"/>
      <c r="D686" s="5"/>
      <c r="E686" s="5"/>
      <c r="F686" s="5"/>
      <c r="G686" s="5"/>
      <c r="H686" s="5"/>
      <c r="I686" s="5"/>
      <c r="L686" s="5"/>
      <c r="N686" s="5"/>
      <c r="P686" s="5"/>
      <c r="S686" s="5"/>
      <c r="T686" s="5"/>
      <c r="U686" s="5"/>
      <c r="V686" s="5"/>
      <c r="Y686" s="6"/>
    </row>
    <row r="687" ht="15.75" customHeight="1">
      <c r="A687" s="4"/>
      <c r="D687" s="5"/>
      <c r="E687" s="5"/>
      <c r="F687" s="5"/>
      <c r="G687" s="5"/>
      <c r="H687" s="5"/>
      <c r="I687" s="5"/>
      <c r="L687" s="5"/>
      <c r="N687" s="5"/>
      <c r="P687" s="5"/>
      <c r="S687" s="5"/>
      <c r="T687" s="5"/>
      <c r="U687" s="5"/>
      <c r="V687" s="5"/>
      <c r="Y687" s="6"/>
    </row>
    <row r="688" ht="15.75" customHeight="1">
      <c r="A688" s="4"/>
      <c r="D688" s="5"/>
      <c r="E688" s="5"/>
      <c r="F688" s="5"/>
      <c r="G688" s="5"/>
      <c r="H688" s="5"/>
      <c r="I688" s="5"/>
      <c r="L688" s="5"/>
      <c r="N688" s="5"/>
      <c r="P688" s="5"/>
      <c r="S688" s="5"/>
      <c r="T688" s="5"/>
      <c r="U688" s="5"/>
      <c r="V688" s="5"/>
      <c r="Y688" s="6"/>
    </row>
    <row r="689" ht="15.75" customHeight="1">
      <c r="A689" s="4"/>
      <c r="D689" s="5"/>
      <c r="E689" s="5"/>
      <c r="F689" s="5"/>
      <c r="G689" s="5"/>
      <c r="H689" s="5"/>
      <c r="I689" s="5"/>
      <c r="L689" s="5"/>
      <c r="N689" s="5"/>
      <c r="P689" s="5"/>
      <c r="S689" s="5"/>
      <c r="T689" s="5"/>
      <c r="U689" s="5"/>
      <c r="V689" s="5"/>
      <c r="Y689" s="6"/>
    </row>
    <row r="690" ht="15.75" customHeight="1">
      <c r="A690" s="4"/>
      <c r="D690" s="5"/>
      <c r="E690" s="5"/>
      <c r="F690" s="5"/>
      <c r="G690" s="5"/>
      <c r="H690" s="5"/>
      <c r="I690" s="5"/>
      <c r="L690" s="5"/>
      <c r="N690" s="5"/>
      <c r="P690" s="5"/>
      <c r="S690" s="5"/>
      <c r="T690" s="5"/>
      <c r="U690" s="5"/>
      <c r="V690" s="5"/>
      <c r="Y690" s="6"/>
    </row>
    <row r="691" ht="15.75" customHeight="1">
      <c r="A691" s="4"/>
      <c r="D691" s="5"/>
      <c r="E691" s="5"/>
      <c r="F691" s="5"/>
      <c r="G691" s="5"/>
      <c r="H691" s="5"/>
      <c r="I691" s="5"/>
      <c r="L691" s="5"/>
      <c r="N691" s="5"/>
      <c r="P691" s="5"/>
      <c r="S691" s="5"/>
      <c r="T691" s="5"/>
      <c r="U691" s="5"/>
      <c r="V691" s="5"/>
      <c r="Y691" s="6"/>
    </row>
    <row r="692" ht="15.75" customHeight="1">
      <c r="A692" s="4"/>
      <c r="D692" s="5"/>
      <c r="E692" s="5"/>
      <c r="F692" s="5"/>
      <c r="G692" s="5"/>
      <c r="H692" s="5"/>
      <c r="I692" s="5"/>
      <c r="L692" s="5"/>
      <c r="N692" s="5"/>
      <c r="P692" s="5"/>
      <c r="S692" s="5"/>
      <c r="T692" s="5"/>
      <c r="U692" s="5"/>
      <c r="V692" s="5"/>
      <c r="Y692" s="6"/>
    </row>
    <row r="693" ht="15.75" customHeight="1">
      <c r="A693" s="4"/>
      <c r="D693" s="5"/>
      <c r="E693" s="5"/>
      <c r="F693" s="5"/>
      <c r="G693" s="5"/>
      <c r="H693" s="5"/>
      <c r="I693" s="5"/>
      <c r="L693" s="5"/>
      <c r="N693" s="5"/>
      <c r="P693" s="5"/>
      <c r="S693" s="5"/>
      <c r="T693" s="5"/>
      <c r="U693" s="5"/>
      <c r="V693" s="5"/>
      <c r="Y693" s="6"/>
    </row>
    <row r="694" ht="15.75" customHeight="1">
      <c r="A694" s="4"/>
      <c r="D694" s="5"/>
      <c r="E694" s="5"/>
      <c r="F694" s="5"/>
      <c r="G694" s="5"/>
      <c r="H694" s="5"/>
      <c r="I694" s="5"/>
      <c r="L694" s="5"/>
      <c r="N694" s="5"/>
      <c r="P694" s="5"/>
      <c r="S694" s="5"/>
      <c r="T694" s="5"/>
      <c r="U694" s="5"/>
      <c r="V694" s="5"/>
      <c r="Y694" s="6"/>
    </row>
    <row r="695" ht="15.75" customHeight="1">
      <c r="A695" s="4"/>
      <c r="D695" s="5"/>
      <c r="E695" s="5"/>
      <c r="F695" s="5"/>
      <c r="G695" s="5"/>
      <c r="H695" s="5"/>
      <c r="I695" s="5"/>
      <c r="L695" s="5"/>
      <c r="N695" s="5"/>
      <c r="P695" s="5"/>
      <c r="S695" s="5"/>
      <c r="T695" s="5"/>
      <c r="U695" s="5"/>
      <c r="V695" s="5"/>
      <c r="Y695" s="6"/>
    </row>
    <row r="696" ht="15.75" customHeight="1">
      <c r="A696" s="4"/>
      <c r="D696" s="5"/>
      <c r="E696" s="5"/>
      <c r="F696" s="5"/>
      <c r="G696" s="5"/>
      <c r="H696" s="5"/>
      <c r="I696" s="5"/>
      <c r="L696" s="5"/>
      <c r="N696" s="5"/>
      <c r="P696" s="5"/>
      <c r="S696" s="5"/>
      <c r="T696" s="5"/>
      <c r="U696" s="5"/>
      <c r="V696" s="5"/>
      <c r="Y696" s="6"/>
    </row>
    <row r="697" ht="15.75" customHeight="1">
      <c r="A697" s="4"/>
      <c r="D697" s="5"/>
      <c r="E697" s="5"/>
      <c r="F697" s="5"/>
      <c r="G697" s="5"/>
      <c r="H697" s="5"/>
      <c r="I697" s="5"/>
      <c r="L697" s="5"/>
      <c r="N697" s="5"/>
      <c r="P697" s="5"/>
      <c r="S697" s="5"/>
      <c r="T697" s="5"/>
      <c r="U697" s="5"/>
      <c r="V697" s="5"/>
      <c r="Y697" s="6"/>
    </row>
    <row r="698" ht="15.75" customHeight="1">
      <c r="A698" s="4"/>
      <c r="D698" s="5"/>
      <c r="E698" s="5"/>
      <c r="F698" s="5"/>
      <c r="G698" s="5"/>
      <c r="H698" s="5"/>
      <c r="I698" s="5"/>
      <c r="L698" s="5"/>
      <c r="N698" s="5"/>
      <c r="P698" s="5"/>
      <c r="S698" s="5"/>
      <c r="T698" s="5"/>
      <c r="U698" s="5"/>
      <c r="V698" s="5"/>
      <c r="Y698" s="6"/>
    </row>
    <row r="699" ht="15.75" customHeight="1">
      <c r="A699" s="4"/>
      <c r="D699" s="5"/>
      <c r="E699" s="5"/>
      <c r="F699" s="5"/>
      <c r="G699" s="5"/>
      <c r="H699" s="5"/>
      <c r="I699" s="5"/>
      <c r="L699" s="5"/>
      <c r="N699" s="5"/>
      <c r="P699" s="5"/>
      <c r="S699" s="5"/>
      <c r="T699" s="5"/>
      <c r="U699" s="5"/>
      <c r="V699" s="5"/>
      <c r="Y699" s="6"/>
    </row>
    <row r="700" ht="15.75" customHeight="1">
      <c r="A700" s="4"/>
      <c r="D700" s="5"/>
      <c r="E700" s="5"/>
      <c r="F700" s="5"/>
      <c r="G700" s="5"/>
      <c r="H700" s="5"/>
      <c r="I700" s="5"/>
      <c r="L700" s="5"/>
      <c r="N700" s="5"/>
      <c r="P700" s="5"/>
      <c r="S700" s="5"/>
      <c r="T700" s="5"/>
      <c r="U700" s="5"/>
      <c r="V700" s="5"/>
      <c r="Y700" s="6"/>
    </row>
    <row r="701" ht="15.75" customHeight="1">
      <c r="A701" s="4"/>
      <c r="D701" s="5"/>
      <c r="E701" s="5"/>
      <c r="F701" s="5"/>
      <c r="G701" s="5"/>
      <c r="H701" s="5"/>
      <c r="I701" s="5"/>
      <c r="L701" s="5"/>
      <c r="N701" s="5"/>
      <c r="P701" s="5"/>
      <c r="S701" s="5"/>
      <c r="T701" s="5"/>
      <c r="U701" s="5"/>
      <c r="V701" s="5"/>
      <c r="Y701" s="6"/>
    </row>
    <row r="702" ht="15.75" customHeight="1">
      <c r="A702" s="4"/>
      <c r="D702" s="5"/>
      <c r="E702" s="5"/>
      <c r="F702" s="5"/>
      <c r="G702" s="5"/>
      <c r="H702" s="5"/>
      <c r="I702" s="5"/>
      <c r="L702" s="5"/>
      <c r="N702" s="5"/>
      <c r="P702" s="5"/>
      <c r="S702" s="5"/>
      <c r="T702" s="5"/>
      <c r="U702" s="5"/>
      <c r="V702" s="5"/>
      <c r="Y702" s="6"/>
    </row>
    <row r="703" ht="15.75" customHeight="1">
      <c r="A703" s="4"/>
      <c r="D703" s="5"/>
      <c r="E703" s="5"/>
      <c r="F703" s="5"/>
      <c r="G703" s="5"/>
      <c r="H703" s="5"/>
      <c r="I703" s="5"/>
      <c r="L703" s="5"/>
      <c r="N703" s="5"/>
      <c r="P703" s="5"/>
      <c r="S703" s="5"/>
      <c r="T703" s="5"/>
      <c r="U703" s="5"/>
      <c r="V703" s="5"/>
      <c r="Y703" s="6"/>
    </row>
    <row r="704" ht="15.75" customHeight="1">
      <c r="A704" s="4"/>
      <c r="D704" s="5"/>
      <c r="E704" s="5"/>
      <c r="F704" s="5"/>
      <c r="G704" s="5"/>
      <c r="H704" s="5"/>
      <c r="I704" s="5"/>
      <c r="L704" s="5"/>
      <c r="N704" s="5"/>
      <c r="P704" s="5"/>
      <c r="S704" s="5"/>
      <c r="T704" s="5"/>
      <c r="U704" s="5"/>
      <c r="V704" s="5"/>
      <c r="Y704" s="6"/>
    </row>
    <row r="705" ht="15.75" customHeight="1">
      <c r="A705" s="4"/>
      <c r="D705" s="5"/>
      <c r="E705" s="5"/>
      <c r="F705" s="5"/>
      <c r="G705" s="5"/>
      <c r="H705" s="5"/>
      <c r="I705" s="5"/>
      <c r="L705" s="5"/>
      <c r="N705" s="5"/>
      <c r="P705" s="5"/>
      <c r="S705" s="5"/>
      <c r="T705" s="5"/>
      <c r="U705" s="5"/>
      <c r="V705" s="5"/>
      <c r="Y705" s="6"/>
    </row>
    <row r="706" ht="15.75" customHeight="1">
      <c r="A706" s="4"/>
      <c r="D706" s="5"/>
      <c r="E706" s="5"/>
      <c r="F706" s="5"/>
      <c r="G706" s="5"/>
      <c r="H706" s="5"/>
      <c r="I706" s="5"/>
      <c r="L706" s="5"/>
      <c r="N706" s="5"/>
      <c r="P706" s="5"/>
      <c r="S706" s="5"/>
      <c r="T706" s="5"/>
      <c r="U706" s="5"/>
      <c r="V706" s="5"/>
      <c r="Y706" s="6"/>
    </row>
    <row r="707" ht="15.75" customHeight="1">
      <c r="A707" s="4"/>
      <c r="D707" s="5"/>
      <c r="E707" s="5"/>
      <c r="F707" s="5"/>
      <c r="G707" s="5"/>
      <c r="H707" s="5"/>
      <c r="I707" s="5"/>
      <c r="L707" s="5"/>
      <c r="N707" s="5"/>
      <c r="P707" s="5"/>
      <c r="S707" s="5"/>
      <c r="T707" s="5"/>
      <c r="U707" s="5"/>
      <c r="V707" s="5"/>
      <c r="Y707" s="6"/>
    </row>
    <row r="708" ht="15.75" customHeight="1">
      <c r="A708" s="4"/>
      <c r="D708" s="5"/>
      <c r="E708" s="5"/>
      <c r="F708" s="5"/>
      <c r="G708" s="5"/>
      <c r="H708" s="5"/>
      <c r="I708" s="5"/>
      <c r="L708" s="5"/>
      <c r="N708" s="5"/>
      <c r="P708" s="5"/>
      <c r="S708" s="5"/>
      <c r="T708" s="5"/>
      <c r="U708" s="5"/>
      <c r="V708" s="5"/>
      <c r="Y708" s="6"/>
    </row>
    <row r="709" ht="15.75" customHeight="1">
      <c r="A709" s="4"/>
      <c r="D709" s="5"/>
      <c r="E709" s="5"/>
      <c r="F709" s="5"/>
      <c r="G709" s="5"/>
      <c r="H709" s="5"/>
      <c r="I709" s="5"/>
      <c r="L709" s="5"/>
      <c r="N709" s="5"/>
      <c r="P709" s="5"/>
      <c r="S709" s="5"/>
      <c r="T709" s="5"/>
      <c r="U709" s="5"/>
      <c r="V709" s="5"/>
      <c r="Y709" s="6"/>
    </row>
    <row r="710" ht="15.75" customHeight="1">
      <c r="A710" s="4"/>
      <c r="D710" s="5"/>
      <c r="E710" s="5"/>
      <c r="F710" s="5"/>
      <c r="G710" s="5"/>
      <c r="H710" s="5"/>
      <c r="I710" s="5"/>
      <c r="L710" s="5"/>
      <c r="N710" s="5"/>
      <c r="P710" s="5"/>
      <c r="S710" s="5"/>
      <c r="T710" s="5"/>
      <c r="U710" s="5"/>
      <c r="V710" s="5"/>
      <c r="Y710" s="6"/>
    </row>
    <row r="711" ht="15.75" customHeight="1">
      <c r="A711" s="4"/>
      <c r="D711" s="5"/>
      <c r="E711" s="5"/>
      <c r="F711" s="5"/>
      <c r="G711" s="5"/>
      <c r="H711" s="5"/>
      <c r="I711" s="5"/>
      <c r="L711" s="5"/>
      <c r="N711" s="5"/>
      <c r="P711" s="5"/>
      <c r="S711" s="5"/>
      <c r="T711" s="5"/>
      <c r="U711" s="5"/>
      <c r="V711" s="5"/>
      <c r="Y711" s="6"/>
    </row>
    <row r="712" ht="15.75" customHeight="1">
      <c r="A712" s="4"/>
      <c r="D712" s="5"/>
      <c r="E712" s="5"/>
      <c r="F712" s="5"/>
      <c r="G712" s="5"/>
      <c r="H712" s="5"/>
      <c r="I712" s="5"/>
      <c r="L712" s="5"/>
      <c r="N712" s="5"/>
      <c r="P712" s="5"/>
      <c r="S712" s="5"/>
      <c r="T712" s="5"/>
      <c r="U712" s="5"/>
      <c r="V712" s="5"/>
      <c r="Y712" s="6"/>
    </row>
    <row r="713" ht="15.75" customHeight="1">
      <c r="A713" s="4"/>
      <c r="D713" s="5"/>
      <c r="E713" s="5"/>
      <c r="F713" s="5"/>
      <c r="G713" s="5"/>
      <c r="H713" s="5"/>
      <c r="I713" s="5"/>
      <c r="L713" s="5"/>
      <c r="N713" s="5"/>
      <c r="P713" s="5"/>
      <c r="S713" s="5"/>
      <c r="T713" s="5"/>
      <c r="U713" s="5"/>
      <c r="V713" s="5"/>
      <c r="Y713" s="6"/>
    </row>
    <row r="714" ht="15.75" customHeight="1">
      <c r="A714" s="4"/>
      <c r="D714" s="5"/>
      <c r="E714" s="5"/>
      <c r="F714" s="5"/>
      <c r="G714" s="5"/>
      <c r="H714" s="5"/>
      <c r="I714" s="5"/>
      <c r="L714" s="5"/>
      <c r="N714" s="5"/>
      <c r="P714" s="5"/>
      <c r="S714" s="5"/>
      <c r="T714" s="5"/>
      <c r="U714" s="5"/>
      <c r="V714" s="5"/>
      <c r="Y714" s="6"/>
    </row>
    <row r="715" ht="15.75" customHeight="1">
      <c r="A715" s="4"/>
      <c r="D715" s="5"/>
      <c r="E715" s="5"/>
      <c r="F715" s="5"/>
      <c r="G715" s="5"/>
      <c r="H715" s="5"/>
      <c r="I715" s="5"/>
      <c r="L715" s="5"/>
      <c r="N715" s="5"/>
      <c r="P715" s="5"/>
      <c r="S715" s="5"/>
      <c r="T715" s="5"/>
      <c r="U715" s="5"/>
      <c r="V715" s="5"/>
      <c r="Y715" s="6"/>
    </row>
    <row r="716" ht="15.75" customHeight="1">
      <c r="A716" s="4"/>
      <c r="D716" s="5"/>
      <c r="E716" s="5"/>
      <c r="F716" s="5"/>
      <c r="G716" s="5"/>
      <c r="H716" s="5"/>
      <c r="I716" s="5"/>
      <c r="L716" s="5"/>
      <c r="N716" s="5"/>
      <c r="P716" s="5"/>
      <c r="S716" s="5"/>
      <c r="T716" s="5"/>
      <c r="U716" s="5"/>
      <c r="V716" s="5"/>
      <c r="Y716" s="6"/>
    </row>
    <row r="717" ht="15.75" customHeight="1">
      <c r="A717" s="4"/>
      <c r="D717" s="5"/>
      <c r="E717" s="5"/>
      <c r="F717" s="5"/>
      <c r="G717" s="5"/>
      <c r="H717" s="5"/>
      <c r="I717" s="5"/>
      <c r="L717" s="5"/>
      <c r="N717" s="5"/>
      <c r="P717" s="5"/>
      <c r="S717" s="5"/>
      <c r="T717" s="5"/>
      <c r="U717" s="5"/>
      <c r="V717" s="5"/>
      <c r="Y717" s="6"/>
    </row>
    <row r="718" ht="15.75" customHeight="1">
      <c r="A718" s="4"/>
      <c r="D718" s="5"/>
      <c r="E718" s="5"/>
      <c r="F718" s="5"/>
      <c r="G718" s="5"/>
      <c r="H718" s="5"/>
      <c r="I718" s="5"/>
      <c r="L718" s="5"/>
      <c r="N718" s="5"/>
      <c r="P718" s="5"/>
      <c r="S718" s="5"/>
      <c r="T718" s="5"/>
      <c r="U718" s="5"/>
      <c r="V718" s="5"/>
      <c r="Y718" s="6"/>
    </row>
    <row r="719" ht="15.75" customHeight="1">
      <c r="A719" s="4"/>
      <c r="D719" s="5"/>
      <c r="E719" s="5"/>
      <c r="F719" s="5"/>
      <c r="G719" s="5"/>
      <c r="H719" s="5"/>
      <c r="I719" s="5"/>
      <c r="L719" s="5"/>
      <c r="N719" s="5"/>
      <c r="P719" s="5"/>
      <c r="S719" s="5"/>
      <c r="T719" s="5"/>
      <c r="U719" s="5"/>
      <c r="V719" s="5"/>
      <c r="Y719" s="6"/>
    </row>
    <row r="720" ht="15.75" customHeight="1">
      <c r="A720" s="4"/>
      <c r="D720" s="5"/>
      <c r="E720" s="5"/>
      <c r="F720" s="5"/>
      <c r="G720" s="5"/>
      <c r="H720" s="5"/>
      <c r="I720" s="5"/>
      <c r="L720" s="5"/>
      <c r="N720" s="5"/>
      <c r="P720" s="5"/>
      <c r="S720" s="5"/>
      <c r="T720" s="5"/>
      <c r="U720" s="5"/>
      <c r="V720" s="5"/>
      <c r="Y720" s="6"/>
    </row>
    <row r="721" ht="15.75" customHeight="1">
      <c r="A721" s="4"/>
      <c r="D721" s="5"/>
      <c r="E721" s="5"/>
      <c r="F721" s="5"/>
      <c r="G721" s="5"/>
      <c r="H721" s="5"/>
      <c r="I721" s="5"/>
      <c r="L721" s="5"/>
      <c r="N721" s="5"/>
      <c r="P721" s="5"/>
      <c r="S721" s="5"/>
      <c r="T721" s="5"/>
      <c r="U721" s="5"/>
      <c r="V721" s="5"/>
      <c r="Y721" s="6"/>
    </row>
    <row r="722" ht="15.75" customHeight="1">
      <c r="A722" s="4"/>
      <c r="D722" s="5"/>
      <c r="E722" s="5"/>
      <c r="F722" s="5"/>
      <c r="G722" s="5"/>
      <c r="H722" s="5"/>
      <c r="I722" s="5"/>
      <c r="L722" s="5"/>
      <c r="N722" s="5"/>
      <c r="P722" s="5"/>
      <c r="S722" s="5"/>
      <c r="T722" s="5"/>
      <c r="U722" s="5"/>
      <c r="V722" s="5"/>
      <c r="Y722" s="6"/>
    </row>
    <row r="723" ht="15.75" customHeight="1">
      <c r="A723" s="4"/>
      <c r="D723" s="5"/>
      <c r="E723" s="5"/>
      <c r="F723" s="5"/>
      <c r="G723" s="5"/>
      <c r="H723" s="5"/>
      <c r="I723" s="5"/>
      <c r="L723" s="5"/>
      <c r="N723" s="5"/>
      <c r="P723" s="5"/>
      <c r="S723" s="5"/>
      <c r="T723" s="5"/>
      <c r="U723" s="5"/>
      <c r="V723" s="5"/>
      <c r="Y723" s="6"/>
    </row>
    <row r="724" ht="15.75" customHeight="1">
      <c r="A724" s="4"/>
      <c r="D724" s="5"/>
      <c r="E724" s="5"/>
      <c r="F724" s="5"/>
      <c r="G724" s="5"/>
      <c r="H724" s="5"/>
      <c r="I724" s="5"/>
      <c r="L724" s="5"/>
      <c r="N724" s="5"/>
      <c r="P724" s="5"/>
      <c r="S724" s="5"/>
      <c r="T724" s="5"/>
      <c r="U724" s="5"/>
      <c r="V724" s="5"/>
      <c r="Y724" s="6"/>
    </row>
    <row r="725" ht="15.75" customHeight="1">
      <c r="A725" s="4"/>
      <c r="D725" s="5"/>
      <c r="E725" s="5"/>
      <c r="F725" s="5"/>
      <c r="G725" s="5"/>
      <c r="H725" s="5"/>
      <c r="I725" s="5"/>
      <c r="L725" s="5"/>
      <c r="N725" s="5"/>
      <c r="P725" s="5"/>
      <c r="S725" s="5"/>
      <c r="T725" s="5"/>
      <c r="U725" s="5"/>
      <c r="V725" s="5"/>
      <c r="Y725" s="6"/>
    </row>
    <row r="726" ht="15.75" customHeight="1">
      <c r="A726" s="4"/>
      <c r="D726" s="5"/>
      <c r="E726" s="5"/>
      <c r="F726" s="5"/>
      <c r="G726" s="5"/>
      <c r="H726" s="5"/>
      <c r="I726" s="5"/>
      <c r="L726" s="5"/>
      <c r="N726" s="5"/>
      <c r="P726" s="5"/>
      <c r="S726" s="5"/>
      <c r="T726" s="5"/>
      <c r="U726" s="5"/>
      <c r="V726" s="5"/>
      <c r="Y726" s="6"/>
    </row>
    <row r="727" ht="15.75" customHeight="1">
      <c r="A727" s="4"/>
      <c r="D727" s="5"/>
      <c r="E727" s="5"/>
      <c r="F727" s="5"/>
      <c r="G727" s="5"/>
      <c r="H727" s="5"/>
      <c r="I727" s="5"/>
      <c r="L727" s="5"/>
      <c r="N727" s="5"/>
      <c r="P727" s="5"/>
      <c r="S727" s="5"/>
      <c r="T727" s="5"/>
      <c r="U727" s="5"/>
      <c r="V727" s="5"/>
      <c r="Y727" s="6"/>
    </row>
    <row r="728" ht="15.75" customHeight="1">
      <c r="A728" s="4"/>
      <c r="D728" s="5"/>
      <c r="E728" s="5"/>
      <c r="F728" s="5"/>
      <c r="G728" s="5"/>
      <c r="H728" s="5"/>
      <c r="I728" s="5"/>
      <c r="L728" s="5"/>
      <c r="N728" s="5"/>
      <c r="P728" s="5"/>
      <c r="S728" s="5"/>
      <c r="T728" s="5"/>
      <c r="U728" s="5"/>
      <c r="V728" s="5"/>
      <c r="Y728" s="6"/>
    </row>
    <row r="729" ht="15.75" customHeight="1">
      <c r="A729" s="4"/>
      <c r="D729" s="5"/>
      <c r="E729" s="5"/>
      <c r="F729" s="5"/>
      <c r="G729" s="5"/>
      <c r="H729" s="5"/>
      <c r="I729" s="5"/>
      <c r="L729" s="5"/>
      <c r="N729" s="5"/>
      <c r="P729" s="5"/>
      <c r="S729" s="5"/>
      <c r="T729" s="5"/>
      <c r="U729" s="5"/>
      <c r="V729" s="5"/>
      <c r="Y729" s="6"/>
    </row>
    <row r="730" ht="15.75" customHeight="1">
      <c r="A730" s="4"/>
      <c r="D730" s="5"/>
      <c r="E730" s="5"/>
      <c r="F730" s="5"/>
      <c r="G730" s="5"/>
      <c r="H730" s="5"/>
      <c r="I730" s="5"/>
      <c r="L730" s="5"/>
      <c r="N730" s="5"/>
      <c r="P730" s="5"/>
      <c r="S730" s="5"/>
      <c r="T730" s="5"/>
      <c r="U730" s="5"/>
      <c r="V730" s="5"/>
      <c r="Y730" s="6"/>
    </row>
    <row r="731" ht="15.75" customHeight="1">
      <c r="A731" s="4"/>
      <c r="D731" s="5"/>
      <c r="E731" s="5"/>
      <c r="F731" s="5"/>
      <c r="G731" s="5"/>
      <c r="H731" s="5"/>
      <c r="I731" s="5"/>
      <c r="L731" s="5"/>
      <c r="N731" s="5"/>
      <c r="P731" s="5"/>
      <c r="S731" s="5"/>
      <c r="T731" s="5"/>
      <c r="U731" s="5"/>
      <c r="V731" s="5"/>
      <c r="Y731" s="6"/>
    </row>
    <row r="732" ht="15.75" customHeight="1">
      <c r="A732" s="4"/>
      <c r="D732" s="5"/>
      <c r="E732" s="5"/>
      <c r="F732" s="5"/>
      <c r="G732" s="5"/>
      <c r="H732" s="5"/>
      <c r="I732" s="5"/>
      <c r="L732" s="5"/>
      <c r="N732" s="5"/>
      <c r="P732" s="5"/>
      <c r="S732" s="5"/>
      <c r="T732" s="5"/>
      <c r="U732" s="5"/>
      <c r="V732" s="5"/>
      <c r="Y732" s="6"/>
    </row>
    <row r="733" ht="15.75" customHeight="1">
      <c r="A733" s="4"/>
      <c r="D733" s="5"/>
      <c r="E733" s="5"/>
      <c r="F733" s="5"/>
      <c r="G733" s="5"/>
      <c r="H733" s="5"/>
      <c r="I733" s="5"/>
      <c r="L733" s="5"/>
      <c r="N733" s="5"/>
      <c r="P733" s="5"/>
      <c r="S733" s="5"/>
      <c r="T733" s="5"/>
      <c r="U733" s="5"/>
      <c r="V733" s="5"/>
      <c r="Y733" s="6"/>
    </row>
    <row r="734" ht="15.75" customHeight="1">
      <c r="A734" s="4"/>
      <c r="D734" s="5"/>
      <c r="E734" s="5"/>
      <c r="F734" s="5"/>
      <c r="G734" s="5"/>
      <c r="H734" s="5"/>
      <c r="I734" s="5"/>
      <c r="L734" s="5"/>
      <c r="N734" s="5"/>
      <c r="P734" s="5"/>
      <c r="S734" s="5"/>
      <c r="T734" s="5"/>
      <c r="U734" s="5"/>
      <c r="V734" s="5"/>
      <c r="Y734" s="6"/>
    </row>
    <row r="735" ht="15.75" customHeight="1">
      <c r="A735" s="4"/>
      <c r="D735" s="5"/>
      <c r="E735" s="5"/>
      <c r="F735" s="5"/>
      <c r="G735" s="5"/>
      <c r="H735" s="5"/>
      <c r="I735" s="5"/>
      <c r="L735" s="5"/>
      <c r="N735" s="5"/>
      <c r="P735" s="5"/>
      <c r="S735" s="5"/>
      <c r="T735" s="5"/>
      <c r="U735" s="5"/>
      <c r="V735" s="5"/>
      <c r="Y735" s="6"/>
    </row>
    <row r="736" ht="15.75" customHeight="1">
      <c r="A736" s="4"/>
      <c r="D736" s="5"/>
      <c r="E736" s="5"/>
      <c r="F736" s="5"/>
      <c r="G736" s="5"/>
      <c r="H736" s="5"/>
      <c r="I736" s="5"/>
      <c r="L736" s="5"/>
      <c r="N736" s="5"/>
      <c r="P736" s="5"/>
      <c r="S736" s="5"/>
      <c r="T736" s="5"/>
      <c r="U736" s="5"/>
      <c r="V736" s="5"/>
      <c r="Y736" s="6"/>
    </row>
    <row r="737" ht="15.75" customHeight="1">
      <c r="A737" s="4"/>
      <c r="D737" s="5"/>
      <c r="E737" s="5"/>
      <c r="F737" s="5"/>
      <c r="G737" s="5"/>
      <c r="H737" s="5"/>
      <c r="I737" s="5"/>
      <c r="L737" s="5"/>
      <c r="N737" s="5"/>
      <c r="P737" s="5"/>
      <c r="S737" s="5"/>
      <c r="T737" s="5"/>
      <c r="U737" s="5"/>
      <c r="V737" s="5"/>
      <c r="Y737" s="6"/>
    </row>
    <row r="738" ht="15.75" customHeight="1">
      <c r="A738" s="4"/>
      <c r="D738" s="5"/>
      <c r="E738" s="5"/>
      <c r="F738" s="5"/>
      <c r="G738" s="5"/>
      <c r="H738" s="5"/>
      <c r="I738" s="5"/>
      <c r="L738" s="5"/>
      <c r="N738" s="5"/>
      <c r="P738" s="5"/>
      <c r="S738" s="5"/>
      <c r="T738" s="5"/>
      <c r="U738" s="5"/>
      <c r="V738" s="5"/>
      <c r="Y738" s="6"/>
    </row>
    <row r="739" ht="15.75" customHeight="1">
      <c r="A739" s="4"/>
      <c r="D739" s="5"/>
      <c r="E739" s="5"/>
      <c r="F739" s="5"/>
      <c r="G739" s="5"/>
      <c r="H739" s="5"/>
      <c r="I739" s="5"/>
      <c r="L739" s="5"/>
      <c r="N739" s="5"/>
      <c r="P739" s="5"/>
      <c r="S739" s="5"/>
      <c r="T739" s="5"/>
      <c r="U739" s="5"/>
      <c r="V739" s="5"/>
      <c r="Y739" s="6"/>
    </row>
    <row r="740" ht="15.75" customHeight="1">
      <c r="A740" s="4"/>
      <c r="D740" s="5"/>
      <c r="E740" s="5"/>
      <c r="F740" s="5"/>
      <c r="G740" s="5"/>
      <c r="H740" s="5"/>
      <c r="I740" s="5"/>
      <c r="L740" s="5"/>
      <c r="N740" s="5"/>
      <c r="P740" s="5"/>
      <c r="S740" s="5"/>
      <c r="T740" s="5"/>
      <c r="U740" s="5"/>
      <c r="V740" s="5"/>
      <c r="Y740" s="6"/>
    </row>
    <row r="741" ht="15.75" customHeight="1">
      <c r="A741" s="4"/>
      <c r="D741" s="5"/>
      <c r="E741" s="5"/>
      <c r="F741" s="5"/>
      <c r="G741" s="5"/>
      <c r="H741" s="5"/>
      <c r="I741" s="5"/>
      <c r="L741" s="5"/>
      <c r="N741" s="5"/>
      <c r="P741" s="5"/>
      <c r="S741" s="5"/>
      <c r="T741" s="5"/>
      <c r="U741" s="5"/>
      <c r="V741" s="5"/>
      <c r="Y741" s="6"/>
    </row>
    <row r="742" ht="15.75" customHeight="1">
      <c r="A742" s="4"/>
      <c r="D742" s="5"/>
      <c r="E742" s="5"/>
      <c r="F742" s="5"/>
      <c r="G742" s="5"/>
      <c r="H742" s="5"/>
      <c r="I742" s="5"/>
      <c r="L742" s="5"/>
      <c r="N742" s="5"/>
      <c r="P742" s="5"/>
      <c r="S742" s="5"/>
      <c r="T742" s="5"/>
      <c r="U742" s="5"/>
      <c r="V742" s="5"/>
      <c r="Y742" s="6"/>
    </row>
    <row r="743" ht="15.75" customHeight="1">
      <c r="A743" s="4"/>
      <c r="D743" s="5"/>
      <c r="E743" s="5"/>
      <c r="F743" s="5"/>
      <c r="G743" s="5"/>
      <c r="H743" s="5"/>
      <c r="I743" s="5"/>
      <c r="L743" s="5"/>
      <c r="N743" s="5"/>
      <c r="P743" s="5"/>
      <c r="S743" s="5"/>
      <c r="T743" s="5"/>
      <c r="U743" s="5"/>
      <c r="V743" s="5"/>
      <c r="Y743" s="6"/>
    </row>
    <row r="744" ht="15.75" customHeight="1">
      <c r="A744" s="4"/>
      <c r="D744" s="5"/>
      <c r="E744" s="5"/>
      <c r="F744" s="5"/>
      <c r="G744" s="5"/>
      <c r="H744" s="5"/>
      <c r="I744" s="5"/>
      <c r="L744" s="5"/>
      <c r="N744" s="5"/>
      <c r="P744" s="5"/>
      <c r="S744" s="5"/>
      <c r="T744" s="5"/>
      <c r="U744" s="5"/>
      <c r="V744" s="5"/>
      <c r="Y744" s="6"/>
    </row>
    <row r="745" ht="15.75" customHeight="1">
      <c r="A745" s="4"/>
      <c r="D745" s="5"/>
      <c r="E745" s="5"/>
      <c r="F745" s="5"/>
      <c r="G745" s="5"/>
      <c r="H745" s="5"/>
      <c r="I745" s="5"/>
      <c r="L745" s="5"/>
      <c r="N745" s="5"/>
      <c r="P745" s="5"/>
      <c r="S745" s="5"/>
      <c r="T745" s="5"/>
      <c r="U745" s="5"/>
      <c r="V745" s="5"/>
      <c r="Y745" s="6"/>
    </row>
    <row r="746" ht="15.75" customHeight="1">
      <c r="A746" s="4"/>
      <c r="D746" s="5"/>
      <c r="E746" s="5"/>
      <c r="F746" s="5"/>
      <c r="G746" s="5"/>
      <c r="H746" s="5"/>
      <c r="I746" s="5"/>
      <c r="L746" s="5"/>
      <c r="N746" s="5"/>
      <c r="P746" s="5"/>
      <c r="S746" s="5"/>
      <c r="T746" s="5"/>
      <c r="U746" s="5"/>
      <c r="V746" s="5"/>
      <c r="Y746" s="6"/>
    </row>
    <row r="747" ht="15.75" customHeight="1">
      <c r="A747" s="4"/>
      <c r="D747" s="5"/>
      <c r="E747" s="5"/>
      <c r="F747" s="5"/>
      <c r="G747" s="5"/>
      <c r="H747" s="5"/>
      <c r="I747" s="5"/>
      <c r="L747" s="5"/>
      <c r="N747" s="5"/>
      <c r="P747" s="5"/>
      <c r="S747" s="5"/>
      <c r="T747" s="5"/>
      <c r="U747" s="5"/>
      <c r="V747" s="5"/>
      <c r="Y747" s="6"/>
    </row>
    <row r="748" ht="15.75" customHeight="1">
      <c r="A748" s="4"/>
      <c r="D748" s="5"/>
      <c r="E748" s="5"/>
      <c r="F748" s="5"/>
      <c r="G748" s="5"/>
      <c r="H748" s="5"/>
      <c r="I748" s="5"/>
      <c r="L748" s="5"/>
      <c r="N748" s="5"/>
      <c r="P748" s="5"/>
      <c r="S748" s="5"/>
      <c r="T748" s="5"/>
      <c r="U748" s="5"/>
      <c r="V748" s="5"/>
      <c r="Y748" s="6"/>
    </row>
    <row r="749" ht="15.75" customHeight="1">
      <c r="A749" s="4"/>
      <c r="D749" s="5"/>
      <c r="E749" s="5"/>
      <c r="F749" s="5"/>
      <c r="G749" s="5"/>
      <c r="H749" s="5"/>
      <c r="I749" s="5"/>
      <c r="L749" s="5"/>
      <c r="N749" s="5"/>
      <c r="P749" s="5"/>
      <c r="S749" s="5"/>
      <c r="T749" s="5"/>
      <c r="U749" s="5"/>
      <c r="V749" s="5"/>
      <c r="Y749" s="6"/>
    </row>
    <row r="750" ht="15.75" customHeight="1">
      <c r="A750" s="4"/>
      <c r="D750" s="5"/>
      <c r="E750" s="5"/>
      <c r="F750" s="5"/>
      <c r="G750" s="5"/>
      <c r="H750" s="5"/>
      <c r="I750" s="5"/>
      <c r="L750" s="5"/>
      <c r="N750" s="5"/>
      <c r="P750" s="5"/>
      <c r="S750" s="5"/>
      <c r="T750" s="5"/>
      <c r="U750" s="5"/>
      <c r="V750" s="5"/>
      <c r="Y750" s="6"/>
    </row>
    <row r="751" ht="15.75" customHeight="1">
      <c r="A751" s="4"/>
      <c r="D751" s="5"/>
      <c r="E751" s="5"/>
      <c r="F751" s="5"/>
      <c r="G751" s="5"/>
      <c r="H751" s="5"/>
      <c r="I751" s="5"/>
      <c r="L751" s="5"/>
      <c r="N751" s="5"/>
      <c r="P751" s="5"/>
      <c r="S751" s="5"/>
      <c r="T751" s="5"/>
      <c r="U751" s="5"/>
      <c r="V751" s="5"/>
      <c r="Y751" s="6"/>
    </row>
    <row r="752" ht="15.75" customHeight="1">
      <c r="A752" s="4"/>
      <c r="D752" s="5"/>
      <c r="E752" s="5"/>
      <c r="F752" s="5"/>
      <c r="G752" s="5"/>
      <c r="H752" s="5"/>
      <c r="I752" s="5"/>
      <c r="L752" s="5"/>
      <c r="N752" s="5"/>
      <c r="P752" s="5"/>
      <c r="S752" s="5"/>
      <c r="T752" s="5"/>
      <c r="U752" s="5"/>
      <c r="V752" s="5"/>
      <c r="Y752" s="6"/>
    </row>
    <row r="753" ht="15.75" customHeight="1">
      <c r="A753" s="4"/>
      <c r="D753" s="5"/>
      <c r="E753" s="5"/>
      <c r="F753" s="5"/>
      <c r="G753" s="5"/>
      <c r="H753" s="5"/>
      <c r="I753" s="5"/>
      <c r="L753" s="5"/>
      <c r="N753" s="5"/>
      <c r="P753" s="5"/>
      <c r="S753" s="5"/>
      <c r="T753" s="5"/>
      <c r="U753" s="5"/>
      <c r="V753" s="5"/>
      <c r="Y753" s="6"/>
    </row>
    <row r="754" ht="15.75" customHeight="1">
      <c r="A754" s="4"/>
      <c r="D754" s="5"/>
      <c r="E754" s="5"/>
      <c r="F754" s="5"/>
      <c r="G754" s="5"/>
      <c r="H754" s="5"/>
      <c r="I754" s="5"/>
      <c r="L754" s="5"/>
      <c r="N754" s="5"/>
      <c r="P754" s="5"/>
      <c r="S754" s="5"/>
      <c r="T754" s="5"/>
      <c r="U754" s="5"/>
      <c r="V754" s="5"/>
      <c r="Y754" s="6"/>
    </row>
    <row r="755" ht="15.75" customHeight="1">
      <c r="A755" s="4"/>
      <c r="D755" s="5"/>
      <c r="E755" s="5"/>
      <c r="F755" s="5"/>
      <c r="G755" s="5"/>
      <c r="H755" s="5"/>
      <c r="I755" s="5"/>
      <c r="L755" s="5"/>
      <c r="N755" s="5"/>
      <c r="P755" s="5"/>
      <c r="S755" s="5"/>
      <c r="T755" s="5"/>
      <c r="U755" s="5"/>
      <c r="V755" s="5"/>
      <c r="Y755" s="6"/>
    </row>
    <row r="756" ht="15.75" customHeight="1">
      <c r="A756" s="4"/>
      <c r="D756" s="5"/>
      <c r="E756" s="5"/>
      <c r="F756" s="5"/>
      <c r="G756" s="5"/>
      <c r="H756" s="5"/>
      <c r="I756" s="5"/>
      <c r="L756" s="5"/>
      <c r="N756" s="5"/>
      <c r="P756" s="5"/>
      <c r="S756" s="5"/>
      <c r="T756" s="5"/>
      <c r="U756" s="5"/>
      <c r="V756" s="5"/>
      <c r="Y756" s="6"/>
    </row>
    <row r="757" ht="15.75" customHeight="1">
      <c r="A757" s="4"/>
      <c r="D757" s="5"/>
      <c r="E757" s="5"/>
      <c r="F757" s="5"/>
      <c r="G757" s="5"/>
      <c r="H757" s="5"/>
      <c r="I757" s="5"/>
      <c r="L757" s="5"/>
      <c r="N757" s="5"/>
      <c r="P757" s="5"/>
      <c r="S757" s="5"/>
      <c r="T757" s="5"/>
      <c r="U757" s="5"/>
      <c r="V757" s="5"/>
      <c r="Y757" s="6"/>
    </row>
    <row r="758" ht="15.75" customHeight="1">
      <c r="A758" s="4"/>
      <c r="D758" s="5"/>
      <c r="E758" s="5"/>
      <c r="F758" s="5"/>
      <c r="G758" s="5"/>
      <c r="H758" s="5"/>
      <c r="I758" s="5"/>
      <c r="L758" s="5"/>
      <c r="N758" s="5"/>
      <c r="P758" s="5"/>
      <c r="S758" s="5"/>
      <c r="T758" s="5"/>
      <c r="U758" s="5"/>
      <c r="V758" s="5"/>
      <c r="Y758" s="6"/>
    </row>
    <row r="759" ht="15.75" customHeight="1">
      <c r="A759" s="4"/>
      <c r="D759" s="5"/>
      <c r="E759" s="5"/>
      <c r="F759" s="5"/>
      <c r="G759" s="5"/>
      <c r="H759" s="5"/>
      <c r="I759" s="5"/>
      <c r="L759" s="5"/>
      <c r="N759" s="5"/>
      <c r="P759" s="5"/>
      <c r="S759" s="5"/>
      <c r="T759" s="5"/>
      <c r="U759" s="5"/>
      <c r="V759" s="5"/>
      <c r="Y759" s="6"/>
    </row>
    <row r="760" ht="15.75" customHeight="1">
      <c r="A760" s="4"/>
      <c r="D760" s="5"/>
      <c r="E760" s="5"/>
      <c r="F760" s="5"/>
      <c r="G760" s="5"/>
      <c r="H760" s="5"/>
      <c r="I760" s="5"/>
      <c r="L760" s="5"/>
      <c r="N760" s="5"/>
      <c r="P760" s="5"/>
      <c r="S760" s="5"/>
      <c r="T760" s="5"/>
      <c r="U760" s="5"/>
      <c r="V760" s="5"/>
      <c r="Y760" s="6"/>
    </row>
    <row r="761" ht="15.75" customHeight="1">
      <c r="A761" s="4"/>
      <c r="D761" s="5"/>
      <c r="E761" s="5"/>
      <c r="F761" s="5"/>
      <c r="G761" s="5"/>
      <c r="H761" s="5"/>
      <c r="I761" s="5"/>
      <c r="L761" s="5"/>
      <c r="N761" s="5"/>
      <c r="P761" s="5"/>
      <c r="S761" s="5"/>
      <c r="T761" s="5"/>
      <c r="U761" s="5"/>
      <c r="V761" s="5"/>
      <c r="Y761" s="6"/>
    </row>
    <row r="762" ht="15.75" customHeight="1">
      <c r="A762" s="4"/>
      <c r="D762" s="5"/>
      <c r="E762" s="5"/>
      <c r="F762" s="5"/>
      <c r="G762" s="5"/>
      <c r="H762" s="5"/>
      <c r="I762" s="5"/>
      <c r="L762" s="5"/>
      <c r="N762" s="5"/>
      <c r="P762" s="5"/>
      <c r="S762" s="5"/>
      <c r="T762" s="5"/>
      <c r="U762" s="5"/>
      <c r="V762" s="5"/>
      <c r="Y762" s="6"/>
    </row>
    <row r="763" ht="15.75" customHeight="1">
      <c r="A763" s="4"/>
      <c r="D763" s="5"/>
      <c r="E763" s="5"/>
      <c r="F763" s="5"/>
      <c r="G763" s="5"/>
      <c r="H763" s="5"/>
      <c r="I763" s="5"/>
      <c r="L763" s="5"/>
      <c r="N763" s="5"/>
      <c r="P763" s="5"/>
      <c r="S763" s="5"/>
      <c r="T763" s="5"/>
      <c r="U763" s="5"/>
      <c r="V763" s="5"/>
      <c r="Y763" s="6"/>
    </row>
    <row r="764" ht="15.75" customHeight="1">
      <c r="A764" s="4"/>
      <c r="D764" s="5"/>
      <c r="E764" s="5"/>
      <c r="F764" s="5"/>
      <c r="G764" s="5"/>
      <c r="H764" s="5"/>
      <c r="I764" s="5"/>
      <c r="L764" s="5"/>
      <c r="N764" s="5"/>
      <c r="P764" s="5"/>
      <c r="S764" s="5"/>
      <c r="T764" s="5"/>
      <c r="U764" s="5"/>
      <c r="V764" s="5"/>
      <c r="Y764" s="6"/>
    </row>
    <row r="765" ht="15.75" customHeight="1">
      <c r="A765" s="4"/>
      <c r="D765" s="5"/>
      <c r="E765" s="5"/>
      <c r="F765" s="5"/>
      <c r="G765" s="5"/>
      <c r="H765" s="5"/>
      <c r="I765" s="5"/>
      <c r="L765" s="5"/>
      <c r="N765" s="5"/>
      <c r="P765" s="5"/>
      <c r="S765" s="5"/>
      <c r="T765" s="5"/>
      <c r="U765" s="5"/>
      <c r="V765" s="5"/>
      <c r="Y765" s="6"/>
    </row>
    <row r="766" ht="15.75" customHeight="1">
      <c r="A766" s="4"/>
      <c r="D766" s="5"/>
      <c r="E766" s="5"/>
      <c r="F766" s="5"/>
      <c r="G766" s="5"/>
      <c r="H766" s="5"/>
      <c r="I766" s="5"/>
      <c r="L766" s="5"/>
      <c r="N766" s="5"/>
      <c r="P766" s="5"/>
      <c r="S766" s="5"/>
      <c r="T766" s="5"/>
      <c r="U766" s="5"/>
      <c r="V766" s="5"/>
      <c r="Y766" s="6"/>
    </row>
    <row r="767" ht="15.75" customHeight="1">
      <c r="A767" s="4"/>
      <c r="D767" s="5"/>
      <c r="E767" s="5"/>
      <c r="F767" s="5"/>
      <c r="G767" s="5"/>
      <c r="H767" s="5"/>
      <c r="I767" s="5"/>
      <c r="L767" s="5"/>
      <c r="N767" s="5"/>
      <c r="P767" s="5"/>
      <c r="S767" s="5"/>
      <c r="T767" s="5"/>
      <c r="U767" s="5"/>
      <c r="V767" s="5"/>
      <c r="Y767" s="6"/>
    </row>
    <row r="768" ht="15.75" customHeight="1">
      <c r="A768" s="4"/>
      <c r="D768" s="5"/>
      <c r="E768" s="5"/>
      <c r="F768" s="5"/>
      <c r="G768" s="5"/>
      <c r="H768" s="5"/>
      <c r="I768" s="5"/>
      <c r="L768" s="5"/>
      <c r="N768" s="5"/>
      <c r="P768" s="5"/>
      <c r="S768" s="5"/>
      <c r="T768" s="5"/>
      <c r="U768" s="5"/>
      <c r="V768" s="5"/>
      <c r="Y768" s="6"/>
    </row>
    <row r="769" ht="15.75" customHeight="1">
      <c r="A769" s="4"/>
      <c r="D769" s="5"/>
      <c r="E769" s="5"/>
      <c r="F769" s="5"/>
      <c r="G769" s="5"/>
      <c r="H769" s="5"/>
      <c r="I769" s="5"/>
      <c r="L769" s="5"/>
      <c r="N769" s="5"/>
      <c r="P769" s="5"/>
      <c r="S769" s="5"/>
      <c r="T769" s="5"/>
      <c r="U769" s="5"/>
      <c r="V769" s="5"/>
      <c r="Y769" s="6"/>
    </row>
    <row r="770" ht="15.75" customHeight="1">
      <c r="A770" s="4"/>
      <c r="D770" s="5"/>
      <c r="E770" s="5"/>
      <c r="F770" s="5"/>
      <c r="G770" s="5"/>
      <c r="H770" s="5"/>
      <c r="I770" s="5"/>
      <c r="L770" s="5"/>
      <c r="N770" s="5"/>
      <c r="P770" s="5"/>
      <c r="S770" s="5"/>
      <c r="T770" s="5"/>
      <c r="U770" s="5"/>
      <c r="V770" s="5"/>
      <c r="Y770" s="6"/>
    </row>
    <row r="771" ht="15.75" customHeight="1">
      <c r="A771" s="4"/>
      <c r="D771" s="5"/>
      <c r="E771" s="5"/>
      <c r="F771" s="5"/>
      <c r="G771" s="5"/>
      <c r="H771" s="5"/>
      <c r="I771" s="5"/>
      <c r="L771" s="5"/>
      <c r="N771" s="5"/>
      <c r="P771" s="5"/>
      <c r="S771" s="5"/>
      <c r="T771" s="5"/>
      <c r="U771" s="5"/>
      <c r="V771" s="5"/>
      <c r="Y771" s="6"/>
    </row>
    <row r="772" ht="15.75" customHeight="1">
      <c r="A772" s="4"/>
      <c r="D772" s="5"/>
      <c r="E772" s="5"/>
      <c r="F772" s="5"/>
      <c r="G772" s="5"/>
      <c r="H772" s="5"/>
      <c r="I772" s="5"/>
      <c r="L772" s="5"/>
      <c r="N772" s="5"/>
      <c r="P772" s="5"/>
      <c r="S772" s="5"/>
      <c r="T772" s="5"/>
      <c r="U772" s="5"/>
      <c r="V772" s="5"/>
      <c r="Y772" s="6"/>
    </row>
    <row r="773" ht="15.75" customHeight="1">
      <c r="A773" s="4"/>
      <c r="D773" s="5"/>
      <c r="E773" s="5"/>
      <c r="F773" s="5"/>
      <c r="G773" s="5"/>
      <c r="H773" s="5"/>
      <c r="I773" s="5"/>
      <c r="L773" s="5"/>
      <c r="N773" s="5"/>
      <c r="P773" s="5"/>
      <c r="S773" s="5"/>
      <c r="T773" s="5"/>
      <c r="U773" s="5"/>
      <c r="V773" s="5"/>
      <c r="Y773" s="6"/>
    </row>
    <row r="774" ht="15.75" customHeight="1">
      <c r="A774" s="4"/>
      <c r="D774" s="5"/>
      <c r="E774" s="5"/>
      <c r="F774" s="5"/>
      <c r="G774" s="5"/>
      <c r="H774" s="5"/>
      <c r="I774" s="5"/>
      <c r="L774" s="5"/>
      <c r="N774" s="5"/>
      <c r="P774" s="5"/>
      <c r="S774" s="5"/>
      <c r="T774" s="5"/>
      <c r="U774" s="5"/>
      <c r="V774" s="5"/>
      <c r="Y774" s="6"/>
    </row>
    <row r="775" ht="15.75" customHeight="1">
      <c r="A775" s="4"/>
      <c r="D775" s="5"/>
      <c r="E775" s="5"/>
      <c r="F775" s="5"/>
      <c r="G775" s="5"/>
      <c r="H775" s="5"/>
      <c r="I775" s="5"/>
      <c r="L775" s="5"/>
      <c r="N775" s="5"/>
      <c r="P775" s="5"/>
      <c r="S775" s="5"/>
      <c r="T775" s="5"/>
      <c r="U775" s="5"/>
      <c r="V775" s="5"/>
      <c r="Y775" s="6"/>
    </row>
    <row r="776" ht="15.75" customHeight="1">
      <c r="A776" s="4"/>
      <c r="D776" s="5"/>
      <c r="E776" s="5"/>
      <c r="F776" s="5"/>
      <c r="G776" s="5"/>
      <c r="H776" s="5"/>
      <c r="I776" s="5"/>
      <c r="L776" s="5"/>
      <c r="N776" s="5"/>
      <c r="P776" s="5"/>
      <c r="S776" s="5"/>
      <c r="T776" s="5"/>
      <c r="U776" s="5"/>
      <c r="V776" s="5"/>
      <c r="Y776" s="6"/>
    </row>
    <row r="777" ht="15.75" customHeight="1">
      <c r="A777" s="4"/>
      <c r="D777" s="5"/>
      <c r="E777" s="5"/>
      <c r="F777" s="5"/>
      <c r="G777" s="5"/>
      <c r="H777" s="5"/>
      <c r="I777" s="5"/>
      <c r="L777" s="5"/>
      <c r="N777" s="5"/>
      <c r="P777" s="5"/>
      <c r="S777" s="5"/>
      <c r="T777" s="5"/>
      <c r="U777" s="5"/>
      <c r="V777" s="5"/>
      <c r="Y777" s="6"/>
    </row>
    <row r="778" ht="15.75" customHeight="1">
      <c r="A778" s="4"/>
      <c r="D778" s="5"/>
      <c r="E778" s="5"/>
      <c r="F778" s="5"/>
      <c r="G778" s="5"/>
      <c r="H778" s="5"/>
      <c r="I778" s="5"/>
      <c r="L778" s="5"/>
      <c r="N778" s="5"/>
      <c r="P778" s="5"/>
      <c r="S778" s="5"/>
      <c r="T778" s="5"/>
      <c r="U778" s="5"/>
      <c r="V778" s="5"/>
      <c r="Y778" s="6"/>
    </row>
    <row r="779" ht="15.75" customHeight="1">
      <c r="A779" s="4"/>
      <c r="D779" s="5"/>
      <c r="E779" s="5"/>
      <c r="F779" s="5"/>
      <c r="G779" s="5"/>
      <c r="H779" s="5"/>
      <c r="I779" s="5"/>
      <c r="L779" s="5"/>
      <c r="N779" s="5"/>
      <c r="P779" s="5"/>
      <c r="S779" s="5"/>
      <c r="T779" s="5"/>
      <c r="U779" s="5"/>
      <c r="V779" s="5"/>
      <c r="Y779" s="6"/>
    </row>
    <row r="780" ht="15.75" customHeight="1">
      <c r="A780" s="4"/>
      <c r="D780" s="5"/>
      <c r="E780" s="5"/>
      <c r="F780" s="5"/>
      <c r="G780" s="5"/>
      <c r="H780" s="5"/>
      <c r="I780" s="5"/>
      <c r="L780" s="5"/>
      <c r="N780" s="5"/>
      <c r="P780" s="5"/>
      <c r="S780" s="5"/>
      <c r="T780" s="5"/>
      <c r="U780" s="5"/>
      <c r="V780" s="5"/>
      <c r="Y780" s="6"/>
    </row>
    <row r="781" ht="15.75" customHeight="1">
      <c r="A781" s="4"/>
      <c r="D781" s="5"/>
      <c r="E781" s="5"/>
      <c r="F781" s="5"/>
      <c r="G781" s="5"/>
      <c r="H781" s="5"/>
      <c r="I781" s="5"/>
      <c r="L781" s="5"/>
      <c r="N781" s="5"/>
      <c r="P781" s="5"/>
      <c r="S781" s="5"/>
      <c r="T781" s="5"/>
      <c r="U781" s="5"/>
      <c r="V781" s="5"/>
      <c r="Y781" s="6"/>
    </row>
    <row r="782" ht="15.75" customHeight="1">
      <c r="A782" s="4"/>
      <c r="D782" s="5"/>
      <c r="E782" s="5"/>
      <c r="F782" s="5"/>
      <c r="G782" s="5"/>
      <c r="H782" s="5"/>
      <c r="I782" s="5"/>
      <c r="L782" s="5"/>
      <c r="N782" s="5"/>
      <c r="P782" s="5"/>
      <c r="S782" s="5"/>
      <c r="T782" s="5"/>
      <c r="U782" s="5"/>
      <c r="V782" s="5"/>
      <c r="Y782" s="6"/>
    </row>
    <row r="783" ht="15.75" customHeight="1">
      <c r="A783" s="4"/>
      <c r="D783" s="5"/>
      <c r="E783" s="5"/>
      <c r="F783" s="5"/>
      <c r="G783" s="5"/>
      <c r="H783" s="5"/>
      <c r="I783" s="5"/>
      <c r="L783" s="5"/>
      <c r="N783" s="5"/>
      <c r="P783" s="5"/>
      <c r="S783" s="5"/>
      <c r="T783" s="5"/>
      <c r="U783" s="5"/>
      <c r="V783" s="5"/>
      <c r="Y783" s="6"/>
    </row>
    <row r="784" ht="15.75" customHeight="1">
      <c r="A784" s="4"/>
      <c r="D784" s="5"/>
      <c r="E784" s="5"/>
      <c r="F784" s="5"/>
      <c r="G784" s="5"/>
      <c r="H784" s="5"/>
      <c r="I784" s="5"/>
      <c r="L784" s="5"/>
      <c r="N784" s="5"/>
      <c r="P784" s="5"/>
      <c r="S784" s="5"/>
      <c r="T784" s="5"/>
      <c r="U784" s="5"/>
      <c r="V784" s="5"/>
      <c r="Y784" s="6"/>
    </row>
    <row r="785" ht="15.75" customHeight="1">
      <c r="A785" s="4"/>
      <c r="D785" s="5"/>
      <c r="E785" s="5"/>
      <c r="F785" s="5"/>
      <c r="G785" s="5"/>
      <c r="H785" s="5"/>
      <c r="I785" s="5"/>
      <c r="L785" s="5"/>
      <c r="N785" s="5"/>
      <c r="P785" s="5"/>
      <c r="S785" s="5"/>
      <c r="T785" s="5"/>
      <c r="U785" s="5"/>
      <c r="V785" s="5"/>
      <c r="Y785" s="6"/>
    </row>
    <row r="786" ht="15.75" customHeight="1">
      <c r="A786" s="4"/>
      <c r="D786" s="5"/>
      <c r="E786" s="5"/>
      <c r="F786" s="5"/>
      <c r="G786" s="5"/>
      <c r="H786" s="5"/>
      <c r="I786" s="5"/>
      <c r="L786" s="5"/>
      <c r="N786" s="5"/>
      <c r="P786" s="5"/>
      <c r="S786" s="5"/>
      <c r="T786" s="5"/>
      <c r="U786" s="5"/>
      <c r="V786" s="5"/>
      <c r="Y786" s="6"/>
    </row>
    <row r="787" ht="15.75" customHeight="1">
      <c r="A787" s="4"/>
      <c r="D787" s="5"/>
      <c r="E787" s="5"/>
      <c r="F787" s="5"/>
      <c r="G787" s="5"/>
      <c r="H787" s="5"/>
      <c r="I787" s="5"/>
      <c r="L787" s="5"/>
      <c r="N787" s="5"/>
      <c r="P787" s="5"/>
      <c r="S787" s="5"/>
      <c r="T787" s="5"/>
      <c r="U787" s="5"/>
      <c r="V787" s="5"/>
      <c r="Y787" s="6"/>
    </row>
    <row r="788" ht="15.75" customHeight="1">
      <c r="A788" s="4"/>
      <c r="D788" s="5"/>
      <c r="E788" s="5"/>
      <c r="F788" s="5"/>
      <c r="G788" s="5"/>
      <c r="H788" s="5"/>
      <c r="I788" s="5"/>
      <c r="L788" s="5"/>
      <c r="N788" s="5"/>
      <c r="P788" s="5"/>
      <c r="S788" s="5"/>
      <c r="T788" s="5"/>
      <c r="U788" s="5"/>
      <c r="V788" s="5"/>
      <c r="Y788" s="6"/>
    </row>
    <row r="789" ht="15.75" customHeight="1">
      <c r="A789" s="4"/>
      <c r="D789" s="5"/>
      <c r="E789" s="5"/>
      <c r="F789" s="5"/>
      <c r="G789" s="5"/>
      <c r="H789" s="5"/>
      <c r="I789" s="5"/>
      <c r="L789" s="5"/>
      <c r="N789" s="5"/>
      <c r="P789" s="5"/>
      <c r="S789" s="5"/>
      <c r="T789" s="5"/>
      <c r="U789" s="5"/>
      <c r="V789" s="5"/>
      <c r="Y789" s="6"/>
    </row>
    <row r="790" ht="15.75" customHeight="1">
      <c r="A790" s="4"/>
      <c r="D790" s="5"/>
      <c r="E790" s="5"/>
      <c r="F790" s="5"/>
      <c r="G790" s="5"/>
      <c r="H790" s="5"/>
      <c r="I790" s="5"/>
      <c r="L790" s="5"/>
      <c r="N790" s="5"/>
      <c r="P790" s="5"/>
      <c r="S790" s="5"/>
      <c r="T790" s="5"/>
      <c r="U790" s="5"/>
      <c r="V790" s="5"/>
      <c r="Y790" s="6"/>
    </row>
    <row r="791" ht="15.75" customHeight="1">
      <c r="A791" s="4"/>
      <c r="D791" s="5"/>
      <c r="E791" s="5"/>
      <c r="F791" s="5"/>
      <c r="G791" s="5"/>
      <c r="H791" s="5"/>
      <c r="I791" s="5"/>
      <c r="L791" s="5"/>
      <c r="N791" s="5"/>
      <c r="P791" s="5"/>
      <c r="S791" s="5"/>
      <c r="T791" s="5"/>
      <c r="U791" s="5"/>
      <c r="V791" s="5"/>
      <c r="Y791" s="6"/>
    </row>
    <row r="792" ht="15.75" customHeight="1">
      <c r="A792" s="4"/>
      <c r="D792" s="5"/>
      <c r="E792" s="5"/>
      <c r="F792" s="5"/>
      <c r="G792" s="5"/>
      <c r="H792" s="5"/>
      <c r="I792" s="5"/>
      <c r="L792" s="5"/>
      <c r="N792" s="5"/>
      <c r="P792" s="5"/>
      <c r="S792" s="5"/>
      <c r="T792" s="5"/>
      <c r="U792" s="5"/>
      <c r="V792" s="5"/>
      <c r="Y792" s="6"/>
    </row>
    <row r="793" ht="15.75" customHeight="1">
      <c r="A793" s="4"/>
      <c r="D793" s="5"/>
      <c r="E793" s="5"/>
      <c r="F793" s="5"/>
      <c r="G793" s="5"/>
      <c r="H793" s="5"/>
      <c r="I793" s="5"/>
      <c r="L793" s="5"/>
      <c r="N793" s="5"/>
      <c r="P793" s="5"/>
      <c r="S793" s="5"/>
      <c r="T793" s="5"/>
      <c r="U793" s="5"/>
      <c r="V793" s="5"/>
      <c r="Y793" s="6"/>
    </row>
    <row r="794" ht="15.75" customHeight="1">
      <c r="A794" s="4"/>
      <c r="D794" s="5"/>
      <c r="E794" s="5"/>
      <c r="F794" s="5"/>
      <c r="G794" s="5"/>
      <c r="H794" s="5"/>
      <c r="I794" s="5"/>
      <c r="L794" s="5"/>
      <c r="N794" s="5"/>
      <c r="P794" s="5"/>
      <c r="S794" s="5"/>
      <c r="T794" s="5"/>
      <c r="U794" s="5"/>
      <c r="V794" s="5"/>
      <c r="Y794" s="6"/>
    </row>
    <row r="795" ht="15.75" customHeight="1">
      <c r="A795" s="4"/>
      <c r="D795" s="5"/>
      <c r="E795" s="5"/>
      <c r="F795" s="5"/>
      <c r="G795" s="5"/>
      <c r="H795" s="5"/>
      <c r="I795" s="5"/>
      <c r="L795" s="5"/>
      <c r="N795" s="5"/>
      <c r="P795" s="5"/>
      <c r="S795" s="5"/>
      <c r="T795" s="5"/>
      <c r="U795" s="5"/>
      <c r="V795" s="5"/>
      <c r="Y795" s="6"/>
    </row>
    <row r="796" ht="15.75" customHeight="1">
      <c r="A796" s="4"/>
      <c r="D796" s="5"/>
      <c r="E796" s="5"/>
      <c r="F796" s="5"/>
      <c r="G796" s="5"/>
      <c r="H796" s="5"/>
      <c r="I796" s="5"/>
      <c r="L796" s="5"/>
      <c r="N796" s="5"/>
      <c r="P796" s="5"/>
      <c r="S796" s="5"/>
      <c r="T796" s="5"/>
      <c r="U796" s="5"/>
      <c r="V796" s="5"/>
      <c r="Y796" s="6"/>
    </row>
    <row r="797" ht="15.75" customHeight="1">
      <c r="A797" s="4"/>
      <c r="D797" s="5"/>
      <c r="E797" s="5"/>
      <c r="F797" s="5"/>
      <c r="G797" s="5"/>
      <c r="H797" s="5"/>
      <c r="I797" s="5"/>
      <c r="L797" s="5"/>
      <c r="N797" s="5"/>
      <c r="P797" s="5"/>
      <c r="S797" s="5"/>
      <c r="T797" s="5"/>
      <c r="U797" s="5"/>
      <c r="V797" s="5"/>
      <c r="Y797" s="6"/>
    </row>
    <row r="798" ht="15.75" customHeight="1">
      <c r="A798" s="4"/>
      <c r="D798" s="5"/>
      <c r="E798" s="5"/>
      <c r="F798" s="5"/>
      <c r="G798" s="5"/>
      <c r="H798" s="5"/>
      <c r="I798" s="5"/>
      <c r="L798" s="5"/>
      <c r="N798" s="5"/>
      <c r="P798" s="5"/>
      <c r="S798" s="5"/>
      <c r="T798" s="5"/>
      <c r="U798" s="5"/>
      <c r="V798" s="5"/>
      <c r="Y798" s="6"/>
    </row>
    <row r="799" ht="15.75" customHeight="1">
      <c r="A799" s="4"/>
      <c r="D799" s="5"/>
      <c r="E799" s="5"/>
      <c r="F799" s="5"/>
      <c r="G799" s="5"/>
      <c r="H799" s="5"/>
      <c r="I799" s="5"/>
      <c r="L799" s="5"/>
      <c r="N799" s="5"/>
      <c r="P799" s="5"/>
      <c r="S799" s="5"/>
      <c r="T799" s="5"/>
      <c r="U799" s="5"/>
      <c r="V799" s="5"/>
      <c r="Y799" s="6"/>
    </row>
    <row r="800" ht="15.75" customHeight="1">
      <c r="A800" s="4"/>
      <c r="D800" s="5"/>
      <c r="E800" s="5"/>
      <c r="F800" s="5"/>
      <c r="G800" s="5"/>
      <c r="H800" s="5"/>
      <c r="I800" s="5"/>
      <c r="L800" s="5"/>
      <c r="N800" s="5"/>
      <c r="P800" s="5"/>
      <c r="S800" s="5"/>
      <c r="T800" s="5"/>
      <c r="U800" s="5"/>
      <c r="V800" s="5"/>
      <c r="Y800" s="6"/>
    </row>
    <row r="801" ht="15.75" customHeight="1">
      <c r="A801" s="4"/>
      <c r="D801" s="5"/>
      <c r="E801" s="5"/>
      <c r="F801" s="5"/>
      <c r="G801" s="5"/>
      <c r="H801" s="5"/>
      <c r="I801" s="5"/>
      <c r="L801" s="5"/>
      <c r="N801" s="5"/>
      <c r="P801" s="5"/>
      <c r="S801" s="5"/>
      <c r="T801" s="5"/>
      <c r="U801" s="5"/>
      <c r="V801" s="5"/>
      <c r="Y801" s="6"/>
    </row>
    <row r="802" ht="15.75" customHeight="1">
      <c r="A802" s="4"/>
      <c r="D802" s="5"/>
      <c r="E802" s="5"/>
      <c r="F802" s="5"/>
      <c r="G802" s="5"/>
      <c r="H802" s="5"/>
      <c r="I802" s="5"/>
      <c r="L802" s="5"/>
      <c r="N802" s="5"/>
      <c r="P802" s="5"/>
      <c r="S802" s="5"/>
      <c r="T802" s="5"/>
      <c r="U802" s="5"/>
      <c r="V802" s="5"/>
      <c r="Y802" s="6"/>
    </row>
    <row r="803" ht="15.75" customHeight="1">
      <c r="A803" s="4"/>
      <c r="D803" s="5"/>
      <c r="E803" s="5"/>
      <c r="F803" s="5"/>
      <c r="G803" s="5"/>
      <c r="H803" s="5"/>
      <c r="I803" s="5"/>
      <c r="L803" s="5"/>
      <c r="N803" s="5"/>
      <c r="P803" s="5"/>
      <c r="S803" s="5"/>
      <c r="T803" s="5"/>
      <c r="U803" s="5"/>
      <c r="V803" s="5"/>
      <c r="Y803" s="6"/>
    </row>
    <row r="804" ht="15.75" customHeight="1">
      <c r="A804" s="4"/>
      <c r="D804" s="5"/>
      <c r="E804" s="5"/>
      <c r="F804" s="5"/>
      <c r="G804" s="5"/>
      <c r="H804" s="5"/>
      <c r="I804" s="5"/>
      <c r="L804" s="5"/>
      <c r="N804" s="5"/>
      <c r="P804" s="5"/>
      <c r="S804" s="5"/>
      <c r="T804" s="5"/>
      <c r="U804" s="5"/>
      <c r="V804" s="5"/>
      <c r="Y804" s="6"/>
    </row>
    <row r="805" ht="15.75" customHeight="1">
      <c r="A805" s="4"/>
      <c r="D805" s="5"/>
      <c r="E805" s="5"/>
      <c r="F805" s="5"/>
      <c r="G805" s="5"/>
      <c r="H805" s="5"/>
      <c r="I805" s="5"/>
      <c r="L805" s="5"/>
      <c r="N805" s="5"/>
      <c r="P805" s="5"/>
      <c r="S805" s="5"/>
      <c r="T805" s="5"/>
      <c r="U805" s="5"/>
      <c r="V805" s="5"/>
      <c r="Y805" s="6"/>
    </row>
    <row r="806" ht="15.75" customHeight="1">
      <c r="A806" s="4"/>
      <c r="D806" s="5"/>
      <c r="E806" s="5"/>
      <c r="F806" s="5"/>
      <c r="G806" s="5"/>
      <c r="H806" s="5"/>
      <c r="I806" s="5"/>
      <c r="L806" s="5"/>
      <c r="N806" s="5"/>
      <c r="P806" s="5"/>
      <c r="S806" s="5"/>
      <c r="T806" s="5"/>
      <c r="U806" s="5"/>
      <c r="V806" s="5"/>
      <c r="Y806" s="6"/>
    </row>
    <row r="807" ht="15.75" customHeight="1">
      <c r="A807" s="4"/>
      <c r="D807" s="5"/>
      <c r="E807" s="5"/>
      <c r="F807" s="5"/>
      <c r="G807" s="5"/>
      <c r="H807" s="5"/>
      <c r="I807" s="5"/>
      <c r="L807" s="5"/>
      <c r="N807" s="5"/>
      <c r="P807" s="5"/>
      <c r="S807" s="5"/>
      <c r="T807" s="5"/>
      <c r="U807" s="5"/>
      <c r="V807" s="5"/>
      <c r="Y807" s="6"/>
    </row>
    <row r="808" ht="15.75" customHeight="1">
      <c r="A808" s="4"/>
      <c r="D808" s="5"/>
      <c r="E808" s="5"/>
      <c r="F808" s="5"/>
      <c r="G808" s="5"/>
      <c r="H808" s="5"/>
      <c r="I808" s="5"/>
      <c r="L808" s="5"/>
      <c r="N808" s="5"/>
      <c r="P808" s="5"/>
      <c r="S808" s="5"/>
      <c r="T808" s="5"/>
      <c r="U808" s="5"/>
      <c r="V808" s="5"/>
      <c r="Y808" s="6"/>
    </row>
    <row r="809" ht="15.75" customHeight="1">
      <c r="A809" s="4"/>
      <c r="D809" s="5"/>
      <c r="E809" s="5"/>
      <c r="F809" s="5"/>
      <c r="G809" s="5"/>
      <c r="H809" s="5"/>
      <c r="I809" s="5"/>
      <c r="L809" s="5"/>
      <c r="N809" s="5"/>
      <c r="P809" s="5"/>
      <c r="S809" s="5"/>
      <c r="T809" s="5"/>
      <c r="U809" s="5"/>
      <c r="V809" s="5"/>
      <c r="Y809" s="6"/>
    </row>
    <row r="810" ht="15.75" customHeight="1">
      <c r="A810" s="4"/>
      <c r="D810" s="5"/>
      <c r="E810" s="5"/>
      <c r="F810" s="5"/>
      <c r="G810" s="5"/>
      <c r="H810" s="5"/>
      <c r="I810" s="5"/>
      <c r="L810" s="5"/>
      <c r="N810" s="5"/>
      <c r="P810" s="5"/>
      <c r="S810" s="5"/>
      <c r="T810" s="5"/>
      <c r="U810" s="5"/>
      <c r="V810" s="5"/>
      <c r="Y810" s="6"/>
    </row>
    <row r="811" ht="15.75" customHeight="1">
      <c r="A811" s="4"/>
      <c r="D811" s="5"/>
      <c r="E811" s="5"/>
      <c r="F811" s="5"/>
      <c r="G811" s="5"/>
      <c r="H811" s="5"/>
      <c r="I811" s="5"/>
      <c r="L811" s="5"/>
      <c r="N811" s="5"/>
      <c r="P811" s="5"/>
      <c r="S811" s="5"/>
      <c r="T811" s="5"/>
      <c r="U811" s="5"/>
      <c r="V811" s="5"/>
      <c r="Y811" s="6"/>
    </row>
    <row r="812" ht="15.75" customHeight="1">
      <c r="A812" s="4"/>
      <c r="D812" s="5"/>
      <c r="E812" s="5"/>
      <c r="F812" s="5"/>
      <c r="G812" s="5"/>
      <c r="H812" s="5"/>
      <c r="I812" s="5"/>
      <c r="L812" s="5"/>
      <c r="N812" s="5"/>
      <c r="P812" s="5"/>
      <c r="S812" s="5"/>
      <c r="T812" s="5"/>
      <c r="U812" s="5"/>
      <c r="V812" s="5"/>
      <c r="Y812" s="6"/>
    </row>
    <row r="813" ht="15.75" customHeight="1">
      <c r="A813" s="4"/>
      <c r="D813" s="5"/>
      <c r="E813" s="5"/>
      <c r="F813" s="5"/>
      <c r="G813" s="5"/>
      <c r="H813" s="5"/>
      <c r="I813" s="5"/>
      <c r="L813" s="5"/>
      <c r="N813" s="5"/>
      <c r="P813" s="5"/>
      <c r="S813" s="5"/>
      <c r="T813" s="5"/>
      <c r="U813" s="5"/>
      <c r="V813" s="5"/>
      <c r="Y813" s="6"/>
    </row>
    <row r="814" ht="15.75" customHeight="1">
      <c r="A814" s="4"/>
      <c r="D814" s="5"/>
      <c r="E814" s="5"/>
      <c r="F814" s="5"/>
      <c r="G814" s="5"/>
      <c r="H814" s="5"/>
      <c r="I814" s="5"/>
      <c r="L814" s="5"/>
      <c r="N814" s="5"/>
      <c r="P814" s="5"/>
      <c r="S814" s="5"/>
      <c r="T814" s="5"/>
      <c r="U814" s="5"/>
      <c r="V814" s="5"/>
      <c r="Y814" s="6"/>
    </row>
    <row r="815" ht="15.75" customHeight="1">
      <c r="A815" s="4"/>
      <c r="D815" s="5"/>
      <c r="E815" s="5"/>
      <c r="F815" s="5"/>
      <c r="G815" s="5"/>
      <c r="H815" s="5"/>
      <c r="I815" s="5"/>
      <c r="L815" s="5"/>
      <c r="N815" s="5"/>
      <c r="P815" s="5"/>
      <c r="S815" s="5"/>
      <c r="T815" s="5"/>
      <c r="U815" s="5"/>
      <c r="V815" s="5"/>
      <c r="Y815" s="6"/>
    </row>
    <row r="816" ht="15.75" customHeight="1">
      <c r="A816" s="4"/>
      <c r="D816" s="5"/>
      <c r="E816" s="5"/>
      <c r="F816" s="5"/>
      <c r="G816" s="5"/>
      <c r="H816" s="5"/>
      <c r="I816" s="5"/>
      <c r="L816" s="5"/>
      <c r="N816" s="5"/>
      <c r="P816" s="5"/>
      <c r="S816" s="5"/>
      <c r="T816" s="5"/>
      <c r="U816" s="5"/>
      <c r="V816" s="5"/>
      <c r="Y816" s="6"/>
    </row>
    <row r="817" ht="15.75" customHeight="1">
      <c r="A817" s="4"/>
      <c r="D817" s="5"/>
      <c r="E817" s="5"/>
      <c r="F817" s="5"/>
      <c r="G817" s="5"/>
      <c r="H817" s="5"/>
      <c r="I817" s="5"/>
      <c r="L817" s="5"/>
      <c r="N817" s="5"/>
      <c r="P817" s="5"/>
      <c r="S817" s="5"/>
      <c r="T817" s="5"/>
      <c r="U817" s="5"/>
      <c r="V817" s="5"/>
      <c r="Y817" s="6"/>
    </row>
    <row r="818" ht="15.75" customHeight="1">
      <c r="A818" s="4"/>
      <c r="D818" s="5"/>
      <c r="E818" s="5"/>
      <c r="F818" s="5"/>
      <c r="G818" s="5"/>
      <c r="H818" s="5"/>
      <c r="I818" s="5"/>
      <c r="L818" s="5"/>
      <c r="N818" s="5"/>
      <c r="P818" s="5"/>
      <c r="S818" s="5"/>
      <c r="T818" s="5"/>
      <c r="U818" s="5"/>
      <c r="V818" s="5"/>
      <c r="Y818" s="6"/>
    </row>
    <row r="819" ht="15.75" customHeight="1">
      <c r="A819" s="4"/>
      <c r="D819" s="5"/>
      <c r="E819" s="5"/>
      <c r="F819" s="5"/>
      <c r="G819" s="5"/>
      <c r="H819" s="5"/>
      <c r="I819" s="5"/>
      <c r="L819" s="5"/>
      <c r="N819" s="5"/>
      <c r="P819" s="5"/>
      <c r="S819" s="5"/>
      <c r="T819" s="5"/>
      <c r="U819" s="5"/>
      <c r="V819" s="5"/>
      <c r="Y819" s="6"/>
    </row>
    <row r="820" ht="15.75" customHeight="1">
      <c r="A820" s="4"/>
      <c r="D820" s="5"/>
      <c r="E820" s="5"/>
      <c r="F820" s="5"/>
      <c r="G820" s="5"/>
      <c r="H820" s="5"/>
      <c r="I820" s="5"/>
      <c r="L820" s="5"/>
      <c r="N820" s="5"/>
      <c r="P820" s="5"/>
      <c r="S820" s="5"/>
      <c r="T820" s="5"/>
      <c r="U820" s="5"/>
      <c r="V820" s="5"/>
      <c r="Y820" s="6"/>
    </row>
    <row r="821" ht="15.75" customHeight="1">
      <c r="A821" s="4"/>
      <c r="D821" s="5"/>
      <c r="E821" s="5"/>
      <c r="F821" s="5"/>
      <c r="G821" s="5"/>
      <c r="H821" s="5"/>
      <c r="I821" s="5"/>
      <c r="L821" s="5"/>
      <c r="N821" s="5"/>
      <c r="P821" s="5"/>
      <c r="S821" s="5"/>
      <c r="T821" s="5"/>
      <c r="U821" s="5"/>
      <c r="V821" s="5"/>
      <c r="Y821" s="6"/>
    </row>
    <row r="822" ht="15.75" customHeight="1">
      <c r="A822" s="4"/>
      <c r="D822" s="5"/>
      <c r="E822" s="5"/>
      <c r="F822" s="5"/>
      <c r="G822" s="5"/>
      <c r="H822" s="5"/>
      <c r="I822" s="5"/>
      <c r="L822" s="5"/>
      <c r="N822" s="5"/>
      <c r="P822" s="5"/>
      <c r="S822" s="5"/>
      <c r="T822" s="5"/>
      <c r="U822" s="5"/>
      <c r="V822" s="5"/>
      <c r="Y822" s="6"/>
    </row>
    <row r="823" ht="15.75" customHeight="1">
      <c r="A823" s="4"/>
      <c r="D823" s="5"/>
      <c r="E823" s="5"/>
      <c r="F823" s="5"/>
      <c r="G823" s="5"/>
      <c r="H823" s="5"/>
      <c r="I823" s="5"/>
      <c r="L823" s="5"/>
      <c r="N823" s="5"/>
      <c r="P823" s="5"/>
      <c r="S823" s="5"/>
      <c r="T823" s="5"/>
      <c r="U823" s="5"/>
      <c r="V823" s="5"/>
      <c r="Y823" s="6"/>
    </row>
    <row r="824" ht="15.75" customHeight="1">
      <c r="A824" s="4"/>
      <c r="D824" s="5"/>
      <c r="E824" s="5"/>
      <c r="F824" s="5"/>
      <c r="G824" s="5"/>
      <c r="H824" s="5"/>
      <c r="I824" s="5"/>
      <c r="L824" s="5"/>
      <c r="N824" s="5"/>
      <c r="P824" s="5"/>
      <c r="S824" s="5"/>
      <c r="T824" s="5"/>
      <c r="U824" s="5"/>
      <c r="V824" s="5"/>
      <c r="Y824" s="6"/>
    </row>
    <row r="825" ht="15.75" customHeight="1">
      <c r="A825" s="4"/>
      <c r="D825" s="5"/>
      <c r="E825" s="5"/>
      <c r="F825" s="5"/>
      <c r="G825" s="5"/>
      <c r="H825" s="5"/>
      <c r="I825" s="5"/>
      <c r="L825" s="5"/>
      <c r="N825" s="5"/>
      <c r="P825" s="5"/>
      <c r="S825" s="5"/>
      <c r="T825" s="5"/>
      <c r="U825" s="5"/>
      <c r="V825" s="5"/>
      <c r="Y825" s="6"/>
    </row>
    <row r="826" ht="15.75" customHeight="1">
      <c r="A826" s="4"/>
      <c r="D826" s="5"/>
      <c r="E826" s="5"/>
      <c r="F826" s="5"/>
      <c r="G826" s="5"/>
      <c r="H826" s="5"/>
      <c r="I826" s="5"/>
      <c r="L826" s="5"/>
      <c r="N826" s="5"/>
      <c r="P826" s="5"/>
      <c r="S826" s="5"/>
      <c r="T826" s="5"/>
      <c r="U826" s="5"/>
      <c r="V826" s="5"/>
      <c r="Y826" s="6"/>
    </row>
    <row r="827" ht="15.75" customHeight="1">
      <c r="A827" s="4"/>
      <c r="D827" s="5"/>
      <c r="E827" s="5"/>
      <c r="F827" s="5"/>
      <c r="G827" s="5"/>
      <c r="H827" s="5"/>
      <c r="I827" s="5"/>
      <c r="L827" s="5"/>
      <c r="N827" s="5"/>
      <c r="P827" s="5"/>
      <c r="S827" s="5"/>
      <c r="T827" s="5"/>
      <c r="U827" s="5"/>
      <c r="V827" s="5"/>
      <c r="Y827" s="6"/>
    </row>
    <row r="828" ht="15.75" customHeight="1">
      <c r="A828" s="4"/>
      <c r="D828" s="5"/>
      <c r="E828" s="5"/>
      <c r="F828" s="5"/>
      <c r="G828" s="5"/>
      <c r="H828" s="5"/>
      <c r="I828" s="5"/>
      <c r="L828" s="5"/>
      <c r="N828" s="5"/>
      <c r="P828" s="5"/>
      <c r="S828" s="5"/>
      <c r="T828" s="5"/>
      <c r="U828" s="5"/>
      <c r="V828" s="5"/>
      <c r="Y828" s="6"/>
    </row>
    <row r="829" ht="15.75" customHeight="1">
      <c r="A829" s="4"/>
      <c r="D829" s="5"/>
      <c r="E829" s="5"/>
      <c r="F829" s="5"/>
      <c r="G829" s="5"/>
      <c r="H829" s="5"/>
      <c r="I829" s="5"/>
      <c r="L829" s="5"/>
      <c r="N829" s="5"/>
      <c r="P829" s="5"/>
      <c r="S829" s="5"/>
      <c r="T829" s="5"/>
      <c r="U829" s="5"/>
      <c r="V829" s="5"/>
      <c r="Y829" s="6"/>
    </row>
    <row r="830" ht="15.75" customHeight="1">
      <c r="A830" s="4"/>
      <c r="D830" s="5"/>
      <c r="E830" s="5"/>
      <c r="F830" s="5"/>
      <c r="G830" s="5"/>
      <c r="H830" s="5"/>
      <c r="I830" s="5"/>
      <c r="L830" s="5"/>
      <c r="N830" s="5"/>
      <c r="P830" s="5"/>
      <c r="S830" s="5"/>
      <c r="T830" s="5"/>
      <c r="U830" s="5"/>
      <c r="V830" s="5"/>
      <c r="Y830" s="6"/>
    </row>
    <row r="831" ht="15.75" customHeight="1">
      <c r="A831" s="4"/>
      <c r="D831" s="5"/>
      <c r="E831" s="5"/>
      <c r="F831" s="5"/>
      <c r="G831" s="5"/>
      <c r="H831" s="5"/>
      <c r="I831" s="5"/>
      <c r="L831" s="5"/>
      <c r="N831" s="5"/>
      <c r="P831" s="5"/>
      <c r="S831" s="5"/>
      <c r="T831" s="5"/>
      <c r="U831" s="5"/>
      <c r="V831" s="5"/>
      <c r="Y831" s="6"/>
    </row>
    <row r="832" ht="15.75" customHeight="1">
      <c r="A832" s="4"/>
      <c r="D832" s="5"/>
      <c r="E832" s="5"/>
      <c r="F832" s="5"/>
      <c r="G832" s="5"/>
      <c r="H832" s="5"/>
      <c r="I832" s="5"/>
      <c r="L832" s="5"/>
      <c r="N832" s="5"/>
      <c r="P832" s="5"/>
      <c r="S832" s="5"/>
      <c r="T832" s="5"/>
      <c r="U832" s="5"/>
      <c r="V832" s="5"/>
      <c r="Y832" s="6"/>
    </row>
    <row r="833" ht="15.75" customHeight="1">
      <c r="A833" s="4"/>
      <c r="D833" s="5"/>
      <c r="E833" s="5"/>
      <c r="F833" s="5"/>
      <c r="G833" s="5"/>
      <c r="H833" s="5"/>
      <c r="I833" s="5"/>
      <c r="L833" s="5"/>
      <c r="N833" s="5"/>
      <c r="P833" s="5"/>
      <c r="S833" s="5"/>
      <c r="T833" s="5"/>
      <c r="U833" s="5"/>
      <c r="V833" s="5"/>
      <c r="Y833" s="6"/>
    </row>
    <row r="834" ht="15.75" customHeight="1">
      <c r="A834" s="4"/>
      <c r="D834" s="5"/>
      <c r="E834" s="5"/>
      <c r="F834" s="5"/>
      <c r="G834" s="5"/>
      <c r="H834" s="5"/>
      <c r="I834" s="5"/>
      <c r="L834" s="5"/>
      <c r="N834" s="5"/>
      <c r="P834" s="5"/>
      <c r="S834" s="5"/>
      <c r="T834" s="5"/>
      <c r="U834" s="5"/>
      <c r="V834" s="5"/>
      <c r="Y834" s="6"/>
    </row>
    <row r="835" ht="15.75" customHeight="1">
      <c r="A835" s="4"/>
      <c r="D835" s="5"/>
      <c r="E835" s="5"/>
      <c r="F835" s="5"/>
      <c r="G835" s="5"/>
      <c r="H835" s="5"/>
      <c r="I835" s="5"/>
      <c r="L835" s="5"/>
      <c r="N835" s="5"/>
      <c r="P835" s="5"/>
      <c r="S835" s="5"/>
      <c r="T835" s="5"/>
      <c r="U835" s="5"/>
      <c r="V835" s="5"/>
      <c r="Y835" s="6"/>
    </row>
    <row r="836" ht="15.75" customHeight="1">
      <c r="A836" s="4"/>
      <c r="D836" s="5"/>
      <c r="E836" s="5"/>
      <c r="F836" s="5"/>
      <c r="G836" s="5"/>
      <c r="H836" s="5"/>
      <c r="I836" s="5"/>
      <c r="L836" s="5"/>
      <c r="N836" s="5"/>
      <c r="P836" s="5"/>
      <c r="S836" s="5"/>
      <c r="T836" s="5"/>
      <c r="U836" s="5"/>
      <c r="V836" s="5"/>
      <c r="Y836" s="6"/>
    </row>
    <row r="837" ht="15.75" customHeight="1">
      <c r="A837" s="4"/>
      <c r="D837" s="5"/>
      <c r="E837" s="5"/>
      <c r="F837" s="5"/>
      <c r="G837" s="5"/>
      <c r="H837" s="5"/>
      <c r="I837" s="5"/>
      <c r="L837" s="5"/>
      <c r="N837" s="5"/>
      <c r="P837" s="5"/>
      <c r="S837" s="5"/>
      <c r="T837" s="5"/>
      <c r="U837" s="5"/>
      <c r="V837" s="5"/>
      <c r="Y837" s="6"/>
    </row>
    <row r="838" ht="15.75" customHeight="1">
      <c r="A838" s="4"/>
      <c r="D838" s="5"/>
      <c r="E838" s="5"/>
      <c r="F838" s="5"/>
      <c r="G838" s="5"/>
      <c r="H838" s="5"/>
      <c r="I838" s="5"/>
      <c r="L838" s="5"/>
      <c r="N838" s="5"/>
      <c r="P838" s="5"/>
      <c r="S838" s="5"/>
      <c r="T838" s="5"/>
      <c r="U838" s="5"/>
      <c r="V838" s="5"/>
      <c r="Y838" s="6"/>
    </row>
    <row r="839" ht="15.75" customHeight="1">
      <c r="A839" s="4"/>
      <c r="D839" s="5"/>
      <c r="E839" s="5"/>
      <c r="F839" s="5"/>
      <c r="G839" s="5"/>
      <c r="H839" s="5"/>
      <c r="I839" s="5"/>
      <c r="L839" s="5"/>
      <c r="N839" s="5"/>
      <c r="P839" s="5"/>
      <c r="S839" s="5"/>
      <c r="T839" s="5"/>
      <c r="U839" s="5"/>
      <c r="V839" s="5"/>
      <c r="Y839" s="6"/>
    </row>
    <row r="840" ht="15.75" customHeight="1">
      <c r="A840" s="4"/>
      <c r="D840" s="5"/>
      <c r="E840" s="5"/>
      <c r="F840" s="5"/>
      <c r="G840" s="5"/>
      <c r="H840" s="5"/>
      <c r="I840" s="5"/>
      <c r="L840" s="5"/>
      <c r="N840" s="5"/>
      <c r="P840" s="5"/>
      <c r="S840" s="5"/>
      <c r="T840" s="5"/>
      <c r="U840" s="5"/>
      <c r="V840" s="5"/>
      <c r="Y840" s="6"/>
    </row>
    <row r="841" ht="15.75" customHeight="1">
      <c r="A841" s="4"/>
      <c r="D841" s="5"/>
      <c r="E841" s="5"/>
      <c r="F841" s="5"/>
      <c r="G841" s="5"/>
      <c r="H841" s="5"/>
      <c r="I841" s="5"/>
      <c r="L841" s="5"/>
      <c r="N841" s="5"/>
      <c r="P841" s="5"/>
      <c r="S841" s="5"/>
      <c r="T841" s="5"/>
      <c r="U841" s="5"/>
      <c r="V841" s="5"/>
      <c r="Y841" s="6"/>
    </row>
    <row r="842" ht="15.75" customHeight="1">
      <c r="A842" s="4"/>
      <c r="D842" s="5"/>
      <c r="E842" s="5"/>
      <c r="F842" s="5"/>
      <c r="G842" s="5"/>
      <c r="H842" s="5"/>
      <c r="I842" s="5"/>
      <c r="L842" s="5"/>
      <c r="N842" s="5"/>
      <c r="P842" s="5"/>
      <c r="S842" s="5"/>
      <c r="T842" s="5"/>
      <c r="U842" s="5"/>
      <c r="V842" s="5"/>
      <c r="Y842" s="6"/>
    </row>
    <row r="843" ht="15.75" customHeight="1">
      <c r="A843" s="4"/>
      <c r="D843" s="5"/>
      <c r="E843" s="5"/>
      <c r="F843" s="5"/>
      <c r="G843" s="5"/>
      <c r="H843" s="5"/>
      <c r="I843" s="5"/>
      <c r="L843" s="5"/>
      <c r="N843" s="5"/>
      <c r="P843" s="5"/>
      <c r="S843" s="5"/>
      <c r="T843" s="5"/>
      <c r="U843" s="5"/>
      <c r="V843" s="5"/>
      <c r="Y843" s="6"/>
    </row>
    <row r="844" ht="15.75" customHeight="1">
      <c r="A844" s="4"/>
      <c r="D844" s="5"/>
      <c r="E844" s="5"/>
      <c r="F844" s="5"/>
      <c r="G844" s="5"/>
      <c r="H844" s="5"/>
      <c r="I844" s="5"/>
      <c r="L844" s="5"/>
      <c r="N844" s="5"/>
      <c r="P844" s="5"/>
      <c r="S844" s="5"/>
      <c r="T844" s="5"/>
      <c r="U844" s="5"/>
      <c r="V844" s="5"/>
      <c r="Y844" s="6"/>
    </row>
    <row r="845" ht="15.75" customHeight="1">
      <c r="A845" s="4"/>
      <c r="D845" s="5"/>
      <c r="E845" s="5"/>
      <c r="F845" s="5"/>
      <c r="G845" s="5"/>
      <c r="H845" s="5"/>
      <c r="I845" s="5"/>
      <c r="L845" s="5"/>
      <c r="N845" s="5"/>
      <c r="P845" s="5"/>
      <c r="S845" s="5"/>
      <c r="T845" s="5"/>
      <c r="U845" s="5"/>
      <c r="V845" s="5"/>
      <c r="Y845" s="6"/>
    </row>
    <row r="846" ht="15.75" customHeight="1">
      <c r="A846" s="4"/>
      <c r="D846" s="5"/>
      <c r="E846" s="5"/>
      <c r="F846" s="5"/>
      <c r="G846" s="5"/>
      <c r="H846" s="5"/>
      <c r="I846" s="5"/>
      <c r="L846" s="5"/>
      <c r="N846" s="5"/>
      <c r="P846" s="5"/>
      <c r="S846" s="5"/>
      <c r="T846" s="5"/>
      <c r="U846" s="5"/>
      <c r="V846" s="5"/>
      <c r="Y846" s="6"/>
    </row>
    <row r="847" ht="15.75" customHeight="1">
      <c r="A847" s="4"/>
      <c r="D847" s="5"/>
      <c r="E847" s="5"/>
      <c r="F847" s="5"/>
      <c r="G847" s="5"/>
      <c r="H847" s="5"/>
      <c r="I847" s="5"/>
      <c r="L847" s="5"/>
      <c r="N847" s="5"/>
      <c r="P847" s="5"/>
      <c r="S847" s="5"/>
      <c r="T847" s="5"/>
      <c r="U847" s="5"/>
      <c r="V847" s="5"/>
      <c r="Y847" s="6"/>
    </row>
    <row r="848" ht="15.75" customHeight="1">
      <c r="A848" s="4"/>
      <c r="D848" s="5"/>
      <c r="E848" s="5"/>
      <c r="F848" s="5"/>
      <c r="G848" s="5"/>
      <c r="H848" s="5"/>
      <c r="I848" s="5"/>
      <c r="L848" s="5"/>
      <c r="N848" s="5"/>
      <c r="P848" s="5"/>
      <c r="S848" s="5"/>
      <c r="T848" s="5"/>
      <c r="U848" s="5"/>
      <c r="V848" s="5"/>
      <c r="Y848" s="6"/>
    </row>
    <row r="849" ht="15.75" customHeight="1">
      <c r="A849" s="4"/>
      <c r="D849" s="5"/>
      <c r="E849" s="5"/>
      <c r="F849" s="5"/>
      <c r="G849" s="5"/>
      <c r="H849" s="5"/>
      <c r="I849" s="5"/>
      <c r="L849" s="5"/>
      <c r="N849" s="5"/>
      <c r="P849" s="5"/>
      <c r="S849" s="5"/>
      <c r="T849" s="5"/>
      <c r="U849" s="5"/>
      <c r="V849" s="5"/>
      <c r="Y849" s="6"/>
    </row>
    <row r="850" ht="15.75" customHeight="1">
      <c r="A850" s="4"/>
      <c r="D850" s="5"/>
      <c r="E850" s="5"/>
      <c r="F850" s="5"/>
      <c r="G850" s="5"/>
      <c r="H850" s="5"/>
      <c r="I850" s="5"/>
      <c r="L850" s="5"/>
      <c r="N850" s="5"/>
      <c r="P850" s="5"/>
      <c r="S850" s="5"/>
      <c r="T850" s="5"/>
      <c r="U850" s="5"/>
      <c r="V850" s="5"/>
      <c r="Y850" s="6"/>
    </row>
    <row r="851" ht="15.75" customHeight="1">
      <c r="A851" s="4"/>
      <c r="D851" s="5"/>
      <c r="E851" s="5"/>
      <c r="F851" s="5"/>
      <c r="G851" s="5"/>
      <c r="H851" s="5"/>
      <c r="I851" s="5"/>
      <c r="L851" s="5"/>
      <c r="N851" s="5"/>
      <c r="P851" s="5"/>
      <c r="S851" s="5"/>
      <c r="T851" s="5"/>
      <c r="U851" s="5"/>
      <c r="V851" s="5"/>
      <c r="Y851" s="6"/>
    </row>
    <row r="852" ht="15.75" customHeight="1">
      <c r="A852" s="4"/>
      <c r="D852" s="5"/>
      <c r="E852" s="5"/>
      <c r="F852" s="5"/>
      <c r="G852" s="5"/>
      <c r="H852" s="5"/>
      <c r="I852" s="5"/>
      <c r="L852" s="5"/>
      <c r="N852" s="5"/>
      <c r="P852" s="5"/>
      <c r="S852" s="5"/>
      <c r="T852" s="5"/>
      <c r="U852" s="5"/>
      <c r="V852" s="5"/>
      <c r="Y852" s="6"/>
    </row>
    <row r="853" ht="15.75" customHeight="1">
      <c r="A853" s="4"/>
      <c r="D853" s="5"/>
      <c r="E853" s="5"/>
      <c r="F853" s="5"/>
      <c r="G853" s="5"/>
      <c r="H853" s="5"/>
      <c r="I853" s="5"/>
      <c r="L853" s="5"/>
      <c r="N853" s="5"/>
      <c r="P853" s="5"/>
      <c r="S853" s="5"/>
      <c r="T853" s="5"/>
      <c r="U853" s="5"/>
      <c r="V853" s="5"/>
      <c r="Y853" s="6"/>
    </row>
    <row r="854" ht="15.75" customHeight="1">
      <c r="A854" s="4"/>
      <c r="D854" s="5"/>
      <c r="E854" s="5"/>
      <c r="F854" s="5"/>
      <c r="G854" s="5"/>
      <c r="H854" s="5"/>
      <c r="I854" s="5"/>
      <c r="L854" s="5"/>
      <c r="N854" s="5"/>
      <c r="P854" s="5"/>
      <c r="S854" s="5"/>
      <c r="T854" s="5"/>
      <c r="U854" s="5"/>
      <c r="V854" s="5"/>
      <c r="Y854" s="6"/>
    </row>
    <row r="855" ht="15.75" customHeight="1">
      <c r="A855" s="4"/>
      <c r="D855" s="5"/>
      <c r="E855" s="5"/>
      <c r="F855" s="5"/>
      <c r="G855" s="5"/>
      <c r="H855" s="5"/>
      <c r="I855" s="5"/>
      <c r="L855" s="5"/>
      <c r="N855" s="5"/>
      <c r="P855" s="5"/>
      <c r="S855" s="5"/>
      <c r="T855" s="5"/>
      <c r="U855" s="5"/>
      <c r="V855" s="5"/>
      <c r="Y855" s="6"/>
    </row>
    <row r="856" ht="15.75" customHeight="1">
      <c r="A856" s="4"/>
      <c r="D856" s="5"/>
      <c r="E856" s="5"/>
      <c r="F856" s="5"/>
      <c r="G856" s="5"/>
      <c r="H856" s="5"/>
      <c r="I856" s="5"/>
      <c r="L856" s="5"/>
      <c r="N856" s="5"/>
      <c r="P856" s="5"/>
      <c r="S856" s="5"/>
      <c r="T856" s="5"/>
      <c r="U856" s="5"/>
      <c r="V856" s="5"/>
      <c r="Y856" s="6"/>
    </row>
    <row r="857" ht="15.75" customHeight="1">
      <c r="A857" s="4"/>
      <c r="D857" s="5"/>
      <c r="E857" s="5"/>
      <c r="F857" s="5"/>
      <c r="G857" s="5"/>
      <c r="H857" s="5"/>
      <c r="I857" s="5"/>
      <c r="L857" s="5"/>
      <c r="N857" s="5"/>
      <c r="P857" s="5"/>
      <c r="S857" s="5"/>
      <c r="T857" s="5"/>
      <c r="U857" s="5"/>
      <c r="V857" s="5"/>
      <c r="Y857" s="6"/>
    </row>
    <row r="858" ht="15.75" customHeight="1">
      <c r="A858" s="4"/>
      <c r="D858" s="5"/>
      <c r="E858" s="5"/>
      <c r="F858" s="5"/>
      <c r="G858" s="5"/>
      <c r="H858" s="5"/>
      <c r="I858" s="5"/>
      <c r="L858" s="5"/>
      <c r="N858" s="5"/>
      <c r="P858" s="5"/>
      <c r="S858" s="5"/>
      <c r="T858" s="5"/>
      <c r="U858" s="5"/>
      <c r="V858" s="5"/>
      <c r="Y858" s="6"/>
    </row>
    <row r="859" ht="15.75" customHeight="1">
      <c r="A859" s="4"/>
      <c r="D859" s="5"/>
      <c r="E859" s="5"/>
      <c r="F859" s="5"/>
      <c r="G859" s="5"/>
      <c r="H859" s="5"/>
      <c r="I859" s="5"/>
      <c r="L859" s="5"/>
      <c r="N859" s="5"/>
      <c r="P859" s="5"/>
      <c r="S859" s="5"/>
      <c r="T859" s="5"/>
      <c r="U859" s="5"/>
      <c r="V859" s="5"/>
      <c r="Y859" s="6"/>
    </row>
    <row r="860" ht="15.75" customHeight="1">
      <c r="A860" s="4"/>
      <c r="D860" s="5"/>
      <c r="E860" s="5"/>
      <c r="F860" s="5"/>
      <c r="G860" s="5"/>
      <c r="H860" s="5"/>
      <c r="I860" s="5"/>
      <c r="L860" s="5"/>
      <c r="N860" s="5"/>
      <c r="P860" s="5"/>
      <c r="S860" s="5"/>
      <c r="T860" s="5"/>
      <c r="U860" s="5"/>
      <c r="V860" s="5"/>
      <c r="Y860" s="6"/>
    </row>
    <row r="861" ht="15.75" customHeight="1">
      <c r="A861" s="4"/>
      <c r="D861" s="5"/>
      <c r="E861" s="5"/>
      <c r="F861" s="5"/>
      <c r="G861" s="5"/>
      <c r="H861" s="5"/>
      <c r="I861" s="5"/>
      <c r="L861" s="5"/>
      <c r="N861" s="5"/>
      <c r="P861" s="5"/>
      <c r="S861" s="5"/>
      <c r="T861" s="5"/>
      <c r="U861" s="5"/>
      <c r="V861" s="5"/>
      <c r="Y861" s="6"/>
    </row>
    <row r="862" ht="15.75" customHeight="1">
      <c r="A862" s="4"/>
      <c r="D862" s="5"/>
      <c r="E862" s="5"/>
      <c r="F862" s="5"/>
      <c r="G862" s="5"/>
      <c r="H862" s="5"/>
      <c r="I862" s="5"/>
      <c r="L862" s="5"/>
      <c r="N862" s="5"/>
      <c r="P862" s="5"/>
      <c r="S862" s="5"/>
      <c r="T862" s="5"/>
      <c r="U862" s="5"/>
      <c r="V862" s="5"/>
      <c r="Y862" s="6"/>
    </row>
    <row r="863" ht="15.75" customHeight="1">
      <c r="A863" s="4"/>
      <c r="D863" s="5"/>
      <c r="E863" s="5"/>
      <c r="F863" s="5"/>
      <c r="G863" s="5"/>
      <c r="H863" s="5"/>
      <c r="I863" s="5"/>
      <c r="L863" s="5"/>
      <c r="N863" s="5"/>
      <c r="P863" s="5"/>
      <c r="S863" s="5"/>
      <c r="T863" s="5"/>
      <c r="U863" s="5"/>
      <c r="V863" s="5"/>
      <c r="Y863" s="6"/>
    </row>
    <row r="864" ht="15.75" customHeight="1">
      <c r="A864" s="4"/>
      <c r="D864" s="5"/>
      <c r="E864" s="5"/>
      <c r="F864" s="5"/>
      <c r="G864" s="5"/>
      <c r="H864" s="5"/>
      <c r="I864" s="5"/>
      <c r="L864" s="5"/>
      <c r="N864" s="5"/>
      <c r="P864" s="5"/>
      <c r="S864" s="5"/>
      <c r="T864" s="5"/>
      <c r="U864" s="5"/>
      <c r="V864" s="5"/>
      <c r="Y864" s="6"/>
    </row>
    <row r="865" ht="15.75" customHeight="1">
      <c r="A865" s="4"/>
      <c r="D865" s="5"/>
      <c r="E865" s="5"/>
      <c r="F865" s="5"/>
      <c r="G865" s="5"/>
      <c r="H865" s="5"/>
      <c r="I865" s="5"/>
      <c r="L865" s="5"/>
      <c r="N865" s="5"/>
      <c r="P865" s="5"/>
      <c r="S865" s="5"/>
      <c r="T865" s="5"/>
      <c r="U865" s="5"/>
      <c r="V865" s="5"/>
      <c r="Y865" s="6"/>
    </row>
    <row r="866" ht="15.75" customHeight="1">
      <c r="A866" s="4"/>
      <c r="D866" s="5"/>
      <c r="E866" s="5"/>
      <c r="F866" s="5"/>
      <c r="G866" s="5"/>
      <c r="H866" s="5"/>
      <c r="I866" s="5"/>
      <c r="L866" s="5"/>
      <c r="N866" s="5"/>
      <c r="P866" s="5"/>
      <c r="S866" s="5"/>
      <c r="T866" s="5"/>
      <c r="U866" s="5"/>
      <c r="V866" s="5"/>
      <c r="Y866" s="6"/>
    </row>
    <row r="867" ht="15.75" customHeight="1">
      <c r="A867" s="4"/>
      <c r="D867" s="5"/>
      <c r="E867" s="5"/>
      <c r="F867" s="5"/>
      <c r="G867" s="5"/>
      <c r="H867" s="5"/>
      <c r="I867" s="5"/>
      <c r="L867" s="5"/>
      <c r="N867" s="5"/>
      <c r="P867" s="5"/>
      <c r="S867" s="5"/>
      <c r="T867" s="5"/>
      <c r="U867" s="5"/>
      <c r="V867" s="5"/>
      <c r="Y867" s="6"/>
    </row>
    <row r="868" ht="15.75" customHeight="1">
      <c r="A868" s="4"/>
      <c r="D868" s="5"/>
      <c r="E868" s="5"/>
      <c r="F868" s="5"/>
      <c r="G868" s="5"/>
      <c r="H868" s="5"/>
      <c r="I868" s="5"/>
      <c r="L868" s="5"/>
      <c r="N868" s="5"/>
      <c r="P868" s="5"/>
      <c r="S868" s="5"/>
      <c r="T868" s="5"/>
      <c r="U868" s="5"/>
      <c r="V868" s="5"/>
      <c r="Y868" s="6"/>
    </row>
    <row r="869" ht="15.75" customHeight="1">
      <c r="A869" s="4"/>
      <c r="D869" s="5"/>
      <c r="E869" s="5"/>
      <c r="F869" s="5"/>
      <c r="G869" s="5"/>
      <c r="H869" s="5"/>
      <c r="I869" s="5"/>
      <c r="L869" s="5"/>
      <c r="N869" s="5"/>
      <c r="P869" s="5"/>
      <c r="S869" s="5"/>
      <c r="T869" s="5"/>
      <c r="U869" s="5"/>
      <c r="V869" s="5"/>
      <c r="Y869" s="6"/>
    </row>
    <row r="870" ht="15.75" customHeight="1">
      <c r="A870" s="4"/>
      <c r="D870" s="5"/>
      <c r="E870" s="5"/>
      <c r="F870" s="5"/>
      <c r="G870" s="5"/>
      <c r="H870" s="5"/>
      <c r="I870" s="5"/>
      <c r="L870" s="5"/>
      <c r="N870" s="5"/>
      <c r="P870" s="5"/>
      <c r="S870" s="5"/>
      <c r="T870" s="5"/>
      <c r="U870" s="5"/>
      <c r="V870" s="5"/>
      <c r="Y870" s="6"/>
    </row>
    <row r="871" ht="15.75" customHeight="1">
      <c r="A871" s="4"/>
      <c r="D871" s="5"/>
      <c r="E871" s="5"/>
      <c r="F871" s="5"/>
      <c r="G871" s="5"/>
      <c r="H871" s="5"/>
      <c r="I871" s="5"/>
      <c r="L871" s="5"/>
      <c r="N871" s="5"/>
      <c r="P871" s="5"/>
      <c r="S871" s="5"/>
      <c r="T871" s="5"/>
      <c r="U871" s="5"/>
      <c r="V871" s="5"/>
      <c r="Y871" s="6"/>
    </row>
    <row r="872" ht="15.75" customHeight="1">
      <c r="A872" s="4"/>
      <c r="D872" s="5"/>
      <c r="E872" s="5"/>
      <c r="F872" s="5"/>
      <c r="G872" s="5"/>
      <c r="H872" s="5"/>
      <c r="I872" s="5"/>
      <c r="L872" s="5"/>
      <c r="N872" s="5"/>
      <c r="P872" s="5"/>
      <c r="S872" s="5"/>
      <c r="T872" s="5"/>
      <c r="U872" s="5"/>
      <c r="V872" s="5"/>
      <c r="Y872" s="6"/>
    </row>
    <row r="873" ht="15.75" customHeight="1">
      <c r="A873" s="4"/>
      <c r="D873" s="5"/>
      <c r="E873" s="5"/>
      <c r="F873" s="5"/>
      <c r="G873" s="5"/>
      <c r="H873" s="5"/>
      <c r="I873" s="5"/>
      <c r="L873" s="5"/>
      <c r="N873" s="5"/>
      <c r="P873" s="5"/>
      <c r="S873" s="5"/>
      <c r="T873" s="5"/>
      <c r="U873" s="5"/>
      <c r="V873" s="5"/>
      <c r="Y873" s="6"/>
    </row>
    <row r="874" ht="15.75" customHeight="1">
      <c r="A874" s="4"/>
      <c r="D874" s="5"/>
      <c r="E874" s="5"/>
      <c r="F874" s="5"/>
      <c r="G874" s="5"/>
      <c r="H874" s="5"/>
      <c r="I874" s="5"/>
      <c r="L874" s="5"/>
      <c r="N874" s="5"/>
      <c r="P874" s="5"/>
      <c r="S874" s="5"/>
      <c r="T874" s="5"/>
      <c r="U874" s="5"/>
      <c r="V874" s="5"/>
      <c r="Y874" s="6"/>
    </row>
    <row r="875" ht="15.75" customHeight="1">
      <c r="A875" s="4"/>
      <c r="D875" s="5"/>
      <c r="E875" s="5"/>
      <c r="F875" s="5"/>
      <c r="G875" s="5"/>
      <c r="H875" s="5"/>
      <c r="I875" s="5"/>
      <c r="L875" s="5"/>
      <c r="N875" s="5"/>
      <c r="P875" s="5"/>
      <c r="S875" s="5"/>
      <c r="T875" s="5"/>
      <c r="U875" s="5"/>
      <c r="V875" s="5"/>
      <c r="Y875" s="6"/>
    </row>
    <row r="876" ht="15.75" customHeight="1">
      <c r="A876" s="4"/>
      <c r="D876" s="5"/>
      <c r="E876" s="5"/>
      <c r="F876" s="5"/>
      <c r="G876" s="5"/>
      <c r="H876" s="5"/>
      <c r="I876" s="5"/>
      <c r="L876" s="5"/>
      <c r="N876" s="5"/>
      <c r="P876" s="5"/>
      <c r="S876" s="5"/>
      <c r="T876" s="5"/>
      <c r="U876" s="5"/>
      <c r="V876" s="5"/>
      <c r="Y876" s="6"/>
    </row>
    <row r="877" ht="15.75" customHeight="1">
      <c r="A877" s="4"/>
      <c r="D877" s="5"/>
      <c r="E877" s="5"/>
      <c r="F877" s="5"/>
      <c r="G877" s="5"/>
      <c r="H877" s="5"/>
      <c r="I877" s="5"/>
      <c r="L877" s="5"/>
      <c r="N877" s="5"/>
      <c r="P877" s="5"/>
      <c r="S877" s="5"/>
      <c r="T877" s="5"/>
      <c r="U877" s="5"/>
      <c r="V877" s="5"/>
      <c r="Y877" s="6"/>
    </row>
    <row r="878" ht="15.75" customHeight="1">
      <c r="A878" s="4"/>
      <c r="D878" s="5"/>
      <c r="E878" s="5"/>
      <c r="F878" s="5"/>
      <c r="G878" s="5"/>
      <c r="H878" s="5"/>
      <c r="I878" s="5"/>
      <c r="L878" s="5"/>
      <c r="N878" s="5"/>
      <c r="P878" s="5"/>
      <c r="S878" s="5"/>
      <c r="T878" s="5"/>
      <c r="U878" s="5"/>
      <c r="V878" s="5"/>
      <c r="Y878" s="6"/>
    </row>
    <row r="879" ht="15.75" customHeight="1">
      <c r="A879" s="4"/>
      <c r="D879" s="5"/>
      <c r="E879" s="5"/>
      <c r="F879" s="5"/>
      <c r="G879" s="5"/>
      <c r="H879" s="5"/>
      <c r="I879" s="5"/>
      <c r="L879" s="5"/>
      <c r="N879" s="5"/>
      <c r="P879" s="5"/>
      <c r="S879" s="5"/>
      <c r="T879" s="5"/>
      <c r="U879" s="5"/>
      <c r="V879" s="5"/>
      <c r="Y879" s="6"/>
    </row>
    <row r="880" ht="15.75" customHeight="1">
      <c r="A880" s="4"/>
      <c r="D880" s="5"/>
      <c r="E880" s="5"/>
      <c r="F880" s="5"/>
      <c r="G880" s="5"/>
      <c r="H880" s="5"/>
      <c r="I880" s="5"/>
      <c r="L880" s="5"/>
      <c r="N880" s="5"/>
      <c r="P880" s="5"/>
      <c r="S880" s="5"/>
      <c r="T880" s="5"/>
      <c r="U880" s="5"/>
      <c r="V880" s="5"/>
      <c r="Y880" s="6"/>
    </row>
    <row r="881" ht="15.75" customHeight="1">
      <c r="A881" s="4"/>
      <c r="D881" s="5"/>
      <c r="E881" s="5"/>
      <c r="F881" s="5"/>
      <c r="G881" s="5"/>
      <c r="H881" s="5"/>
      <c r="I881" s="5"/>
      <c r="L881" s="5"/>
      <c r="N881" s="5"/>
      <c r="P881" s="5"/>
      <c r="S881" s="5"/>
      <c r="T881" s="5"/>
      <c r="U881" s="5"/>
      <c r="V881" s="5"/>
      <c r="Y881" s="6"/>
    </row>
    <row r="882" ht="15.75" customHeight="1">
      <c r="A882" s="4"/>
      <c r="D882" s="5"/>
      <c r="E882" s="5"/>
      <c r="F882" s="5"/>
      <c r="G882" s="5"/>
      <c r="H882" s="5"/>
      <c r="I882" s="5"/>
      <c r="L882" s="5"/>
      <c r="N882" s="5"/>
      <c r="P882" s="5"/>
      <c r="S882" s="5"/>
      <c r="T882" s="5"/>
      <c r="U882" s="5"/>
      <c r="V882" s="5"/>
      <c r="Y882" s="6"/>
    </row>
    <row r="883" ht="15.75" customHeight="1">
      <c r="A883" s="4"/>
      <c r="D883" s="5"/>
      <c r="E883" s="5"/>
      <c r="F883" s="5"/>
      <c r="G883" s="5"/>
      <c r="H883" s="5"/>
      <c r="I883" s="5"/>
      <c r="L883" s="5"/>
      <c r="N883" s="5"/>
      <c r="P883" s="5"/>
      <c r="S883" s="5"/>
      <c r="T883" s="5"/>
      <c r="U883" s="5"/>
      <c r="V883" s="5"/>
      <c r="Y883" s="6"/>
    </row>
    <row r="884" ht="15.75" customHeight="1">
      <c r="A884" s="4"/>
      <c r="D884" s="5"/>
      <c r="E884" s="5"/>
      <c r="F884" s="5"/>
      <c r="G884" s="5"/>
      <c r="H884" s="5"/>
      <c r="I884" s="5"/>
      <c r="L884" s="5"/>
      <c r="N884" s="5"/>
      <c r="P884" s="5"/>
      <c r="S884" s="5"/>
      <c r="T884" s="5"/>
      <c r="U884" s="5"/>
      <c r="V884" s="5"/>
      <c r="Y884" s="6"/>
    </row>
    <row r="885" ht="15.75" customHeight="1">
      <c r="A885" s="4"/>
      <c r="D885" s="5"/>
      <c r="E885" s="5"/>
      <c r="F885" s="5"/>
      <c r="G885" s="5"/>
      <c r="H885" s="5"/>
      <c r="I885" s="5"/>
      <c r="L885" s="5"/>
      <c r="N885" s="5"/>
      <c r="P885" s="5"/>
      <c r="S885" s="5"/>
      <c r="T885" s="5"/>
      <c r="U885" s="5"/>
      <c r="V885" s="5"/>
      <c r="Y885" s="6"/>
    </row>
    <row r="886" ht="15.75" customHeight="1">
      <c r="A886" s="4"/>
      <c r="D886" s="5"/>
      <c r="E886" s="5"/>
      <c r="F886" s="5"/>
      <c r="G886" s="5"/>
      <c r="H886" s="5"/>
      <c r="I886" s="5"/>
      <c r="L886" s="5"/>
      <c r="N886" s="5"/>
      <c r="P886" s="5"/>
      <c r="S886" s="5"/>
      <c r="T886" s="5"/>
      <c r="U886" s="5"/>
      <c r="V886" s="5"/>
      <c r="Y886" s="6"/>
    </row>
    <row r="887" ht="15.75" customHeight="1">
      <c r="A887" s="4"/>
      <c r="D887" s="5"/>
      <c r="E887" s="5"/>
      <c r="F887" s="5"/>
      <c r="G887" s="5"/>
      <c r="H887" s="5"/>
      <c r="I887" s="5"/>
      <c r="L887" s="5"/>
      <c r="N887" s="5"/>
      <c r="P887" s="5"/>
      <c r="S887" s="5"/>
      <c r="T887" s="5"/>
      <c r="U887" s="5"/>
      <c r="V887" s="5"/>
      <c r="Y887" s="6"/>
    </row>
    <row r="888" ht="15.75" customHeight="1">
      <c r="A888" s="4"/>
      <c r="D888" s="5"/>
      <c r="E888" s="5"/>
      <c r="F888" s="5"/>
      <c r="G888" s="5"/>
      <c r="H888" s="5"/>
      <c r="I888" s="5"/>
      <c r="L888" s="5"/>
      <c r="N888" s="5"/>
      <c r="P888" s="5"/>
      <c r="S888" s="5"/>
      <c r="T888" s="5"/>
      <c r="U888" s="5"/>
      <c r="V888" s="5"/>
      <c r="Y888" s="6"/>
    </row>
    <row r="889" ht="15.75" customHeight="1">
      <c r="A889" s="4"/>
      <c r="D889" s="5"/>
      <c r="E889" s="5"/>
      <c r="F889" s="5"/>
      <c r="G889" s="5"/>
      <c r="H889" s="5"/>
      <c r="I889" s="5"/>
      <c r="L889" s="5"/>
      <c r="N889" s="5"/>
      <c r="P889" s="5"/>
      <c r="S889" s="5"/>
      <c r="T889" s="5"/>
      <c r="U889" s="5"/>
      <c r="V889" s="5"/>
      <c r="Y889" s="6"/>
    </row>
    <row r="890" ht="15.75" customHeight="1">
      <c r="A890" s="4"/>
      <c r="D890" s="5"/>
      <c r="E890" s="5"/>
      <c r="F890" s="5"/>
      <c r="G890" s="5"/>
      <c r="H890" s="5"/>
      <c r="I890" s="5"/>
      <c r="L890" s="5"/>
      <c r="N890" s="5"/>
      <c r="P890" s="5"/>
      <c r="S890" s="5"/>
      <c r="T890" s="5"/>
      <c r="U890" s="5"/>
      <c r="V890" s="5"/>
      <c r="Y890" s="6"/>
    </row>
    <row r="891" ht="15.75" customHeight="1">
      <c r="A891" s="4"/>
      <c r="D891" s="5"/>
      <c r="E891" s="5"/>
      <c r="F891" s="5"/>
      <c r="G891" s="5"/>
      <c r="H891" s="5"/>
      <c r="I891" s="5"/>
      <c r="L891" s="5"/>
      <c r="N891" s="5"/>
      <c r="P891" s="5"/>
      <c r="S891" s="5"/>
      <c r="T891" s="5"/>
      <c r="U891" s="5"/>
      <c r="V891" s="5"/>
      <c r="Y891" s="6"/>
    </row>
    <row r="892" ht="15.75" customHeight="1">
      <c r="A892" s="4"/>
      <c r="D892" s="5"/>
      <c r="E892" s="5"/>
      <c r="F892" s="5"/>
      <c r="G892" s="5"/>
      <c r="H892" s="5"/>
      <c r="I892" s="5"/>
      <c r="L892" s="5"/>
      <c r="N892" s="5"/>
      <c r="P892" s="5"/>
      <c r="S892" s="5"/>
      <c r="T892" s="5"/>
      <c r="U892" s="5"/>
      <c r="V892" s="5"/>
      <c r="Y892" s="6"/>
    </row>
    <row r="893" ht="15.75" customHeight="1">
      <c r="A893" s="4"/>
      <c r="D893" s="5"/>
      <c r="E893" s="5"/>
      <c r="F893" s="5"/>
      <c r="G893" s="5"/>
      <c r="H893" s="5"/>
      <c r="I893" s="5"/>
      <c r="L893" s="5"/>
      <c r="N893" s="5"/>
      <c r="P893" s="5"/>
      <c r="S893" s="5"/>
      <c r="T893" s="5"/>
      <c r="U893" s="5"/>
      <c r="V893" s="5"/>
      <c r="Y893" s="6"/>
    </row>
    <row r="894" ht="15.75" customHeight="1">
      <c r="A894" s="4"/>
      <c r="D894" s="5"/>
      <c r="E894" s="5"/>
      <c r="F894" s="5"/>
      <c r="G894" s="5"/>
      <c r="H894" s="5"/>
      <c r="I894" s="5"/>
      <c r="L894" s="5"/>
      <c r="N894" s="5"/>
      <c r="P894" s="5"/>
      <c r="S894" s="5"/>
      <c r="T894" s="5"/>
      <c r="U894" s="5"/>
      <c r="V894" s="5"/>
      <c r="Y894" s="6"/>
    </row>
    <row r="895" ht="15.75" customHeight="1">
      <c r="A895" s="4"/>
      <c r="D895" s="5"/>
      <c r="E895" s="5"/>
      <c r="F895" s="5"/>
      <c r="G895" s="5"/>
      <c r="H895" s="5"/>
      <c r="I895" s="5"/>
      <c r="L895" s="5"/>
      <c r="N895" s="5"/>
      <c r="P895" s="5"/>
      <c r="S895" s="5"/>
      <c r="T895" s="5"/>
      <c r="U895" s="5"/>
      <c r="V895" s="5"/>
      <c r="Y895" s="6"/>
    </row>
    <row r="896" ht="15.75" customHeight="1">
      <c r="A896" s="4"/>
      <c r="D896" s="5"/>
      <c r="E896" s="5"/>
      <c r="F896" s="5"/>
      <c r="G896" s="5"/>
      <c r="H896" s="5"/>
      <c r="I896" s="5"/>
      <c r="L896" s="5"/>
      <c r="N896" s="5"/>
      <c r="P896" s="5"/>
      <c r="S896" s="5"/>
      <c r="T896" s="5"/>
      <c r="U896" s="5"/>
      <c r="V896" s="5"/>
      <c r="Y896" s="6"/>
    </row>
    <row r="897" ht="15.75" customHeight="1">
      <c r="A897" s="4"/>
      <c r="D897" s="5"/>
      <c r="E897" s="5"/>
      <c r="F897" s="5"/>
      <c r="G897" s="5"/>
      <c r="H897" s="5"/>
      <c r="I897" s="5"/>
      <c r="L897" s="5"/>
      <c r="N897" s="5"/>
      <c r="P897" s="5"/>
      <c r="S897" s="5"/>
      <c r="T897" s="5"/>
      <c r="U897" s="5"/>
      <c r="V897" s="5"/>
      <c r="Y897" s="6"/>
    </row>
    <row r="898" ht="15.75" customHeight="1">
      <c r="A898" s="4"/>
      <c r="D898" s="5"/>
      <c r="E898" s="5"/>
      <c r="F898" s="5"/>
      <c r="G898" s="5"/>
      <c r="H898" s="5"/>
      <c r="I898" s="5"/>
      <c r="L898" s="5"/>
      <c r="N898" s="5"/>
      <c r="P898" s="5"/>
      <c r="S898" s="5"/>
      <c r="T898" s="5"/>
      <c r="U898" s="5"/>
      <c r="V898" s="5"/>
      <c r="Y898" s="6"/>
    </row>
    <row r="899" ht="15.75" customHeight="1">
      <c r="A899" s="4"/>
      <c r="D899" s="5"/>
      <c r="E899" s="5"/>
      <c r="F899" s="5"/>
      <c r="G899" s="5"/>
      <c r="H899" s="5"/>
      <c r="I899" s="5"/>
      <c r="L899" s="5"/>
      <c r="N899" s="5"/>
      <c r="P899" s="5"/>
      <c r="S899" s="5"/>
      <c r="T899" s="5"/>
      <c r="U899" s="5"/>
      <c r="V899" s="5"/>
      <c r="Y899" s="6"/>
    </row>
    <row r="900" ht="15.75" customHeight="1">
      <c r="A900" s="4"/>
      <c r="D900" s="5"/>
      <c r="E900" s="5"/>
      <c r="F900" s="5"/>
      <c r="G900" s="5"/>
      <c r="H900" s="5"/>
      <c r="I900" s="5"/>
      <c r="L900" s="5"/>
      <c r="N900" s="5"/>
      <c r="P900" s="5"/>
      <c r="S900" s="5"/>
      <c r="T900" s="5"/>
      <c r="U900" s="5"/>
      <c r="V900" s="5"/>
      <c r="Y900" s="6"/>
    </row>
    <row r="901" ht="15.75" customHeight="1">
      <c r="A901" s="4"/>
      <c r="D901" s="5"/>
      <c r="E901" s="5"/>
      <c r="F901" s="5"/>
      <c r="G901" s="5"/>
      <c r="H901" s="5"/>
      <c r="I901" s="5"/>
      <c r="L901" s="5"/>
      <c r="N901" s="5"/>
      <c r="P901" s="5"/>
      <c r="S901" s="5"/>
      <c r="T901" s="5"/>
      <c r="U901" s="5"/>
      <c r="V901" s="5"/>
      <c r="Y901" s="6"/>
    </row>
    <row r="902" ht="15.75" customHeight="1">
      <c r="A902" s="4"/>
      <c r="D902" s="5"/>
      <c r="E902" s="5"/>
      <c r="F902" s="5"/>
      <c r="G902" s="5"/>
      <c r="H902" s="5"/>
      <c r="I902" s="5"/>
      <c r="L902" s="5"/>
      <c r="N902" s="5"/>
      <c r="P902" s="5"/>
      <c r="S902" s="5"/>
      <c r="T902" s="5"/>
      <c r="U902" s="5"/>
      <c r="V902" s="5"/>
      <c r="Y902" s="6"/>
    </row>
    <row r="903" ht="15.75" customHeight="1">
      <c r="A903" s="4"/>
      <c r="D903" s="5"/>
      <c r="E903" s="5"/>
      <c r="F903" s="5"/>
      <c r="G903" s="5"/>
      <c r="H903" s="5"/>
      <c r="I903" s="5"/>
      <c r="L903" s="5"/>
      <c r="N903" s="5"/>
      <c r="P903" s="5"/>
      <c r="S903" s="5"/>
      <c r="T903" s="5"/>
      <c r="U903" s="5"/>
      <c r="V903" s="5"/>
      <c r="Y903" s="6"/>
    </row>
    <row r="904" ht="15.75" customHeight="1">
      <c r="A904" s="4"/>
      <c r="D904" s="5"/>
      <c r="E904" s="5"/>
      <c r="F904" s="5"/>
      <c r="G904" s="5"/>
      <c r="H904" s="5"/>
      <c r="I904" s="5"/>
      <c r="L904" s="5"/>
      <c r="N904" s="5"/>
      <c r="P904" s="5"/>
      <c r="S904" s="5"/>
      <c r="T904" s="5"/>
      <c r="U904" s="5"/>
      <c r="V904" s="5"/>
      <c r="Y904" s="6"/>
    </row>
    <row r="905" ht="15.75" customHeight="1">
      <c r="A905" s="4"/>
      <c r="D905" s="5"/>
      <c r="E905" s="5"/>
      <c r="F905" s="5"/>
      <c r="G905" s="5"/>
      <c r="H905" s="5"/>
      <c r="I905" s="5"/>
      <c r="L905" s="5"/>
      <c r="N905" s="5"/>
      <c r="P905" s="5"/>
      <c r="S905" s="5"/>
      <c r="T905" s="5"/>
      <c r="U905" s="5"/>
      <c r="V905" s="5"/>
      <c r="Y905" s="6"/>
    </row>
    <row r="906" ht="15.75" customHeight="1">
      <c r="A906" s="4"/>
      <c r="D906" s="5"/>
      <c r="E906" s="5"/>
      <c r="F906" s="5"/>
      <c r="G906" s="5"/>
      <c r="H906" s="5"/>
      <c r="I906" s="5"/>
      <c r="L906" s="5"/>
      <c r="N906" s="5"/>
      <c r="P906" s="5"/>
      <c r="S906" s="5"/>
      <c r="T906" s="5"/>
      <c r="U906" s="5"/>
      <c r="V906" s="5"/>
      <c r="Y906" s="6"/>
    </row>
    <row r="907" ht="15.75" customHeight="1">
      <c r="A907" s="4"/>
      <c r="D907" s="5"/>
      <c r="E907" s="5"/>
      <c r="F907" s="5"/>
      <c r="G907" s="5"/>
      <c r="H907" s="5"/>
      <c r="I907" s="5"/>
      <c r="L907" s="5"/>
      <c r="N907" s="5"/>
      <c r="P907" s="5"/>
      <c r="S907" s="5"/>
      <c r="T907" s="5"/>
      <c r="U907" s="5"/>
      <c r="V907" s="5"/>
      <c r="Y907" s="6"/>
    </row>
    <row r="908" ht="15.75" customHeight="1">
      <c r="A908" s="4"/>
      <c r="D908" s="5"/>
      <c r="E908" s="5"/>
      <c r="F908" s="5"/>
      <c r="G908" s="5"/>
      <c r="H908" s="5"/>
      <c r="I908" s="5"/>
      <c r="L908" s="5"/>
      <c r="N908" s="5"/>
      <c r="P908" s="5"/>
      <c r="S908" s="5"/>
      <c r="T908" s="5"/>
      <c r="U908" s="5"/>
      <c r="V908" s="5"/>
      <c r="Y908" s="6"/>
    </row>
    <row r="909" ht="15.75" customHeight="1">
      <c r="A909" s="4"/>
      <c r="D909" s="5"/>
      <c r="E909" s="5"/>
      <c r="F909" s="5"/>
      <c r="G909" s="5"/>
      <c r="H909" s="5"/>
      <c r="I909" s="5"/>
      <c r="L909" s="5"/>
      <c r="N909" s="5"/>
      <c r="P909" s="5"/>
      <c r="S909" s="5"/>
      <c r="T909" s="5"/>
      <c r="U909" s="5"/>
      <c r="V909" s="5"/>
      <c r="Y909" s="6"/>
    </row>
    <row r="910" ht="15.75" customHeight="1">
      <c r="A910" s="4"/>
      <c r="D910" s="5"/>
      <c r="E910" s="5"/>
      <c r="F910" s="5"/>
      <c r="G910" s="5"/>
      <c r="H910" s="5"/>
      <c r="I910" s="5"/>
      <c r="L910" s="5"/>
      <c r="N910" s="5"/>
      <c r="P910" s="5"/>
      <c r="S910" s="5"/>
      <c r="T910" s="5"/>
      <c r="U910" s="5"/>
      <c r="V910" s="5"/>
      <c r="Y910" s="6"/>
    </row>
    <row r="911" ht="15.75" customHeight="1">
      <c r="A911" s="4"/>
      <c r="D911" s="5"/>
      <c r="E911" s="5"/>
      <c r="F911" s="5"/>
      <c r="G911" s="5"/>
      <c r="H911" s="5"/>
      <c r="I911" s="5"/>
      <c r="L911" s="5"/>
      <c r="N911" s="5"/>
      <c r="P911" s="5"/>
      <c r="S911" s="5"/>
      <c r="T911" s="5"/>
      <c r="U911" s="5"/>
      <c r="V911" s="5"/>
      <c r="Y911" s="6"/>
    </row>
    <row r="912" ht="15.75" customHeight="1">
      <c r="A912" s="4"/>
      <c r="D912" s="5"/>
      <c r="E912" s="5"/>
      <c r="F912" s="5"/>
      <c r="G912" s="5"/>
      <c r="H912" s="5"/>
      <c r="I912" s="5"/>
      <c r="L912" s="5"/>
      <c r="N912" s="5"/>
      <c r="P912" s="5"/>
      <c r="S912" s="5"/>
      <c r="T912" s="5"/>
      <c r="U912" s="5"/>
      <c r="V912" s="5"/>
      <c r="Y912" s="6"/>
    </row>
    <row r="913" ht="15.75" customHeight="1">
      <c r="A913" s="4"/>
      <c r="D913" s="5"/>
      <c r="E913" s="5"/>
      <c r="F913" s="5"/>
      <c r="G913" s="5"/>
      <c r="H913" s="5"/>
      <c r="I913" s="5"/>
      <c r="L913" s="5"/>
      <c r="N913" s="5"/>
      <c r="P913" s="5"/>
      <c r="S913" s="5"/>
      <c r="T913" s="5"/>
      <c r="U913" s="5"/>
      <c r="V913" s="5"/>
      <c r="Y913" s="6"/>
    </row>
    <row r="914" ht="15.75" customHeight="1">
      <c r="A914" s="4"/>
      <c r="D914" s="5"/>
      <c r="E914" s="5"/>
      <c r="F914" s="5"/>
      <c r="G914" s="5"/>
      <c r="H914" s="5"/>
      <c r="I914" s="5"/>
      <c r="L914" s="5"/>
      <c r="N914" s="5"/>
      <c r="P914" s="5"/>
      <c r="S914" s="5"/>
      <c r="T914" s="5"/>
      <c r="U914" s="5"/>
      <c r="V914" s="5"/>
      <c r="Y914" s="6"/>
    </row>
    <row r="915" ht="15.75" customHeight="1">
      <c r="A915" s="4"/>
      <c r="D915" s="5"/>
      <c r="E915" s="5"/>
      <c r="F915" s="5"/>
      <c r="G915" s="5"/>
      <c r="H915" s="5"/>
      <c r="I915" s="5"/>
      <c r="L915" s="5"/>
      <c r="N915" s="5"/>
      <c r="P915" s="5"/>
      <c r="S915" s="5"/>
      <c r="T915" s="5"/>
      <c r="U915" s="5"/>
      <c r="V915" s="5"/>
      <c r="Y915" s="6"/>
    </row>
    <row r="916" ht="15.75" customHeight="1">
      <c r="A916" s="4"/>
      <c r="D916" s="5"/>
      <c r="E916" s="5"/>
      <c r="F916" s="5"/>
      <c r="G916" s="5"/>
      <c r="H916" s="5"/>
      <c r="I916" s="5"/>
      <c r="L916" s="5"/>
      <c r="N916" s="5"/>
      <c r="P916" s="5"/>
      <c r="S916" s="5"/>
      <c r="T916" s="5"/>
      <c r="U916" s="5"/>
      <c r="V916" s="5"/>
      <c r="Y916" s="6"/>
    </row>
    <row r="917" ht="15.75" customHeight="1">
      <c r="A917" s="4"/>
      <c r="D917" s="5"/>
      <c r="E917" s="5"/>
      <c r="F917" s="5"/>
      <c r="G917" s="5"/>
      <c r="H917" s="5"/>
      <c r="I917" s="5"/>
      <c r="L917" s="5"/>
      <c r="N917" s="5"/>
      <c r="P917" s="5"/>
      <c r="S917" s="5"/>
      <c r="T917" s="5"/>
      <c r="U917" s="5"/>
      <c r="V917" s="5"/>
      <c r="Y917" s="6"/>
    </row>
    <row r="918" ht="15.75" customHeight="1">
      <c r="A918" s="4"/>
      <c r="D918" s="5"/>
      <c r="E918" s="5"/>
      <c r="F918" s="5"/>
      <c r="G918" s="5"/>
      <c r="H918" s="5"/>
      <c r="I918" s="5"/>
      <c r="L918" s="5"/>
      <c r="N918" s="5"/>
      <c r="P918" s="5"/>
      <c r="S918" s="5"/>
      <c r="T918" s="5"/>
      <c r="U918" s="5"/>
      <c r="V918" s="5"/>
      <c r="Y918" s="6"/>
    </row>
    <row r="919" ht="15.75" customHeight="1">
      <c r="A919" s="4"/>
      <c r="D919" s="5"/>
      <c r="E919" s="5"/>
      <c r="F919" s="5"/>
      <c r="G919" s="5"/>
      <c r="H919" s="5"/>
      <c r="I919" s="5"/>
      <c r="L919" s="5"/>
      <c r="N919" s="5"/>
      <c r="P919" s="5"/>
      <c r="S919" s="5"/>
      <c r="T919" s="5"/>
      <c r="U919" s="5"/>
      <c r="V919" s="5"/>
      <c r="Y919" s="6"/>
    </row>
    <row r="920" ht="15.75" customHeight="1">
      <c r="A920" s="4"/>
      <c r="D920" s="5"/>
      <c r="E920" s="5"/>
      <c r="F920" s="5"/>
      <c r="G920" s="5"/>
      <c r="H920" s="5"/>
      <c r="I920" s="5"/>
      <c r="L920" s="5"/>
      <c r="N920" s="5"/>
      <c r="P920" s="5"/>
      <c r="S920" s="5"/>
      <c r="T920" s="5"/>
      <c r="U920" s="5"/>
      <c r="V920" s="5"/>
      <c r="Y920" s="6"/>
    </row>
    <row r="921" ht="15.75" customHeight="1">
      <c r="A921" s="4"/>
      <c r="D921" s="5"/>
      <c r="E921" s="5"/>
      <c r="F921" s="5"/>
      <c r="G921" s="5"/>
      <c r="H921" s="5"/>
      <c r="I921" s="5"/>
      <c r="L921" s="5"/>
      <c r="N921" s="5"/>
      <c r="P921" s="5"/>
      <c r="S921" s="5"/>
      <c r="T921" s="5"/>
      <c r="U921" s="5"/>
      <c r="V921" s="5"/>
      <c r="Y921" s="6"/>
    </row>
    <row r="922" ht="15.75" customHeight="1">
      <c r="A922" s="4"/>
      <c r="D922" s="5"/>
      <c r="E922" s="5"/>
      <c r="F922" s="5"/>
      <c r="G922" s="5"/>
      <c r="H922" s="5"/>
      <c r="I922" s="5"/>
      <c r="L922" s="5"/>
      <c r="N922" s="5"/>
      <c r="P922" s="5"/>
      <c r="S922" s="5"/>
      <c r="T922" s="5"/>
      <c r="U922" s="5"/>
      <c r="V922" s="5"/>
      <c r="Y922" s="6"/>
    </row>
    <row r="923" ht="15.75" customHeight="1">
      <c r="A923" s="4"/>
      <c r="D923" s="5"/>
      <c r="E923" s="5"/>
      <c r="F923" s="5"/>
      <c r="G923" s="5"/>
      <c r="H923" s="5"/>
      <c r="I923" s="5"/>
      <c r="L923" s="5"/>
      <c r="N923" s="5"/>
      <c r="P923" s="5"/>
      <c r="S923" s="5"/>
      <c r="T923" s="5"/>
      <c r="U923" s="5"/>
      <c r="V923" s="5"/>
      <c r="Y923" s="6"/>
    </row>
    <row r="924" ht="15.75" customHeight="1">
      <c r="A924" s="4"/>
      <c r="D924" s="5"/>
      <c r="E924" s="5"/>
      <c r="F924" s="5"/>
      <c r="G924" s="5"/>
      <c r="H924" s="5"/>
      <c r="I924" s="5"/>
      <c r="L924" s="5"/>
      <c r="N924" s="5"/>
      <c r="P924" s="5"/>
      <c r="S924" s="5"/>
      <c r="T924" s="5"/>
      <c r="U924" s="5"/>
      <c r="V924" s="5"/>
      <c r="Y924" s="6"/>
    </row>
    <row r="925" ht="15.75" customHeight="1">
      <c r="A925" s="4"/>
      <c r="D925" s="5"/>
      <c r="E925" s="5"/>
      <c r="F925" s="5"/>
      <c r="G925" s="5"/>
      <c r="H925" s="5"/>
      <c r="I925" s="5"/>
      <c r="L925" s="5"/>
      <c r="N925" s="5"/>
      <c r="P925" s="5"/>
      <c r="S925" s="5"/>
      <c r="T925" s="5"/>
      <c r="U925" s="5"/>
      <c r="V925" s="5"/>
      <c r="Y925" s="6"/>
    </row>
    <row r="926" ht="15.75" customHeight="1">
      <c r="A926" s="4"/>
      <c r="D926" s="5"/>
      <c r="E926" s="5"/>
      <c r="F926" s="5"/>
      <c r="G926" s="5"/>
      <c r="H926" s="5"/>
      <c r="I926" s="5"/>
      <c r="L926" s="5"/>
      <c r="N926" s="5"/>
      <c r="P926" s="5"/>
      <c r="S926" s="5"/>
      <c r="T926" s="5"/>
      <c r="U926" s="5"/>
      <c r="V926" s="5"/>
      <c r="Y926" s="6"/>
    </row>
    <row r="927" ht="15.75" customHeight="1">
      <c r="A927" s="4"/>
      <c r="D927" s="5"/>
      <c r="E927" s="5"/>
      <c r="F927" s="5"/>
      <c r="G927" s="5"/>
      <c r="H927" s="5"/>
      <c r="I927" s="5"/>
      <c r="L927" s="5"/>
      <c r="N927" s="5"/>
      <c r="P927" s="5"/>
      <c r="S927" s="5"/>
      <c r="T927" s="5"/>
      <c r="U927" s="5"/>
      <c r="V927" s="5"/>
      <c r="Y927" s="6"/>
    </row>
    <row r="928" ht="15.75" customHeight="1">
      <c r="A928" s="4"/>
      <c r="D928" s="5"/>
      <c r="E928" s="5"/>
      <c r="F928" s="5"/>
      <c r="G928" s="5"/>
      <c r="H928" s="5"/>
      <c r="I928" s="5"/>
      <c r="L928" s="5"/>
      <c r="N928" s="5"/>
      <c r="P928" s="5"/>
      <c r="S928" s="5"/>
      <c r="T928" s="5"/>
      <c r="U928" s="5"/>
      <c r="V928" s="5"/>
      <c r="Y928" s="6"/>
    </row>
    <row r="929" ht="15.75" customHeight="1">
      <c r="A929" s="4"/>
      <c r="D929" s="5"/>
      <c r="E929" s="5"/>
      <c r="F929" s="5"/>
      <c r="G929" s="5"/>
      <c r="H929" s="5"/>
      <c r="I929" s="5"/>
      <c r="L929" s="5"/>
      <c r="N929" s="5"/>
      <c r="P929" s="5"/>
      <c r="S929" s="5"/>
      <c r="T929" s="5"/>
      <c r="U929" s="5"/>
      <c r="V929" s="5"/>
      <c r="Y929" s="6"/>
    </row>
    <row r="930" ht="15.75" customHeight="1">
      <c r="A930" s="4"/>
      <c r="D930" s="5"/>
      <c r="E930" s="5"/>
      <c r="F930" s="5"/>
      <c r="G930" s="5"/>
      <c r="H930" s="5"/>
      <c r="I930" s="5"/>
      <c r="L930" s="5"/>
      <c r="N930" s="5"/>
      <c r="P930" s="5"/>
      <c r="S930" s="5"/>
      <c r="T930" s="5"/>
      <c r="U930" s="5"/>
      <c r="V930" s="5"/>
      <c r="Y930" s="6"/>
    </row>
    <row r="931" ht="15.75" customHeight="1">
      <c r="A931" s="4"/>
      <c r="D931" s="5"/>
      <c r="E931" s="5"/>
      <c r="F931" s="5"/>
      <c r="G931" s="5"/>
      <c r="H931" s="5"/>
      <c r="I931" s="5"/>
      <c r="L931" s="5"/>
      <c r="N931" s="5"/>
      <c r="P931" s="5"/>
      <c r="S931" s="5"/>
      <c r="T931" s="5"/>
      <c r="U931" s="5"/>
      <c r="V931" s="5"/>
      <c r="Y931" s="6"/>
    </row>
    <row r="932" ht="15.75" customHeight="1">
      <c r="A932" s="4"/>
      <c r="D932" s="5"/>
      <c r="E932" s="5"/>
      <c r="F932" s="5"/>
      <c r="G932" s="5"/>
      <c r="H932" s="5"/>
      <c r="I932" s="5"/>
      <c r="L932" s="5"/>
      <c r="N932" s="5"/>
      <c r="P932" s="5"/>
      <c r="S932" s="5"/>
      <c r="T932" s="5"/>
      <c r="U932" s="5"/>
      <c r="V932" s="5"/>
      <c r="Y932" s="6"/>
    </row>
    <row r="933" ht="15.75" customHeight="1">
      <c r="A933" s="4"/>
      <c r="D933" s="5"/>
      <c r="E933" s="5"/>
      <c r="F933" s="5"/>
      <c r="G933" s="5"/>
      <c r="H933" s="5"/>
      <c r="I933" s="5"/>
      <c r="L933" s="5"/>
      <c r="N933" s="5"/>
      <c r="P933" s="5"/>
      <c r="S933" s="5"/>
      <c r="T933" s="5"/>
      <c r="U933" s="5"/>
      <c r="V933" s="5"/>
      <c r="Y933" s="6"/>
    </row>
    <row r="934" ht="15.75" customHeight="1">
      <c r="A934" s="4"/>
      <c r="D934" s="5"/>
      <c r="E934" s="5"/>
      <c r="F934" s="5"/>
      <c r="G934" s="5"/>
      <c r="H934" s="5"/>
      <c r="I934" s="5"/>
      <c r="L934" s="5"/>
      <c r="N934" s="5"/>
      <c r="P934" s="5"/>
      <c r="S934" s="5"/>
      <c r="T934" s="5"/>
      <c r="U934" s="5"/>
      <c r="V934" s="5"/>
      <c r="Y934" s="6"/>
    </row>
    <row r="935" ht="15.75" customHeight="1">
      <c r="A935" s="4"/>
      <c r="D935" s="5"/>
      <c r="E935" s="5"/>
      <c r="F935" s="5"/>
      <c r="G935" s="5"/>
      <c r="H935" s="5"/>
      <c r="I935" s="5"/>
      <c r="L935" s="5"/>
      <c r="N935" s="5"/>
      <c r="P935" s="5"/>
      <c r="S935" s="5"/>
      <c r="T935" s="5"/>
      <c r="U935" s="5"/>
      <c r="V935" s="5"/>
      <c r="Y935" s="6"/>
    </row>
    <row r="936" ht="15.75" customHeight="1">
      <c r="A936" s="4"/>
      <c r="D936" s="5"/>
      <c r="E936" s="5"/>
      <c r="F936" s="5"/>
      <c r="G936" s="5"/>
      <c r="H936" s="5"/>
      <c r="I936" s="5"/>
      <c r="L936" s="5"/>
      <c r="N936" s="5"/>
      <c r="P936" s="5"/>
      <c r="S936" s="5"/>
      <c r="T936" s="5"/>
      <c r="U936" s="5"/>
      <c r="V936" s="5"/>
      <c r="Y936" s="6"/>
    </row>
    <row r="937" ht="15.75" customHeight="1">
      <c r="A937" s="4"/>
      <c r="D937" s="5"/>
      <c r="E937" s="5"/>
      <c r="F937" s="5"/>
      <c r="G937" s="5"/>
      <c r="H937" s="5"/>
      <c r="I937" s="5"/>
      <c r="L937" s="5"/>
      <c r="N937" s="5"/>
      <c r="P937" s="5"/>
      <c r="S937" s="5"/>
      <c r="T937" s="5"/>
      <c r="U937" s="5"/>
      <c r="V937" s="5"/>
      <c r="Y937" s="6"/>
    </row>
    <row r="938" ht="15.75" customHeight="1">
      <c r="A938" s="4"/>
      <c r="D938" s="5"/>
      <c r="E938" s="5"/>
      <c r="F938" s="5"/>
      <c r="G938" s="5"/>
      <c r="H938" s="5"/>
      <c r="I938" s="5"/>
      <c r="L938" s="5"/>
      <c r="N938" s="5"/>
      <c r="P938" s="5"/>
      <c r="S938" s="5"/>
      <c r="T938" s="5"/>
      <c r="U938" s="5"/>
      <c r="V938" s="5"/>
      <c r="Y938" s="6"/>
    </row>
    <row r="939" ht="15.75" customHeight="1">
      <c r="A939" s="4"/>
      <c r="D939" s="5"/>
      <c r="E939" s="5"/>
      <c r="F939" s="5"/>
      <c r="G939" s="5"/>
      <c r="H939" s="5"/>
      <c r="I939" s="5"/>
      <c r="L939" s="5"/>
      <c r="N939" s="5"/>
      <c r="P939" s="5"/>
      <c r="S939" s="5"/>
      <c r="T939" s="5"/>
      <c r="U939" s="5"/>
      <c r="V939" s="5"/>
      <c r="Y939" s="6"/>
    </row>
    <row r="940" ht="15.75" customHeight="1">
      <c r="A940" s="4"/>
      <c r="D940" s="5"/>
      <c r="E940" s="5"/>
      <c r="F940" s="5"/>
      <c r="G940" s="5"/>
      <c r="H940" s="5"/>
      <c r="I940" s="5"/>
      <c r="L940" s="5"/>
      <c r="N940" s="5"/>
      <c r="P940" s="5"/>
      <c r="S940" s="5"/>
      <c r="T940" s="5"/>
      <c r="U940" s="5"/>
      <c r="V940" s="5"/>
      <c r="Y940" s="6"/>
    </row>
    <row r="941" ht="15.75" customHeight="1">
      <c r="A941" s="4"/>
      <c r="D941" s="5"/>
      <c r="E941" s="5"/>
      <c r="F941" s="5"/>
      <c r="G941" s="5"/>
      <c r="H941" s="5"/>
      <c r="I941" s="5"/>
      <c r="L941" s="5"/>
      <c r="N941" s="5"/>
      <c r="P941" s="5"/>
      <c r="S941" s="5"/>
      <c r="T941" s="5"/>
      <c r="U941" s="5"/>
      <c r="V941" s="5"/>
      <c r="Y941" s="6"/>
    </row>
    <row r="942" ht="15.75" customHeight="1">
      <c r="A942" s="4"/>
      <c r="D942" s="5"/>
      <c r="E942" s="5"/>
      <c r="F942" s="5"/>
      <c r="G942" s="5"/>
      <c r="H942" s="5"/>
      <c r="I942" s="5"/>
      <c r="L942" s="5"/>
      <c r="N942" s="5"/>
      <c r="P942" s="5"/>
      <c r="S942" s="5"/>
      <c r="T942" s="5"/>
      <c r="U942" s="5"/>
      <c r="V942" s="5"/>
      <c r="Y942" s="6"/>
    </row>
    <row r="943" ht="15.75" customHeight="1">
      <c r="A943" s="4"/>
      <c r="D943" s="5"/>
      <c r="E943" s="5"/>
      <c r="F943" s="5"/>
      <c r="G943" s="5"/>
      <c r="H943" s="5"/>
      <c r="I943" s="5"/>
      <c r="L943" s="5"/>
      <c r="N943" s="5"/>
      <c r="P943" s="5"/>
      <c r="S943" s="5"/>
      <c r="T943" s="5"/>
      <c r="U943" s="5"/>
      <c r="V943" s="5"/>
      <c r="Y943" s="6"/>
    </row>
    <row r="944" ht="15.75" customHeight="1">
      <c r="A944" s="4"/>
      <c r="D944" s="5"/>
      <c r="E944" s="5"/>
      <c r="F944" s="5"/>
      <c r="G944" s="5"/>
      <c r="H944" s="5"/>
      <c r="I944" s="5"/>
      <c r="L944" s="5"/>
      <c r="N944" s="5"/>
      <c r="P944" s="5"/>
      <c r="S944" s="5"/>
      <c r="T944" s="5"/>
      <c r="U944" s="5"/>
      <c r="V944" s="5"/>
      <c r="Y944" s="6"/>
    </row>
    <row r="945" ht="15.75" customHeight="1">
      <c r="A945" s="4"/>
      <c r="D945" s="5"/>
      <c r="E945" s="5"/>
      <c r="F945" s="5"/>
      <c r="G945" s="5"/>
      <c r="H945" s="5"/>
      <c r="I945" s="5"/>
      <c r="L945" s="5"/>
      <c r="N945" s="5"/>
      <c r="P945" s="5"/>
      <c r="S945" s="5"/>
      <c r="T945" s="5"/>
      <c r="U945" s="5"/>
      <c r="V945" s="5"/>
      <c r="Y945" s="6"/>
    </row>
    <row r="946" ht="15.75" customHeight="1">
      <c r="A946" s="4"/>
      <c r="D946" s="5"/>
      <c r="E946" s="5"/>
      <c r="F946" s="5"/>
      <c r="G946" s="5"/>
      <c r="H946" s="5"/>
      <c r="I946" s="5"/>
      <c r="L946" s="5"/>
      <c r="N946" s="5"/>
      <c r="P946" s="5"/>
      <c r="S946" s="5"/>
      <c r="T946" s="5"/>
      <c r="U946" s="5"/>
      <c r="V946" s="5"/>
      <c r="Y946" s="6"/>
    </row>
    <row r="947" ht="15.75" customHeight="1">
      <c r="A947" s="4"/>
      <c r="D947" s="5"/>
      <c r="E947" s="5"/>
      <c r="F947" s="5"/>
      <c r="G947" s="5"/>
      <c r="H947" s="5"/>
      <c r="I947" s="5"/>
      <c r="L947" s="5"/>
      <c r="N947" s="5"/>
      <c r="P947" s="5"/>
      <c r="S947" s="5"/>
      <c r="T947" s="5"/>
      <c r="U947" s="5"/>
      <c r="V947" s="5"/>
      <c r="Y947" s="6"/>
    </row>
    <row r="948" ht="15.75" customHeight="1">
      <c r="A948" s="4"/>
      <c r="D948" s="5"/>
      <c r="E948" s="5"/>
      <c r="F948" s="5"/>
      <c r="G948" s="5"/>
      <c r="H948" s="5"/>
      <c r="I948" s="5"/>
      <c r="L948" s="5"/>
      <c r="N948" s="5"/>
      <c r="P948" s="5"/>
      <c r="S948" s="5"/>
      <c r="T948" s="5"/>
      <c r="U948" s="5"/>
      <c r="V948" s="5"/>
      <c r="Y948" s="6"/>
    </row>
    <row r="949" ht="15.75" customHeight="1">
      <c r="A949" s="4"/>
      <c r="D949" s="5"/>
      <c r="E949" s="5"/>
      <c r="F949" s="5"/>
      <c r="G949" s="5"/>
      <c r="H949" s="5"/>
      <c r="I949" s="5"/>
      <c r="L949" s="5"/>
      <c r="N949" s="5"/>
      <c r="P949" s="5"/>
      <c r="S949" s="5"/>
      <c r="T949" s="5"/>
      <c r="U949" s="5"/>
      <c r="V949" s="5"/>
      <c r="Y949" s="6"/>
    </row>
    <row r="950" ht="15.75" customHeight="1">
      <c r="A950" s="4"/>
      <c r="D950" s="5"/>
      <c r="E950" s="5"/>
      <c r="F950" s="5"/>
      <c r="G950" s="5"/>
      <c r="H950" s="5"/>
      <c r="I950" s="5"/>
      <c r="L950" s="5"/>
      <c r="N950" s="5"/>
      <c r="P950" s="5"/>
      <c r="S950" s="5"/>
      <c r="T950" s="5"/>
      <c r="U950" s="5"/>
      <c r="V950" s="5"/>
      <c r="Y950" s="6"/>
    </row>
    <row r="951" ht="15.75" customHeight="1">
      <c r="A951" s="4"/>
      <c r="D951" s="5"/>
      <c r="E951" s="5"/>
      <c r="F951" s="5"/>
      <c r="G951" s="5"/>
      <c r="H951" s="5"/>
      <c r="I951" s="5"/>
      <c r="L951" s="5"/>
      <c r="N951" s="5"/>
      <c r="P951" s="5"/>
      <c r="S951" s="5"/>
      <c r="T951" s="5"/>
      <c r="U951" s="5"/>
      <c r="V951" s="5"/>
      <c r="Y951" s="6"/>
    </row>
    <row r="952" ht="15.75" customHeight="1">
      <c r="A952" s="4"/>
      <c r="D952" s="5"/>
      <c r="E952" s="5"/>
      <c r="F952" s="5"/>
      <c r="G952" s="5"/>
      <c r="H952" s="5"/>
      <c r="I952" s="5"/>
      <c r="L952" s="5"/>
      <c r="N952" s="5"/>
      <c r="P952" s="5"/>
      <c r="S952" s="5"/>
      <c r="T952" s="5"/>
      <c r="U952" s="5"/>
      <c r="V952" s="5"/>
      <c r="Y952" s="6"/>
    </row>
    <row r="953" ht="15.75" customHeight="1">
      <c r="A953" s="4"/>
      <c r="D953" s="5"/>
      <c r="E953" s="5"/>
      <c r="F953" s="5"/>
      <c r="G953" s="5"/>
      <c r="H953" s="5"/>
      <c r="I953" s="5"/>
      <c r="L953" s="5"/>
      <c r="N953" s="5"/>
      <c r="P953" s="5"/>
      <c r="S953" s="5"/>
      <c r="T953" s="5"/>
      <c r="U953" s="5"/>
      <c r="V953" s="5"/>
      <c r="Y953" s="6"/>
    </row>
    <row r="954" ht="15.75" customHeight="1">
      <c r="A954" s="4"/>
      <c r="D954" s="5"/>
      <c r="E954" s="5"/>
      <c r="F954" s="5"/>
      <c r="G954" s="5"/>
      <c r="H954" s="5"/>
      <c r="I954" s="5"/>
      <c r="L954" s="5"/>
      <c r="N954" s="5"/>
      <c r="P954" s="5"/>
      <c r="S954" s="5"/>
      <c r="T954" s="5"/>
      <c r="U954" s="5"/>
      <c r="V954" s="5"/>
      <c r="Y954" s="6"/>
    </row>
    <row r="955" ht="15.75" customHeight="1">
      <c r="A955" s="4"/>
      <c r="D955" s="5"/>
      <c r="E955" s="5"/>
      <c r="F955" s="5"/>
      <c r="G955" s="5"/>
      <c r="H955" s="5"/>
      <c r="I955" s="5"/>
      <c r="L955" s="5"/>
      <c r="N955" s="5"/>
      <c r="P955" s="5"/>
      <c r="S955" s="5"/>
      <c r="T955" s="5"/>
      <c r="U955" s="5"/>
      <c r="V955" s="5"/>
      <c r="Y955" s="6"/>
    </row>
    <row r="956" ht="15.75" customHeight="1">
      <c r="A956" s="4"/>
      <c r="D956" s="5"/>
      <c r="E956" s="5"/>
      <c r="F956" s="5"/>
      <c r="G956" s="5"/>
      <c r="H956" s="5"/>
      <c r="I956" s="5"/>
      <c r="L956" s="5"/>
      <c r="N956" s="5"/>
      <c r="P956" s="5"/>
      <c r="S956" s="5"/>
      <c r="T956" s="5"/>
      <c r="U956" s="5"/>
      <c r="V956" s="5"/>
      <c r="Y956" s="6"/>
    </row>
    <row r="957" ht="15.75" customHeight="1">
      <c r="A957" s="4"/>
      <c r="D957" s="5"/>
      <c r="E957" s="5"/>
      <c r="F957" s="5"/>
      <c r="G957" s="5"/>
      <c r="H957" s="5"/>
      <c r="I957" s="5"/>
      <c r="L957" s="5"/>
      <c r="N957" s="5"/>
      <c r="P957" s="5"/>
      <c r="S957" s="5"/>
      <c r="T957" s="5"/>
      <c r="U957" s="5"/>
      <c r="V957" s="5"/>
      <c r="Y957" s="6"/>
    </row>
    <row r="958" ht="15.75" customHeight="1">
      <c r="A958" s="4"/>
      <c r="D958" s="5"/>
      <c r="E958" s="5"/>
      <c r="F958" s="5"/>
      <c r="G958" s="5"/>
      <c r="H958" s="5"/>
      <c r="I958" s="5"/>
      <c r="L958" s="5"/>
      <c r="N958" s="5"/>
      <c r="P958" s="5"/>
      <c r="S958" s="5"/>
      <c r="T958" s="5"/>
      <c r="U958" s="5"/>
      <c r="V958" s="5"/>
      <c r="Y958" s="6"/>
    </row>
    <row r="959" ht="15.75" customHeight="1">
      <c r="A959" s="4"/>
      <c r="D959" s="5"/>
      <c r="E959" s="5"/>
      <c r="F959" s="5"/>
      <c r="G959" s="5"/>
      <c r="H959" s="5"/>
      <c r="I959" s="5"/>
      <c r="L959" s="5"/>
      <c r="N959" s="5"/>
      <c r="P959" s="5"/>
      <c r="S959" s="5"/>
      <c r="T959" s="5"/>
      <c r="U959" s="5"/>
      <c r="V959" s="5"/>
      <c r="Y959" s="6"/>
    </row>
    <row r="960" ht="15.75" customHeight="1">
      <c r="A960" s="4"/>
      <c r="D960" s="5"/>
      <c r="E960" s="5"/>
      <c r="F960" s="5"/>
      <c r="G960" s="5"/>
      <c r="H960" s="5"/>
      <c r="I960" s="5"/>
      <c r="L960" s="5"/>
      <c r="N960" s="5"/>
      <c r="P960" s="5"/>
      <c r="S960" s="5"/>
      <c r="T960" s="5"/>
      <c r="U960" s="5"/>
      <c r="V960" s="5"/>
      <c r="Y960" s="6"/>
    </row>
    <row r="961" ht="15.75" customHeight="1">
      <c r="A961" s="4"/>
      <c r="D961" s="5"/>
      <c r="E961" s="5"/>
      <c r="F961" s="5"/>
      <c r="G961" s="5"/>
      <c r="H961" s="5"/>
      <c r="I961" s="5"/>
      <c r="L961" s="5"/>
      <c r="N961" s="5"/>
      <c r="P961" s="5"/>
      <c r="S961" s="5"/>
      <c r="T961" s="5"/>
      <c r="U961" s="5"/>
      <c r="V961" s="5"/>
      <c r="Y961" s="6"/>
    </row>
    <row r="962" ht="15.75" customHeight="1">
      <c r="A962" s="4"/>
      <c r="D962" s="5"/>
      <c r="E962" s="5"/>
      <c r="F962" s="5"/>
      <c r="G962" s="5"/>
      <c r="H962" s="5"/>
      <c r="I962" s="5"/>
      <c r="L962" s="5"/>
      <c r="N962" s="5"/>
      <c r="P962" s="5"/>
      <c r="S962" s="5"/>
      <c r="T962" s="5"/>
      <c r="U962" s="5"/>
      <c r="V962" s="5"/>
      <c r="Y962" s="6"/>
    </row>
    <row r="963" ht="15.75" customHeight="1">
      <c r="A963" s="4"/>
      <c r="D963" s="5"/>
      <c r="E963" s="5"/>
      <c r="F963" s="5"/>
      <c r="G963" s="5"/>
      <c r="H963" s="5"/>
      <c r="I963" s="5"/>
      <c r="L963" s="5"/>
      <c r="N963" s="5"/>
      <c r="P963" s="5"/>
      <c r="S963" s="5"/>
      <c r="T963" s="5"/>
      <c r="U963" s="5"/>
      <c r="V963" s="5"/>
      <c r="Y963" s="6"/>
    </row>
    <row r="964" ht="15.75" customHeight="1">
      <c r="A964" s="4"/>
      <c r="D964" s="5"/>
      <c r="E964" s="5"/>
      <c r="F964" s="5"/>
      <c r="G964" s="5"/>
      <c r="H964" s="5"/>
      <c r="I964" s="5"/>
      <c r="L964" s="5"/>
      <c r="N964" s="5"/>
      <c r="P964" s="5"/>
      <c r="S964" s="5"/>
      <c r="T964" s="5"/>
      <c r="U964" s="5"/>
      <c r="V964" s="5"/>
      <c r="Y964" s="6"/>
    </row>
    <row r="965" ht="15.75" customHeight="1">
      <c r="A965" s="4"/>
      <c r="D965" s="5"/>
      <c r="E965" s="5"/>
      <c r="F965" s="5"/>
      <c r="G965" s="5"/>
      <c r="H965" s="5"/>
      <c r="I965" s="5"/>
      <c r="L965" s="5"/>
      <c r="N965" s="5"/>
      <c r="P965" s="5"/>
      <c r="S965" s="5"/>
      <c r="T965" s="5"/>
      <c r="U965" s="5"/>
      <c r="V965" s="5"/>
      <c r="Y965" s="6"/>
    </row>
    <row r="966" ht="15.75" customHeight="1">
      <c r="A966" s="4"/>
      <c r="D966" s="5"/>
      <c r="E966" s="5"/>
      <c r="F966" s="5"/>
      <c r="G966" s="5"/>
      <c r="H966" s="5"/>
      <c r="I966" s="5"/>
      <c r="L966" s="5"/>
      <c r="N966" s="5"/>
      <c r="P966" s="5"/>
      <c r="S966" s="5"/>
      <c r="T966" s="5"/>
      <c r="U966" s="5"/>
      <c r="V966" s="5"/>
      <c r="Y966" s="6"/>
    </row>
    <row r="967" ht="15.75" customHeight="1">
      <c r="A967" s="4"/>
      <c r="D967" s="5"/>
      <c r="E967" s="5"/>
      <c r="F967" s="5"/>
      <c r="G967" s="5"/>
      <c r="H967" s="5"/>
      <c r="I967" s="5"/>
      <c r="L967" s="5"/>
      <c r="N967" s="5"/>
      <c r="P967" s="5"/>
      <c r="S967" s="5"/>
      <c r="T967" s="5"/>
      <c r="U967" s="5"/>
      <c r="V967" s="5"/>
      <c r="Y967" s="6"/>
    </row>
    <row r="968" ht="15.75" customHeight="1">
      <c r="A968" s="4"/>
      <c r="D968" s="5"/>
      <c r="E968" s="5"/>
      <c r="F968" s="5"/>
      <c r="G968" s="5"/>
      <c r="H968" s="5"/>
      <c r="I968" s="5"/>
      <c r="L968" s="5"/>
      <c r="N968" s="5"/>
      <c r="P968" s="5"/>
      <c r="S968" s="5"/>
      <c r="T968" s="5"/>
      <c r="U968" s="5"/>
      <c r="V968" s="5"/>
      <c r="Y968" s="6"/>
    </row>
    <row r="969" ht="15.75" customHeight="1">
      <c r="A969" s="4"/>
      <c r="D969" s="5"/>
      <c r="E969" s="5"/>
      <c r="F969" s="5"/>
      <c r="G969" s="5"/>
      <c r="H969" s="5"/>
      <c r="I969" s="5"/>
      <c r="L969" s="5"/>
      <c r="N969" s="5"/>
      <c r="P969" s="5"/>
      <c r="S969" s="5"/>
      <c r="T969" s="5"/>
      <c r="U969" s="5"/>
      <c r="V969" s="5"/>
      <c r="Y969" s="6"/>
    </row>
    <row r="970" ht="15.75" customHeight="1">
      <c r="A970" s="4"/>
      <c r="D970" s="5"/>
      <c r="E970" s="5"/>
      <c r="F970" s="5"/>
      <c r="G970" s="5"/>
      <c r="H970" s="5"/>
      <c r="I970" s="5"/>
      <c r="L970" s="5"/>
      <c r="N970" s="5"/>
      <c r="P970" s="5"/>
      <c r="S970" s="5"/>
      <c r="T970" s="5"/>
      <c r="U970" s="5"/>
      <c r="V970" s="5"/>
      <c r="Y970" s="6"/>
    </row>
    <row r="971" ht="15.75" customHeight="1">
      <c r="A971" s="4"/>
      <c r="D971" s="5"/>
      <c r="E971" s="5"/>
      <c r="F971" s="5"/>
      <c r="G971" s="5"/>
      <c r="H971" s="5"/>
      <c r="I971" s="5"/>
      <c r="L971" s="5"/>
      <c r="N971" s="5"/>
      <c r="P971" s="5"/>
      <c r="S971" s="5"/>
      <c r="T971" s="5"/>
      <c r="U971" s="5"/>
      <c r="V971" s="5"/>
      <c r="Y971" s="6"/>
    </row>
    <row r="972" ht="15.75" customHeight="1">
      <c r="A972" s="4"/>
      <c r="D972" s="5"/>
      <c r="E972" s="5"/>
      <c r="F972" s="5"/>
      <c r="G972" s="5"/>
      <c r="H972" s="5"/>
      <c r="I972" s="5"/>
      <c r="L972" s="5"/>
      <c r="N972" s="5"/>
      <c r="P972" s="5"/>
      <c r="S972" s="5"/>
      <c r="T972" s="5"/>
      <c r="U972" s="5"/>
      <c r="V972" s="5"/>
      <c r="Y972" s="6"/>
    </row>
    <row r="973" ht="15.75" customHeight="1">
      <c r="A973" s="4"/>
      <c r="D973" s="5"/>
      <c r="E973" s="5"/>
      <c r="F973" s="5"/>
      <c r="G973" s="5"/>
      <c r="H973" s="5"/>
      <c r="I973" s="5"/>
      <c r="L973" s="5"/>
      <c r="N973" s="5"/>
      <c r="P973" s="5"/>
      <c r="S973" s="5"/>
      <c r="T973" s="5"/>
      <c r="U973" s="5"/>
      <c r="V973" s="5"/>
      <c r="Y973" s="6"/>
    </row>
    <row r="974" ht="15.75" customHeight="1">
      <c r="A974" s="4"/>
      <c r="D974" s="5"/>
      <c r="E974" s="5"/>
      <c r="F974" s="5"/>
      <c r="G974" s="5"/>
      <c r="H974" s="5"/>
      <c r="I974" s="5"/>
      <c r="L974" s="5"/>
      <c r="N974" s="5"/>
      <c r="P974" s="5"/>
      <c r="S974" s="5"/>
      <c r="T974" s="5"/>
      <c r="U974" s="5"/>
      <c r="V974" s="5"/>
      <c r="Y974" s="6"/>
    </row>
    <row r="975" ht="15.75" customHeight="1">
      <c r="A975" s="4"/>
      <c r="D975" s="5"/>
      <c r="E975" s="5"/>
      <c r="F975" s="5"/>
      <c r="G975" s="5"/>
      <c r="H975" s="5"/>
      <c r="I975" s="5"/>
      <c r="L975" s="5"/>
      <c r="N975" s="5"/>
      <c r="P975" s="5"/>
      <c r="S975" s="5"/>
      <c r="T975" s="5"/>
      <c r="U975" s="5"/>
      <c r="V975" s="5"/>
      <c r="Y975" s="6"/>
    </row>
    <row r="976" ht="15.75" customHeight="1">
      <c r="A976" s="4"/>
      <c r="D976" s="5"/>
      <c r="E976" s="5"/>
      <c r="F976" s="5"/>
      <c r="G976" s="5"/>
      <c r="H976" s="5"/>
      <c r="I976" s="5"/>
      <c r="L976" s="5"/>
      <c r="N976" s="5"/>
      <c r="P976" s="5"/>
      <c r="S976" s="5"/>
      <c r="T976" s="5"/>
      <c r="U976" s="5"/>
      <c r="V976" s="5"/>
      <c r="Y976" s="6"/>
    </row>
    <row r="977" ht="15.75" customHeight="1">
      <c r="A977" s="4"/>
      <c r="D977" s="5"/>
      <c r="E977" s="5"/>
      <c r="F977" s="5"/>
      <c r="G977" s="5"/>
      <c r="H977" s="5"/>
      <c r="I977" s="5"/>
      <c r="L977" s="5"/>
      <c r="N977" s="5"/>
      <c r="P977" s="5"/>
      <c r="S977" s="5"/>
      <c r="T977" s="5"/>
      <c r="U977" s="5"/>
      <c r="V977" s="5"/>
      <c r="Y977" s="6"/>
    </row>
    <row r="978" ht="15.75" customHeight="1">
      <c r="A978" s="4"/>
      <c r="D978" s="5"/>
      <c r="E978" s="5"/>
      <c r="F978" s="5"/>
      <c r="G978" s="5"/>
      <c r="H978" s="5"/>
      <c r="I978" s="5"/>
      <c r="L978" s="5"/>
      <c r="N978" s="5"/>
      <c r="P978" s="5"/>
      <c r="S978" s="5"/>
      <c r="T978" s="5"/>
      <c r="U978" s="5"/>
      <c r="V978" s="5"/>
      <c r="Y978" s="6"/>
    </row>
    <row r="979" ht="15.75" customHeight="1">
      <c r="A979" s="4"/>
      <c r="D979" s="5"/>
      <c r="E979" s="5"/>
      <c r="F979" s="5"/>
      <c r="G979" s="5"/>
      <c r="H979" s="5"/>
      <c r="I979" s="5"/>
      <c r="L979" s="5"/>
      <c r="N979" s="5"/>
      <c r="P979" s="5"/>
      <c r="S979" s="5"/>
      <c r="T979" s="5"/>
      <c r="U979" s="5"/>
      <c r="V979" s="5"/>
      <c r="Y979" s="6"/>
    </row>
    <row r="980" ht="15.75" customHeight="1">
      <c r="A980" s="4"/>
      <c r="D980" s="5"/>
      <c r="E980" s="5"/>
      <c r="F980" s="5"/>
      <c r="G980" s="5"/>
      <c r="H980" s="5"/>
      <c r="I980" s="5"/>
      <c r="L980" s="5"/>
      <c r="N980" s="5"/>
      <c r="P980" s="5"/>
      <c r="S980" s="5"/>
      <c r="T980" s="5"/>
      <c r="U980" s="5"/>
      <c r="V980" s="5"/>
      <c r="Y980" s="6"/>
    </row>
    <row r="981" ht="15.75" customHeight="1">
      <c r="A981" s="4"/>
      <c r="D981" s="5"/>
      <c r="E981" s="5"/>
      <c r="F981" s="5"/>
      <c r="G981" s="5"/>
      <c r="H981" s="5"/>
      <c r="I981" s="5"/>
      <c r="L981" s="5"/>
      <c r="N981" s="5"/>
      <c r="P981" s="5"/>
      <c r="S981" s="5"/>
      <c r="T981" s="5"/>
      <c r="U981" s="5"/>
      <c r="V981" s="5"/>
      <c r="Y981" s="6"/>
    </row>
    <row r="982" ht="15.75" customHeight="1">
      <c r="A982" s="4"/>
      <c r="D982" s="5"/>
      <c r="E982" s="5"/>
      <c r="F982" s="5"/>
      <c r="G982" s="5"/>
      <c r="H982" s="5"/>
      <c r="I982" s="5"/>
      <c r="L982" s="5"/>
      <c r="N982" s="5"/>
      <c r="P982" s="5"/>
      <c r="S982" s="5"/>
      <c r="T982" s="5"/>
      <c r="U982" s="5"/>
      <c r="V982" s="5"/>
      <c r="Y982" s="6"/>
    </row>
    <row r="983" ht="15.75" customHeight="1">
      <c r="A983" s="4"/>
      <c r="D983" s="5"/>
      <c r="E983" s="5"/>
      <c r="F983" s="5"/>
      <c r="G983" s="5"/>
      <c r="H983" s="5"/>
      <c r="I983" s="5"/>
      <c r="L983" s="5"/>
      <c r="N983" s="5"/>
      <c r="P983" s="5"/>
      <c r="S983" s="5"/>
      <c r="T983" s="5"/>
      <c r="U983" s="5"/>
      <c r="V983" s="5"/>
      <c r="Y983" s="6"/>
    </row>
    <row r="984" ht="15.75" customHeight="1">
      <c r="A984" s="4"/>
      <c r="D984" s="5"/>
      <c r="E984" s="5"/>
      <c r="F984" s="5"/>
      <c r="G984" s="5"/>
      <c r="H984" s="5"/>
      <c r="I984" s="5"/>
      <c r="L984" s="5"/>
      <c r="N984" s="5"/>
      <c r="P984" s="5"/>
      <c r="S984" s="5"/>
      <c r="T984" s="5"/>
      <c r="U984" s="5"/>
      <c r="V984" s="5"/>
      <c r="Y984" s="6"/>
    </row>
    <row r="985" ht="15.75" customHeight="1">
      <c r="A985" s="4"/>
      <c r="D985" s="5"/>
      <c r="E985" s="5"/>
      <c r="F985" s="5"/>
      <c r="G985" s="5"/>
      <c r="H985" s="5"/>
      <c r="I985" s="5"/>
      <c r="L985" s="5"/>
      <c r="N985" s="5"/>
      <c r="P985" s="5"/>
      <c r="S985" s="5"/>
      <c r="T985" s="5"/>
      <c r="U985" s="5"/>
      <c r="V985" s="5"/>
      <c r="Y985" s="6"/>
    </row>
    <row r="986" ht="15.75" customHeight="1">
      <c r="A986" s="4"/>
      <c r="D986" s="5"/>
      <c r="E986" s="5"/>
      <c r="F986" s="5"/>
      <c r="G986" s="5"/>
      <c r="H986" s="5"/>
      <c r="I986" s="5"/>
      <c r="L986" s="5"/>
      <c r="N986" s="5"/>
      <c r="P986" s="5"/>
      <c r="S986" s="5"/>
      <c r="T986" s="5"/>
      <c r="U986" s="5"/>
      <c r="V986" s="5"/>
      <c r="Y986" s="6"/>
    </row>
    <row r="987" ht="15.75" customHeight="1">
      <c r="A987" s="4"/>
      <c r="D987" s="5"/>
      <c r="E987" s="5"/>
      <c r="F987" s="5"/>
      <c r="G987" s="5"/>
      <c r="H987" s="5"/>
      <c r="I987" s="5"/>
      <c r="L987" s="5"/>
      <c r="N987" s="5"/>
      <c r="P987" s="5"/>
      <c r="S987" s="5"/>
      <c r="T987" s="5"/>
      <c r="U987" s="5"/>
      <c r="V987" s="5"/>
      <c r="Y987" s="6"/>
    </row>
    <row r="988" ht="15.75" customHeight="1">
      <c r="A988" s="4"/>
      <c r="D988" s="5"/>
      <c r="E988" s="5"/>
      <c r="F988" s="5"/>
      <c r="G988" s="5"/>
      <c r="H988" s="5"/>
      <c r="I988" s="5"/>
      <c r="L988" s="5"/>
      <c r="N988" s="5"/>
      <c r="P988" s="5"/>
      <c r="S988" s="5"/>
      <c r="T988" s="5"/>
      <c r="U988" s="5"/>
      <c r="V988" s="5"/>
      <c r="Y988" s="6"/>
    </row>
    <row r="989" ht="15.75" customHeight="1">
      <c r="A989" s="4"/>
      <c r="D989" s="5"/>
      <c r="E989" s="5"/>
      <c r="F989" s="5"/>
      <c r="G989" s="5"/>
      <c r="H989" s="5"/>
      <c r="I989" s="5"/>
      <c r="L989" s="5"/>
      <c r="N989" s="5"/>
      <c r="P989" s="5"/>
      <c r="S989" s="5"/>
      <c r="T989" s="5"/>
      <c r="U989" s="5"/>
      <c r="V989" s="5"/>
      <c r="Y989" s="6"/>
    </row>
    <row r="990" ht="15.75" customHeight="1">
      <c r="A990" s="4"/>
      <c r="D990" s="5"/>
      <c r="E990" s="5"/>
      <c r="F990" s="5"/>
      <c r="G990" s="5"/>
      <c r="H990" s="5"/>
      <c r="I990" s="5"/>
      <c r="L990" s="5"/>
      <c r="N990" s="5"/>
      <c r="P990" s="5"/>
      <c r="S990" s="5"/>
      <c r="T990" s="5"/>
      <c r="U990" s="5"/>
      <c r="V990" s="5"/>
      <c r="Y990" s="6"/>
    </row>
    <row r="991" ht="15.75" customHeight="1">
      <c r="A991" s="4"/>
      <c r="D991" s="5"/>
      <c r="E991" s="5"/>
      <c r="F991" s="5"/>
      <c r="G991" s="5"/>
      <c r="H991" s="5"/>
      <c r="I991" s="5"/>
      <c r="L991" s="5"/>
      <c r="N991" s="5"/>
      <c r="P991" s="5"/>
      <c r="S991" s="5"/>
      <c r="T991" s="5"/>
      <c r="U991" s="5"/>
      <c r="V991" s="5"/>
      <c r="Y991" s="6"/>
    </row>
    <row r="992" ht="15.75" customHeight="1">
      <c r="A992" s="4"/>
      <c r="D992" s="5"/>
      <c r="E992" s="5"/>
      <c r="F992" s="5"/>
      <c r="G992" s="5"/>
      <c r="H992" s="5"/>
      <c r="I992" s="5"/>
      <c r="L992" s="5"/>
      <c r="N992" s="5"/>
      <c r="P992" s="5"/>
      <c r="S992" s="5"/>
      <c r="T992" s="5"/>
      <c r="U992" s="5"/>
      <c r="V992" s="5"/>
      <c r="Y992" s="6"/>
    </row>
    <row r="993" ht="15.75" customHeight="1">
      <c r="A993" s="4"/>
      <c r="D993" s="5"/>
      <c r="E993" s="5"/>
      <c r="F993" s="5"/>
      <c r="G993" s="5"/>
      <c r="H993" s="5"/>
      <c r="I993" s="5"/>
      <c r="L993" s="5"/>
      <c r="N993" s="5"/>
      <c r="P993" s="5"/>
      <c r="S993" s="5"/>
      <c r="T993" s="5"/>
      <c r="U993" s="5"/>
      <c r="V993" s="5"/>
      <c r="Y993" s="6"/>
    </row>
    <row r="994" ht="15.75" customHeight="1">
      <c r="A994" s="4"/>
      <c r="D994" s="5"/>
      <c r="E994" s="5"/>
      <c r="F994" s="5"/>
      <c r="G994" s="5"/>
      <c r="H994" s="5"/>
      <c r="I994" s="5"/>
      <c r="L994" s="5"/>
      <c r="N994" s="5"/>
      <c r="P994" s="5"/>
      <c r="S994" s="5"/>
      <c r="T994" s="5"/>
      <c r="U994" s="5"/>
      <c r="V994" s="5"/>
      <c r="Y994" s="6"/>
    </row>
    <row r="995" ht="15.75" customHeight="1">
      <c r="A995" s="4"/>
      <c r="D995" s="5"/>
      <c r="E995" s="5"/>
      <c r="F995" s="5"/>
      <c r="G995" s="5"/>
      <c r="H995" s="5"/>
      <c r="I995" s="5"/>
      <c r="L995" s="5"/>
      <c r="N995" s="5"/>
      <c r="P995" s="5"/>
      <c r="S995" s="5"/>
      <c r="T995" s="5"/>
      <c r="U995" s="5"/>
      <c r="V995" s="5"/>
      <c r="Y995" s="6"/>
    </row>
    <row r="996" ht="15.75" customHeight="1">
      <c r="A996" s="4"/>
      <c r="D996" s="5"/>
      <c r="E996" s="5"/>
      <c r="F996" s="5"/>
      <c r="G996" s="5"/>
      <c r="H996" s="5"/>
      <c r="I996" s="5"/>
      <c r="L996" s="5"/>
      <c r="N996" s="5"/>
      <c r="P996" s="5"/>
      <c r="S996" s="5"/>
      <c r="T996" s="5"/>
      <c r="U996" s="5"/>
      <c r="V996" s="5"/>
      <c r="Y996" s="6"/>
    </row>
    <row r="997" ht="15.75" customHeight="1">
      <c r="A997" s="4"/>
      <c r="D997" s="5"/>
      <c r="E997" s="5"/>
      <c r="F997" s="5"/>
      <c r="G997" s="5"/>
      <c r="H997" s="5"/>
      <c r="I997" s="5"/>
      <c r="L997" s="5"/>
      <c r="N997" s="5"/>
      <c r="P997" s="5"/>
      <c r="S997" s="5"/>
      <c r="T997" s="5"/>
      <c r="U997" s="5"/>
      <c r="V997" s="5"/>
      <c r="Y997" s="6"/>
    </row>
    <row r="998" ht="15.75" customHeight="1">
      <c r="A998" s="4"/>
      <c r="D998" s="5"/>
      <c r="E998" s="5"/>
      <c r="F998" s="5"/>
      <c r="G998" s="5"/>
      <c r="H998" s="5"/>
      <c r="I998" s="5"/>
      <c r="L998" s="5"/>
      <c r="N998" s="5"/>
      <c r="P998" s="5"/>
      <c r="S998" s="5"/>
      <c r="T998" s="5"/>
      <c r="U998" s="5"/>
      <c r="V998" s="5"/>
      <c r="Y998" s="6"/>
    </row>
    <row r="999" ht="15.75" customHeight="1">
      <c r="A999" s="4"/>
      <c r="D999" s="5"/>
      <c r="E999" s="5"/>
      <c r="F999" s="5"/>
      <c r="G999" s="5"/>
      <c r="H999" s="5"/>
      <c r="I999" s="5"/>
      <c r="L999" s="5"/>
      <c r="N999" s="5"/>
      <c r="P999" s="5"/>
      <c r="S999" s="5"/>
      <c r="T999" s="5"/>
      <c r="U999" s="5"/>
      <c r="V999" s="5"/>
      <c r="Y999" s="6"/>
    </row>
    <row r="1000" ht="15.75" customHeight="1">
      <c r="A1000" s="4"/>
      <c r="D1000" s="5"/>
      <c r="E1000" s="5"/>
      <c r="F1000" s="5"/>
      <c r="G1000" s="5"/>
      <c r="H1000" s="5"/>
      <c r="I1000" s="5"/>
      <c r="L1000" s="5"/>
      <c r="N1000" s="5"/>
      <c r="P1000" s="5"/>
      <c r="S1000" s="5"/>
      <c r="T1000" s="5"/>
      <c r="U1000" s="5"/>
      <c r="V1000" s="5"/>
      <c r="Y1000" s="6"/>
    </row>
  </sheetData>
  <autoFilter ref="$A$1:$AO$21"/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29"/>
    <col customWidth="1" min="2" max="2" width="8.71"/>
    <col customWidth="1" hidden="1" min="3" max="9" width="15.0"/>
    <col customWidth="1" min="10" max="10" width="73.71"/>
    <col customWidth="1" min="11" max="11" width="76.43"/>
    <col customWidth="1" min="12" max="12" width="108.43"/>
    <col customWidth="1" min="13" max="13" width="10.0"/>
    <col customWidth="1" min="14" max="14" width="11.57"/>
    <col customWidth="1" hidden="1" min="15" max="15" width="8.14"/>
    <col customWidth="1" min="16" max="16" width="47.57"/>
    <col customWidth="1" min="17" max="17" width="81.14"/>
    <col customWidth="1" min="18" max="22" width="9.0"/>
    <col customWidth="1" min="23" max="23" width="39.57"/>
    <col customWidth="1" min="24" max="24" width="37.71"/>
    <col customWidth="1" min="25" max="25" width="80.0"/>
    <col customWidth="1" min="26" max="26" width="37.71"/>
    <col customWidth="1" min="27" max="27" width="8.29"/>
    <col customWidth="1" min="28" max="28" width="46.71"/>
    <col customWidth="1" min="29" max="29" width="10.29"/>
    <col customWidth="1" hidden="1" min="30" max="30" width="31.0"/>
    <col customWidth="1" min="31" max="31" width="54.14"/>
    <col customWidth="1" min="32" max="41" width="8.71"/>
  </cols>
  <sheetData>
    <row r="1" ht="33.0" customHeight="1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5591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ht="19.5" customHeight="1">
      <c r="A2" s="4" t="s">
        <v>8005</v>
      </c>
      <c r="B2" s="4" t="s">
        <v>8006</v>
      </c>
      <c r="C2" s="4"/>
      <c r="D2" s="5"/>
      <c r="E2" s="5"/>
      <c r="F2" s="5"/>
      <c r="G2" s="5"/>
      <c r="H2" s="5"/>
      <c r="I2" s="5"/>
      <c r="J2" s="4" t="s">
        <v>8007</v>
      </c>
      <c r="K2" s="4" t="s">
        <v>8008</v>
      </c>
      <c r="L2" s="5" t="str">
        <f t="shared" ref="L2:L40" si="1">B2&amp;"__"&amp;J2&amp;", "&amp;IF(V2&lt;&gt;"00",V2&amp;" ","")&amp;IF(U2&lt;&gt;"___",U2&amp;" ","")&amp;IF(S2&lt;&gt;"0000",S2&amp;", ","")&amp;IF(W2&lt;&gt;"x",W2&amp;", ","")&amp;"CODE - "&amp;AC2&amp;"……….[ "&amp;N2&amp;" min ]"</f>
        <v>VAD__1. वर्णाश्रम धर्म और श्रील प्रभुपाद, 11 Oct 2008, Surat, Gujarat (India), CODE - 2110a……….[ 76 min ]</v>
      </c>
      <c r="M2" s="4" t="s">
        <v>8009</v>
      </c>
      <c r="N2" s="5">
        <f t="shared" ref="N2:N40" si="2">INT(M2/60)</f>
        <v>76</v>
      </c>
      <c r="O2" s="4" t="s">
        <v>47</v>
      </c>
      <c r="P2" s="5" t="str">
        <f t="shared" ref="P2:P40" si="3">IF(INT(N2/10)+1&lt;10,CHOOSE(INT(N2/10)+1,"&amp;lt;10 &amp;lt;20 &amp;lt;30 &amp;lt;40 &amp;lt;50 &amp;lt;60 &amp;lt;70 &amp;lt;80 &amp;lt;90","&amp;lt;20 &amp;lt;30 &amp;lt;40 &amp;lt;50 &amp;lt;60 &amp;lt;70 &amp;lt;80 &amp;lt;90","&amp;lt;30 &amp;lt;40 &amp;lt;50 &amp;lt;60 &amp;lt;70 &amp;lt;80 &amp;lt;90","&amp;lt;40 &amp;lt;50 &amp;lt;60 &amp;lt;70 &amp;lt;80 &amp;lt;90","&amp;lt;50 &amp;lt;60 &amp;lt;70 &amp;lt;80 &amp;lt;90","&amp;lt;60 &amp;lt;70 &amp;lt;80 &amp;lt;90","&amp;lt;70 &amp;lt;80 &amp;lt;90","&amp;lt;80 &amp;lt;90","&amp;lt;90"),"&amp;gt;90")</f>
        <v>&amp;lt;80 &amp;lt;90</v>
      </c>
      <c r="Q2" s="4" t="s">
        <v>8010</v>
      </c>
      <c r="R2" s="4" t="s">
        <v>8011</v>
      </c>
      <c r="S2" s="5" t="str">
        <f t="shared" ref="S2:S40" si="4">IF(R2&lt;&gt;"0",LEFT(R2,4),"0000")</f>
        <v>2008</v>
      </c>
      <c r="T2" s="5" t="str">
        <f t="shared" ref="T2:T40" si="5">IF(R2&lt;&gt;"0",MID(R2,5,2),"00")</f>
        <v>10</v>
      </c>
      <c r="U2" s="5" t="str">
        <f t="shared" ref="U2:U40" si="6">CHOOSE(VALUE(T2)+1,"___","Jan","Feb","Mar","Apr","May","Jun","Jul","Aug","Sep","Oct","Nov","Dec")</f>
        <v>Oct</v>
      </c>
      <c r="V2" s="5" t="str">
        <f t="shared" ref="V2:V40" si="7">IF(R2&lt;&gt;"0",RIGHT(R2,2),"00")</f>
        <v>11</v>
      </c>
      <c r="W2" s="4" t="s">
        <v>852</v>
      </c>
      <c r="X2" s="4" t="s">
        <v>426</v>
      </c>
      <c r="Y2" s="6" t="str">
        <f t="shared" ref="Y2:Y40" si="8">L2&amp;" | "&amp;K2&amp;" | yr:"&amp;S2&amp;"-"&amp;T2&amp;"-"&amp;V2&amp;" | ct:"&amp;B2&amp;IF(E2&lt;&gt;"",E2&amp;".","")&amp;IF(G2&lt;&gt;"",G2&amp;".","")&amp;IF(I2&lt;&gt;"",I2,"")&amp;" | L:"&amp;AA2&amp;" | cty:"&amp;W2&amp;" | "&amp;P2&amp;" | "&amp;IF(LEFT(AE2,4)="http","@video | ","")&amp;"@unheard"</f>
        <v>VAD__1. वर्णाश्रम धर्म और श्रील प्रभुपाद, 11 Oct 2008, Surat, Gujarat (India), CODE - 2110a……….[ 76 min ] | 1. Varnasrama Dharma Aur Srila Prabhupada | yr:2008-10-11 | ct:VAD | L:HIN | cty:Surat, Gujarat (India) | &amp;lt;80 &amp;lt;90 | @unheard</v>
      </c>
      <c r="Z2" s="4" t="s">
        <v>8012</v>
      </c>
      <c r="AA2" s="4" t="s">
        <v>55</v>
      </c>
      <c r="AB2" s="4" t="s">
        <v>8013</v>
      </c>
      <c r="AC2" s="4" t="s">
        <v>8014</v>
      </c>
      <c r="AD2" s="4" t="s">
        <v>8015</v>
      </c>
      <c r="AE2" s="5"/>
      <c r="AF2" s="5" t="str">
        <f t="shared" ref="AF2:AF40" si="9">IF(RIGHT(Z2,8)=RIGHT(AC2,4)&amp;".mp3","ok","######")</f>
        <v>ok</v>
      </c>
      <c r="AG2" s="5" t="str">
        <f t="shared" ref="AG2:AG40" si="10">"&lt;tr id="&amp;CHAR(34)&amp;AC2&amp;CHAR(34)&amp;"&gt;&lt;td&gt;&lt;button onclick="&amp;CHAR(34)&amp;"playme(this)"&amp;CHAR(34)&amp;"&gt;▶&lt;/button&gt;&lt;/td&gt;&lt;td&gt;&lt;button onclick="&amp;CHAR(34)&amp;"heard(this)"&amp;CHAR(34)&amp;"&gt;Heard&lt;/button&gt;&lt;a href="&amp;CHAR(34)&amp;Z2&amp;CHAR(34)&amp;" class="&amp;CHAR(34)&amp;"nclk"&amp;CHAR(34)&amp;" onclick="&amp;CHAR(34)&amp;"playme(this)"&amp;CHAR(34)&amp;" id="&amp;CHAR(34)&amp;"nclk-"&amp;AC2&amp;CHAR(34)&amp;"&gt;"&amp;L2&amp;"&lt;/a&gt;"&amp;IF(LEFT(AE2,4)&lt;&gt;"http","","…………&lt;a style="&amp;CHAR(34)&amp;"color: red; text-decoration: none;"&amp;CHAR(34)&amp;" target="&amp;CHAR(34)&amp;"_blank"&amp;CHAR(34)&amp;" href="&amp;CHAR(34)&amp;AE2&amp;CHAR(34)&amp;"&gt;[▶YouTube]&lt;/a&gt;")&amp;"&lt;/td&gt;&lt;td&gt;"&amp;N2&amp;"&lt;/td&gt;&lt;td&gt;"&amp;S2&amp;"-"&amp;T2&amp;"-"&amp;V2&amp;"&lt;/td&gt;&lt;td&gt;"&amp;Y2&amp;"&lt;/td&gt;&lt;td&gt;"&amp;Z2&amp;"&lt;/td&gt;&lt;td&gt;"&amp;AC2&amp;"&lt;/td&gt;&lt;td&gt;"&amp;AD2&amp;"&lt;/td&gt;&lt;td&gt;"&amp;AE2&amp;"&lt;/td&gt;&lt;td&gt;"</f>
        <v>&lt;tr id="2110a"&gt;&lt;td&gt;&lt;button onclick="playme(this)"&gt;▶&lt;/button&gt;&lt;/td&gt;&lt;td&gt;&lt;button onclick="heard(this)"&gt;Heard&lt;/button&gt;&lt;a href="http://archive.org/download/ssdbpl-07-vad/0867.00%201.%20Varnasrama%20Dharma%20Aur%20Srila%20Prabhupada,%202008-10-11,%20Surat,%20Gujarat%20(India),%20CODE%20-%202110a.mp3" class="nclk" onclick="playme(this)" id="nclk-2110a"&gt;VAD__1. वर्णाश्रम धर्म और श्रील प्रभुपाद, 11 Oct 2008, Surat, Gujarat (India), CODE - 2110a……….[ 76 min ]&lt;/a&gt;&lt;/td&gt;&lt;td&gt;76&lt;/td&gt;&lt;td&gt;2008-10-11&lt;/td&gt;&lt;td&gt;VAD__1. वर्णाश्रम धर्म और श्रील प्रभुपाद, 11 Oct 2008, Surat, Gujarat (India), CODE - 2110a……….[ 76 min ] | 1. Varnasrama Dharma Aur Srila Prabhupada | yr:2008-10-11 | ct:VAD | L:HIN | cty:Surat, Gujarat (India) | &amp;lt;80 &amp;lt;90 | @unheard&lt;/td&gt;&lt;td&gt;http://archive.org/download/ssdbpl-07-vad/0867.00%201.%20Varnasrama%20Dharma%20Aur%20Srila%20Prabhupada,%202008-10-11,%20Surat,%20Gujarat%20(India),%20CODE%20-%202110a.mp3&lt;/td&gt;&lt;td&gt;2110a&lt;/td&gt;&lt;td&gt;07VAD_|00_1. Varnasrama Dharma Aur Srila Prabhupada|2110a&lt;/td&gt;&lt;td&gt;&lt;/td&gt;&lt;td&gt;</v>
      </c>
      <c r="AH2" s="5"/>
      <c r="AI2" s="5"/>
      <c r="AJ2" s="5"/>
      <c r="AK2" s="5"/>
      <c r="AL2" s="5"/>
      <c r="AM2" s="5"/>
      <c r="AN2" s="5"/>
      <c r="AO2" s="5"/>
    </row>
    <row r="3">
      <c r="A3" s="4" t="s">
        <v>8016</v>
      </c>
      <c r="B3" s="4" t="s">
        <v>8006</v>
      </c>
      <c r="C3" s="4"/>
      <c r="D3" s="5"/>
      <c r="E3" s="5"/>
      <c r="F3" s="5"/>
      <c r="G3" s="5"/>
      <c r="H3" s="5"/>
      <c r="I3" s="5"/>
      <c r="J3" s="4" t="s">
        <v>8017</v>
      </c>
      <c r="K3" s="4" t="s">
        <v>8018</v>
      </c>
      <c r="L3" s="5" t="str">
        <f t="shared" si="1"/>
        <v>VAD__2. वर्णाश्रम धर्म क्या है?, 12 Oct 2008, Surat, Gujarat (India), CODE - 2110b……….[ 139 min ]</v>
      </c>
      <c r="M3" s="4" t="s">
        <v>8019</v>
      </c>
      <c r="N3" s="5">
        <f t="shared" si="2"/>
        <v>139</v>
      </c>
      <c r="O3" s="4" t="s">
        <v>61</v>
      </c>
      <c r="P3" s="5" t="str">
        <f t="shared" si="3"/>
        <v>&amp;gt;90</v>
      </c>
      <c r="Q3" s="4" t="s">
        <v>8020</v>
      </c>
      <c r="R3" s="4" t="s">
        <v>2328</v>
      </c>
      <c r="S3" s="5" t="str">
        <f t="shared" si="4"/>
        <v>2008</v>
      </c>
      <c r="T3" s="5" t="str">
        <f t="shared" si="5"/>
        <v>10</v>
      </c>
      <c r="U3" s="5" t="str">
        <f t="shared" si="6"/>
        <v>Oct</v>
      </c>
      <c r="V3" s="5" t="str">
        <f t="shared" si="7"/>
        <v>12</v>
      </c>
      <c r="W3" s="4" t="s">
        <v>852</v>
      </c>
      <c r="X3" s="4" t="s">
        <v>426</v>
      </c>
      <c r="Y3" s="6" t="str">
        <f t="shared" si="8"/>
        <v>VAD__2. वर्णाश्रम धर्म क्या है?, 12 Oct 2008, Surat, Gujarat (India), CODE - 2110b……….[ 139 min ] | 2. Varnasrama Dharma Kya Hai | yr:2008-10-12 | ct:VAD | L:HIN | cty:Surat, Gujarat (India) | &amp;gt;90 | @unheard</v>
      </c>
      <c r="Z3" s="4" t="s">
        <v>8021</v>
      </c>
      <c r="AA3" s="4" t="s">
        <v>55</v>
      </c>
      <c r="AB3" s="4" t="s">
        <v>8022</v>
      </c>
      <c r="AC3" s="4" t="s">
        <v>8023</v>
      </c>
      <c r="AD3" s="4" t="s">
        <v>8024</v>
      </c>
      <c r="AF3" s="5" t="str">
        <f t="shared" si="9"/>
        <v>ok</v>
      </c>
      <c r="AG3" s="5" t="str">
        <f t="shared" si="10"/>
        <v>&lt;tr id="2110b"&gt;&lt;td&gt;&lt;button onclick="playme(this)"&gt;▶&lt;/button&gt;&lt;/td&gt;&lt;td&gt;&lt;button onclick="heard(this)"&gt;Heard&lt;/button&gt;&lt;a href="http://archive.org/download/ssdbpl-07-vad/0868.00%202.%20Varnasrama%20Dharma%20Kya%20Hai,%202008-10-12,%20Surat,%20Gujarat%20(India),%20CODE%20-%202110b.mp3" class="nclk" onclick="playme(this)" id="nclk-2110b"&gt;VAD__2. वर्णाश्रम धर्म क्या है?, 12 Oct 2008, Surat, Gujarat (India), CODE - 2110b……….[ 139 min ]&lt;/a&gt;&lt;/td&gt;&lt;td&gt;139&lt;/td&gt;&lt;td&gt;2008-10-12&lt;/td&gt;&lt;td&gt;VAD__2. वर्णाश्रम धर्म क्या है?, 12 Oct 2008, Surat, Gujarat (India), CODE - 2110b……….[ 139 min ] | 2. Varnasrama Dharma Kya Hai | yr:2008-10-12 | ct:VAD | L:HIN | cty:Surat, Gujarat (India) | &amp;gt;90 | @unheard&lt;/td&gt;&lt;td&gt;http://archive.org/download/ssdbpl-07-vad/0868.00%202.%20Varnasrama%20Dharma%20Kya%20Hai,%202008-10-12,%20Surat,%20Gujarat%20(India),%20CODE%20-%202110b.mp3&lt;/td&gt;&lt;td&gt;2110b&lt;/td&gt;&lt;td&gt;07VAD_|00_2. Varnasrama Dharma Kya Hai|2110b&lt;/td&gt;&lt;td&gt;&lt;/td&gt;&lt;td&gt;</v>
      </c>
    </row>
    <row r="4">
      <c r="A4" s="4" t="s">
        <v>8025</v>
      </c>
      <c r="B4" s="4" t="s">
        <v>8006</v>
      </c>
      <c r="C4" s="4"/>
      <c r="D4" s="5"/>
      <c r="E4" s="5"/>
      <c r="F4" s="5"/>
      <c r="G4" s="5"/>
      <c r="H4" s="5"/>
      <c r="I4" s="5"/>
      <c r="J4" s="4" t="s">
        <v>8026</v>
      </c>
      <c r="K4" s="4" t="s">
        <v>8027</v>
      </c>
      <c r="L4" s="5" t="str">
        <f t="shared" si="1"/>
        <v>VAD__3. वर्णाश्रम धर्म को कैसे स्थापित करें, 12 Oct 2008, Surat, Gujarat (India), CODE - 2110c……….[ 76 min ]</v>
      </c>
      <c r="M4" s="4" t="s">
        <v>8028</v>
      </c>
      <c r="N4" s="5">
        <f t="shared" si="2"/>
        <v>76</v>
      </c>
      <c r="O4" s="4" t="s">
        <v>73</v>
      </c>
      <c r="P4" s="5" t="str">
        <f t="shared" si="3"/>
        <v>&amp;lt;80 &amp;lt;90</v>
      </c>
      <c r="Q4" s="4" t="s">
        <v>8029</v>
      </c>
      <c r="R4" s="4" t="s">
        <v>2328</v>
      </c>
      <c r="S4" s="5" t="str">
        <f t="shared" si="4"/>
        <v>2008</v>
      </c>
      <c r="T4" s="5" t="str">
        <f t="shared" si="5"/>
        <v>10</v>
      </c>
      <c r="U4" s="5" t="str">
        <f t="shared" si="6"/>
        <v>Oct</v>
      </c>
      <c r="V4" s="5" t="str">
        <f t="shared" si="7"/>
        <v>12</v>
      </c>
      <c r="W4" s="4" t="s">
        <v>852</v>
      </c>
      <c r="X4" s="4" t="s">
        <v>426</v>
      </c>
      <c r="Y4" s="6" t="str">
        <f t="shared" si="8"/>
        <v>VAD__3. वर्णाश्रम धर्म को कैसे स्थापित करें, 12 Oct 2008, Surat, Gujarat (India), CODE - 2110c……….[ 76 min ] | 3. Varnasrama Dharma Ko Kaise Sthapit Karen | yr:2008-10-12 | ct:VAD | L:HIN | cty:Surat, Gujarat (India) | &amp;lt;80 &amp;lt;90 | @unheard</v>
      </c>
      <c r="Z4" s="4" t="s">
        <v>8030</v>
      </c>
      <c r="AA4" s="4" t="s">
        <v>55</v>
      </c>
      <c r="AB4" s="4" t="s">
        <v>8031</v>
      </c>
      <c r="AC4" s="4" t="s">
        <v>8032</v>
      </c>
      <c r="AD4" s="4" t="s">
        <v>8033</v>
      </c>
      <c r="AF4" s="5" t="str">
        <f t="shared" si="9"/>
        <v>ok</v>
      </c>
      <c r="AG4" s="5" t="str">
        <f t="shared" si="10"/>
        <v>&lt;tr id="2110c"&gt;&lt;td&gt;&lt;button onclick="playme(this)"&gt;▶&lt;/button&gt;&lt;/td&gt;&lt;td&gt;&lt;button onclick="heard(this)"&gt;Heard&lt;/button&gt;&lt;a href="http://archive.org/download/ssdbpl-07-vad/0869.00%203.%20Varnasrama%20Dharma%20Ko%20Kaise%20Sthapit%20Karen,%202008-10-12,%20Surat,%20Gujarat%20(India),%20CODE%20-%202110c.mp3" class="nclk" onclick="playme(this)" id="nclk-2110c"&gt;VAD__3. वर्णाश्रम धर्म को कैसे स्थापित करें, 12 Oct 2008, Surat, Gujarat (India), CODE - 2110c……….[ 76 min ]&lt;/a&gt;&lt;/td&gt;&lt;td&gt;76&lt;/td&gt;&lt;td&gt;2008-10-12&lt;/td&gt;&lt;td&gt;VAD__3. वर्णाश्रम धर्म को कैसे स्थापित करें, 12 Oct 2008, Surat, Gujarat (India), CODE - 2110c……….[ 76 min ] | 3. Varnasrama Dharma Ko Kaise Sthapit Karen | yr:2008-10-12 | ct:VAD | L:HIN | cty:Surat, Gujarat (India) | &amp;lt;80 &amp;lt;90 | @unheard&lt;/td&gt;&lt;td&gt;http://archive.org/download/ssdbpl-07-vad/0869.00%203.%20Varnasrama%20Dharma%20Ko%20Kaise%20Sthapit%20Karen,%202008-10-12,%20Surat,%20Gujarat%20(India),%20CODE%20-%202110c.mp3&lt;/td&gt;&lt;td&gt;2110c&lt;/td&gt;&lt;td&gt;07VAD_|00_3. Varnasrama Dharma Ko Kaise Sthapit Karen|2110c&lt;/td&gt;&lt;td&gt;&lt;/td&gt;&lt;td&gt;</v>
      </c>
    </row>
    <row r="5">
      <c r="A5" s="4" t="s">
        <v>8034</v>
      </c>
      <c r="B5" s="4" t="s">
        <v>8006</v>
      </c>
      <c r="C5" s="4"/>
      <c r="D5" s="5"/>
      <c r="E5" s="5"/>
      <c r="F5" s="5"/>
      <c r="G5" s="5"/>
      <c r="H5" s="5"/>
      <c r="I5" s="5"/>
      <c r="J5" s="4" t="s">
        <v>8035</v>
      </c>
      <c r="K5" s="4" t="s">
        <v>8036</v>
      </c>
      <c r="L5" s="5" t="str">
        <f t="shared" si="1"/>
        <v>VAD__दैवी बनाम असुरी सरकार (श्रीमद् भागवतम् ४.२२.४५), 22 Mar 2008, Vallabh Vidyanagar, Gujarat (India), CODE - 2114……….[ 58 min ]</v>
      </c>
      <c r="M5" s="4" t="s">
        <v>3974</v>
      </c>
      <c r="N5" s="5">
        <f t="shared" si="2"/>
        <v>58</v>
      </c>
      <c r="O5" s="4" t="s">
        <v>84</v>
      </c>
      <c r="P5" s="5" t="str">
        <f t="shared" si="3"/>
        <v>&amp;lt;60 &amp;lt;70 &amp;lt;80 &amp;lt;90</v>
      </c>
      <c r="Q5" s="4" t="s">
        <v>8037</v>
      </c>
      <c r="R5" s="4" t="s">
        <v>8038</v>
      </c>
      <c r="S5" s="5" t="str">
        <f t="shared" si="4"/>
        <v>2008</v>
      </c>
      <c r="T5" s="5" t="str">
        <f t="shared" si="5"/>
        <v>03</v>
      </c>
      <c r="U5" s="5" t="str">
        <f t="shared" si="6"/>
        <v>Mar</v>
      </c>
      <c r="V5" s="5" t="str">
        <f t="shared" si="7"/>
        <v>22</v>
      </c>
      <c r="W5" s="4" t="s">
        <v>800</v>
      </c>
      <c r="X5" s="4" t="s">
        <v>426</v>
      </c>
      <c r="Y5" s="6" t="str">
        <f t="shared" si="8"/>
        <v>VAD__दैवी बनाम असुरी सरकार (श्रीमद् भागवतम् ४.२२.४५), 22 Mar 2008, Vallabh Vidyanagar, Gujarat (India), CODE - 2114……….[ 58 min ] | Daivi Vs Asuri Sarkar (SB 4.22.45) | yr:2008-03-22 | ct:VAD | L:HIN | cty:Vallabh Vidyanagar, Gujarat (India) | &amp;lt;60 &amp;lt;70 &amp;lt;80 &amp;lt;90 | @unheard</v>
      </c>
      <c r="Z5" s="4" t="s">
        <v>8039</v>
      </c>
      <c r="AA5" s="4" t="s">
        <v>55</v>
      </c>
      <c r="AB5" s="4" t="s">
        <v>8040</v>
      </c>
      <c r="AC5" s="4" t="s">
        <v>8041</v>
      </c>
      <c r="AD5" s="4" t="s">
        <v>8042</v>
      </c>
      <c r="AF5" s="5" t="str">
        <f t="shared" si="9"/>
        <v>ok</v>
      </c>
      <c r="AG5" s="5" t="str">
        <f t="shared" si="10"/>
        <v>&lt;tr id="2114"&gt;&lt;td&gt;&lt;button onclick="playme(this)"&gt;▶&lt;/button&gt;&lt;/td&gt;&lt;td&gt;&lt;button onclick="heard(this)"&gt;Heard&lt;/button&gt;&lt;a href="http://archive.org/download/ssdbpl-07-vad/0870.00%20Daivi%20Vs%20Asuri%20Sarkar%20(SB%204.22.45),%202008-03-22,%20Vallabh%20Vidyanagar,%20Gujarat%20(India),%20CODE%20-%202114.mp3" class="nclk" onclick="playme(this)" id="nclk-2114"&gt;VAD__दैवी बनाम असुरी सरकार (श्रीमद् भागवतम् ४.२२.४५), 22 Mar 2008, Vallabh Vidyanagar, Gujarat (India), CODE - 2114……….[ 58 min ]&lt;/a&gt;&lt;/td&gt;&lt;td&gt;58&lt;/td&gt;&lt;td&gt;2008-03-22&lt;/td&gt;&lt;td&gt;VAD__दैवी बनाम असुरी सरकार (श्रीमद् भागवतम् ४.२२.४५), 22 Mar 2008, Vallabh Vidyanagar, Gujarat (India), CODE - 2114……….[ 58 min ] | Daivi Vs Asuri Sarkar (SB 4.22.45) | yr:2008-03-22 | ct:VAD | L:HIN | cty:Vallabh Vidyanagar, Gujarat (India) | &amp;lt;60 &amp;lt;70 &amp;lt;80 &amp;lt;90 | @unheard&lt;/td&gt;&lt;td&gt;http://archive.org/download/ssdbpl-07-vad/0870.00%20Daivi%20Vs%20Asuri%20Sarkar%20(SB%204.22.45),%202008-03-22,%20Vallabh%20Vidyanagar,%20Gujarat%20(India),%20CODE%20-%202114.mp3&lt;/td&gt;&lt;td&gt;2114&lt;/td&gt;&lt;td&gt;07VAD_|00_Daivi Vs Asuri Sarkar (SB 4.22.45)|2114&lt;/td&gt;&lt;td&gt;&lt;/td&gt;&lt;td&gt;</v>
      </c>
    </row>
    <row r="6">
      <c r="A6" s="4" t="s">
        <v>8043</v>
      </c>
      <c r="B6" s="4" t="s">
        <v>8006</v>
      </c>
      <c r="C6" s="4"/>
      <c r="D6" s="5"/>
      <c r="E6" s="5"/>
      <c r="F6" s="5"/>
      <c r="G6" s="5"/>
      <c r="H6" s="5"/>
      <c r="I6" s="5"/>
      <c r="J6" s="4" t="s">
        <v>8044</v>
      </c>
      <c r="K6" s="4" t="s">
        <v>8045</v>
      </c>
      <c r="L6" s="5" t="str">
        <f t="shared" si="1"/>
        <v>VAD__दुधो नाहो पूतो फलो !, 2019, Bhopal, MP (India), CODE - 0562……….[ 53 min ]</v>
      </c>
      <c r="M6" s="4" t="s">
        <v>3069</v>
      </c>
      <c r="N6" s="5">
        <f t="shared" si="2"/>
        <v>53</v>
      </c>
      <c r="O6" s="4" t="s">
        <v>94</v>
      </c>
      <c r="P6" s="5" t="str">
        <f t="shared" si="3"/>
        <v>&amp;lt;60 &amp;lt;70 &amp;lt;80 &amp;lt;90</v>
      </c>
      <c r="Q6" s="4" t="s">
        <v>8046</v>
      </c>
      <c r="R6" s="4" t="s">
        <v>233</v>
      </c>
      <c r="S6" s="5" t="str">
        <f t="shared" si="4"/>
        <v>2019</v>
      </c>
      <c r="T6" s="5" t="str">
        <f t="shared" si="5"/>
        <v>00</v>
      </c>
      <c r="U6" s="5" t="str">
        <f t="shared" si="6"/>
        <v>___</v>
      </c>
      <c r="V6" s="5" t="str">
        <f t="shared" si="7"/>
        <v>00</v>
      </c>
      <c r="W6" s="4" t="s">
        <v>52</v>
      </c>
      <c r="X6" s="4" t="s">
        <v>64</v>
      </c>
      <c r="Y6" s="6" t="str">
        <f t="shared" si="8"/>
        <v>VAD__दुधो नाहो पूतो फलो !, 2019, Bhopal, MP (India), CODE - 0562……….[ 53 min ] | Dudho Naaho Puto Phalo ! | yr:2019-00-00 | ct:VAD | L:HIN | cty:Bhopal, MP (India) | &amp;lt;60 &amp;lt;70 &amp;lt;80 &amp;lt;90 | @unheard</v>
      </c>
      <c r="Z6" s="4" t="s">
        <v>8047</v>
      </c>
      <c r="AA6" s="4" t="s">
        <v>55</v>
      </c>
      <c r="AC6" s="4" t="s">
        <v>5592</v>
      </c>
      <c r="AD6" s="4" t="s">
        <v>8048</v>
      </c>
      <c r="AF6" s="5" t="str">
        <f t="shared" si="9"/>
        <v>ok</v>
      </c>
      <c r="AG6" s="5" t="str">
        <f t="shared" si="10"/>
        <v>&lt;tr id="0562"&gt;&lt;td&gt;&lt;button onclick="playme(this)"&gt;▶&lt;/button&gt;&lt;/td&gt;&lt;td&gt;&lt;button onclick="heard(this)"&gt;Heard&lt;/button&gt;&lt;a href="http://archive.org/download/ssdbpl-07-vad/0871.00%20Dudho%20Naaho%20Puto%20Phalo%20!,%202019-00-00,%20Bhopal,%20MP%20(India),%20CODE%20-%200562.mp3" class="nclk" onclick="playme(this)" id="nclk-0562"&gt;VAD__दुधो नाहो पूतो फलो !, 2019, Bhopal, MP (India), CODE - 0562……….[ 53 min ]&lt;/a&gt;&lt;/td&gt;&lt;td&gt;53&lt;/td&gt;&lt;td&gt;2019-00-00&lt;/td&gt;&lt;td&gt;VAD__दुधो नाहो पूतो फलो !, 2019, Bhopal, MP (India), CODE - 0562……….[ 53 min ] | Dudho Naaho Puto Phalo ! | yr:2019-00-00 | ct:VAD | L:HIN | cty:Bhopal, MP (India) | &amp;lt;60 &amp;lt;70 &amp;lt;80 &amp;lt;90 | @unheard&lt;/td&gt;&lt;td&gt;http://archive.org/download/ssdbpl-07-vad/0871.00%20Dudho%20Naaho%20Puto%20Phalo%20!,%202019-00-00,%20Bhopal,%20MP%20(India),%20CODE%20-%200562.mp3&lt;/td&gt;&lt;td&gt;0562&lt;/td&gt;&lt;td&gt;07VAD_|00_Dudho Naaho Puto Phalo !|0562&lt;/td&gt;&lt;td&gt;&lt;/td&gt;&lt;td&gt;</v>
      </c>
    </row>
    <row r="7">
      <c r="A7" s="4" t="s">
        <v>8049</v>
      </c>
      <c r="B7" s="4" t="s">
        <v>8006</v>
      </c>
      <c r="C7" s="4"/>
      <c r="D7" s="5"/>
      <c r="E7" s="5"/>
      <c r="F7" s="5"/>
      <c r="G7" s="5"/>
      <c r="H7" s="5"/>
      <c r="I7" s="5"/>
      <c r="J7" s="4" t="s">
        <v>8050</v>
      </c>
      <c r="K7" s="4" t="s">
        <v>8051</v>
      </c>
      <c r="L7" s="5" t="str">
        <f t="shared" si="1"/>
        <v>VAD__गृहस्थों के लिए वर्णाश्रम धर्म, भाग-1, 01 Apr 2018, Bhopal, MP (India), CODE - 0561a……….[ 94 min ]</v>
      </c>
      <c r="M7" s="4" t="s">
        <v>8052</v>
      </c>
      <c r="N7" s="5">
        <f t="shared" si="2"/>
        <v>94</v>
      </c>
      <c r="O7" s="4" t="s">
        <v>106</v>
      </c>
      <c r="P7" s="5" t="str">
        <f t="shared" si="3"/>
        <v>&amp;gt;90</v>
      </c>
      <c r="Q7" s="4" t="s">
        <v>8053</v>
      </c>
      <c r="R7" s="4" t="s">
        <v>8054</v>
      </c>
      <c r="S7" s="5" t="str">
        <f t="shared" si="4"/>
        <v>2018</v>
      </c>
      <c r="T7" s="5" t="str">
        <f t="shared" si="5"/>
        <v>04</v>
      </c>
      <c r="U7" s="5" t="str">
        <f t="shared" si="6"/>
        <v>Apr</v>
      </c>
      <c r="V7" s="5" t="str">
        <f t="shared" si="7"/>
        <v>01</v>
      </c>
      <c r="W7" s="4" t="s">
        <v>52</v>
      </c>
      <c r="X7" s="4" t="s">
        <v>5604</v>
      </c>
      <c r="Y7" s="6" t="str">
        <f t="shared" si="8"/>
        <v>VAD__गृहस्थों के लिए वर्णाश्रम धर्म, भाग-1, 01 Apr 2018, Bhopal, MP (India), CODE - 0561a……….[ 94 min ] | Grihasthon Ke Liye Varnasrama Dharma, Part-1 | yr:2018-04-01 | ct:VAD | L:HIN | cty:Bhopal, MP (India) | &amp;gt;90 | @unheard</v>
      </c>
      <c r="Z7" s="4" t="s">
        <v>8055</v>
      </c>
      <c r="AA7" s="4" t="s">
        <v>55</v>
      </c>
      <c r="AB7" s="4" t="s">
        <v>8056</v>
      </c>
      <c r="AC7" s="4" t="s">
        <v>8057</v>
      </c>
      <c r="AD7" s="4" t="s">
        <v>8058</v>
      </c>
      <c r="AF7" s="5" t="str">
        <f t="shared" si="9"/>
        <v>ok</v>
      </c>
      <c r="AG7" s="5" t="str">
        <f t="shared" si="10"/>
        <v>&lt;tr id="0561a"&gt;&lt;td&gt;&lt;button onclick="playme(this)"&gt;▶&lt;/button&gt;&lt;/td&gt;&lt;td&gt;&lt;button onclick="heard(this)"&gt;Heard&lt;/button&gt;&lt;a href="http://archive.org/download/ssdbpl-07-vad/0872.00%20Grihasthon%20Ke%20Liye%20Varnasrama%20Dharma,%20Part-1,%202018-04-01,%20Bhopal,%20MP%20(India),%20CODE%20-%200561a.mp3" class="nclk" onclick="playme(this)" id="nclk-0561a"&gt;VAD__गृहस्थों के लिए वर्णाश्रम धर्म, भाग-1, 01 Apr 2018, Bhopal, MP (India), CODE - 0561a……….[ 94 min ]&lt;/a&gt;&lt;/td&gt;&lt;td&gt;94&lt;/td&gt;&lt;td&gt;2018-04-01&lt;/td&gt;&lt;td&gt;VAD__गृहस्थों के लिए वर्णाश्रम धर्म, भाग-1, 01 Apr 2018, Bhopal, MP (India), CODE - 0561a……….[ 94 min ] | Grihasthon Ke Liye Varnasrama Dharma, Part-1 | yr:2018-04-01 | ct:VAD | L:HIN | cty:Bhopal, MP (India) | &amp;gt;90 | @unheard&lt;/td&gt;&lt;td&gt;http://archive.org/download/ssdbpl-07-vad/0872.00%20Grihasthon%20Ke%20Liye%20Varnasrama%20Dharma,%20Part-1,%202018-04-01,%20Bhopal,%20MP%20(India),%20CODE%20-%200561a.mp3&lt;/td&gt;&lt;td&gt;0561a&lt;/td&gt;&lt;td&gt;07VAD_|00_Grihasthon Ke Liye Varnasrama Dharma, Part-1|0561a&lt;/td&gt;&lt;td&gt;&lt;/td&gt;&lt;td&gt;</v>
      </c>
    </row>
    <row r="8">
      <c r="A8" s="4" t="s">
        <v>8059</v>
      </c>
      <c r="B8" s="4" t="s">
        <v>8006</v>
      </c>
      <c r="C8" s="4"/>
      <c r="D8" s="5"/>
      <c r="E8" s="5"/>
      <c r="F8" s="5"/>
      <c r="G8" s="5"/>
      <c r="H8" s="5"/>
      <c r="I8" s="5"/>
      <c r="J8" s="4" t="s">
        <v>8060</v>
      </c>
      <c r="K8" s="4" t="s">
        <v>8061</v>
      </c>
      <c r="L8" s="5" t="str">
        <f t="shared" si="1"/>
        <v>VAD__गृहस्थों के लिए वर्णाश्रम धर्म, भाग-2, 06 May 2018, Bhopal, MP (India), CODE - 0561b……….[ 60 min ]</v>
      </c>
      <c r="M8" s="4" t="s">
        <v>8062</v>
      </c>
      <c r="N8" s="5">
        <f t="shared" si="2"/>
        <v>60</v>
      </c>
      <c r="O8" s="4" t="s">
        <v>116</v>
      </c>
      <c r="P8" s="5" t="str">
        <f t="shared" si="3"/>
        <v>&amp;lt;70 &amp;lt;80 &amp;lt;90</v>
      </c>
      <c r="Q8" s="4" t="s">
        <v>8063</v>
      </c>
      <c r="R8" s="4" t="s">
        <v>645</v>
      </c>
      <c r="S8" s="5" t="str">
        <f t="shared" si="4"/>
        <v>2018</v>
      </c>
      <c r="T8" s="5" t="str">
        <f t="shared" si="5"/>
        <v>05</v>
      </c>
      <c r="U8" s="5" t="str">
        <f t="shared" si="6"/>
        <v>May</v>
      </c>
      <c r="V8" s="5" t="str">
        <f t="shared" si="7"/>
        <v>06</v>
      </c>
      <c r="W8" s="4" t="s">
        <v>52</v>
      </c>
      <c r="X8" s="4" t="s">
        <v>5604</v>
      </c>
      <c r="Y8" s="6" t="str">
        <f t="shared" si="8"/>
        <v>VAD__गृहस्थों के लिए वर्णाश्रम धर्म, भाग-2, 06 May 2018, Bhopal, MP (India), CODE - 0561b……….[ 60 min ] | Grihasthon Ke Liye Varnasrama Dharma, Part-2 | yr:2018-05-06 | ct:VAD | L:HIN | cty:Bhopal, MP (India) | &amp;lt;70 &amp;lt;80 &amp;lt;90 | @unheard</v>
      </c>
      <c r="Z8" s="4" t="s">
        <v>8064</v>
      </c>
      <c r="AA8" s="4" t="s">
        <v>55</v>
      </c>
      <c r="AB8" s="4" t="s">
        <v>8065</v>
      </c>
      <c r="AC8" s="4" t="s">
        <v>8066</v>
      </c>
      <c r="AD8" s="4" t="s">
        <v>8067</v>
      </c>
      <c r="AF8" s="5" t="str">
        <f t="shared" si="9"/>
        <v>ok</v>
      </c>
      <c r="AG8" s="5" t="str">
        <f t="shared" si="10"/>
        <v>&lt;tr id="0561b"&gt;&lt;td&gt;&lt;button onclick="playme(this)"&gt;▶&lt;/button&gt;&lt;/td&gt;&lt;td&gt;&lt;button onclick="heard(this)"&gt;Heard&lt;/button&gt;&lt;a href="http://archive.org/download/ssdbpl-07-vad/0873.00%20Grihasthon%20Ke%20Liye%20Varnasrama%20Dharma,%20Part-2,%202018-05-06,%20Bhopal,%20MP%20(India),%20CODE%20-%200561b.mp3" class="nclk" onclick="playme(this)" id="nclk-0561b"&gt;VAD__गृहस्थों के लिए वर्णाश्रम धर्म, भाग-2, 06 May 2018, Bhopal, MP (India), CODE - 0561b……….[ 60 min ]&lt;/a&gt;&lt;/td&gt;&lt;td&gt;60&lt;/td&gt;&lt;td&gt;2018-05-06&lt;/td&gt;&lt;td&gt;VAD__गृहस्थों के लिए वर्णाश्रम धर्म, भाग-2, 06 May 2018, Bhopal, MP (India), CODE - 0561b……….[ 60 min ] | Grihasthon Ke Liye Varnasrama Dharma, Part-2 | yr:2018-05-06 | ct:VAD | L:HIN | cty:Bhopal, MP (India) | &amp;lt;70 &amp;lt;80 &amp;lt;90 | @unheard&lt;/td&gt;&lt;td&gt;http://archive.org/download/ssdbpl-07-vad/0873.00%20Grihasthon%20Ke%20Liye%20Varnasrama%20Dharma,%20Part-2,%202018-05-06,%20Bhopal,%20MP%20(India),%20CODE%20-%200561b.mp3&lt;/td&gt;&lt;td&gt;0561b&lt;/td&gt;&lt;td&gt;07VAD_|00_Grihasthon Ke Liye Varnasrama Dharma, Part-2|0561b&lt;/td&gt;&lt;td&gt;&lt;/td&gt;&lt;td&gt;</v>
      </c>
    </row>
    <row r="9">
      <c r="A9" s="4" t="s">
        <v>8068</v>
      </c>
      <c r="B9" s="4" t="s">
        <v>8006</v>
      </c>
      <c r="C9" s="4"/>
      <c r="D9" s="5"/>
      <c r="E9" s="5"/>
      <c r="F9" s="5"/>
      <c r="G9" s="5"/>
      <c r="H9" s="5"/>
      <c r="I9" s="5"/>
      <c r="J9" s="4" t="s">
        <v>8069</v>
      </c>
      <c r="K9" s="4" t="s">
        <v>8070</v>
      </c>
      <c r="L9" s="5" t="str">
        <f t="shared" si="1"/>
        <v>VAD__इस्कॉन भक्तों के लिए वर्णाश्रम चेतावणी, 2008, Ahmedabad, Gujarat (India), CODE - 2113……….[ 69 min ]</v>
      </c>
      <c r="M9" s="4" t="s">
        <v>8071</v>
      </c>
      <c r="N9" s="5">
        <f t="shared" si="2"/>
        <v>69</v>
      </c>
      <c r="O9" s="4" t="s">
        <v>128</v>
      </c>
      <c r="P9" s="5" t="str">
        <f t="shared" si="3"/>
        <v>&amp;lt;70 &amp;lt;80 &amp;lt;90</v>
      </c>
      <c r="Q9" s="4" t="s">
        <v>8072</v>
      </c>
      <c r="R9" s="4" t="s">
        <v>8073</v>
      </c>
      <c r="S9" s="5" t="str">
        <f t="shared" si="4"/>
        <v>2008</v>
      </c>
      <c r="T9" s="5" t="str">
        <f t="shared" si="5"/>
        <v>00</v>
      </c>
      <c r="U9" s="5" t="str">
        <f t="shared" si="6"/>
        <v>___</v>
      </c>
      <c r="V9" s="5" t="str">
        <f t="shared" si="7"/>
        <v>00</v>
      </c>
      <c r="W9" s="4" t="s">
        <v>549</v>
      </c>
      <c r="X9" s="4" t="s">
        <v>426</v>
      </c>
      <c r="Y9" s="6" t="str">
        <f t="shared" si="8"/>
        <v>VAD__इस्कॉन भक्तों के लिए वर्णाश्रम चेतावणी, 2008, Ahmedabad, Gujarat (India), CODE - 2113……….[ 69 min ] | ISKCON Bhakto Ke Liye Varansrama Chetavani | yr:2008-00-00 | ct:VAD | L:HIN | cty:Ahmedabad, Gujarat (India) | &amp;lt;70 &amp;lt;80 &amp;lt;90 | @unheard</v>
      </c>
      <c r="Z9" s="4" t="s">
        <v>8074</v>
      </c>
      <c r="AA9" s="4" t="s">
        <v>55</v>
      </c>
      <c r="AB9" s="4" t="s">
        <v>8075</v>
      </c>
      <c r="AC9" s="4" t="s">
        <v>8076</v>
      </c>
      <c r="AD9" s="4" t="s">
        <v>8077</v>
      </c>
      <c r="AF9" s="5" t="str">
        <f t="shared" si="9"/>
        <v>ok</v>
      </c>
      <c r="AG9" s="5" t="str">
        <f t="shared" si="10"/>
        <v>&lt;tr id="2113"&gt;&lt;td&gt;&lt;button onclick="playme(this)"&gt;▶&lt;/button&gt;&lt;/td&gt;&lt;td&gt;&lt;button onclick="heard(this)"&gt;Heard&lt;/button&gt;&lt;a href="http://archive.org/download/ssdbpl-07-vad/0874.00%20ISKCON%20Bhakto%20Ke%20Liye%20Varansrama%20Chetavani,%202008-00-00,%20Ahmedabad,%20Gujarat%20(India),%20CODE%20-%202113.mp3" class="nclk" onclick="playme(this)" id="nclk-2113"&gt;VAD__इस्कॉन भक्तों के लिए वर्णाश्रम चेतावणी, 2008, Ahmedabad, Gujarat (India), CODE - 2113……….[ 69 min ]&lt;/a&gt;&lt;/td&gt;&lt;td&gt;69&lt;/td&gt;&lt;td&gt;2008-00-00&lt;/td&gt;&lt;td&gt;VAD__इस्कॉन भक्तों के लिए वर्णाश्रम चेतावणी, 2008, Ahmedabad, Gujarat (India), CODE - 2113……….[ 69 min ] | ISKCON Bhakto Ke Liye Varansrama Chetavani | yr:2008-00-00 | ct:VAD | L:HIN | cty:Ahmedabad, Gujarat (India) | &amp;lt;70 &amp;lt;80 &amp;lt;90 | @unheard&lt;/td&gt;&lt;td&gt;http://archive.org/download/ssdbpl-07-vad/0874.00%20ISKCON%20Bhakto%20Ke%20Liye%20Varansrama%20Chetavani,%202008-00-00,%20Ahmedabad,%20Gujarat%20(India),%20CODE%20-%202113.mp3&lt;/td&gt;&lt;td&gt;2113&lt;/td&gt;&lt;td&gt;07VAD_|00_ISKCON Bhakto Ke Liye Varansrama Chetavani|2113&lt;/td&gt;&lt;td&gt;&lt;/td&gt;&lt;td&gt;</v>
      </c>
    </row>
    <row r="10">
      <c r="A10" s="4" t="s">
        <v>8078</v>
      </c>
      <c r="B10" s="4" t="s">
        <v>8006</v>
      </c>
      <c r="C10" s="4"/>
      <c r="D10" s="5"/>
      <c r="E10" s="5"/>
      <c r="F10" s="5"/>
      <c r="G10" s="5"/>
      <c r="H10" s="5"/>
      <c r="I10" s="5"/>
      <c r="J10" s="4" t="s">
        <v>8079</v>
      </c>
      <c r="K10" s="4" t="s">
        <v>8080</v>
      </c>
      <c r="L10" s="5" t="str">
        <f t="shared" si="1"/>
        <v>VAD__कृषि विश्वविद्यालय 1. भगवत साक्षात्कार -- जीवन का ध्येय, 21 Feb 2008, Vallabh Vidyanagar (Agri University), Gujarat (India), CODE - 2111a……….[ 102 min ]</v>
      </c>
      <c r="M10" s="4" t="s">
        <v>8081</v>
      </c>
      <c r="N10" s="5">
        <f t="shared" si="2"/>
        <v>102</v>
      </c>
      <c r="O10" s="4" t="s">
        <v>140</v>
      </c>
      <c r="P10" s="5" t="str">
        <f t="shared" si="3"/>
        <v>&amp;gt;90</v>
      </c>
      <c r="Q10" s="4" t="s">
        <v>8082</v>
      </c>
      <c r="R10" s="4" t="s">
        <v>8083</v>
      </c>
      <c r="S10" s="5" t="str">
        <f t="shared" si="4"/>
        <v>2008</v>
      </c>
      <c r="T10" s="5" t="str">
        <f t="shared" si="5"/>
        <v>02</v>
      </c>
      <c r="U10" s="5" t="str">
        <f t="shared" si="6"/>
        <v>Feb</v>
      </c>
      <c r="V10" s="5" t="str">
        <f t="shared" si="7"/>
        <v>21</v>
      </c>
      <c r="W10" s="4" t="s">
        <v>8084</v>
      </c>
      <c r="X10" s="4" t="s">
        <v>426</v>
      </c>
      <c r="Y10" s="6" t="str">
        <f t="shared" si="8"/>
        <v>VAD__कृषि विश्वविद्यालय 1. भगवत साक्षात्कार -- जीवन का ध्येय, 21 Feb 2008, Vallabh Vidyanagar (Agri University), Gujarat (India), CODE - 2111a……….[ 102 min ] | Krushi University 01. Bhagavat Sakshatkar -- Jivan Ka Dhyeya | yr:2008-02-21 | ct:VAD | L:HIN | cty:Vallabh Vidyanagar (Agri University), Gujarat (India) | &amp;gt;90 | @unheard</v>
      </c>
      <c r="Z10" s="4" t="s">
        <v>8085</v>
      </c>
      <c r="AA10" s="4" t="s">
        <v>55</v>
      </c>
      <c r="AB10" s="4" t="s">
        <v>8086</v>
      </c>
      <c r="AC10" s="4" t="s">
        <v>8087</v>
      </c>
      <c r="AD10" s="4" t="s">
        <v>8088</v>
      </c>
      <c r="AF10" s="5" t="str">
        <f t="shared" si="9"/>
        <v>ok</v>
      </c>
      <c r="AG10" s="5" t="str">
        <f t="shared" si="10"/>
        <v>&lt;tr id="2111a"&gt;&lt;td&gt;&lt;button onclick="playme(this)"&gt;▶&lt;/button&gt;&lt;/td&gt;&lt;td&gt;&lt;button onclick="heard(this)"&gt;Heard&lt;/button&gt;&lt;a href="http://archive.org/download/ssdbpl-07-vad/0875.00%20Krushi%20University%2001.%20Bhagavat%20Sakshatkar%20--%20Jivan%20Ka%20Dhyeya,%202008-02-21,%20Vallabh%20Vidyanagar%20(Agri%20University),%20Gujarat%20(India),%20CODE%20-%202111a.mp3" class="nclk" onclick="playme(this)" id="nclk-2111a"&gt;VAD__कृषि विश्वविद्यालय 1. भगवत साक्षात्कार -- जीवन का ध्येय, 21 Feb 2008, Vallabh Vidyanagar (Agri University), Gujarat (India), CODE - 2111a……….[ 102 min ]&lt;/a&gt;&lt;/td&gt;&lt;td&gt;102&lt;/td&gt;&lt;td&gt;2008-02-21&lt;/td&gt;&lt;td&gt;VAD__कृषि विश्वविद्यालय 1. भगवत साक्षात्कार -- जीवन का ध्येय, 21 Feb 2008, Vallabh Vidyanagar (Agri University), Gujarat (India), CODE - 2111a……….[ 102 min ] | Krushi University 01. Bhagavat Sakshatkar -- Jivan Ka Dhyeya | yr:2008-02-21 | ct:VAD | L:HIN | cty:Vallabh Vidyanagar (Agri University), Gujarat (India) | &amp;gt;90 | @unheard&lt;/td&gt;&lt;td&gt;http://archive.org/download/ssdbpl-07-vad/0875.00%20Krushi%20University%2001.%20Bhagavat%20Sakshatkar%20--%20Jivan%20Ka%20Dhyeya,%202008-02-21,%20Vallabh%20Vidyanagar%20(Agri%20University),%20Gujarat%20(India),%20CODE%20-%202111a.mp3&lt;/td&gt;&lt;td&gt;2111a&lt;/td&gt;&lt;td&gt;07VAD_|00_Krushi University 01. Bhagavat Sakshatkar -- Jivan Ka Dhyeya|2111a&lt;/td&gt;&lt;td&gt;&lt;/td&gt;&lt;td&gt;</v>
      </c>
    </row>
    <row r="11">
      <c r="A11" s="4" t="s">
        <v>8089</v>
      </c>
      <c r="B11" s="4" t="s">
        <v>8006</v>
      </c>
      <c r="C11" s="4"/>
      <c r="D11" s="5"/>
      <c r="E11" s="5"/>
      <c r="F11" s="5"/>
      <c r="G11" s="5"/>
      <c r="H11" s="5"/>
      <c r="I11" s="5"/>
      <c r="J11" s="4" t="s">
        <v>8090</v>
      </c>
      <c r="K11" s="4" t="s">
        <v>8091</v>
      </c>
      <c r="L11" s="5" t="str">
        <f t="shared" si="1"/>
        <v>VAD__कृषि विश्वविद्यालय 2. एक अद्भुत मैनेजर -- प्रकृति, 22 Feb 2008, Vallabh Vidyanagar (Agri University), Gujarat (India), CODE - 2111b……….[ 101 min ]</v>
      </c>
      <c r="M11" s="4" t="s">
        <v>8092</v>
      </c>
      <c r="N11" s="5">
        <f t="shared" si="2"/>
        <v>101</v>
      </c>
      <c r="O11" s="4" t="s">
        <v>150</v>
      </c>
      <c r="P11" s="5" t="str">
        <f t="shared" si="3"/>
        <v>&amp;gt;90</v>
      </c>
      <c r="Q11" s="4" t="s">
        <v>8093</v>
      </c>
      <c r="R11" s="4" t="s">
        <v>8094</v>
      </c>
      <c r="S11" s="5" t="str">
        <f t="shared" si="4"/>
        <v>2008</v>
      </c>
      <c r="T11" s="5" t="str">
        <f t="shared" si="5"/>
        <v>02</v>
      </c>
      <c r="U11" s="5" t="str">
        <f t="shared" si="6"/>
        <v>Feb</v>
      </c>
      <c r="V11" s="5" t="str">
        <f t="shared" si="7"/>
        <v>22</v>
      </c>
      <c r="W11" s="4" t="s">
        <v>8084</v>
      </c>
      <c r="X11" s="4" t="s">
        <v>426</v>
      </c>
      <c r="Y11" s="6" t="str">
        <f t="shared" si="8"/>
        <v>VAD__कृषि विश्वविद्यालय 2. एक अद्भुत मैनेजर -- प्रकृति, 22 Feb 2008, Vallabh Vidyanagar (Agri University), Gujarat (India), CODE - 2111b……….[ 101 min ] | Krushi University 02. Ek Adbhut Manager -- Prakiti | yr:2008-02-22 | ct:VAD | L:HIN | cty:Vallabh Vidyanagar (Agri University), Gujarat (India) | &amp;gt;90 | @unheard</v>
      </c>
      <c r="Z11" s="4" t="s">
        <v>8095</v>
      </c>
      <c r="AA11" s="4" t="s">
        <v>55</v>
      </c>
      <c r="AB11" s="4" t="s">
        <v>8096</v>
      </c>
      <c r="AC11" s="4" t="s">
        <v>8097</v>
      </c>
      <c r="AD11" s="4" t="s">
        <v>8098</v>
      </c>
      <c r="AF11" s="5" t="str">
        <f t="shared" si="9"/>
        <v>ok</v>
      </c>
      <c r="AG11" s="5" t="str">
        <f t="shared" si="10"/>
        <v>&lt;tr id="2111b"&gt;&lt;td&gt;&lt;button onclick="playme(this)"&gt;▶&lt;/button&gt;&lt;/td&gt;&lt;td&gt;&lt;button onclick="heard(this)"&gt;Heard&lt;/button&gt;&lt;a href="http://archive.org/download/ssdbpl-07-vad/0876.00%20Krushi%20University%2002.%20Ek%20Adbhut%20Manager%20--%20Prakiti,%202008-02-22,%20Vallabh%20Vidyanagar%20(Agri%20University),%20Gujarat%20(India),%20CODE%20-%202111b.mp3" class="nclk" onclick="playme(this)" id="nclk-2111b"&gt;VAD__कृषि विश्वविद्यालय 2. एक अद्भुत मैनेजर -- प्रकृति, 22 Feb 2008, Vallabh Vidyanagar (Agri University), Gujarat (India), CODE - 2111b……….[ 101 min ]&lt;/a&gt;&lt;/td&gt;&lt;td&gt;101&lt;/td&gt;&lt;td&gt;2008-02-22&lt;/td&gt;&lt;td&gt;VAD__कृषि विश्वविद्यालय 2. एक अद्भुत मैनेजर -- प्रकृति, 22 Feb 2008, Vallabh Vidyanagar (Agri University), Gujarat (India), CODE - 2111b……….[ 101 min ] | Krushi University 02. Ek Adbhut Manager -- Prakiti | yr:2008-02-22 | ct:VAD | L:HIN | cty:Vallabh Vidyanagar (Agri University), Gujarat (India) | &amp;gt;90 | @unheard&lt;/td&gt;&lt;td&gt;http://archive.org/download/ssdbpl-07-vad/0876.00%20Krushi%20University%2002.%20Ek%20Adbhut%20Manager%20--%20Prakiti,%202008-02-22,%20Vallabh%20Vidyanagar%20(Agri%20University),%20Gujarat%20(India),%20CODE%20-%202111b.mp3&lt;/td&gt;&lt;td&gt;2111b&lt;/td&gt;&lt;td&gt;07VAD_|00_Krushi University 02. Ek Adbhut Manager -- Prakiti|2111b&lt;/td&gt;&lt;td&gt;&lt;/td&gt;&lt;td&gt;</v>
      </c>
    </row>
    <row r="12">
      <c r="A12" s="4" t="s">
        <v>8099</v>
      </c>
      <c r="B12" s="4" t="s">
        <v>8006</v>
      </c>
      <c r="C12" s="4"/>
      <c r="D12" s="5"/>
      <c r="E12" s="5"/>
      <c r="F12" s="5"/>
      <c r="G12" s="5"/>
      <c r="H12" s="5"/>
      <c r="I12" s="5"/>
      <c r="J12" s="4" t="s">
        <v>8100</v>
      </c>
      <c r="K12" s="4" t="s">
        <v>8101</v>
      </c>
      <c r="L12" s="5" t="str">
        <f t="shared" si="1"/>
        <v>VAD__कृषि विश्वविद्यालय 3. आर्थिक समस्याओं का समाधान -- कृषि और गोरक्षा, 24 Feb 2008, Vallabh Vidyanagar (Agri University), Gujarat (India), CODE - 2111c……….[ 114 min ]</v>
      </c>
      <c r="M12" s="4" t="s">
        <v>8102</v>
      </c>
      <c r="N12" s="5">
        <f t="shared" si="2"/>
        <v>114</v>
      </c>
      <c r="O12" s="4" t="s">
        <v>162</v>
      </c>
      <c r="P12" s="5" t="str">
        <f t="shared" si="3"/>
        <v>&amp;gt;90</v>
      </c>
      <c r="Q12" s="4" t="s">
        <v>8103</v>
      </c>
      <c r="R12" s="4" t="s">
        <v>8104</v>
      </c>
      <c r="S12" s="5" t="str">
        <f t="shared" si="4"/>
        <v>2008</v>
      </c>
      <c r="T12" s="5" t="str">
        <f t="shared" si="5"/>
        <v>02</v>
      </c>
      <c r="U12" s="5" t="str">
        <f t="shared" si="6"/>
        <v>Feb</v>
      </c>
      <c r="V12" s="5" t="str">
        <f t="shared" si="7"/>
        <v>24</v>
      </c>
      <c r="W12" s="4" t="s">
        <v>8084</v>
      </c>
      <c r="X12" s="4" t="s">
        <v>426</v>
      </c>
      <c r="Y12" s="6" t="str">
        <f t="shared" si="8"/>
        <v>VAD__कृषि विश्वविद्यालय 3. आर्थिक समस्याओं का समाधान -- कृषि और गोरक्षा, 24 Feb 2008, Vallabh Vidyanagar (Agri University), Gujarat (India), CODE - 2111c……….[ 114 min ] | Krushi University 03. Arthik Samasya Ka Bhagavan Ka Samadhan --  Krushi Aur Goraksha | yr:2008-02-24 | ct:VAD | L:HIN | cty:Vallabh Vidyanagar (Agri University), Gujarat (India) | &amp;gt;90 | @unheard</v>
      </c>
      <c r="Z12" s="4" t="s">
        <v>8105</v>
      </c>
      <c r="AA12" s="4" t="s">
        <v>55</v>
      </c>
      <c r="AB12" s="4" t="s">
        <v>8106</v>
      </c>
      <c r="AC12" s="4" t="s">
        <v>8107</v>
      </c>
      <c r="AD12" s="4" t="s">
        <v>8108</v>
      </c>
      <c r="AF12" s="5" t="str">
        <f t="shared" si="9"/>
        <v>ok</v>
      </c>
      <c r="AG12" s="5" t="str">
        <f t="shared" si="10"/>
        <v>&lt;tr id="2111c"&gt;&lt;td&gt;&lt;button onclick="playme(this)"&gt;▶&lt;/button&gt;&lt;/td&gt;&lt;td&gt;&lt;button onclick="heard(this)"&gt;Heard&lt;/button&gt;&lt;a href="http://archive.org/download/ssdbpl-07-vad/0877.00%20Krushi%20University%2003.%20Arthik%20Samasya%20Ka%20Bhagavan%20Ka%20Samadhan%20--%20%20Krushi%20Aur%20Goraksha,%202008-02-24,%20Vallabh%20Vidyanagar%20(Agri%20University),%20Gujarat%20(India),%20CODE%20-%202111c.mp3" class="nclk" onclick="playme(this)" id="nclk-2111c"&gt;VAD__कृषि विश्वविद्यालय 3. आर्थिक समस्याओं का समाधान -- कृषि और गोरक्षा, 24 Feb 2008, Vallabh Vidyanagar (Agri University), Gujarat (India), CODE - 2111c……….[ 114 min ]&lt;/a&gt;&lt;/td&gt;&lt;td&gt;114&lt;/td&gt;&lt;td&gt;2008-02-24&lt;/td&gt;&lt;td&gt;VAD__कृषि विश्वविद्यालय 3. आर्थिक समस्याओं का समाधान -- कृषि और गोरक्षा, 24 Feb 2008, Vallabh Vidyanagar (Agri University), Gujarat (India), CODE - 2111c……….[ 114 min ] | Krushi University 03. Arthik Samasya Ka Bhagavan Ka Samadhan --  Krushi Aur Goraksha | yr:2008-02-24 | ct:VAD | L:HIN | cty:Vallabh Vidyanagar (Agri University), Gujarat (India) | &amp;gt;90 | @unheard&lt;/td&gt;&lt;td&gt;http://archive.org/download/ssdbpl-07-vad/0877.00%20Krushi%20University%2003.%20Arthik%20Samasya%20Ka%20Bhagavan%20Ka%20Samadhan%20--%20%20Krushi%20Aur%20Goraksha,%202008-02-24,%20Vallabh%20Vidyanagar%20(Agri%20University),%20Gujarat%20(India),%20CODE%20-%202111c.mp3&lt;/td&gt;&lt;td&gt;2111c&lt;/td&gt;&lt;td&gt;07VAD_|00_Krushi University 03. Arthik Samasya Ka Bhagavan Ka Samadhan --  Krushi Aur Goraksha|2111c&lt;/td&gt;&lt;td&gt;&lt;/td&gt;&lt;td&gt;</v>
      </c>
    </row>
    <row r="13">
      <c r="A13" s="4" t="s">
        <v>8109</v>
      </c>
      <c r="B13" s="4" t="s">
        <v>8006</v>
      </c>
      <c r="C13" s="4"/>
      <c r="D13" s="5"/>
      <c r="E13" s="5"/>
      <c r="F13" s="5"/>
      <c r="G13" s="5"/>
      <c r="H13" s="5"/>
      <c r="I13" s="5"/>
      <c r="J13" s="4" t="s">
        <v>8110</v>
      </c>
      <c r="K13" s="4" t="s">
        <v>8111</v>
      </c>
      <c r="L13" s="5" t="str">
        <f t="shared" si="1"/>
        <v>VAD__कृषि विश्वविद्यालय 4. प्रगतिशील आधुनिक समाज और एक किसान की भूमिका, 26 Feb 2008, Vallabh Vidyanagar (Agri University), Gujarat (India), CODE - 2111d……….[ 110 min ]</v>
      </c>
      <c r="M13" s="4" t="s">
        <v>8112</v>
      </c>
      <c r="N13" s="5">
        <f t="shared" si="2"/>
        <v>110</v>
      </c>
      <c r="O13" s="4" t="s">
        <v>173</v>
      </c>
      <c r="P13" s="5" t="str">
        <f t="shared" si="3"/>
        <v>&amp;gt;90</v>
      </c>
      <c r="Q13" s="4" t="s">
        <v>8113</v>
      </c>
      <c r="R13" s="4" t="s">
        <v>8114</v>
      </c>
      <c r="S13" s="5" t="str">
        <f t="shared" si="4"/>
        <v>2008</v>
      </c>
      <c r="T13" s="5" t="str">
        <f t="shared" si="5"/>
        <v>02</v>
      </c>
      <c r="U13" s="5" t="str">
        <f t="shared" si="6"/>
        <v>Feb</v>
      </c>
      <c r="V13" s="5" t="str">
        <f t="shared" si="7"/>
        <v>26</v>
      </c>
      <c r="W13" s="4" t="s">
        <v>8084</v>
      </c>
      <c r="X13" s="4" t="s">
        <v>426</v>
      </c>
      <c r="Y13" s="6" t="str">
        <f t="shared" si="8"/>
        <v>VAD__कृषि विश्वविद्यालय 4. प्रगतिशील आधुनिक समाज और एक किसान की भूमिका, 26 Feb 2008, Vallabh Vidyanagar (Agri University), Gujarat (India), CODE - 2111d……….[ 110 min ] | Krushi University 04. Pathbhrasht Adhunik Samaj Aur Ek Kisaan Ki Bhumika | yr:2008-02-26 | ct:VAD | L:HIN | cty:Vallabh Vidyanagar (Agri University), Gujarat (India) | &amp;gt;90 | @unheard</v>
      </c>
      <c r="Z13" s="4" t="s">
        <v>8115</v>
      </c>
      <c r="AA13" s="4" t="s">
        <v>55</v>
      </c>
      <c r="AB13" s="4" t="s">
        <v>8116</v>
      </c>
      <c r="AC13" s="4" t="s">
        <v>8117</v>
      </c>
      <c r="AD13" s="4" t="s">
        <v>8118</v>
      </c>
      <c r="AF13" s="5" t="str">
        <f t="shared" si="9"/>
        <v>ok</v>
      </c>
      <c r="AG13" s="5" t="str">
        <f t="shared" si="10"/>
        <v>&lt;tr id="2111d"&gt;&lt;td&gt;&lt;button onclick="playme(this)"&gt;▶&lt;/button&gt;&lt;/td&gt;&lt;td&gt;&lt;button onclick="heard(this)"&gt;Heard&lt;/button&gt;&lt;a href="http://archive.org/download/ssdbpl-07-vad/0878.00%20Krushi%20University%2004.%20Pathbhrasht%20Adhunik%20Samaj%20Aur%20Ek%20Kisaan%20Ki%20Bhumika,%202008-02-26,%20Vallabh%20Vidyanagar%20(Agri%20University),%20Gujarat%20(India),%20CODE%20-%202111d.mp3" class="nclk" onclick="playme(this)" id="nclk-2111d"&gt;VAD__कृषि विश्वविद्यालय 4. प्रगतिशील आधुनिक समाज और एक किसान की भूमिका, 26 Feb 2008, Vallabh Vidyanagar (Agri University), Gujarat (India), CODE - 2111d……….[ 110 min ]&lt;/a&gt;&lt;/td&gt;&lt;td&gt;110&lt;/td&gt;&lt;td&gt;2008-02-26&lt;/td&gt;&lt;td&gt;VAD__कृषि विश्वविद्यालय 4. प्रगतिशील आधुनिक समाज और एक किसान की भूमिका, 26 Feb 2008, Vallabh Vidyanagar (Agri University), Gujarat (India), CODE - 2111d……….[ 110 min ] | Krushi University 04. Pathbhrasht Adhunik Samaj Aur Ek Kisaan Ki Bhumika | yr:2008-02-26 | ct:VAD | L:HIN | cty:Vallabh Vidyanagar (Agri University), Gujarat (India) | &amp;gt;90 | @unheard&lt;/td&gt;&lt;td&gt;http://archive.org/download/ssdbpl-07-vad/0878.00%20Krushi%20University%2004.%20Pathbhrasht%20Adhunik%20Samaj%20Aur%20Ek%20Kisaan%20Ki%20Bhumika,%202008-02-26,%20Vallabh%20Vidyanagar%20(Agri%20University),%20Gujarat%20(India),%20CODE%20-%202111d.mp3&lt;/td&gt;&lt;td&gt;2111d&lt;/td&gt;&lt;td&gt;07VAD_|00_Krushi University 04. Pathbhrasht Adhunik Samaj Aur Ek Kisaan Ki Bhumika|2111d&lt;/td&gt;&lt;td&gt;&lt;/td&gt;&lt;td&gt;</v>
      </c>
    </row>
    <row r="14">
      <c r="A14" s="4" t="s">
        <v>8119</v>
      </c>
      <c r="B14" s="4" t="s">
        <v>8006</v>
      </c>
      <c r="C14" s="4"/>
      <c r="D14" s="5"/>
      <c r="E14" s="5"/>
      <c r="F14" s="5"/>
      <c r="G14" s="5"/>
      <c r="H14" s="5"/>
      <c r="I14" s="5"/>
      <c r="J14" s="4" t="s">
        <v>8120</v>
      </c>
      <c r="K14" s="4" t="s">
        <v>8121</v>
      </c>
      <c r="L14" s="5" t="str">
        <f t="shared" si="1"/>
        <v>VAD__सभी कुछ ब्राह्मण की ही सम्पत्ति है (श्रीमद् भागवतम ४.२२.४६), Feb 2008, Vallabh Vidyanagar, Gujarat (India), CODE - 2115……….[ 83 min ]</v>
      </c>
      <c r="M14" s="4" t="s">
        <v>8122</v>
      </c>
      <c r="N14" s="5">
        <f t="shared" si="2"/>
        <v>83</v>
      </c>
      <c r="O14" s="4" t="s">
        <v>182</v>
      </c>
      <c r="P14" s="5" t="str">
        <f t="shared" si="3"/>
        <v>&amp;lt;90</v>
      </c>
      <c r="Q14" s="4" t="s">
        <v>8123</v>
      </c>
      <c r="R14" s="4" t="s">
        <v>8124</v>
      </c>
      <c r="S14" s="5" t="str">
        <f t="shared" si="4"/>
        <v>2008</v>
      </c>
      <c r="T14" s="5" t="str">
        <f t="shared" si="5"/>
        <v>02</v>
      </c>
      <c r="U14" s="5" t="str">
        <f t="shared" si="6"/>
        <v>Feb</v>
      </c>
      <c r="V14" s="5" t="str">
        <f t="shared" si="7"/>
        <v>00</v>
      </c>
      <c r="W14" s="4" t="s">
        <v>800</v>
      </c>
      <c r="X14" s="4" t="s">
        <v>426</v>
      </c>
      <c r="Y14" s="6" t="str">
        <f t="shared" si="8"/>
        <v>VAD__सभी कुछ ब्राह्मण की ही सम्पत्ति है (श्रीमद् भागवतम ४.२२.४६), Feb 2008, Vallabh Vidyanagar, Gujarat (India), CODE - 2115……….[ 83 min ] | Sabhi Kuch Brahmana Ki Hi Sampatti Hai (SB 4.22.46) | yr:2008-02-00 | ct:VAD | L:HIN | cty:Vallabh Vidyanagar, Gujarat (India) | &amp;lt;90 | @unheard</v>
      </c>
      <c r="Z14" s="4" t="s">
        <v>8125</v>
      </c>
      <c r="AA14" s="4" t="s">
        <v>55</v>
      </c>
      <c r="AB14" s="4" t="s">
        <v>8126</v>
      </c>
      <c r="AC14" s="4" t="s">
        <v>8127</v>
      </c>
      <c r="AD14" s="4" t="s">
        <v>8128</v>
      </c>
      <c r="AF14" s="5" t="str">
        <f t="shared" si="9"/>
        <v>ok</v>
      </c>
      <c r="AG14" s="5" t="str">
        <f t="shared" si="10"/>
        <v>&lt;tr id="2115"&gt;&lt;td&gt;&lt;button onclick="playme(this)"&gt;▶&lt;/button&gt;&lt;/td&gt;&lt;td&gt;&lt;button onclick="heard(this)"&gt;Heard&lt;/button&gt;&lt;a href="http://archive.org/download/ssdbpl-07-vad/0879.00%20Sabhi%20Kuch%20Brahmana%20Ki%20Hi%20Sampatti%20Hai%20(SB%204.22.46),%202008-02-00,%20Vallabh%20Vidyanagar,%20Gujarat%20(India),%20CODE%20-%202115.mp3" class="nclk" onclick="playme(this)" id="nclk-2115"&gt;VAD__सभी कुछ ब्राह्मण की ही सम्पत्ति है (श्रीमद् भागवतम ४.२२.४६), Feb 2008, Vallabh Vidyanagar, Gujarat (India), CODE - 2115……….[ 83 min ]&lt;/a&gt;&lt;/td&gt;&lt;td&gt;83&lt;/td&gt;&lt;td&gt;2008-02-00&lt;/td&gt;&lt;td&gt;VAD__सभी कुछ ब्राह्मण की ही सम्पत्ति है (श्रीमद् भागवतम ४.२२.४६), Feb 2008, Vallabh Vidyanagar, Gujarat (India), CODE - 2115……….[ 83 min ] | Sabhi Kuch Brahmana Ki Hi Sampatti Hai (SB 4.22.46) | yr:2008-02-00 | ct:VAD | L:HIN | cty:Vallabh Vidyanagar, Gujarat (India) | &amp;lt;90 | @unheard&lt;/td&gt;&lt;td&gt;http://archive.org/download/ssdbpl-07-vad/0879.00%20Sabhi%20Kuch%20Brahmana%20Ki%20Hi%20Sampatti%20Hai%20(SB%204.22.46),%202008-02-00,%20Vallabh%20Vidyanagar,%20Gujarat%20(India),%20CODE%20-%202115.mp3&lt;/td&gt;&lt;td&gt;2115&lt;/td&gt;&lt;td&gt;07VAD_|00_Sabhi Kuch Brahmana Ki Hi Sampatti Hai (SB 4.22.46)|2115&lt;/td&gt;&lt;td&gt;&lt;/td&gt;&lt;td&gt;</v>
      </c>
    </row>
    <row r="15">
      <c r="A15" s="4" t="s">
        <v>8129</v>
      </c>
      <c r="B15" s="4" t="s">
        <v>8006</v>
      </c>
      <c r="C15" s="4"/>
      <c r="D15" s="5"/>
      <c r="E15" s="5"/>
      <c r="F15" s="5"/>
      <c r="G15" s="5"/>
      <c r="H15" s="5"/>
      <c r="I15" s="5"/>
      <c r="J15" s="4" t="s">
        <v>8130</v>
      </c>
      <c r="K15" s="4" t="s">
        <v>8131</v>
      </c>
      <c r="L15" s="5" t="str">
        <f t="shared" si="1"/>
        <v>VAD__शूद्र वर्ग के लक्षण, 2019, Bhopal, MP (India), CODE - 0563……….[ 77 min ]</v>
      </c>
      <c r="M15" s="4" t="s">
        <v>8132</v>
      </c>
      <c r="N15" s="5">
        <f t="shared" si="2"/>
        <v>77</v>
      </c>
      <c r="O15" s="4" t="s">
        <v>191</v>
      </c>
      <c r="P15" s="5" t="str">
        <f t="shared" si="3"/>
        <v>&amp;lt;80 &amp;lt;90</v>
      </c>
      <c r="Q15" s="4" t="s">
        <v>8133</v>
      </c>
      <c r="R15" s="4" t="s">
        <v>233</v>
      </c>
      <c r="S15" s="5" t="str">
        <f t="shared" si="4"/>
        <v>2019</v>
      </c>
      <c r="T15" s="5" t="str">
        <f t="shared" si="5"/>
        <v>00</v>
      </c>
      <c r="U15" s="5" t="str">
        <f t="shared" si="6"/>
        <v>___</v>
      </c>
      <c r="V15" s="5" t="str">
        <f t="shared" si="7"/>
        <v>00</v>
      </c>
      <c r="W15" s="4" t="s">
        <v>52</v>
      </c>
      <c r="X15" s="4" t="s">
        <v>64</v>
      </c>
      <c r="Y15" s="6" t="str">
        <f t="shared" si="8"/>
        <v>VAD__शूद्र वर्ग के लक्षण, 2019, Bhopal, MP (India), CODE - 0563……….[ 77 min ] | Shudra Varg Ke Lakshan | yr:2019-00-00 | ct:VAD | L:HIN | cty:Bhopal, MP (India) | &amp;lt;80 &amp;lt;90 | @unheard</v>
      </c>
      <c r="Z15" s="4" t="s">
        <v>8134</v>
      </c>
      <c r="AA15" s="4" t="s">
        <v>55</v>
      </c>
      <c r="AB15" s="4" t="s">
        <v>8135</v>
      </c>
      <c r="AC15" s="4" t="s">
        <v>5600</v>
      </c>
      <c r="AD15" s="4" t="s">
        <v>8136</v>
      </c>
      <c r="AF15" s="5" t="str">
        <f t="shared" si="9"/>
        <v>ok</v>
      </c>
      <c r="AG15" s="5" t="str">
        <f t="shared" si="10"/>
        <v>&lt;tr id="0563"&gt;&lt;td&gt;&lt;button onclick="playme(this)"&gt;▶&lt;/button&gt;&lt;/td&gt;&lt;td&gt;&lt;button onclick="heard(this)"&gt;Heard&lt;/button&gt;&lt;a href="http://archive.org/download/ssdbpl-07-vad/0880.00%20Shudra%20Varg%20Ke%20Lakshan,%202019-00-00,%20Bhopal,%20MP%20(India),%20CODE%20-%200563.mp3" class="nclk" onclick="playme(this)" id="nclk-0563"&gt;VAD__शूद्र वर्ग के लक्षण, 2019, Bhopal, MP (India), CODE - 0563……….[ 77 min ]&lt;/a&gt;&lt;/td&gt;&lt;td&gt;77&lt;/td&gt;&lt;td&gt;2019-00-00&lt;/td&gt;&lt;td&gt;VAD__शूद्र वर्ग के लक्षण, 2019, Bhopal, MP (India), CODE - 0563……….[ 77 min ] | Shudra Varg Ke Lakshan | yr:2019-00-00 | ct:VAD | L:HIN | cty:Bhopal, MP (India) | &amp;lt;80 &amp;lt;90 | @unheard&lt;/td&gt;&lt;td&gt;http://archive.org/download/ssdbpl-07-vad/0880.00%20Shudra%20Varg%20Ke%20Lakshan,%202019-00-00,%20Bhopal,%20MP%20(India),%20CODE%20-%200563.mp3&lt;/td&gt;&lt;td&gt;0563&lt;/td&gt;&lt;td&gt;07VAD_|00_Shudra Varg Ke Lakshan|0563&lt;/td&gt;&lt;td&gt;&lt;/td&gt;&lt;td&gt;</v>
      </c>
    </row>
    <row r="16">
      <c r="A16" s="4" t="s">
        <v>8137</v>
      </c>
      <c r="B16" s="4" t="s">
        <v>8006</v>
      </c>
      <c r="C16" s="4"/>
      <c r="D16" s="5"/>
      <c r="E16" s="5"/>
      <c r="F16" s="5"/>
      <c r="G16" s="5"/>
      <c r="H16" s="5"/>
      <c r="I16" s="5"/>
      <c r="J16" s="4" t="s">
        <v>8138</v>
      </c>
      <c r="K16" s="4" t="s">
        <v>8139</v>
      </c>
      <c r="L16" s="5" t="str">
        <f t="shared" si="1"/>
        <v>VAD__श्रील प्रभुपाद की रूपरेखा वर्णाश्रम स्थापित करने के लिए, भाग-1, 15 Aug 2022, CZECH Republic, CODE - 1512a……….[ 106 min ]</v>
      </c>
      <c r="M16" s="4" t="s">
        <v>8140</v>
      </c>
      <c r="N16" s="5">
        <f t="shared" si="2"/>
        <v>106</v>
      </c>
      <c r="O16" s="4" t="s">
        <v>201</v>
      </c>
      <c r="P16" s="5" t="str">
        <f t="shared" si="3"/>
        <v>&amp;gt;90</v>
      </c>
      <c r="Q16" s="4" t="s">
        <v>8141</v>
      </c>
      <c r="R16" s="4" t="s">
        <v>8142</v>
      </c>
      <c r="S16" s="5" t="str">
        <f t="shared" si="4"/>
        <v>2022</v>
      </c>
      <c r="T16" s="5" t="str">
        <f t="shared" si="5"/>
        <v>08</v>
      </c>
      <c r="U16" s="5" t="str">
        <f t="shared" si="6"/>
        <v>Aug</v>
      </c>
      <c r="V16" s="5" t="str">
        <f t="shared" si="7"/>
        <v>15</v>
      </c>
      <c r="W16" s="4" t="s">
        <v>2870</v>
      </c>
      <c r="X16" s="4" t="s">
        <v>131</v>
      </c>
      <c r="Y16" s="6" t="str">
        <f t="shared" si="8"/>
        <v>VAD__श्रील प्रभुपाद की रूपरेखा वर्णाश्रम स्थापित करने के लिए, भाग-1, 15 Aug 2022, CZECH Republic, CODE - 1512a……….[ 106 min ] | Srila Prabhupada Ki Ruprekha Varnasrama Dharma Sthapit Karne Ke Liye, Part-1 | yr:2022-08-15 | ct:VAD | L:HIN | cty:CZECH Republic | &amp;gt;90 | @video | @unheard</v>
      </c>
      <c r="Z16" s="4" t="s">
        <v>8143</v>
      </c>
      <c r="AA16" s="4" t="s">
        <v>55</v>
      </c>
      <c r="AC16" s="4" t="s">
        <v>8144</v>
      </c>
      <c r="AD16" s="4" t="s">
        <v>8145</v>
      </c>
      <c r="AE16" s="7" t="s">
        <v>8146</v>
      </c>
      <c r="AF16" s="5" t="str">
        <f t="shared" si="9"/>
        <v>ok</v>
      </c>
      <c r="AG16" s="5" t="str">
        <f t="shared" si="10"/>
        <v>&lt;tr id="1512a"&gt;&lt;td&gt;&lt;button onclick="playme(this)"&gt;▶&lt;/button&gt;&lt;/td&gt;&lt;td&gt;&lt;button onclick="heard(this)"&gt;Heard&lt;/button&gt;&lt;a href="http://archive.org/download/ssdbpl-07-vad/0881.00%20Srila%20Prabhupada%20Ki%20Ruprekha%20Varnasrama%20Dharma%20Sthapit%20Karne%20Ke%20Liye,%20Part-1,%202022-08-15,%20CZECH%20Republic,%20CODE%20-%201512a.mp3" class="nclk" onclick="playme(this)" id="nclk-1512a"&gt;VAD__श्रील प्रभुपाद की रूपरेखा वर्णाश्रम स्थापित करने के लिए, भाग-1, 15 Aug 2022, CZECH Republic, CODE - 1512a……….[ 106 min ]&lt;/a&gt;…………&lt;a style="color: red; text-decoration: none;" target="_blank" href="https://www.youtube.com/watch?v=Ipn4rRFFwE8"&gt;[▶YouTube]&lt;/a&gt;&lt;/td&gt;&lt;td&gt;106&lt;/td&gt;&lt;td&gt;2022-08-15&lt;/td&gt;&lt;td&gt;VAD__श्रील प्रभुपाद की रूपरेखा वर्णाश्रम स्थापित करने के लिए, भाग-1, 15 Aug 2022, CZECH Republic, CODE - 1512a……….[ 106 min ] | Srila Prabhupada Ki Ruprekha Varnasrama Dharma Sthapit Karne Ke Liye, Part-1 | yr:2022-08-15 | ct:VAD | L:HIN | cty:CZECH Republic | &amp;gt;90 | @video | @unheard&lt;/td&gt;&lt;td&gt;http://archive.org/download/ssdbpl-07-vad/0881.00%20Srila%20Prabhupada%20Ki%20Ruprekha%20Varnasrama%20Dharma%20Sthapit%20Karne%20Ke%20Liye,%20Part-1,%202022-08-15,%20CZECH%20Republic,%20CODE%20-%201512a.mp3&lt;/td&gt;&lt;td&gt;1512a&lt;/td&gt;&lt;td&gt;07VAD_|00_Srila Prabhupada Ki Ruprekha Varnasrama Dharma Sthapit Karne Ke Liye, Part-1|1512a&lt;/td&gt;&lt;td&gt;https://www.youtube.com/watch?v=Ipn4rRFFwE8&lt;/td&gt;&lt;td&gt;</v>
      </c>
    </row>
    <row r="17">
      <c r="A17" s="4" t="s">
        <v>8147</v>
      </c>
      <c r="B17" s="4" t="s">
        <v>8006</v>
      </c>
      <c r="C17" s="4"/>
      <c r="D17" s="5"/>
      <c r="E17" s="5"/>
      <c r="F17" s="5"/>
      <c r="G17" s="5"/>
      <c r="H17" s="5"/>
      <c r="I17" s="5"/>
      <c r="J17" s="4" t="s">
        <v>8148</v>
      </c>
      <c r="K17" s="4" t="s">
        <v>8149</v>
      </c>
      <c r="L17" s="5" t="str">
        <f t="shared" si="1"/>
        <v>VAD__श्रील प्रभुपाद की रूपरेखा वर्णाश्रम स्थापित करने के लिए, भाग-2, 15 Aug 2022, CZECH Republic, CODE - 1512b……….[ 147 min ]</v>
      </c>
      <c r="M17" s="4" t="s">
        <v>8150</v>
      </c>
      <c r="N17" s="5">
        <f t="shared" si="2"/>
        <v>147</v>
      </c>
      <c r="O17" s="4" t="s">
        <v>209</v>
      </c>
      <c r="P17" s="5" t="str">
        <f t="shared" si="3"/>
        <v>&amp;gt;90</v>
      </c>
      <c r="Q17" s="4" t="s">
        <v>8151</v>
      </c>
      <c r="R17" s="4" t="s">
        <v>8142</v>
      </c>
      <c r="S17" s="5" t="str">
        <f t="shared" si="4"/>
        <v>2022</v>
      </c>
      <c r="T17" s="5" t="str">
        <f t="shared" si="5"/>
        <v>08</v>
      </c>
      <c r="U17" s="5" t="str">
        <f t="shared" si="6"/>
        <v>Aug</v>
      </c>
      <c r="V17" s="5" t="str">
        <f t="shared" si="7"/>
        <v>15</v>
      </c>
      <c r="W17" s="4" t="s">
        <v>2870</v>
      </c>
      <c r="X17" s="4" t="s">
        <v>131</v>
      </c>
      <c r="Y17" s="6" t="str">
        <f t="shared" si="8"/>
        <v>VAD__श्रील प्रभुपाद की रूपरेखा वर्णाश्रम स्थापित करने के लिए, भाग-2, 15 Aug 2022, CZECH Republic, CODE - 1512b……….[ 147 min ] | Srila Prabhupada Ki Ruprekha Varnasrama Dharma Sthapit Karne Ke Liye, Part-2 | yr:2022-08-15 | ct:VAD | L:HIN | cty:CZECH Republic | &amp;gt;90 | @video | @unheard</v>
      </c>
      <c r="Z17" s="4" t="s">
        <v>8152</v>
      </c>
      <c r="AA17" s="4" t="s">
        <v>55</v>
      </c>
      <c r="AC17" s="4" t="s">
        <v>8153</v>
      </c>
      <c r="AD17" s="4" t="s">
        <v>8154</v>
      </c>
      <c r="AE17" s="7" t="s">
        <v>8155</v>
      </c>
      <c r="AF17" s="5" t="str">
        <f t="shared" si="9"/>
        <v>ok</v>
      </c>
      <c r="AG17" s="5" t="str">
        <f t="shared" si="10"/>
        <v>&lt;tr id="1512b"&gt;&lt;td&gt;&lt;button onclick="playme(this)"&gt;▶&lt;/button&gt;&lt;/td&gt;&lt;td&gt;&lt;button onclick="heard(this)"&gt;Heard&lt;/button&gt;&lt;a href="http://archive.org/download/ssdbpl-07-vad/0882.00%20Srila%20Prabhupada%20Ki%20Ruprekha%20Varnasrama%20Dharma%20Sthapit%20Karne%20Ke%20Liye,%20Part-2,%202022-08-15,%20CZECH%20Republic,%20CODE%20-%201512b.mp3" class="nclk" onclick="playme(this)" id="nclk-1512b"&gt;VAD__श्रील प्रभुपाद की रूपरेखा वर्णाश्रम स्थापित करने के लिए, भाग-2, 15 Aug 2022, CZECH Republic, CODE - 1512b……….[ 147 min ]&lt;/a&gt;…………&lt;a style="color: red; text-decoration: none;" target="_blank" href="https://www.youtube.com/watch?v=68uU3nMl9cU"&gt;[▶YouTube]&lt;/a&gt;&lt;/td&gt;&lt;td&gt;147&lt;/td&gt;&lt;td&gt;2022-08-15&lt;/td&gt;&lt;td&gt;VAD__श्रील प्रभुपाद की रूपरेखा वर्णाश्रम स्थापित करने के लिए, भाग-2, 15 Aug 2022, CZECH Republic, CODE - 1512b……….[ 147 min ] | Srila Prabhupada Ki Ruprekha Varnasrama Dharma Sthapit Karne Ke Liye, Part-2 | yr:2022-08-15 | ct:VAD | L:HIN | cty:CZECH Republic | &amp;gt;90 | @video | @unheard&lt;/td&gt;&lt;td&gt;http://archive.org/download/ssdbpl-07-vad/0882.00%20Srila%20Prabhupada%20Ki%20Ruprekha%20Varnasrama%20Dharma%20Sthapit%20Karne%20Ke%20Liye,%20Part-2,%202022-08-15,%20CZECH%20Republic,%20CODE%20-%201512b.mp3&lt;/td&gt;&lt;td&gt;1512b&lt;/td&gt;&lt;td&gt;07VAD_|00_Srila Prabhupada Ki Ruprekha Varnasrama Dharma Sthapit Karne Ke Liye, Part-2|1512b&lt;/td&gt;&lt;td&gt;https://www.youtube.com/watch?v=68uU3nMl9cU&lt;/td&gt;&lt;td&gt;</v>
      </c>
    </row>
    <row r="18">
      <c r="A18" s="4" t="s">
        <v>8156</v>
      </c>
      <c r="B18" s="4" t="s">
        <v>8006</v>
      </c>
      <c r="C18" s="4"/>
      <c r="D18" s="5"/>
      <c r="E18" s="5"/>
      <c r="F18" s="5"/>
      <c r="G18" s="5"/>
      <c r="H18" s="5"/>
      <c r="I18" s="5"/>
      <c r="J18" s="4" t="s">
        <v>8157</v>
      </c>
      <c r="K18" s="4" t="s">
        <v>8158</v>
      </c>
      <c r="L18" s="5" t="str">
        <f t="shared" si="1"/>
        <v>VAD__वर्णाश्रम चेतावणी--एक शुरुआत, 04 Feb 2008, Ahmedabad, Gujarat (India), CODE - 2112……….[ 105 min ]</v>
      </c>
      <c r="M18" s="4" t="s">
        <v>8159</v>
      </c>
      <c r="N18" s="5">
        <f t="shared" si="2"/>
        <v>105</v>
      </c>
      <c r="O18" s="4" t="s">
        <v>218</v>
      </c>
      <c r="P18" s="5" t="str">
        <f t="shared" si="3"/>
        <v>&amp;gt;90</v>
      </c>
      <c r="Q18" s="4" t="s">
        <v>8160</v>
      </c>
      <c r="R18" s="4" t="s">
        <v>8161</v>
      </c>
      <c r="S18" s="5" t="str">
        <f t="shared" si="4"/>
        <v>2008</v>
      </c>
      <c r="T18" s="5" t="str">
        <f t="shared" si="5"/>
        <v>02</v>
      </c>
      <c r="U18" s="5" t="str">
        <f t="shared" si="6"/>
        <v>Feb</v>
      </c>
      <c r="V18" s="5" t="str">
        <f t="shared" si="7"/>
        <v>04</v>
      </c>
      <c r="W18" s="4" t="s">
        <v>549</v>
      </c>
      <c r="X18" s="4" t="s">
        <v>426</v>
      </c>
      <c r="Y18" s="6" t="str">
        <f t="shared" si="8"/>
        <v>VAD__वर्णाश्रम चेतावणी--एक शुरुआत, 04 Feb 2008, Ahmedabad, Gujarat (India), CODE - 2112……….[ 105 min ] | Varnasrama Chetavani -- Ek Shuruat | yr:2008-02-04 | ct:VAD | L:HIN | cty:Ahmedabad, Gujarat (India) | &amp;gt;90 | @unheard</v>
      </c>
      <c r="Z18" s="4" t="s">
        <v>8162</v>
      </c>
      <c r="AA18" s="4" t="s">
        <v>55</v>
      </c>
      <c r="AB18" s="4" t="s">
        <v>8163</v>
      </c>
      <c r="AC18" s="4" t="s">
        <v>8164</v>
      </c>
      <c r="AD18" s="4" t="s">
        <v>8165</v>
      </c>
      <c r="AF18" s="5" t="str">
        <f t="shared" si="9"/>
        <v>ok</v>
      </c>
      <c r="AG18" s="5" t="str">
        <f t="shared" si="10"/>
        <v>&lt;tr id="2112"&gt;&lt;td&gt;&lt;button onclick="playme(this)"&gt;▶&lt;/button&gt;&lt;/td&gt;&lt;td&gt;&lt;button onclick="heard(this)"&gt;Heard&lt;/button&gt;&lt;a href="http://archive.org/download/ssdbpl-07-vad/0883.00%20Varnasrama%20Chetavani%20--%20Ek%20Shuruat,%202008-02-04,%20Ahmedabad,%20Gujarat%20(India),%20CODE%20-%202112.mp3" class="nclk" onclick="playme(this)" id="nclk-2112"&gt;VAD__वर्णाश्रम चेतावणी--एक शुरुआत, 04 Feb 2008, Ahmedabad, Gujarat (India), CODE - 2112……….[ 105 min ]&lt;/a&gt;&lt;/td&gt;&lt;td&gt;105&lt;/td&gt;&lt;td&gt;2008-02-04&lt;/td&gt;&lt;td&gt;VAD__वर्णाश्रम चेतावणी--एक शुरुआत, 04 Feb 2008, Ahmedabad, Gujarat (India), CODE - 2112……….[ 105 min ] | Varnasrama Chetavani -- Ek Shuruat | yr:2008-02-04 | ct:VAD | L:HIN | cty:Ahmedabad, Gujarat (India) | &amp;gt;90 | @unheard&lt;/td&gt;&lt;td&gt;http://archive.org/download/ssdbpl-07-vad/0883.00%20Varnasrama%20Chetavani%20--%20Ek%20Shuruat,%202008-02-04,%20Ahmedabad,%20Gujarat%20(India),%20CODE%20-%202112.mp3&lt;/td&gt;&lt;td&gt;2112&lt;/td&gt;&lt;td&gt;07VAD_|00_Varnasrama Chetavani -- Ek Shuruat|2112&lt;/td&gt;&lt;td&gt;&lt;/td&gt;&lt;td&gt;</v>
      </c>
    </row>
    <row r="19">
      <c r="A19" s="4" t="s">
        <v>8166</v>
      </c>
      <c r="B19" s="4" t="s">
        <v>8006</v>
      </c>
      <c r="C19" s="4"/>
      <c r="D19" s="5"/>
      <c r="E19" s="5"/>
      <c r="F19" s="5"/>
      <c r="G19" s="5"/>
      <c r="H19" s="5"/>
      <c r="I19" s="5"/>
      <c r="J19" s="4" t="s">
        <v>8167</v>
      </c>
      <c r="K19" s="4" t="s">
        <v>8168</v>
      </c>
      <c r="L19" s="5" t="str">
        <f t="shared" si="1"/>
        <v>VAD__वर्णाश्रम कथा, भाग-01, 20 May 2021, Bhaktigram Farm, MP (India), CODE - 0564a……….[ 54 min ]</v>
      </c>
      <c r="M19" s="4" t="s">
        <v>8169</v>
      </c>
      <c r="N19" s="5">
        <f t="shared" si="2"/>
        <v>54</v>
      </c>
      <c r="O19" s="4" t="s">
        <v>231</v>
      </c>
      <c r="P19" s="5" t="str">
        <f t="shared" si="3"/>
        <v>&amp;lt;60 &amp;lt;70 &amp;lt;80 &amp;lt;90</v>
      </c>
      <c r="Q19" s="4" t="s">
        <v>8170</v>
      </c>
      <c r="R19" s="4" t="s">
        <v>8171</v>
      </c>
      <c r="S19" s="5" t="str">
        <f t="shared" si="4"/>
        <v>2021</v>
      </c>
      <c r="T19" s="5" t="str">
        <f t="shared" si="5"/>
        <v>05</v>
      </c>
      <c r="U19" s="5" t="str">
        <f t="shared" si="6"/>
        <v>May</v>
      </c>
      <c r="V19" s="5" t="str">
        <f t="shared" si="7"/>
        <v>20</v>
      </c>
      <c r="W19" s="4" t="s">
        <v>2641</v>
      </c>
      <c r="X19" s="4" t="s">
        <v>6163</v>
      </c>
      <c r="Y19" s="6" t="str">
        <f t="shared" si="8"/>
        <v>VAD__वर्णाश्रम कथा, भाग-01, 20 May 2021, Bhaktigram Farm, MP (India), CODE - 0564a……….[ 54 min ] | Varnasrama Katha, Bhag-01 | yr:2021-05-20 | ct:VAD | L:HIN | cty:Bhaktigram Farm, MP (India) | &amp;lt;60 &amp;lt;70 &amp;lt;80 &amp;lt;90 | @unheard</v>
      </c>
      <c r="Z19" s="4" t="s">
        <v>8172</v>
      </c>
      <c r="AA19" s="4" t="s">
        <v>55</v>
      </c>
      <c r="AC19" s="4" t="s">
        <v>8173</v>
      </c>
      <c r="AD19" s="4" t="s">
        <v>8174</v>
      </c>
      <c r="AF19" s="5" t="str">
        <f t="shared" si="9"/>
        <v>ok</v>
      </c>
      <c r="AG19" s="5" t="str">
        <f t="shared" si="10"/>
        <v>&lt;tr id="0564a"&gt;&lt;td&gt;&lt;button onclick="playme(this)"&gt;▶&lt;/button&gt;&lt;/td&gt;&lt;td&gt;&lt;button onclick="heard(this)"&gt;Heard&lt;/button&gt;&lt;a href="http://archive.org/download/ssdbpl-07-vad/0884.00%20Varnasrama%20Katha,%20Bhag-01,%202021-05-20,%20Bhaktigram%20Farm,%20MP%20(India),%20CODE%20-%200564a.mp3" class="nclk" onclick="playme(this)" id="nclk-0564a"&gt;VAD__वर्णाश्रम कथा, भाग-01, 20 May 2021, Bhaktigram Farm, MP (India), CODE - 0564a……….[ 54 min ]&lt;/a&gt;&lt;/td&gt;&lt;td&gt;54&lt;/td&gt;&lt;td&gt;2021-05-20&lt;/td&gt;&lt;td&gt;VAD__वर्णाश्रम कथा, भाग-01, 20 May 2021, Bhaktigram Farm, MP (India), CODE - 0564a……….[ 54 min ] | Varnasrama Katha, Bhag-01 | yr:2021-05-20 | ct:VAD | L:HIN | cty:Bhaktigram Farm, MP (India) | &amp;lt;60 &amp;lt;70 &amp;lt;80 &amp;lt;90 | @unheard&lt;/td&gt;&lt;td&gt;http://archive.org/download/ssdbpl-07-vad/0884.00%20Varnasrama%20Katha,%20Bhag-01,%202021-05-20,%20Bhaktigram%20Farm,%20MP%20(India),%20CODE%20-%200564a.mp3&lt;/td&gt;&lt;td&gt;0564a&lt;/td&gt;&lt;td&gt;07VAD_|00_Varnasrama Katha, Bhag-01|0564a&lt;/td&gt;&lt;td&gt;&lt;/td&gt;&lt;td&gt;</v>
      </c>
    </row>
    <row r="20">
      <c r="A20" s="4" t="s">
        <v>8175</v>
      </c>
      <c r="B20" s="4" t="s">
        <v>8006</v>
      </c>
      <c r="C20" s="4"/>
      <c r="D20" s="5"/>
      <c r="E20" s="5"/>
      <c r="F20" s="5"/>
      <c r="G20" s="5"/>
      <c r="H20" s="5"/>
      <c r="I20" s="5"/>
      <c r="J20" s="4" t="s">
        <v>8176</v>
      </c>
      <c r="K20" s="4" t="s">
        <v>8177</v>
      </c>
      <c r="L20" s="5" t="str">
        <f t="shared" si="1"/>
        <v>VAD__वर्णाश्रम कथा, भाग-02, वर्णाश्रम और गृहस्थ आश्रम, 21 May 2021, Bhaktigram Farm, MP (India), CODE - 0564b……….[ 52 min ]</v>
      </c>
      <c r="M20" s="4" t="s">
        <v>1551</v>
      </c>
      <c r="N20" s="5">
        <f t="shared" si="2"/>
        <v>52</v>
      </c>
      <c r="O20" s="4" t="s">
        <v>241</v>
      </c>
      <c r="P20" s="5" t="str">
        <f t="shared" si="3"/>
        <v>&amp;lt;60 &amp;lt;70 &amp;lt;80 &amp;lt;90</v>
      </c>
      <c r="Q20" s="4" t="s">
        <v>8178</v>
      </c>
      <c r="R20" s="4" t="s">
        <v>8179</v>
      </c>
      <c r="S20" s="5" t="str">
        <f t="shared" si="4"/>
        <v>2021</v>
      </c>
      <c r="T20" s="5" t="str">
        <f t="shared" si="5"/>
        <v>05</v>
      </c>
      <c r="U20" s="5" t="str">
        <f t="shared" si="6"/>
        <v>May</v>
      </c>
      <c r="V20" s="5" t="str">
        <f t="shared" si="7"/>
        <v>21</v>
      </c>
      <c r="W20" s="4" t="s">
        <v>2641</v>
      </c>
      <c r="X20" s="4" t="s">
        <v>6163</v>
      </c>
      <c r="Y20" s="6" t="str">
        <f t="shared" si="8"/>
        <v>VAD__वर्णाश्रम कथा, भाग-02, वर्णाश्रम और गृहस्थ आश्रम, 21 May 2021, Bhaktigram Farm, MP (India), CODE - 0564b……….[ 52 min ] | Varnasrama Katha, Bhag-02, Varnasrama Aur Grihastha Ashram | yr:2021-05-21 | ct:VAD | L:HIN | cty:Bhaktigram Farm, MP (India) | &amp;lt;60 &amp;lt;70 &amp;lt;80 &amp;lt;90 | @unheard</v>
      </c>
      <c r="Z20" s="4" t="s">
        <v>8180</v>
      </c>
      <c r="AA20" s="4" t="s">
        <v>55</v>
      </c>
      <c r="AC20" s="4" t="s">
        <v>8181</v>
      </c>
      <c r="AD20" s="4" t="s">
        <v>8182</v>
      </c>
      <c r="AF20" s="5" t="str">
        <f t="shared" si="9"/>
        <v>ok</v>
      </c>
      <c r="AG20" s="5" t="str">
        <f t="shared" si="10"/>
        <v>&lt;tr id="0564b"&gt;&lt;td&gt;&lt;button onclick="playme(this)"&gt;▶&lt;/button&gt;&lt;/td&gt;&lt;td&gt;&lt;button onclick="heard(this)"&gt;Heard&lt;/button&gt;&lt;a href="http://archive.org/download/ssdbpl-07-vad/0885.00%20Varnasrama%20Katha,%20Bhag-02,%20Varnasrama%20Aur%20Grihastha%20Ashram,%202021-05-21,%20Bhaktigram%20Farm,%20MP%20(India),%20CODE%20-%200564b.mp3" class="nclk" onclick="playme(this)" id="nclk-0564b"&gt;VAD__वर्णाश्रम कथा, भाग-02, वर्णाश्रम और गृहस्थ आश्रम, 21 May 2021, Bhaktigram Farm, MP (India), CODE - 0564b……….[ 52 min ]&lt;/a&gt;&lt;/td&gt;&lt;td&gt;52&lt;/td&gt;&lt;td&gt;2021-05-21&lt;/td&gt;&lt;td&gt;VAD__वर्णाश्रम कथा, भाग-02, वर्णाश्रम और गृहस्थ आश्रम, 21 May 2021, Bhaktigram Farm, MP (India), CODE - 0564b……….[ 52 min ] | Varnasrama Katha, Bhag-02, Varnasrama Aur Grihastha Ashram | yr:2021-05-21 | ct:VAD | L:HIN | cty:Bhaktigram Farm, MP (India) | &amp;lt;60 &amp;lt;70 &amp;lt;80 &amp;lt;90 | @unheard&lt;/td&gt;&lt;td&gt;http://archive.org/download/ssdbpl-07-vad/0885.00%20Varnasrama%20Katha,%20Bhag-02,%20Varnasrama%20Aur%20Grihastha%20Ashram,%202021-05-21,%20Bhaktigram%20Farm,%20MP%20(India),%20CODE%20-%200564b.mp3&lt;/td&gt;&lt;td&gt;0564b&lt;/td&gt;&lt;td&gt;07VAD_|00_Varnasrama Katha, Bhag-02, Varnasrama Aur Grihastha Ashram|0564b&lt;/td&gt;&lt;td&gt;&lt;/td&gt;&lt;td&gt;</v>
      </c>
    </row>
    <row r="21" ht="15.75" customHeight="1">
      <c r="A21" s="4" t="s">
        <v>8183</v>
      </c>
      <c r="B21" s="4" t="s">
        <v>8006</v>
      </c>
      <c r="C21" s="4"/>
      <c r="D21" s="5"/>
      <c r="E21" s="5"/>
      <c r="F21" s="5"/>
      <c r="G21" s="5"/>
      <c r="H21" s="5"/>
      <c r="I21" s="5"/>
      <c r="J21" s="4" t="s">
        <v>8184</v>
      </c>
      <c r="K21" s="4" t="s">
        <v>8185</v>
      </c>
      <c r="L21" s="5" t="str">
        <f t="shared" si="1"/>
        <v>VAD__वर्णाश्रम कथा, भाग-03, बेरोजगारी हटाओ, 22 May 2021, Bhaktigram Farm, MP (India), CODE - 0564c……….[ 49 min ]</v>
      </c>
      <c r="M21" s="4" t="s">
        <v>8186</v>
      </c>
      <c r="N21" s="5">
        <f t="shared" si="2"/>
        <v>49</v>
      </c>
      <c r="O21" s="4" t="s">
        <v>251</v>
      </c>
      <c r="P21" s="5" t="str">
        <f t="shared" si="3"/>
        <v>&amp;lt;50 &amp;lt;60 &amp;lt;70 &amp;lt;80 &amp;lt;90</v>
      </c>
      <c r="Q21" s="4" t="s">
        <v>8187</v>
      </c>
      <c r="R21" s="4" t="s">
        <v>8188</v>
      </c>
      <c r="S21" s="5" t="str">
        <f t="shared" si="4"/>
        <v>2021</v>
      </c>
      <c r="T21" s="5" t="str">
        <f t="shared" si="5"/>
        <v>05</v>
      </c>
      <c r="U21" s="5" t="str">
        <f t="shared" si="6"/>
        <v>May</v>
      </c>
      <c r="V21" s="5" t="str">
        <f t="shared" si="7"/>
        <v>22</v>
      </c>
      <c r="W21" s="4" t="s">
        <v>2641</v>
      </c>
      <c r="X21" s="4" t="s">
        <v>1639</v>
      </c>
      <c r="Y21" s="6" t="str">
        <f t="shared" si="8"/>
        <v>VAD__वर्णाश्रम कथा, भाग-03, बेरोजगारी हटाओ, 22 May 2021, Bhaktigram Farm, MP (India), CODE - 0564c……….[ 49 min ] | Varnasrama Katha, Bhag-03, Berojgari Hatao | yr:2021-05-22 | ct:VAD | L:HIN | cty:Bhaktigram Farm, MP (India) | &amp;lt;50 &amp;lt;60 &amp;lt;70 &amp;lt;80 &amp;lt;90 | @unheard</v>
      </c>
      <c r="Z21" s="4" t="s">
        <v>8189</v>
      </c>
      <c r="AA21" s="4" t="s">
        <v>55</v>
      </c>
      <c r="AC21" s="4" t="s">
        <v>8190</v>
      </c>
      <c r="AD21" s="4" t="s">
        <v>8191</v>
      </c>
      <c r="AF21" s="5" t="str">
        <f t="shared" si="9"/>
        <v>ok</v>
      </c>
      <c r="AG21" s="5" t="str">
        <f t="shared" si="10"/>
        <v>&lt;tr id="0564c"&gt;&lt;td&gt;&lt;button onclick="playme(this)"&gt;▶&lt;/button&gt;&lt;/td&gt;&lt;td&gt;&lt;button onclick="heard(this)"&gt;Heard&lt;/button&gt;&lt;a href="http://archive.org/download/ssdbpl-07-vad/0886.00%20Varnasrama%20Katha,%20Bhag-03,%20Berojgari%20Hatao,%202021-05-22,%20Bhaktigram%20Farm,%20MP%20(India),%20CODE%20-%200564c.mp3" class="nclk" onclick="playme(this)" id="nclk-0564c"&gt;VAD__वर्णाश्रम कथा, भाग-03, बेरोजगारी हटाओ, 22 May 2021, Bhaktigram Farm, MP (India), CODE - 0564c……….[ 49 min ]&lt;/a&gt;&lt;/td&gt;&lt;td&gt;49&lt;/td&gt;&lt;td&gt;2021-05-22&lt;/td&gt;&lt;td&gt;VAD__वर्णाश्रम कथा, भाग-03, बेरोजगारी हटाओ, 22 May 2021, Bhaktigram Farm, MP (India), CODE - 0564c……….[ 49 min ] | Varnasrama Katha, Bhag-03, Berojgari Hatao | yr:2021-05-22 | ct:VAD | L:HIN | cty:Bhaktigram Farm, MP (India) | &amp;lt;50 &amp;lt;60 &amp;lt;70 &amp;lt;80 &amp;lt;90 | @unheard&lt;/td&gt;&lt;td&gt;http://archive.org/download/ssdbpl-07-vad/0886.00%20Varnasrama%20Katha,%20Bhag-03,%20Berojgari%20Hatao,%202021-05-22,%20Bhaktigram%20Farm,%20MP%20(India),%20CODE%20-%200564c.mp3&lt;/td&gt;&lt;td&gt;0564c&lt;/td&gt;&lt;td&gt;07VAD_|00_Varnasrama Katha, Bhag-03, Berojgari Hatao|0564c&lt;/td&gt;&lt;td&gt;&lt;/td&gt;&lt;td&gt;</v>
      </c>
    </row>
    <row r="22" ht="15.75" customHeight="1">
      <c r="A22" s="4" t="s">
        <v>8192</v>
      </c>
      <c r="B22" s="4" t="s">
        <v>8006</v>
      </c>
      <c r="C22" s="4"/>
      <c r="D22" s="5"/>
      <c r="E22" s="5"/>
      <c r="F22" s="5"/>
      <c r="G22" s="5"/>
      <c r="H22" s="5"/>
      <c r="I22" s="5"/>
      <c r="J22" s="4" t="s">
        <v>8193</v>
      </c>
      <c r="K22" s="4" t="s">
        <v>8194</v>
      </c>
      <c r="L22" s="5" t="str">
        <f t="shared" si="1"/>
        <v>VAD__वर्णाश्रम कथा, भाग-04, समुदाय के हित में ही हमारा हित, 28 May 2021, Bhaktigram Farm, MP (India), CODE - 0564d……….[ 52 min ]</v>
      </c>
      <c r="M22" s="4" t="s">
        <v>8195</v>
      </c>
      <c r="N22" s="5">
        <f t="shared" si="2"/>
        <v>52</v>
      </c>
      <c r="O22" s="4" t="s">
        <v>260</v>
      </c>
      <c r="P22" s="5" t="str">
        <f t="shared" si="3"/>
        <v>&amp;lt;60 &amp;lt;70 &amp;lt;80 &amp;lt;90</v>
      </c>
      <c r="Q22" s="4" t="s">
        <v>8196</v>
      </c>
      <c r="R22" s="4" t="s">
        <v>8197</v>
      </c>
      <c r="S22" s="5" t="str">
        <f t="shared" si="4"/>
        <v>2021</v>
      </c>
      <c r="T22" s="5" t="str">
        <f t="shared" si="5"/>
        <v>05</v>
      </c>
      <c r="U22" s="5" t="str">
        <f t="shared" si="6"/>
        <v>May</v>
      </c>
      <c r="V22" s="5" t="str">
        <f t="shared" si="7"/>
        <v>28</v>
      </c>
      <c r="W22" s="4" t="s">
        <v>2641</v>
      </c>
      <c r="X22" s="4" t="s">
        <v>6163</v>
      </c>
      <c r="Y22" s="6" t="str">
        <f t="shared" si="8"/>
        <v>VAD__वर्णाश्रम कथा, भाग-04, समुदाय के हित में ही हमारा हित, 28 May 2021, Bhaktigram Farm, MP (India), CODE - 0564d……….[ 52 min ] | Varnasrama Katha, Bhag-04, Samudaay Ke Hit Me Hi Hamara Hit | yr:2021-05-28 | ct:VAD | L:HIN | cty:Bhaktigram Farm, MP (India) | &amp;lt;60 &amp;lt;70 &amp;lt;80 &amp;lt;90 | @unheard</v>
      </c>
      <c r="Z22" s="4" t="s">
        <v>8198</v>
      </c>
      <c r="AA22" s="4" t="s">
        <v>55</v>
      </c>
      <c r="AC22" s="4" t="s">
        <v>8199</v>
      </c>
      <c r="AD22" s="4" t="s">
        <v>8200</v>
      </c>
      <c r="AF22" s="5" t="str">
        <f t="shared" si="9"/>
        <v>ok</v>
      </c>
      <c r="AG22" s="5" t="str">
        <f t="shared" si="10"/>
        <v>&lt;tr id="0564d"&gt;&lt;td&gt;&lt;button onclick="playme(this)"&gt;▶&lt;/button&gt;&lt;/td&gt;&lt;td&gt;&lt;button onclick="heard(this)"&gt;Heard&lt;/button&gt;&lt;a href="http://archive.org/download/ssdbpl-07-vad/0887.00%20Varnasrama%20Katha,%20Bhag-04,%20Samudaay%20Ke%20Hit%20Me%20Hi%20Hamara%20Hit,%202021-05-28,%20Bhaktigram%20Farm,%20MP%20(India),%20CODE%20-%200564d.mp3" class="nclk" onclick="playme(this)" id="nclk-0564d"&gt;VAD__वर्णाश्रम कथा, भाग-04, समुदाय के हित में ही हमारा हित, 28 May 2021, Bhaktigram Farm, MP (India), CODE - 0564d……….[ 52 min ]&lt;/a&gt;&lt;/td&gt;&lt;td&gt;52&lt;/td&gt;&lt;td&gt;2021-05-28&lt;/td&gt;&lt;td&gt;VAD__वर्णाश्रम कथा, भाग-04, समुदाय के हित में ही हमारा हित, 28 May 2021, Bhaktigram Farm, MP (India), CODE - 0564d……….[ 52 min ] | Varnasrama Katha, Bhag-04, Samudaay Ke Hit Me Hi Hamara Hit | yr:2021-05-28 | ct:VAD | L:HIN | cty:Bhaktigram Farm, MP (India) | &amp;lt;60 &amp;lt;70 &amp;lt;80 &amp;lt;90 | @unheard&lt;/td&gt;&lt;td&gt;http://archive.org/download/ssdbpl-07-vad/0887.00%20Varnasrama%20Katha,%20Bhag-04,%20Samudaay%20Ke%20Hit%20Me%20Hi%20Hamara%20Hit,%202021-05-28,%20Bhaktigram%20Farm,%20MP%20(India),%20CODE%20-%200564d.mp3&lt;/td&gt;&lt;td&gt;0564d&lt;/td&gt;&lt;td&gt;07VAD_|00_Varnasrama Katha, Bhag-04, Samudaay Ke Hit Me Hi Hamara Hit|0564d&lt;/td&gt;&lt;td&gt;&lt;/td&gt;&lt;td&gt;</v>
      </c>
    </row>
    <row r="23" ht="15.75" customHeight="1">
      <c r="A23" s="4" t="s">
        <v>8201</v>
      </c>
      <c r="B23" s="4" t="s">
        <v>8006</v>
      </c>
      <c r="C23" s="4"/>
      <c r="D23" s="5"/>
      <c r="E23" s="5"/>
      <c r="F23" s="5"/>
      <c r="G23" s="5"/>
      <c r="H23" s="5"/>
      <c r="I23" s="5"/>
      <c r="J23" s="4" t="s">
        <v>8202</v>
      </c>
      <c r="K23" s="4" t="s">
        <v>8203</v>
      </c>
      <c r="L23" s="5" t="str">
        <f t="shared" si="1"/>
        <v>VAD__वर्णाश्रम कथा, भाग-05, धार्मिक लोग निठल्ले नहीं होते, 29 May 2021, Bhaktigram Farm, MP (India), CODE - 0564e……….[ 47 min ]</v>
      </c>
      <c r="M23" s="4" t="s">
        <v>8204</v>
      </c>
      <c r="N23" s="5">
        <f t="shared" si="2"/>
        <v>47</v>
      </c>
      <c r="O23" s="4" t="s">
        <v>269</v>
      </c>
      <c r="P23" s="5" t="str">
        <f t="shared" si="3"/>
        <v>&amp;lt;50 &amp;lt;60 &amp;lt;70 &amp;lt;80 &amp;lt;90</v>
      </c>
      <c r="Q23" s="4" t="s">
        <v>8205</v>
      </c>
      <c r="R23" s="4" t="s">
        <v>8206</v>
      </c>
      <c r="S23" s="5" t="str">
        <f t="shared" si="4"/>
        <v>2021</v>
      </c>
      <c r="T23" s="5" t="str">
        <f t="shared" si="5"/>
        <v>05</v>
      </c>
      <c r="U23" s="5" t="str">
        <f t="shared" si="6"/>
        <v>May</v>
      </c>
      <c r="V23" s="5" t="str">
        <f t="shared" si="7"/>
        <v>29</v>
      </c>
      <c r="W23" s="4" t="s">
        <v>2641</v>
      </c>
      <c r="X23" s="4" t="s">
        <v>6163</v>
      </c>
      <c r="Y23" s="6" t="str">
        <f t="shared" si="8"/>
        <v>VAD__वर्णाश्रम कथा, भाग-05, धार्मिक लोग निठल्ले नहीं होते, 29 May 2021, Bhaktigram Farm, MP (India), CODE - 0564e……….[ 47 min ] | Varnasrama Katha, Bhag-05, Dharmik Log Nithalle Nahi Hote | yr:2021-05-29 | ct:VAD | L:HIN | cty:Bhaktigram Farm, MP (India) | &amp;lt;50 &amp;lt;60 &amp;lt;70 &amp;lt;80 &amp;lt;90 | @unheard</v>
      </c>
      <c r="Z23" s="4" t="s">
        <v>8207</v>
      </c>
      <c r="AA23" s="4" t="s">
        <v>55</v>
      </c>
      <c r="AC23" s="4" t="s">
        <v>8208</v>
      </c>
      <c r="AD23" s="4" t="s">
        <v>8209</v>
      </c>
      <c r="AF23" s="5" t="str">
        <f t="shared" si="9"/>
        <v>ok</v>
      </c>
      <c r="AG23" s="5" t="str">
        <f t="shared" si="10"/>
        <v>&lt;tr id="0564e"&gt;&lt;td&gt;&lt;button onclick="playme(this)"&gt;▶&lt;/button&gt;&lt;/td&gt;&lt;td&gt;&lt;button onclick="heard(this)"&gt;Heard&lt;/button&gt;&lt;a href="http://archive.org/download/ssdbpl-07-vad/0888.00%20Varnasrama%20Katha,%20Bhag-05,%20Dharmik%20Log%20Nithalle%20Nahi%20Hote,%202021-05-29,%20Bhaktigram%20Farm,%20MP%20(India),%20CODE%20-%200564e.mp3" class="nclk" onclick="playme(this)" id="nclk-0564e"&gt;VAD__वर्णाश्रम कथा, भाग-05, धार्मिक लोग निठल्ले नहीं होते, 29 May 2021, Bhaktigram Farm, MP (India), CODE - 0564e……….[ 47 min ]&lt;/a&gt;&lt;/td&gt;&lt;td&gt;47&lt;/td&gt;&lt;td&gt;2021-05-29&lt;/td&gt;&lt;td&gt;VAD__वर्णाश्रम कथा, भाग-05, धार्मिक लोग निठल्ले नहीं होते, 29 May 2021, Bhaktigram Farm, MP (India), CODE - 0564e……….[ 47 min ] | Varnasrama Katha, Bhag-05, Dharmik Log Nithalle Nahi Hote | yr:2021-05-29 | ct:VAD | L:HIN | cty:Bhaktigram Farm, MP (India) | &amp;lt;50 &amp;lt;60 &amp;lt;70 &amp;lt;80 &amp;lt;90 | @unheard&lt;/td&gt;&lt;td&gt;http://archive.org/download/ssdbpl-07-vad/0888.00%20Varnasrama%20Katha,%20Bhag-05,%20Dharmik%20Log%20Nithalle%20Nahi%20Hote,%202021-05-29,%20Bhaktigram%20Farm,%20MP%20(India),%20CODE%20-%200564e.mp3&lt;/td&gt;&lt;td&gt;0564e&lt;/td&gt;&lt;td&gt;07VAD_|00_Varnasrama Katha, Bhag-05, Dharmik Log Nithalle Nahi Hote|0564e&lt;/td&gt;&lt;td&gt;&lt;/td&gt;&lt;td&gt;</v>
      </c>
    </row>
    <row r="24" ht="15.75" customHeight="1">
      <c r="A24" s="4" t="s">
        <v>8210</v>
      </c>
      <c r="B24" s="4" t="s">
        <v>8006</v>
      </c>
      <c r="C24" s="4"/>
      <c r="D24" s="5"/>
      <c r="E24" s="5"/>
      <c r="F24" s="5"/>
      <c r="G24" s="5"/>
      <c r="H24" s="5"/>
      <c r="I24" s="5"/>
      <c r="J24" s="4" t="s">
        <v>8211</v>
      </c>
      <c r="K24" s="4" t="s">
        <v>8212</v>
      </c>
      <c r="L24" s="5" t="str">
        <f t="shared" si="1"/>
        <v>VAD__वर्णाश्रम कथा, भाग-06, आज्ञाकारिता है शूद्र का आवश्यक गुण, 01 Jun 2021, Bhaktigram Farm, MP (India), CODE - 0564f……….[ 43 min ]</v>
      </c>
      <c r="M24" s="4" t="s">
        <v>8213</v>
      </c>
      <c r="N24" s="5">
        <f t="shared" si="2"/>
        <v>43</v>
      </c>
      <c r="O24" s="4" t="s">
        <v>279</v>
      </c>
      <c r="P24" s="5" t="str">
        <f t="shared" si="3"/>
        <v>&amp;lt;50 &amp;lt;60 &amp;lt;70 &amp;lt;80 &amp;lt;90</v>
      </c>
      <c r="Q24" s="4" t="s">
        <v>8214</v>
      </c>
      <c r="R24" s="4" t="s">
        <v>8215</v>
      </c>
      <c r="S24" s="5" t="str">
        <f t="shared" si="4"/>
        <v>2021</v>
      </c>
      <c r="T24" s="5" t="str">
        <f t="shared" si="5"/>
        <v>06</v>
      </c>
      <c r="U24" s="5" t="str">
        <f t="shared" si="6"/>
        <v>Jun</v>
      </c>
      <c r="V24" s="5" t="str">
        <f t="shared" si="7"/>
        <v>01</v>
      </c>
      <c r="W24" s="4" t="s">
        <v>2641</v>
      </c>
      <c r="X24" s="4" t="s">
        <v>6163</v>
      </c>
      <c r="Y24" s="6" t="str">
        <f t="shared" si="8"/>
        <v>VAD__वर्णाश्रम कथा, भाग-06, आज्ञाकारिता है शूद्र का आवश्यक गुण, 01 Jun 2021, Bhaktigram Farm, MP (India), CODE - 0564f……….[ 43 min ] | Varnasrama Katha, Bhag-06, Aagyakarita Hai Shudra Ka Avashyak Gun | yr:2021-06-01 | ct:VAD | L:HIN | cty:Bhaktigram Farm, MP (India) | &amp;lt;50 &amp;lt;60 &amp;lt;70 &amp;lt;80 &amp;lt;90 | @unheard</v>
      </c>
      <c r="Z24" s="4" t="s">
        <v>8216</v>
      </c>
      <c r="AA24" s="4" t="s">
        <v>55</v>
      </c>
      <c r="AC24" s="4" t="s">
        <v>8217</v>
      </c>
      <c r="AD24" s="4" t="s">
        <v>8218</v>
      </c>
      <c r="AF24" s="5" t="str">
        <f t="shared" si="9"/>
        <v>ok</v>
      </c>
      <c r="AG24" s="5" t="str">
        <f t="shared" si="10"/>
        <v>&lt;tr id="0564f"&gt;&lt;td&gt;&lt;button onclick="playme(this)"&gt;▶&lt;/button&gt;&lt;/td&gt;&lt;td&gt;&lt;button onclick="heard(this)"&gt;Heard&lt;/button&gt;&lt;a href="http://archive.org/download/ssdbpl-07-vad/0889.00%20Varnasrama%20Katha,%20Bhag-06,%20Aagyakarita%20Hai%20Shudra%20Ka%20Avashyak%20Gun,%202021-06-01,%20Bhaktigram%20Farm,%20MP%20(India),%20CODE%20-%200564f.mp3" class="nclk" onclick="playme(this)" id="nclk-0564f"&gt;VAD__वर्णाश्रम कथा, भाग-06, आज्ञाकारिता है शूद्र का आवश्यक गुण, 01 Jun 2021, Bhaktigram Farm, MP (India), CODE - 0564f……….[ 43 min ]&lt;/a&gt;&lt;/td&gt;&lt;td&gt;43&lt;/td&gt;&lt;td&gt;2021-06-01&lt;/td&gt;&lt;td&gt;VAD__वर्णाश्रम कथा, भाग-06, आज्ञाकारिता है शूद्र का आवश्यक गुण, 01 Jun 2021, Bhaktigram Farm, MP (India), CODE - 0564f……….[ 43 min ] | Varnasrama Katha, Bhag-06, Aagyakarita Hai Shudra Ka Avashyak Gun | yr:2021-06-01 | ct:VAD | L:HIN | cty:Bhaktigram Farm, MP (India) | &amp;lt;50 &amp;lt;60 &amp;lt;70 &amp;lt;80 &amp;lt;90 | @unheard&lt;/td&gt;&lt;td&gt;http://archive.org/download/ssdbpl-07-vad/0889.00%20Varnasrama%20Katha,%20Bhag-06,%20Aagyakarita%20Hai%20Shudra%20Ka%20Avashyak%20Gun,%202021-06-01,%20Bhaktigram%20Farm,%20MP%20(India),%20CODE%20-%200564f.mp3&lt;/td&gt;&lt;td&gt;0564f&lt;/td&gt;&lt;td&gt;07VAD_|00_Varnasrama Katha, Bhag-06, Aagyakarita Hai Shudra Ka Avashyak Gun|0564f&lt;/td&gt;&lt;td&gt;&lt;/td&gt;&lt;td&gt;</v>
      </c>
    </row>
    <row r="25" ht="15.75" customHeight="1">
      <c r="A25" s="4" t="s">
        <v>8219</v>
      </c>
      <c r="B25" s="4" t="s">
        <v>8006</v>
      </c>
      <c r="C25" s="4"/>
      <c r="D25" s="5"/>
      <c r="E25" s="5"/>
      <c r="F25" s="5"/>
      <c r="G25" s="5"/>
      <c r="H25" s="5"/>
      <c r="I25" s="5"/>
      <c r="J25" s="4" t="s">
        <v>8220</v>
      </c>
      <c r="K25" s="4" t="s">
        <v>8221</v>
      </c>
      <c r="L25" s="5" t="str">
        <f t="shared" si="1"/>
        <v>VAD__वर्णाश्रम कथा, भाग-07, चमचमाति पाशविक सभ्यता, 02 Jun 2021, Bhaktigram Farm, MP (India), CODE - 0564g……….[ 43 min ]</v>
      </c>
      <c r="M25" s="4" t="s">
        <v>7487</v>
      </c>
      <c r="N25" s="5">
        <f t="shared" si="2"/>
        <v>43</v>
      </c>
      <c r="O25" s="4" t="s">
        <v>287</v>
      </c>
      <c r="P25" s="5" t="str">
        <f t="shared" si="3"/>
        <v>&amp;lt;50 &amp;lt;60 &amp;lt;70 &amp;lt;80 &amp;lt;90</v>
      </c>
      <c r="Q25" s="4" t="s">
        <v>8222</v>
      </c>
      <c r="R25" s="4" t="s">
        <v>8223</v>
      </c>
      <c r="S25" s="5" t="str">
        <f t="shared" si="4"/>
        <v>2021</v>
      </c>
      <c r="T25" s="5" t="str">
        <f t="shared" si="5"/>
        <v>06</v>
      </c>
      <c r="U25" s="5" t="str">
        <f t="shared" si="6"/>
        <v>Jun</v>
      </c>
      <c r="V25" s="5" t="str">
        <f t="shared" si="7"/>
        <v>02</v>
      </c>
      <c r="W25" s="4" t="s">
        <v>2641</v>
      </c>
      <c r="X25" s="4" t="s">
        <v>6163</v>
      </c>
      <c r="Y25" s="6" t="str">
        <f t="shared" si="8"/>
        <v>VAD__वर्णाश्रम कथा, भाग-07, चमचमाति पाशविक सभ्यता, 02 Jun 2021, Bhaktigram Farm, MP (India), CODE - 0564g……….[ 43 min ] | Varnasrama Katha, Bhag-07, Chamchamati Pashavik Sabhyata | yr:2021-06-02 | ct:VAD | L:HIN | cty:Bhaktigram Farm, MP (India) | &amp;lt;50 &amp;lt;60 &amp;lt;70 &amp;lt;80 &amp;lt;90 | @unheard</v>
      </c>
      <c r="Z25" s="4" t="s">
        <v>8224</v>
      </c>
      <c r="AA25" s="4" t="s">
        <v>55</v>
      </c>
      <c r="AC25" s="4" t="s">
        <v>8225</v>
      </c>
      <c r="AD25" s="4" t="s">
        <v>8226</v>
      </c>
      <c r="AF25" s="5" t="str">
        <f t="shared" si="9"/>
        <v>ok</v>
      </c>
      <c r="AG25" s="5" t="str">
        <f t="shared" si="10"/>
        <v>&lt;tr id="0564g"&gt;&lt;td&gt;&lt;button onclick="playme(this)"&gt;▶&lt;/button&gt;&lt;/td&gt;&lt;td&gt;&lt;button onclick="heard(this)"&gt;Heard&lt;/button&gt;&lt;a href="http://archive.org/download/ssdbpl-07-vad/0890.00%20Varnasrama%20Katha,%20Bhag-07,%20Chamchamati%20Pashavik%20Sabhyata,%202021-06-02,%20Bhaktigram%20Farm,%20MP%20(India),%20CODE%20-%200564g.mp3" class="nclk" onclick="playme(this)" id="nclk-0564g"&gt;VAD__वर्णाश्रम कथा, भाग-07, चमचमाति पाशविक सभ्यता, 02 Jun 2021, Bhaktigram Farm, MP (India), CODE - 0564g……….[ 43 min ]&lt;/a&gt;&lt;/td&gt;&lt;td&gt;43&lt;/td&gt;&lt;td&gt;2021-06-02&lt;/td&gt;&lt;td&gt;VAD__वर्णाश्रम कथा, भाग-07, चमचमाति पाशविक सभ्यता, 02 Jun 2021, Bhaktigram Farm, MP (India), CODE - 0564g……….[ 43 min ] | Varnasrama Katha, Bhag-07, Chamchamati Pashavik Sabhyata | yr:2021-06-02 | ct:VAD | L:HIN | cty:Bhaktigram Farm, MP (India) | &amp;lt;50 &amp;lt;60 &amp;lt;70 &amp;lt;80 &amp;lt;90 | @unheard&lt;/td&gt;&lt;td&gt;http://archive.org/download/ssdbpl-07-vad/0890.00%20Varnasrama%20Katha,%20Bhag-07,%20Chamchamati%20Pashavik%20Sabhyata,%202021-06-02,%20Bhaktigram%20Farm,%20MP%20(India),%20CODE%20-%200564g.mp3&lt;/td&gt;&lt;td&gt;0564g&lt;/td&gt;&lt;td&gt;07VAD_|00_Varnasrama Katha, Bhag-07, Chamchamati Pashavik Sabhyata|0564g&lt;/td&gt;&lt;td&gt;&lt;/td&gt;&lt;td&gt;</v>
      </c>
    </row>
    <row r="26" ht="15.75" customHeight="1">
      <c r="A26" s="4" t="s">
        <v>8227</v>
      </c>
      <c r="B26" s="4" t="s">
        <v>8006</v>
      </c>
      <c r="C26" s="4"/>
      <c r="D26" s="5"/>
      <c r="E26" s="5"/>
      <c r="F26" s="5"/>
      <c r="G26" s="5"/>
      <c r="H26" s="5"/>
      <c r="I26" s="5"/>
      <c r="J26" s="4" t="s">
        <v>8228</v>
      </c>
      <c r="K26" s="4" t="s">
        <v>8229</v>
      </c>
      <c r="L26" s="5" t="str">
        <f t="shared" si="1"/>
        <v>VAD__वर्णाश्रम कथा, भाग-08, रोजगार देने की अद्भुत योजना, 04 Jun 2021, Bhaktigram Farm, MP (India), CODE - 0564h……….[ 46 min ]</v>
      </c>
      <c r="M26" s="4" t="s">
        <v>8230</v>
      </c>
      <c r="N26" s="5">
        <f t="shared" si="2"/>
        <v>46</v>
      </c>
      <c r="O26" s="4" t="s">
        <v>297</v>
      </c>
      <c r="P26" s="5" t="str">
        <f t="shared" si="3"/>
        <v>&amp;lt;50 &amp;lt;60 &amp;lt;70 &amp;lt;80 &amp;lt;90</v>
      </c>
      <c r="Q26" s="4" t="s">
        <v>8231</v>
      </c>
      <c r="R26" s="4" t="s">
        <v>8232</v>
      </c>
      <c r="S26" s="5" t="str">
        <f t="shared" si="4"/>
        <v>2021</v>
      </c>
      <c r="T26" s="5" t="str">
        <f t="shared" si="5"/>
        <v>06</v>
      </c>
      <c r="U26" s="5" t="str">
        <f t="shared" si="6"/>
        <v>Jun</v>
      </c>
      <c r="V26" s="5" t="str">
        <f t="shared" si="7"/>
        <v>04</v>
      </c>
      <c r="W26" s="4" t="s">
        <v>2641</v>
      </c>
      <c r="X26" s="4" t="s">
        <v>6163</v>
      </c>
      <c r="Y26" s="6" t="str">
        <f t="shared" si="8"/>
        <v>VAD__वर्णाश्रम कथा, भाग-08, रोजगार देने की अद्भुत योजना, 04 Jun 2021, Bhaktigram Farm, MP (India), CODE - 0564h……….[ 46 min ] | Varnasrama Katha, Bhag-08, Rojgar Dene Ki Adbhut Yojana | yr:2021-06-04 | ct:VAD | L:HIN | cty:Bhaktigram Farm, MP (India) | &amp;lt;50 &amp;lt;60 &amp;lt;70 &amp;lt;80 &amp;lt;90 | @unheard</v>
      </c>
      <c r="Z26" s="4" t="s">
        <v>8233</v>
      </c>
      <c r="AA26" s="4" t="s">
        <v>55</v>
      </c>
      <c r="AC26" s="4" t="s">
        <v>8234</v>
      </c>
      <c r="AD26" s="4" t="s">
        <v>8235</v>
      </c>
      <c r="AF26" s="5" t="str">
        <f t="shared" si="9"/>
        <v>ok</v>
      </c>
      <c r="AG26" s="5" t="str">
        <f t="shared" si="10"/>
        <v>&lt;tr id="0564h"&gt;&lt;td&gt;&lt;button onclick="playme(this)"&gt;▶&lt;/button&gt;&lt;/td&gt;&lt;td&gt;&lt;button onclick="heard(this)"&gt;Heard&lt;/button&gt;&lt;a href="http://archive.org/download/ssdbpl-07-vad/0891.00%20Varnasrama%20Katha,%20Bhag-08,%20Rojgar%20Dene%20Ki%20Adbhut%20Yojana,%202021-06-04,%20Bhaktigram%20Farm,%20MP%20(India),%20CODE%20-%200564h.mp3" class="nclk" onclick="playme(this)" id="nclk-0564h"&gt;VAD__वर्णाश्रम कथा, भाग-08, रोजगार देने की अद्भुत योजना, 04 Jun 2021, Bhaktigram Farm, MP (India), CODE - 0564h……….[ 46 min ]&lt;/a&gt;&lt;/td&gt;&lt;td&gt;46&lt;/td&gt;&lt;td&gt;2021-06-04&lt;/td&gt;&lt;td&gt;VAD__वर्णाश्रम कथा, भाग-08, रोजगार देने की अद्भुत योजना, 04 Jun 2021, Bhaktigram Farm, MP (India), CODE - 0564h……….[ 46 min ] | Varnasrama Katha, Bhag-08, Rojgar Dene Ki Adbhut Yojana | yr:2021-06-04 | ct:VAD | L:HIN | cty:Bhaktigram Farm, MP (India) | &amp;lt;50 &amp;lt;60 &amp;lt;70 &amp;lt;80 &amp;lt;90 | @unheard&lt;/td&gt;&lt;td&gt;http://archive.org/download/ssdbpl-07-vad/0891.00%20Varnasrama%20Katha,%20Bhag-08,%20Rojgar%20Dene%20Ki%20Adbhut%20Yojana,%202021-06-04,%20Bhaktigram%20Farm,%20MP%20(India),%20CODE%20-%200564h.mp3&lt;/td&gt;&lt;td&gt;0564h&lt;/td&gt;&lt;td&gt;07VAD_|00_Varnasrama Katha, Bhag-08, Rojgar Dene Ki Adbhut Yojana|0564h&lt;/td&gt;&lt;td&gt;&lt;/td&gt;&lt;td&gt;</v>
      </c>
    </row>
    <row r="27" ht="15.75" customHeight="1">
      <c r="A27" s="4" t="s">
        <v>8236</v>
      </c>
      <c r="B27" s="4" t="s">
        <v>8006</v>
      </c>
      <c r="C27" s="4"/>
      <c r="D27" s="5"/>
      <c r="E27" s="5"/>
      <c r="F27" s="5"/>
      <c r="G27" s="5"/>
      <c r="H27" s="5"/>
      <c r="I27" s="5"/>
      <c r="J27" s="4" t="s">
        <v>8237</v>
      </c>
      <c r="K27" s="4" t="s">
        <v>8238</v>
      </c>
      <c r="L27" s="5" t="str">
        <f t="shared" si="1"/>
        <v>VAD__वर्णाश्रम कथा, भाग-09, 05 Jun 2021, Bhaktigram Farm, MP (India), CODE - 0564i……….[ 42 min ]</v>
      </c>
      <c r="M27" s="4" t="s">
        <v>8239</v>
      </c>
      <c r="N27" s="5">
        <f t="shared" si="2"/>
        <v>42</v>
      </c>
      <c r="O27" s="4" t="s">
        <v>305</v>
      </c>
      <c r="P27" s="5" t="str">
        <f t="shared" si="3"/>
        <v>&amp;lt;50 &amp;lt;60 &amp;lt;70 &amp;lt;80 &amp;lt;90</v>
      </c>
      <c r="Q27" s="4" t="s">
        <v>8240</v>
      </c>
      <c r="R27" s="4" t="s">
        <v>8241</v>
      </c>
      <c r="S27" s="5" t="str">
        <f t="shared" si="4"/>
        <v>2021</v>
      </c>
      <c r="T27" s="5" t="str">
        <f t="shared" si="5"/>
        <v>06</v>
      </c>
      <c r="U27" s="5" t="str">
        <f t="shared" si="6"/>
        <v>Jun</v>
      </c>
      <c r="V27" s="5" t="str">
        <f t="shared" si="7"/>
        <v>05</v>
      </c>
      <c r="W27" s="4" t="s">
        <v>2641</v>
      </c>
      <c r="X27" s="4" t="s">
        <v>6163</v>
      </c>
      <c r="Y27" s="6" t="str">
        <f t="shared" si="8"/>
        <v>VAD__वर्णाश्रम कथा, भाग-09, 05 Jun 2021, Bhaktigram Farm, MP (India), CODE - 0564i……….[ 42 min ] | Varnasrama Katha, Bhag-09 | yr:2021-06-05 | ct:VAD | L:HIN | cty:Bhaktigram Farm, MP (India) | &amp;lt;50 &amp;lt;60 &amp;lt;70 &amp;lt;80 &amp;lt;90 | @unheard</v>
      </c>
      <c r="Z27" s="4" t="s">
        <v>8242</v>
      </c>
      <c r="AA27" s="4" t="s">
        <v>55</v>
      </c>
      <c r="AC27" s="4" t="s">
        <v>8243</v>
      </c>
      <c r="AD27" s="4" t="s">
        <v>8244</v>
      </c>
      <c r="AF27" s="5" t="str">
        <f t="shared" si="9"/>
        <v>ok</v>
      </c>
      <c r="AG27" s="5" t="str">
        <f t="shared" si="10"/>
        <v>&lt;tr id="0564i"&gt;&lt;td&gt;&lt;button onclick="playme(this)"&gt;▶&lt;/button&gt;&lt;/td&gt;&lt;td&gt;&lt;button onclick="heard(this)"&gt;Heard&lt;/button&gt;&lt;a href="http://archive.org/download/ssdbpl-07-vad/0892.00%20Varnasrama%20Katha,%20Bhag-09,%202021-06-05,%20Bhaktigram%20Farm,%20MP%20(India),%20CODE%20-%200564i.mp3" class="nclk" onclick="playme(this)" id="nclk-0564i"&gt;VAD__वर्णाश्रम कथा, भाग-09, 05 Jun 2021, Bhaktigram Farm, MP (India), CODE - 0564i……….[ 42 min ]&lt;/a&gt;&lt;/td&gt;&lt;td&gt;42&lt;/td&gt;&lt;td&gt;2021-06-05&lt;/td&gt;&lt;td&gt;VAD__वर्णाश्रम कथा, भाग-09, 05 Jun 2021, Bhaktigram Farm, MP (India), CODE - 0564i……….[ 42 min ] | Varnasrama Katha, Bhag-09 | yr:2021-06-05 | ct:VAD | L:HIN | cty:Bhaktigram Farm, MP (India) | &amp;lt;50 &amp;lt;60 &amp;lt;70 &amp;lt;80 &amp;lt;90 | @unheard&lt;/td&gt;&lt;td&gt;http://archive.org/download/ssdbpl-07-vad/0892.00%20Varnasrama%20Katha,%20Bhag-09,%202021-06-05,%20Bhaktigram%20Farm,%20MP%20(India),%20CODE%20-%200564i.mp3&lt;/td&gt;&lt;td&gt;0564i&lt;/td&gt;&lt;td&gt;07VAD_|00_Varnasrama Katha, Bhag-09|0564i&lt;/td&gt;&lt;td&gt;&lt;/td&gt;&lt;td&gt;</v>
      </c>
    </row>
    <row r="28" ht="15.75" customHeight="1">
      <c r="A28" s="4" t="s">
        <v>8245</v>
      </c>
      <c r="B28" s="4" t="s">
        <v>8006</v>
      </c>
      <c r="C28" s="4"/>
      <c r="D28" s="5"/>
      <c r="E28" s="5"/>
      <c r="F28" s="5"/>
      <c r="G28" s="5"/>
      <c r="H28" s="5"/>
      <c r="I28" s="5"/>
      <c r="J28" s="4" t="s">
        <v>8246</v>
      </c>
      <c r="K28" s="4" t="s">
        <v>8247</v>
      </c>
      <c r="L28" s="5" t="str">
        <f t="shared" si="1"/>
        <v>VAD__वर्णाश्रम कथा, भाग-10, 06 Jun 2021, Bhaktigram Farm, MP (India), CODE - 0564j……….[ 41 min ]</v>
      </c>
      <c r="M28" s="4" t="s">
        <v>4772</v>
      </c>
      <c r="N28" s="5">
        <f t="shared" si="2"/>
        <v>41</v>
      </c>
      <c r="O28" s="4" t="s">
        <v>315</v>
      </c>
      <c r="P28" s="5" t="str">
        <f t="shared" si="3"/>
        <v>&amp;lt;50 &amp;lt;60 &amp;lt;70 &amp;lt;80 &amp;lt;90</v>
      </c>
      <c r="Q28" s="4" t="s">
        <v>8248</v>
      </c>
      <c r="R28" s="4" t="s">
        <v>8249</v>
      </c>
      <c r="S28" s="5" t="str">
        <f t="shared" si="4"/>
        <v>2021</v>
      </c>
      <c r="T28" s="5" t="str">
        <f t="shared" si="5"/>
        <v>06</v>
      </c>
      <c r="U28" s="5" t="str">
        <f t="shared" si="6"/>
        <v>Jun</v>
      </c>
      <c r="V28" s="5" t="str">
        <f t="shared" si="7"/>
        <v>06</v>
      </c>
      <c r="W28" s="4" t="s">
        <v>2641</v>
      </c>
      <c r="X28" s="4" t="s">
        <v>6163</v>
      </c>
      <c r="Y28" s="6" t="str">
        <f t="shared" si="8"/>
        <v>VAD__वर्णाश्रम कथा, भाग-10, 06 Jun 2021, Bhaktigram Farm, MP (India), CODE - 0564j……….[ 41 min ] | Varnasrama Katha, Bhag-10 | yr:2021-06-06 | ct:VAD | L:HIN | cty:Bhaktigram Farm, MP (India) | &amp;lt;50 &amp;lt;60 &amp;lt;70 &amp;lt;80 &amp;lt;90 | @unheard</v>
      </c>
      <c r="Z28" s="4" t="s">
        <v>8250</v>
      </c>
      <c r="AA28" s="4" t="s">
        <v>55</v>
      </c>
      <c r="AC28" s="4" t="s">
        <v>8251</v>
      </c>
      <c r="AD28" s="4" t="s">
        <v>8252</v>
      </c>
      <c r="AF28" s="5" t="str">
        <f t="shared" si="9"/>
        <v>ok</v>
      </c>
      <c r="AG28" s="5" t="str">
        <f t="shared" si="10"/>
        <v>&lt;tr id="0564j"&gt;&lt;td&gt;&lt;button onclick="playme(this)"&gt;▶&lt;/button&gt;&lt;/td&gt;&lt;td&gt;&lt;button onclick="heard(this)"&gt;Heard&lt;/button&gt;&lt;a href="http://archive.org/download/ssdbpl-07-vad/0893.00%20Varnasrama%20Katha,%20Bhag-10,%202021-06-06,%20Bhaktigram%20Farm,%20MP%20(India),%20CODE%20-%200564j.mp3" class="nclk" onclick="playme(this)" id="nclk-0564j"&gt;VAD__वर्णाश्रम कथा, भाग-10, 06 Jun 2021, Bhaktigram Farm, MP (India), CODE - 0564j……….[ 41 min ]&lt;/a&gt;&lt;/td&gt;&lt;td&gt;41&lt;/td&gt;&lt;td&gt;2021-06-06&lt;/td&gt;&lt;td&gt;VAD__वर्णाश्रम कथा, भाग-10, 06 Jun 2021, Bhaktigram Farm, MP (India), CODE - 0564j……….[ 41 min ] | Varnasrama Katha, Bhag-10 | yr:2021-06-06 | ct:VAD | L:HIN | cty:Bhaktigram Farm, MP (India) | &amp;lt;50 &amp;lt;60 &amp;lt;70 &amp;lt;80 &amp;lt;90 | @unheard&lt;/td&gt;&lt;td&gt;http://archive.org/download/ssdbpl-07-vad/0893.00%20Varnasrama%20Katha,%20Bhag-10,%202021-06-06,%20Bhaktigram%20Farm,%20MP%20(India),%20CODE%20-%200564j.mp3&lt;/td&gt;&lt;td&gt;0564j&lt;/td&gt;&lt;td&gt;07VAD_|00_Varnasrama Katha, Bhag-10|0564j&lt;/td&gt;&lt;td&gt;&lt;/td&gt;&lt;td&gt;</v>
      </c>
    </row>
    <row r="29" ht="15.75" customHeight="1">
      <c r="A29" s="4" t="s">
        <v>8253</v>
      </c>
      <c r="B29" s="4" t="s">
        <v>8006</v>
      </c>
      <c r="C29" s="4"/>
      <c r="D29" s="5"/>
      <c r="E29" s="5"/>
      <c r="F29" s="5"/>
      <c r="G29" s="5"/>
      <c r="H29" s="5"/>
      <c r="I29" s="5"/>
      <c r="J29" s="4" t="s">
        <v>8254</v>
      </c>
      <c r="K29" s="4" t="s">
        <v>8255</v>
      </c>
      <c r="L29" s="5" t="str">
        <f t="shared" si="1"/>
        <v>VAD__वर्णाश्रम कथा, भाग-11, गुरुकुल एवं वर्णाश्रम कॉलेज, एक तारातम्य, 07 Jun 2021, Bhaktigram Farm, MP (India), CODE - 0564k……….[ 43 min ]</v>
      </c>
      <c r="M29" s="4" t="s">
        <v>8256</v>
      </c>
      <c r="N29" s="5">
        <f t="shared" si="2"/>
        <v>43</v>
      </c>
      <c r="O29" s="4" t="s">
        <v>325</v>
      </c>
      <c r="P29" s="5" t="str">
        <f t="shared" si="3"/>
        <v>&amp;lt;50 &amp;lt;60 &amp;lt;70 &amp;lt;80 &amp;lt;90</v>
      </c>
      <c r="Q29" s="4" t="s">
        <v>8257</v>
      </c>
      <c r="R29" s="4" t="s">
        <v>8258</v>
      </c>
      <c r="S29" s="5" t="str">
        <f t="shared" si="4"/>
        <v>2021</v>
      </c>
      <c r="T29" s="5" t="str">
        <f t="shared" si="5"/>
        <v>06</v>
      </c>
      <c r="U29" s="5" t="str">
        <f t="shared" si="6"/>
        <v>Jun</v>
      </c>
      <c r="V29" s="5" t="str">
        <f t="shared" si="7"/>
        <v>07</v>
      </c>
      <c r="W29" s="4" t="s">
        <v>2641</v>
      </c>
      <c r="X29" s="4" t="s">
        <v>6163</v>
      </c>
      <c r="Y29" s="6" t="str">
        <f t="shared" si="8"/>
        <v>VAD__वर्णाश्रम कथा, भाग-11, गुरुकुल एवं वर्णाश्रम कॉलेज, एक तारातम्य, 07 Jun 2021, Bhaktigram Farm, MP (India), CODE - 0564k……….[ 43 min ] | Varnasrama Katha, Bhag-11, Gurukul Evam Varnasrama College, Taratamya | yr:2021-06-07 | ct:VAD | L:HIN | cty:Bhaktigram Farm, MP (India) | &amp;lt;50 &amp;lt;60 &amp;lt;70 &amp;lt;80 &amp;lt;90 | @unheard</v>
      </c>
      <c r="Z29" s="4" t="s">
        <v>8259</v>
      </c>
      <c r="AA29" s="4" t="s">
        <v>55</v>
      </c>
      <c r="AC29" s="4" t="s">
        <v>8260</v>
      </c>
      <c r="AD29" s="4" t="s">
        <v>8261</v>
      </c>
      <c r="AF29" s="5" t="str">
        <f t="shared" si="9"/>
        <v>ok</v>
      </c>
      <c r="AG29" s="5" t="str">
        <f t="shared" si="10"/>
        <v>&lt;tr id="0564k"&gt;&lt;td&gt;&lt;button onclick="playme(this)"&gt;▶&lt;/button&gt;&lt;/td&gt;&lt;td&gt;&lt;button onclick="heard(this)"&gt;Heard&lt;/button&gt;&lt;a href="http://archive.org/download/ssdbpl-07-vad/0894.00%20Varnasrama%20Katha,%20Bhag-11,%20Gurukul%20Evam%20Varnasrama%20College,%20Taratamya,%202021-06-07,%20Bhaktigram%20Farm,%20MP%20(India),%20CODE%20-%200564k.mp3" class="nclk" onclick="playme(this)" id="nclk-0564k"&gt;VAD__वर्णाश्रम कथा, भाग-11, गुरुकुल एवं वर्णाश्रम कॉलेज, एक तारातम्य, 07 Jun 2021, Bhaktigram Farm, MP (India), CODE - 0564k……….[ 43 min ]&lt;/a&gt;&lt;/td&gt;&lt;td&gt;43&lt;/td&gt;&lt;td&gt;2021-06-07&lt;/td&gt;&lt;td&gt;VAD__वर्णाश्रम कथा, भाग-11, गुरुकुल एवं वर्णाश्रम कॉलेज, एक तारातम्य, 07 Jun 2021, Bhaktigram Farm, MP (India), CODE - 0564k……….[ 43 min ] | Varnasrama Katha, Bhag-11, Gurukul Evam Varnasrama College, Taratamya | yr:2021-06-07 | ct:VAD | L:HIN | cty:Bhaktigram Farm, MP (India) | &amp;lt;50 &amp;lt;60 &amp;lt;70 &amp;lt;80 &amp;lt;90 | @unheard&lt;/td&gt;&lt;td&gt;http://archive.org/download/ssdbpl-07-vad/0894.00%20Varnasrama%20Katha,%20Bhag-11,%20Gurukul%20Evam%20Varnasrama%20College,%20Taratamya,%202021-06-07,%20Bhaktigram%20Farm,%20MP%20(India),%20CODE%20-%200564k.mp3&lt;/td&gt;&lt;td&gt;0564k&lt;/td&gt;&lt;td&gt;07VAD_|00_Varnasrama Katha, Bhag-11, Gurukul Evam Varnasrama College, Taratamya|0564k&lt;/td&gt;&lt;td&gt;&lt;/td&gt;&lt;td&gt;</v>
      </c>
    </row>
    <row r="30" ht="15.75" customHeight="1">
      <c r="A30" s="4" t="s">
        <v>8262</v>
      </c>
      <c r="B30" s="4" t="s">
        <v>8006</v>
      </c>
      <c r="C30" s="4"/>
      <c r="D30" s="5"/>
      <c r="E30" s="5"/>
      <c r="F30" s="5"/>
      <c r="G30" s="5"/>
      <c r="H30" s="5"/>
      <c r="I30" s="5"/>
      <c r="J30" s="4" t="s">
        <v>8263</v>
      </c>
      <c r="K30" s="4" t="s">
        <v>8264</v>
      </c>
      <c r="L30" s="5" t="str">
        <f t="shared" si="1"/>
        <v>VAD__वर्णाश्रम कथा, भाग-12, मशीन अर्थात् बेरोजगारी, 09 Jun 2021, Bhaktigram Farm, MP (India), CODE - 0564l……….[ 54 min ]</v>
      </c>
      <c r="M30" s="4" t="s">
        <v>8265</v>
      </c>
      <c r="N30" s="5">
        <f t="shared" si="2"/>
        <v>54</v>
      </c>
      <c r="O30" s="4" t="s">
        <v>335</v>
      </c>
      <c r="P30" s="5" t="str">
        <f t="shared" si="3"/>
        <v>&amp;lt;60 &amp;lt;70 &amp;lt;80 &amp;lt;90</v>
      </c>
      <c r="Q30" s="4" t="s">
        <v>8266</v>
      </c>
      <c r="R30" s="4" t="s">
        <v>8267</v>
      </c>
      <c r="S30" s="5" t="str">
        <f t="shared" si="4"/>
        <v>2021</v>
      </c>
      <c r="T30" s="5" t="str">
        <f t="shared" si="5"/>
        <v>06</v>
      </c>
      <c r="U30" s="5" t="str">
        <f t="shared" si="6"/>
        <v>Jun</v>
      </c>
      <c r="V30" s="5" t="str">
        <f t="shared" si="7"/>
        <v>09</v>
      </c>
      <c r="W30" s="4" t="s">
        <v>2641</v>
      </c>
      <c r="X30" s="4" t="s">
        <v>6163</v>
      </c>
      <c r="Y30" s="6" t="str">
        <f t="shared" si="8"/>
        <v>VAD__वर्णाश्रम कथा, भाग-12, मशीन अर्थात् बेरोजगारी, 09 Jun 2021, Bhaktigram Farm, MP (India), CODE - 0564l……….[ 54 min ] | Varnasrama Katha, Bhag-12, Machine Arthat Berojgari | yr:2021-06-09 | ct:VAD | L:HIN | cty:Bhaktigram Farm, MP (India) | &amp;lt;60 &amp;lt;70 &amp;lt;80 &amp;lt;90 | @unheard</v>
      </c>
      <c r="Z30" s="4" t="s">
        <v>8268</v>
      </c>
      <c r="AA30" s="4" t="s">
        <v>55</v>
      </c>
      <c r="AC30" s="4" t="s">
        <v>8269</v>
      </c>
      <c r="AD30" s="4" t="s">
        <v>8270</v>
      </c>
      <c r="AF30" s="5" t="str">
        <f t="shared" si="9"/>
        <v>ok</v>
      </c>
      <c r="AG30" s="5" t="str">
        <f t="shared" si="10"/>
        <v>&lt;tr id="0564l"&gt;&lt;td&gt;&lt;button onclick="playme(this)"&gt;▶&lt;/button&gt;&lt;/td&gt;&lt;td&gt;&lt;button onclick="heard(this)"&gt;Heard&lt;/button&gt;&lt;a href="http://archive.org/download/ssdbpl-07-vad/0895.00%20Varnasrama%20Katha,%20Bhag-12,%20Machine%20Arthat%20Berojgari,%202021-06-09,%20Bhaktigram%20Farm,%20MP%20(India),%20CODE%20-%200564l.mp3" class="nclk" onclick="playme(this)" id="nclk-0564l"&gt;VAD__वर्णाश्रम कथा, भाग-12, मशीन अर्थात् बेरोजगारी, 09 Jun 2021, Bhaktigram Farm, MP (India), CODE - 0564l……….[ 54 min ]&lt;/a&gt;&lt;/td&gt;&lt;td&gt;54&lt;/td&gt;&lt;td&gt;2021-06-09&lt;/td&gt;&lt;td&gt;VAD__वर्णाश्रम कथा, भाग-12, मशीन अर्थात् बेरोजगारी, 09 Jun 2021, Bhaktigram Farm, MP (India), CODE - 0564l……….[ 54 min ] | Varnasrama Katha, Bhag-12, Machine Arthat Berojgari | yr:2021-06-09 | ct:VAD | L:HIN | cty:Bhaktigram Farm, MP (India) | &amp;lt;60 &amp;lt;70 &amp;lt;80 &amp;lt;90 | @unheard&lt;/td&gt;&lt;td&gt;http://archive.org/download/ssdbpl-07-vad/0895.00%20Varnasrama%20Katha,%20Bhag-12,%20Machine%20Arthat%20Berojgari,%202021-06-09,%20Bhaktigram%20Farm,%20MP%20(India),%20CODE%20-%200564l.mp3&lt;/td&gt;&lt;td&gt;0564l&lt;/td&gt;&lt;td&gt;07VAD_|00_Varnasrama Katha, Bhag-12, Machine Arthat Berojgari|0564l&lt;/td&gt;&lt;td&gt;&lt;/td&gt;&lt;td&gt;</v>
      </c>
    </row>
    <row r="31" ht="15.75" customHeight="1">
      <c r="A31" s="4" t="s">
        <v>8271</v>
      </c>
      <c r="B31" s="4" t="s">
        <v>8006</v>
      </c>
      <c r="C31" s="4"/>
      <c r="D31" s="5"/>
      <c r="E31" s="5"/>
      <c r="F31" s="5"/>
      <c r="G31" s="5"/>
      <c r="H31" s="5"/>
      <c r="I31" s="5"/>
      <c r="J31" s="4" t="s">
        <v>8272</v>
      </c>
      <c r="K31" s="4" t="s">
        <v>8273</v>
      </c>
      <c r="L31" s="5" t="str">
        <f t="shared" si="1"/>
        <v>VAD__वर्णाश्रम कथा, भाग-13, कृषि समुदाय का आधार - परोपकार, 10 Jun 2021, Bhaktigram Farm, MP (India), CODE - 0564m……….[ 45 min ]</v>
      </c>
      <c r="M31" s="4" t="s">
        <v>8274</v>
      </c>
      <c r="N31" s="5">
        <f t="shared" si="2"/>
        <v>45</v>
      </c>
      <c r="O31" s="4" t="s">
        <v>346</v>
      </c>
      <c r="P31" s="5" t="str">
        <f t="shared" si="3"/>
        <v>&amp;lt;50 &amp;lt;60 &amp;lt;70 &amp;lt;80 &amp;lt;90</v>
      </c>
      <c r="Q31" s="4" t="s">
        <v>8275</v>
      </c>
      <c r="R31" s="4" t="s">
        <v>8276</v>
      </c>
      <c r="S31" s="5" t="str">
        <f t="shared" si="4"/>
        <v>2021</v>
      </c>
      <c r="T31" s="5" t="str">
        <f t="shared" si="5"/>
        <v>06</v>
      </c>
      <c r="U31" s="5" t="str">
        <f t="shared" si="6"/>
        <v>Jun</v>
      </c>
      <c r="V31" s="5" t="str">
        <f t="shared" si="7"/>
        <v>10</v>
      </c>
      <c r="W31" s="4" t="s">
        <v>2641</v>
      </c>
      <c r="X31" s="4" t="s">
        <v>6163</v>
      </c>
      <c r="Y31" s="6" t="str">
        <f t="shared" si="8"/>
        <v>VAD__वर्णाश्रम कथा, भाग-13, कृषि समुदाय का आधार - परोपकार, 10 Jun 2021, Bhaktigram Farm, MP (India), CODE - 0564m……….[ 45 min ] | Varnasrama Katha, Bhag-13, Krushi Samudaay Ka Adhar -- Paropkar | yr:2021-06-10 | ct:VAD | L:HIN | cty:Bhaktigram Farm, MP (India) | &amp;lt;50 &amp;lt;60 &amp;lt;70 &amp;lt;80 &amp;lt;90 | @unheard</v>
      </c>
      <c r="Z31" s="4" t="s">
        <v>8277</v>
      </c>
      <c r="AA31" s="4" t="s">
        <v>55</v>
      </c>
      <c r="AC31" s="4" t="s">
        <v>8278</v>
      </c>
      <c r="AD31" s="4" t="s">
        <v>8279</v>
      </c>
      <c r="AF31" s="5" t="str">
        <f t="shared" si="9"/>
        <v>ok</v>
      </c>
      <c r="AG31" s="5" t="str">
        <f t="shared" si="10"/>
        <v>&lt;tr id="0564m"&gt;&lt;td&gt;&lt;button onclick="playme(this)"&gt;▶&lt;/button&gt;&lt;/td&gt;&lt;td&gt;&lt;button onclick="heard(this)"&gt;Heard&lt;/button&gt;&lt;a href="http://archive.org/download/ssdbpl-07-vad/0896.00%20Varnasrama%20Katha,%20Bhag-13,%20Krushi%20Samudaay%20Ka%20Adhar%20--%20Paropkar,%202021-06-10,%20Bhaktigram%20Farm,%20MP%20(India),%20CODE%20-%200564m.mp3" class="nclk" onclick="playme(this)" id="nclk-0564m"&gt;VAD__वर्णाश्रम कथा, भाग-13, कृषि समुदाय का आधार - परोपकार, 10 Jun 2021, Bhaktigram Farm, MP (India), CODE - 0564m……….[ 45 min ]&lt;/a&gt;&lt;/td&gt;&lt;td&gt;45&lt;/td&gt;&lt;td&gt;2021-06-10&lt;/td&gt;&lt;td&gt;VAD__वर्णाश्रम कथा, भाग-13, कृषि समुदाय का आधार - परोपकार, 10 Jun 2021, Bhaktigram Farm, MP (India), CODE - 0564m……….[ 45 min ] | Varnasrama Katha, Bhag-13, Krushi Samudaay Ka Adhar -- Paropkar | yr:2021-06-10 | ct:VAD | L:HIN | cty:Bhaktigram Farm, MP (India) | &amp;lt;50 &amp;lt;60 &amp;lt;70 &amp;lt;80 &amp;lt;90 | @unheard&lt;/td&gt;&lt;td&gt;http://archive.org/download/ssdbpl-07-vad/0896.00%20Varnasrama%20Katha,%20Bhag-13,%20Krushi%20Samudaay%20Ka%20Adhar%20--%20Paropkar,%202021-06-10,%20Bhaktigram%20Farm,%20MP%20(India),%20CODE%20-%200564m.mp3&lt;/td&gt;&lt;td&gt;0564m&lt;/td&gt;&lt;td&gt;07VAD_|00_Varnasrama Katha, Bhag-13, Krushi Samudaay Ka Adhar -- Paropkar|0564m&lt;/td&gt;&lt;td&gt;&lt;/td&gt;&lt;td&gt;</v>
      </c>
    </row>
    <row r="32" ht="15.75" customHeight="1">
      <c r="A32" s="4" t="s">
        <v>8280</v>
      </c>
      <c r="B32" s="4" t="s">
        <v>8006</v>
      </c>
      <c r="C32" s="4"/>
      <c r="D32" s="5"/>
      <c r="E32" s="5"/>
      <c r="F32" s="5"/>
      <c r="G32" s="5"/>
      <c r="H32" s="5"/>
      <c r="I32" s="5"/>
      <c r="J32" s="4" t="s">
        <v>8281</v>
      </c>
      <c r="K32" s="4" t="s">
        <v>8282</v>
      </c>
      <c r="L32" s="5" t="str">
        <f t="shared" si="1"/>
        <v>VAD__वर्णाश्रम कथा, भाग-14, वर्ण का निर्धारण कौन करेगा?, 11 Jun 2021, Bhaktigram Farm, MP (India), CODE - 0564n……….[ 42 min ]</v>
      </c>
      <c r="M32" s="4" t="s">
        <v>8283</v>
      </c>
      <c r="N32" s="5">
        <f t="shared" si="2"/>
        <v>42</v>
      </c>
      <c r="O32" s="4" t="s">
        <v>356</v>
      </c>
      <c r="P32" s="5" t="str">
        <f t="shared" si="3"/>
        <v>&amp;lt;50 &amp;lt;60 &amp;lt;70 &amp;lt;80 &amp;lt;90</v>
      </c>
      <c r="Q32" s="4" t="s">
        <v>8284</v>
      </c>
      <c r="R32" s="4" t="s">
        <v>8285</v>
      </c>
      <c r="S32" s="5" t="str">
        <f t="shared" si="4"/>
        <v>2021</v>
      </c>
      <c r="T32" s="5" t="str">
        <f t="shared" si="5"/>
        <v>06</v>
      </c>
      <c r="U32" s="5" t="str">
        <f t="shared" si="6"/>
        <v>Jun</v>
      </c>
      <c r="V32" s="5" t="str">
        <f t="shared" si="7"/>
        <v>11</v>
      </c>
      <c r="W32" s="4" t="s">
        <v>2641</v>
      </c>
      <c r="X32" s="4" t="s">
        <v>6163</v>
      </c>
      <c r="Y32" s="6" t="str">
        <f t="shared" si="8"/>
        <v>VAD__वर्णाश्रम कथा, भाग-14, वर्ण का निर्धारण कौन करेगा?, 11 Jun 2021, Bhaktigram Farm, MP (India), CODE - 0564n……….[ 42 min ] | Varnasrama Katha, Bhag-14, Varna Ka Nirdharan Kaun Karega | yr:2021-06-11 | ct:VAD | L:HIN | cty:Bhaktigram Farm, MP (India) | &amp;lt;50 &amp;lt;60 &amp;lt;70 &amp;lt;80 &amp;lt;90 | @unheard</v>
      </c>
      <c r="Z32" s="4" t="s">
        <v>8286</v>
      </c>
      <c r="AA32" s="4" t="s">
        <v>55</v>
      </c>
      <c r="AC32" s="4" t="s">
        <v>8287</v>
      </c>
      <c r="AD32" s="4" t="s">
        <v>8288</v>
      </c>
      <c r="AF32" s="5" t="str">
        <f t="shared" si="9"/>
        <v>ok</v>
      </c>
      <c r="AG32" s="5" t="str">
        <f t="shared" si="10"/>
        <v>&lt;tr id="0564n"&gt;&lt;td&gt;&lt;button onclick="playme(this)"&gt;▶&lt;/button&gt;&lt;/td&gt;&lt;td&gt;&lt;button onclick="heard(this)"&gt;Heard&lt;/button&gt;&lt;a href="http://archive.org/download/ssdbpl-07-vad/0897.00%20Varnasrama%20Katha,%20Bhag-14,%20Varna%20Ka%20Nirdharan%20Kaun%20Karega,%202021-06-11,%20Bhaktigram%20Farm,%20MP%20(India),%20CODE%20-%200564n.mp3" class="nclk" onclick="playme(this)" id="nclk-0564n"&gt;VAD__वर्णाश्रम कथा, भाग-14, वर्ण का निर्धारण कौन करेगा?, 11 Jun 2021, Bhaktigram Farm, MP (India), CODE - 0564n……….[ 42 min ]&lt;/a&gt;&lt;/td&gt;&lt;td&gt;42&lt;/td&gt;&lt;td&gt;2021-06-11&lt;/td&gt;&lt;td&gt;VAD__वर्णाश्रम कथा, भाग-14, वर्ण का निर्धारण कौन करेगा?, 11 Jun 2021, Bhaktigram Farm, MP (India), CODE - 0564n……….[ 42 min ] | Varnasrama Katha, Bhag-14, Varna Ka Nirdharan Kaun Karega | yr:2021-06-11 | ct:VAD | L:HIN | cty:Bhaktigram Farm, MP (India) | &amp;lt;50 &amp;lt;60 &amp;lt;70 &amp;lt;80 &amp;lt;90 | @unheard&lt;/td&gt;&lt;td&gt;http://archive.org/download/ssdbpl-07-vad/0897.00%20Varnasrama%20Katha,%20Bhag-14,%20Varna%20Ka%20Nirdharan%20Kaun%20Karega,%202021-06-11,%20Bhaktigram%20Farm,%20MP%20(India),%20CODE%20-%200564n.mp3&lt;/td&gt;&lt;td&gt;0564n&lt;/td&gt;&lt;td&gt;07VAD_|00_Varnasrama Katha, Bhag-14, Varna Ka Nirdharan Kaun Karega|0564n&lt;/td&gt;&lt;td&gt;&lt;/td&gt;&lt;td&gt;</v>
      </c>
    </row>
    <row r="33" ht="15.75" customHeight="1">
      <c r="A33" s="4" t="s">
        <v>8289</v>
      </c>
      <c r="B33" s="4" t="s">
        <v>8006</v>
      </c>
      <c r="C33" s="4"/>
      <c r="D33" s="5"/>
      <c r="E33" s="5"/>
      <c r="F33" s="5"/>
      <c r="G33" s="5"/>
      <c r="H33" s="5"/>
      <c r="I33" s="5"/>
      <c r="J33" s="4" t="s">
        <v>8290</v>
      </c>
      <c r="K33" s="4" t="s">
        <v>8291</v>
      </c>
      <c r="L33" s="5" t="str">
        <f t="shared" si="1"/>
        <v>VAD__वर्णाश्रम व्यवस्था, भाग-01, 15 Feb 2019, Bhopal, MP (India), CODE - 0563a……….[ 49 min ]</v>
      </c>
      <c r="M33" s="4" t="s">
        <v>8292</v>
      </c>
      <c r="N33" s="5">
        <f t="shared" si="2"/>
        <v>49</v>
      </c>
      <c r="O33" s="4" t="s">
        <v>366</v>
      </c>
      <c r="P33" s="5" t="str">
        <f t="shared" si="3"/>
        <v>&amp;lt;50 &amp;lt;60 &amp;lt;70 &amp;lt;80 &amp;lt;90</v>
      </c>
      <c r="Q33" s="4" t="s">
        <v>8293</v>
      </c>
      <c r="R33" s="4" t="s">
        <v>8294</v>
      </c>
      <c r="S33" s="5" t="str">
        <f t="shared" si="4"/>
        <v>2019</v>
      </c>
      <c r="T33" s="5" t="str">
        <f t="shared" si="5"/>
        <v>02</v>
      </c>
      <c r="U33" s="5" t="str">
        <f t="shared" si="6"/>
        <v>Feb</v>
      </c>
      <c r="V33" s="5" t="str">
        <f t="shared" si="7"/>
        <v>15</v>
      </c>
      <c r="W33" s="4" t="s">
        <v>52</v>
      </c>
      <c r="X33" s="4" t="s">
        <v>64</v>
      </c>
      <c r="Y33" s="6" t="str">
        <f t="shared" si="8"/>
        <v>VAD__वर्णाश्रम व्यवस्था, भाग-01, 15 Feb 2019, Bhopal, MP (India), CODE - 0563a……….[ 49 min ] | Varnasrama Vyavastha, Bhag-01 | yr:2019-02-15 | ct:VAD | L:HIN | cty:Bhopal, MP (India) | &amp;lt;50 &amp;lt;60 &amp;lt;70 &amp;lt;80 &amp;lt;90 | @unheard</v>
      </c>
      <c r="Z33" s="4" t="s">
        <v>8295</v>
      </c>
      <c r="AA33" s="4" t="s">
        <v>55</v>
      </c>
      <c r="AB33" s="4" t="s">
        <v>8296</v>
      </c>
      <c r="AC33" s="4" t="s">
        <v>8297</v>
      </c>
      <c r="AD33" s="4" t="s">
        <v>8298</v>
      </c>
      <c r="AF33" s="5" t="str">
        <f t="shared" si="9"/>
        <v>ok</v>
      </c>
      <c r="AG33" s="5" t="str">
        <f t="shared" si="10"/>
        <v>&lt;tr id="0563a"&gt;&lt;td&gt;&lt;button onclick="playme(this)"&gt;▶&lt;/button&gt;&lt;/td&gt;&lt;td&gt;&lt;button onclick="heard(this)"&gt;Heard&lt;/button&gt;&lt;a href="http://archive.org/download/ssdbpl-07-vad/0898.00%20Varnasrama%20Vyavastha,%20Bhag-01,%202019-02-15,%20Bhopal,%20MP%20(India),%20CODE%20-%200563a.mp3" class="nclk" onclick="playme(this)" id="nclk-0563a"&gt;VAD__वर्णाश्रम व्यवस्था, भाग-01, 15 Feb 2019, Bhopal, MP (India), CODE - 0563a……….[ 49 min ]&lt;/a&gt;&lt;/td&gt;&lt;td&gt;49&lt;/td&gt;&lt;td&gt;2019-02-15&lt;/td&gt;&lt;td&gt;VAD__वर्णाश्रम व्यवस्था, भाग-01, 15 Feb 2019, Bhopal, MP (India), CODE - 0563a……….[ 49 min ] | Varnasrama Vyavastha, Bhag-01 | yr:2019-02-15 | ct:VAD | L:HIN | cty:Bhopal, MP (India) | &amp;lt;50 &amp;lt;60 &amp;lt;70 &amp;lt;80 &amp;lt;90 | @unheard&lt;/td&gt;&lt;td&gt;http://archive.org/download/ssdbpl-07-vad/0898.00%20Varnasrama%20Vyavastha,%20Bhag-01,%202019-02-15,%20Bhopal,%20MP%20(India),%20CODE%20-%200563a.mp3&lt;/td&gt;&lt;td&gt;0563a&lt;/td&gt;&lt;td&gt;07VAD_|00_Varnasrama Vyavastha, Bhag-01|0563a&lt;/td&gt;&lt;td&gt;&lt;/td&gt;&lt;td&gt;</v>
      </c>
    </row>
    <row r="34" ht="15.75" customHeight="1">
      <c r="A34" s="4" t="s">
        <v>8299</v>
      </c>
      <c r="B34" s="4" t="s">
        <v>8006</v>
      </c>
      <c r="C34" s="4"/>
      <c r="D34" s="5"/>
      <c r="E34" s="5"/>
      <c r="F34" s="5"/>
      <c r="G34" s="5"/>
      <c r="H34" s="5"/>
      <c r="I34" s="5"/>
      <c r="J34" s="4" t="s">
        <v>8300</v>
      </c>
      <c r="K34" s="4" t="s">
        <v>8301</v>
      </c>
      <c r="L34" s="5" t="str">
        <f t="shared" si="1"/>
        <v>VAD__वर्णाश्रम व्यवस्था, भाग-02, 16 Feb 2019, Bhopal, MP (India), CODE - 0563b……….[ 47 min ]</v>
      </c>
      <c r="M34" s="4" t="s">
        <v>8302</v>
      </c>
      <c r="N34" s="5">
        <f t="shared" si="2"/>
        <v>47</v>
      </c>
      <c r="O34" s="4" t="s">
        <v>377</v>
      </c>
      <c r="P34" s="5" t="str">
        <f t="shared" si="3"/>
        <v>&amp;lt;50 &amp;lt;60 &amp;lt;70 &amp;lt;80 &amp;lt;90</v>
      </c>
      <c r="Q34" s="4" t="s">
        <v>8303</v>
      </c>
      <c r="R34" s="4" t="s">
        <v>8304</v>
      </c>
      <c r="S34" s="5" t="str">
        <f t="shared" si="4"/>
        <v>2019</v>
      </c>
      <c r="T34" s="5" t="str">
        <f t="shared" si="5"/>
        <v>02</v>
      </c>
      <c r="U34" s="5" t="str">
        <f t="shared" si="6"/>
        <v>Feb</v>
      </c>
      <c r="V34" s="5" t="str">
        <f t="shared" si="7"/>
        <v>16</v>
      </c>
      <c r="W34" s="4" t="s">
        <v>52</v>
      </c>
      <c r="X34" s="4" t="s">
        <v>64</v>
      </c>
      <c r="Y34" s="6" t="str">
        <f t="shared" si="8"/>
        <v>VAD__वर्णाश्रम व्यवस्था, भाग-02, 16 Feb 2019, Bhopal, MP (India), CODE - 0563b……….[ 47 min ] | Varnasrama Vyavastha, Bhag-02 | yr:2019-02-16 | ct:VAD | L:HIN | cty:Bhopal, MP (India) | &amp;lt;50 &amp;lt;60 &amp;lt;70 &amp;lt;80 &amp;lt;90 | @unheard</v>
      </c>
      <c r="Z34" s="4" t="s">
        <v>8305</v>
      </c>
      <c r="AA34" s="4" t="s">
        <v>55</v>
      </c>
      <c r="AB34" s="4" t="s">
        <v>8306</v>
      </c>
      <c r="AC34" s="4" t="s">
        <v>8307</v>
      </c>
      <c r="AD34" s="4" t="s">
        <v>8308</v>
      </c>
      <c r="AF34" s="5" t="str">
        <f t="shared" si="9"/>
        <v>ok</v>
      </c>
      <c r="AG34" s="5" t="str">
        <f t="shared" si="10"/>
        <v>&lt;tr id="0563b"&gt;&lt;td&gt;&lt;button onclick="playme(this)"&gt;▶&lt;/button&gt;&lt;/td&gt;&lt;td&gt;&lt;button onclick="heard(this)"&gt;Heard&lt;/button&gt;&lt;a href="http://archive.org/download/ssdbpl-07-vad/0899.00%20Varnasrama%20Vyavastha,%20Bhag-02,%202019-02-16,%20Bhopal,%20MP%20(India),%20CODE%20-%200563b.mp3" class="nclk" onclick="playme(this)" id="nclk-0563b"&gt;VAD__वर्णाश्रम व्यवस्था, भाग-02, 16 Feb 2019, Bhopal, MP (India), CODE - 0563b……….[ 47 min ]&lt;/a&gt;&lt;/td&gt;&lt;td&gt;47&lt;/td&gt;&lt;td&gt;2019-02-16&lt;/td&gt;&lt;td&gt;VAD__वर्णाश्रम व्यवस्था, भाग-02, 16 Feb 2019, Bhopal, MP (India), CODE - 0563b……….[ 47 min ] | Varnasrama Vyavastha, Bhag-02 | yr:2019-02-16 | ct:VAD | L:HIN | cty:Bhopal, MP (India) | &amp;lt;50 &amp;lt;60 &amp;lt;70 &amp;lt;80 &amp;lt;90 | @unheard&lt;/td&gt;&lt;td&gt;http://archive.org/download/ssdbpl-07-vad/0899.00%20Varnasrama%20Vyavastha,%20Bhag-02,%202019-02-16,%20Bhopal,%20MP%20(India),%20CODE%20-%200563b.mp3&lt;/td&gt;&lt;td&gt;0563b&lt;/td&gt;&lt;td&gt;07VAD_|00_Varnasrama Vyavastha, Bhag-02|0563b&lt;/td&gt;&lt;td&gt;&lt;/td&gt;&lt;td&gt;</v>
      </c>
    </row>
    <row r="35" ht="15.75" customHeight="1">
      <c r="A35" s="4" t="s">
        <v>8309</v>
      </c>
      <c r="B35" s="4" t="s">
        <v>8006</v>
      </c>
      <c r="C35" s="4"/>
      <c r="D35" s="5"/>
      <c r="E35" s="5"/>
      <c r="F35" s="5"/>
      <c r="G35" s="5"/>
      <c r="H35" s="5"/>
      <c r="I35" s="5"/>
      <c r="J35" s="4" t="s">
        <v>8310</v>
      </c>
      <c r="K35" s="4" t="s">
        <v>8311</v>
      </c>
      <c r="L35" s="5" t="str">
        <f t="shared" si="1"/>
        <v>VAD__वर्णाश्रम व्यवस्था, भाग-03, 17 Feb 2019, Bhopal, MP (India), CODE - 0563c……….[ 65 min ]</v>
      </c>
      <c r="M35" s="4" t="s">
        <v>8312</v>
      </c>
      <c r="N35" s="5">
        <f t="shared" si="2"/>
        <v>65</v>
      </c>
      <c r="O35" s="4" t="s">
        <v>386</v>
      </c>
      <c r="P35" s="5" t="str">
        <f t="shared" si="3"/>
        <v>&amp;lt;70 &amp;lt;80 &amp;lt;90</v>
      </c>
      <c r="Q35" s="4" t="s">
        <v>8313</v>
      </c>
      <c r="R35" s="4" t="s">
        <v>8314</v>
      </c>
      <c r="S35" s="5" t="str">
        <f t="shared" si="4"/>
        <v>2019</v>
      </c>
      <c r="T35" s="5" t="str">
        <f t="shared" si="5"/>
        <v>02</v>
      </c>
      <c r="U35" s="5" t="str">
        <f t="shared" si="6"/>
        <v>Feb</v>
      </c>
      <c r="V35" s="5" t="str">
        <f t="shared" si="7"/>
        <v>17</v>
      </c>
      <c r="W35" s="4" t="s">
        <v>52</v>
      </c>
      <c r="X35" s="4" t="s">
        <v>64</v>
      </c>
      <c r="Y35" s="6" t="str">
        <f t="shared" si="8"/>
        <v>VAD__वर्णाश्रम व्यवस्था, भाग-03, 17 Feb 2019, Bhopal, MP (India), CODE - 0563c……….[ 65 min ] | Varnasrama Vyavastha, Bhag-03 | yr:2019-02-17 | ct:VAD | L:HIN | cty:Bhopal, MP (India) | &amp;lt;70 &amp;lt;80 &amp;lt;90 | @unheard</v>
      </c>
      <c r="Z35" s="4" t="s">
        <v>8315</v>
      </c>
      <c r="AA35" s="4" t="s">
        <v>55</v>
      </c>
      <c r="AB35" s="4" t="s">
        <v>8316</v>
      </c>
      <c r="AC35" s="4" t="s">
        <v>8317</v>
      </c>
      <c r="AD35" s="4" t="s">
        <v>8318</v>
      </c>
      <c r="AF35" s="5" t="str">
        <f t="shared" si="9"/>
        <v>ok</v>
      </c>
      <c r="AG35" s="5" t="str">
        <f t="shared" si="10"/>
        <v>&lt;tr id="0563c"&gt;&lt;td&gt;&lt;button onclick="playme(this)"&gt;▶&lt;/button&gt;&lt;/td&gt;&lt;td&gt;&lt;button onclick="heard(this)"&gt;Heard&lt;/button&gt;&lt;a href="http://archive.org/download/ssdbpl-07-vad/0900.00%20Varnasrama%20Vyavastha,%20Bhag-03,%202019-02-17,%20Bhopal,%20MP%20(India),%20CODE%20-%200563c.mp3" class="nclk" onclick="playme(this)" id="nclk-0563c"&gt;VAD__वर्णाश्रम व्यवस्था, भाग-03, 17 Feb 2019, Bhopal, MP (India), CODE - 0563c……….[ 65 min ]&lt;/a&gt;&lt;/td&gt;&lt;td&gt;65&lt;/td&gt;&lt;td&gt;2019-02-17&lt;/td&gt;&lt;td&gt;VAD__वर्णाश्रम व्यवस्था, भाग-03, 17 Feb 2019, Bhopal, MP (India), CODE - 0563c……….[ 65 min ] | Varnasrama Vyavastha, Bhag-03 | yr:2019-02-17 | ct:VAD | L:HIN | cty:Bhopal, MP (India) | &amp;lt;70 &amp;lt;80 &amp;lt;90 | @unheard&lt;/td&gt;&lt;td&gt;http://archive.org/download/ssdbpl-07-vad/0900.00%20Varnasrama%20Vyavastha,%20Bhag-03,%202019-02-17,%20Bhopal,%20MP%20(India),%20CODE%20-%200563c.mp3&lt;/td&gt;&lt;td&gt;0563c&lt;/td&gt;&lt;td&gt;07VAD_|00_Varnasrama Vyavastha, Bhag-03|0563c&lt;/td&gt;&lt;td&gt;&lt;/td&gt;&lt;td&gt;</v>
      </c>
    </row>
    <row r="36" ht="15.75" customHeight="1">
      <c r="A36" s="4" t="s">
        <v>8319</v>
      </c>
      <c r="B36" s="4" t="s">
        <v>8006</v>
      </c>
      <c r="C36" s="4"/>
      <c r="D36" s="5"/>
      <c r="E36" s="5"/>
      <c r="F36" s="5"/>
      <c r="G36" s="5"/>
      <c r="H36" s="5"/>
      <c r="I36" s="5"/>
      <c r="J36" s="4" t="s">
        <v>8320</v>
      </c>
      <c r="K36" s="4" t="s">
        <v>8321</v>
      </c>
      <c r="L36" s="5" t="str">
        <f t="shared" si="1"/>
        <v>VAD__वर्णाश्रम व्यवस्था, भाग-04, 18 Feb 2019, Bhopal, MP (India), CODE - 0563d……….[ 59 min ]</v>
      </c>
      <c r="M36" s="4" t="s">
        <v>2907</v>
      </c>
      <c r="N36" s="5">
        <f t="shared" si="2"/>
        <v>59</v>
      </c>
      <c r="O36" s="4" t="s">
        <v>396</v>
      </c>
      <c r="P36" s="5" t="str">
        <f t="shared" si="3"/>
        <v>&amp;lt;60 &amp;lt;70 &amp;lt;80 &amp;lt;90</v>
      </c>
      <c r="Q36" s="4" t="s">
        <v>8322</v>
      </c>
      <c r="R36" s="4" t="s">
        <v>8323</v>
      </c>
      <c r="S36" s="5" t="str">
        <f t="shared" si="4"/>
        <v>2019</v>
      </c>
      <c r="T36" s="5" t="str">
        <f t="shared" si="5"/>
        <v>02</v>
      </c>
      <c r="U36" s="5" t="str">
        <f t="shared" si="6"/>
        <v>Feb</v>
      </c>
      <c r="V36" s="5" t="str">
        <f t="shared" si="7"/>
        <v>18</v>
      </c>
      <c r="W36" s="4" t="s">
        <v>52</v>
      </c>
      <c r="X36" s="4" t="s">
        <v>398</v>
      </c>
      <c r="Y36" s="6" t="str">
        <f t="shared" si="8"/>
        <v>VAD__वर्णाश्रम व्यवस्था, भाग-04, 18 Feb 2019, Bhopal, MP (India), CODE - 0563d……….[ 59 min ] | Varnasrama Vyavastha, Bhag-04 | yr:2019-02-18 | ct:VAD | L:HIN | cty:Bhopal, MP (India) | &amp;lt;60 &amp;lt;70 &amp;lt;80 &amp;lt;90 | @unheard</v>
      </c>
      <c r="Z36" s="4" t="s">
        <v>8324</v>
      </c>
      <c r="AA36" s="4" t="s">
        <v>55</v>
      </c>
      <c r="AB36" s="4" t="s">
        <v>8325</v>
      </c>
      <c r="AC36" s="4" t="s">
        <v>8326</v>
      </c>
      <c r="AD36" s="4" t="s">
        <v>8327</v>
      </c>
      <c r="AF36" s="5" t="str">
        <f t="shared" si="9"/>
        <v>ok</v>
      </c>
      <c r="AG36" s="5" t="str">
        <f t="shared" si="10"/>
        <v>&lt;tr id="0563d"&gt;&lt;td&gt;&lt;button onclick="playme(this)"&gt;▶&lt;/button&gt;&lt;/td&gt;&lt;td&gt;&lt;button onclick="heard(this)"&gt;Heard&lt;/button&gt;&lt;a href="http://archive.org/download/ssdbpl-07-vad/0901.00%20Varnasrama%20Vyavastha,%20Bhag-04,%202019-02-18,%20Bhopal,%20MP%20(India),%20CODE%20-%200563d.mp3" class="nclk" onclick="playme(this)" id="nclk-0563d"&gt;VAD__वर्णाश्रम व्यवस्था, भाग-04, 18 Feb 2019, Bhopal, MP (India), CODE - 0563d……….[ 59 min ]&lt;/a&gt;&lt;/td&gt;&lt;td&gt;59&lt;/td&gt;&lt;td&gt;2019-02-18&lt;/td&gt;&lt;td&gt;VAD__वर्णाश्रम व्यवस्था, भाग-04, 18 Feb 2019, Bhopal, MP (India), CODE - 0563d……….[ 59 min ] | Varnasrama Vyavastha, Bhag-04 | yr:2019-02-18 | ct:VAD | L:HIN | cty:Bhopal, MP (India) | &amp;lt;60 &amp;lt;70 &amp;lt;80 &amp;lt;90 | @unheard&lt;/td&gt;&lt;td&gt;http://archive.org/download/ssdbpl-07-vad/0901.00%20Varnasrama%20Vyavastha,%20Bhag-04,%202019-02-18,%20Bhopal,%20MP%20(India),%20CODE%20-%200563d.mp3&lt;/td&gt;&lt;td&gt;0563d&lt;/td&gt;&lt;td&gt;07VAD_|00_Varnasrama Vyavastha, Bhag-04|0563d&lt;/td&gt;&lt;td&gt;&lt;/td&gt;&lt;td&gt;</v>
      </c>
    </row>
    <row r="37" ht="15.75" customHeight="1">
      <c r="A37" s="4" t="s">
        <v>8328</v>
      </c>
      <c r="B37" s="4" t="s">
        <v>8006</v>
      </c>
      <c r="C37" s="4"/>
      <c r="D37" s="5"/>
      <c r="E37" s="5"/>
      <c r="F37" s="5"/>
      <c r="G37" s="5"/>
      <c r="H37" s="5"/>
      <c r="I37" s="5"/>
      <c r="J37" s="4" t="s">
        <v>8329</v>
      </c>
      <c r="K37" s="4" t="s">
        <v>8330</v>
      </c>
      <c r="L37" s="5" t="str">
        <f t="shared" si="1"/>
        <v>VAD__वर्णाश्रम व्यवस्था, भाग-05, 19 Feb 2019, Bhopal, MP (India), CODE - 0563e……….[ 66 min ]</v>
      </c>
      <c r="M37" s="4" t="s">
        <v>8331</v>
      </c>
      <c r="N37" s="5">
        <f t="shared" si="2"/>
        <v>66</v>
      </c>
      <c r="O37" s="4" t="s">
        <v>407</v>
      </c>
      <c r="P37" s="5" t="str">
        <f t="shared" si="3"/>
        <v>&amp;lt;70 &amp;lt;80 &amp;lt;90</v>
      </c>
      <c r="Q37" s="4" t="s">
        <v>8332</v>
      </c>
      <c r="R37" s="4" t="s">
        <v>8333</v>
      </c>
      <c r="S37" s="5" t="str">
        <f t="shared" si="4"/>
        <v>2019</v>
      </c>
      <c r="T37" s="5" t="str">
        <f t="shared" si="5"/>
        <v>02</v>
      </c>
      <c r="U37" s="5" t="str">
        <f t="shared" si="6"/>
        <v>Feb</v>
      </c>
      <c r="V37" s="5" t="str">
        <f t="shared" si="7"/>
        <v>19</v>
      </c>
      <c r="W37" s="4" t="s">
        <v>52</v>
      </c>
      <c r="X37" s="4" t="s">
        <v>398</v>
      </c>
      <c r="Y37" s="6" t="str">
        <f t="shared" si="8"/>
        <v>VAD__वर्णाश्रम व्यवस्था, भाग-05, 19 Feb 2019, Bhopal, MP (India), CODE - 0563e……….[ 66 min ] | Varnasrama Vyavastha, Bhag-05 | yr:2019-02-19 | ct:VAD | L:HIN | cty:Bhopal, MP (India) | &amp;lt;70 &amp;lt;80 &amp;lt;90 | @unheard</v>
      </c>
      <c r="Z37" s="4" t="s">
        <v>8334</v>
      </c>
      <c r="AA37" s="4" t="s">
        <v>55</v>
      </c>
      <c r="AB37" s="4" t="s">
        <v>8335</v>
      </c>
      <c r="AC37" s="4" t="s">
        <v>8336</v>
      </c>
      <c r="AD37" s="4" t="s">
        <v>8337</v>
      </c>
      <c r="AF37" s="5" t="str">
        <f t="shared" si="9"/>
        <v>ok</v>
      </c>
      <c r="AG37" s="5" t="str">
        <f t="shared" si="10"/>
        <v>&lt;tr id="0563e"&gt;&lt;td&gt;&lt;button onclick="playme(this)"&gt;▶&lt;/button&gt;&lt;/td&gt;&lt;td&gt;&lt;button onclick="heard(this)"&gt;Heard&lt;/button&gt;&lt;a href="http://archive.org/download/ssdbpl-07-vad/0902.00%20Varnasrama%20Vyavastha,%20Bhag-05,%202019-02-19,%20Bhopal,%20MP%20(India),%20CODE%20-%200563e.mp3" class="nclk" onclick="playme(this)" id="nclk-0563e"&gt;VAD__वर्णाश्रम व्यवस्था, भाग-05, 19 Feb 2019, Bhopal, MP (India), CODE - 0563e……….[ 66 min ]&lt;/a&gt;&lt;/td&gt;&lt;td&gt;66&lt;/td&gt;&lt;td&gt;2019-02-19&lt;/td&gt;&lt;td&gt;VAD__वर्णाश्रम व्यवस्था, भाग-05, 19 Feb 2019, Bhopal, MP (India), CODE - 0563e……….[ 66 min ] | Varnasrama Vyavastha, Bhag-05 | yr:2019-02-19 | ct:VAD | L:HIN | cty:Bhopal, MP (India) | &amp;lt;70 &amp;lt;80 &amp;lt;90 | @unheard&lt;/td&gt;&lt;td&gt;http://archive.org/download/ssdbpl-07-vad/0902.00%20Varnasrama%20Vyavastha,%20Bhag-05,%202019-02-19,%20Bhopal,%20MP%20(India),%20CODE%20-%200563e.mp3&lt;/td&gt;&lt;td&gt;0563e&lt;/td&gt;&lt;td&gt;07VAD_|00_Varnasrama Vyavastha, Bhag-05|0563e&lt;/td&gt;&lt;td&gt;&lt;/td&gt;&lt;td&gt;</v>
      </c>
    </row>
    <row r="38" ht="15.75" customHeight="1">
      <c r="A38" s="4" t="s">
        <v>8338</v>
      </c>
      <c r="B38" s="4" t="s">
        <v>8006</v>
      </c>
      <c r="C38" s="4"/>
      <c r="D38" s="5"/>
      <c r="E38" s="5"/>
      <c r="F38" s="5"/>
      <c r="G38" s="5"/>
      <c r="H38" s="5"/>
      <c r="I38" s="5"/>
      <c r="J38" s="4" t="s">
        <v>8339</v>
      </c>
      <c r="K38" s="4" t="s">
        <v>8340</v>
      </c>
      <c r="L38" s="5" t="str">
        <f t="shared" si="1"/>
        <v>VAD__वर्णाश्रम व्यवस्था, भाग-06, 21 Feb 2019, Bhopal, MP (India), CODE - 0563f……….[ 69 min ]</v>
      </c>
      <c r="M38" s="4" t="s">
        <v>8341</v>
      </c>
      <c r="N38" s="5">
        <f t="shared" si="2"/>
        <v>69</v>
      </c>
      <c r="O38" s="4" t="s">
        <v>416</v>
      </c>
      <c r="P38" s="5" t="str">
        <f t="shared" si="3"/>
        <v>&amp;lt;70 &amp;lt;80 &amp;lt;90</v>
      </c>
      <c r="Q38" s="4" t="s">
        <v>8342</v>
      </c>
      <c r="R38" s="4" t="s">
        <v>8343</v>
      </c>
      <c r="S38" s="5" t="str">
        <f t="shared" si="4"/>
        <v>2019</v>
      </c>
      <c r="T38" s="5" t="str">
        <f t="shared" si="5"/>
        <v>02</v>
      </c>
      <c r="U38" s="5" t="str">
        <f t="shared" si="6"/>
        <v>Feb</v>
      </c>
      <c r="V38" s="5" t="str">
        <f t="shared" si="7"/>
        <v>21</v>
      </c>
      <c r="W38" s="4" t="s">
        <v>52</v>
      </c>
      <c r="X38" s="4" t="s">
        <v>398</v>
      </c>
      <c r="Y38" s="6" t="str">
        <f t="shared" si="8"/>
        <v>VAD__वर्णाश्रम व्यवस्था, भाग-06, 21 Feb 2019, Bhopal, MP (India), CODE - 0563f……….[ 69 min ] | Varnasrama Vyavastha, Bhag-06 | yr:2019-02-21 | ct:VAD | L:HIN | cty:Bhopal, MP (India) | &amp;lt;70 &amp;lt;80 &amp;lt;90 | @unheard</v>
      </c>
      <c r="Z38" s="4" t="s">
        <v>8344</v>
      </c>
      <c r="AA38" s="4" t="s">
        <v>55</v>
      </c>
      <c r="AB38" s="4" t="s">
        <v>8345</v>
      </c>
      <c r="AC38" s="4" t="s">
        <v>8346</v>
      </c>
      <c r="AD38" s="4" t="s">
        <v>8347</v>
      </c>
      <c r="AF38" s="5" t="str">
        <f t="shared" si="9"/>
        <v>ok</v>
      </c>
      <c r="AG38" s="5" t="str">
        <f t="shared" si="10"/>
        <v>&lt;tr id="0563f"&gt;&lt;td&gt;&lt;button onclick="playme(this)"&gt;▶&lt;/button&gt;&lt;/td&gt;&lt;td&gt;&lt;button onclick="heard(this)"&gt;Heard&lt;/button&gt;&lt;a href="http://archive.org/download/ssdbpl-07-vad/0903.00%20Varnasrama%20Vyavastha,%20Bhag-06,%202019-02-21,%20Bhopal,%20MP%20(India),%20CODE%20-%200563f.mp3" class="nclk" onclick="playme(this)" id="nclk-0563f"&gt;VAD__वर्णाश्रम व्यवस्था, भाग-06, 21 Feb 2019, Bhopal, MP (India), CODE - 0563f……….[ 69 min ]&lt;/a&gt;&lt;/td&gt;&lt;td&gt;69&lt;/td&gt;&lt;td&gt;2019-02-21&lt;/td&gt;&lt;td&gt;VAD__वर्णाश्रम व्यवस्था, भाग-06, 21 Feb 2019, Bhopal, MP (India), CODE - 0563f……….[ 69 min ] | Varnasrama Vyavastha, Bhag-06 | yr:2019-02-21 | ct:VAD | L:HIN | cty:Bhopal, MP (India) | &amp;lt;70 &amp;lt;80 &amp;lt;90 | @unheard&lt;/td&gt;&lt;td&gt;http://archive.org/download/ssdbpl-07-vad/0903.00%20Varnasrama%20Vyavastha,%20Bhag-06,%202019-02-21,%20Bhopal,%20MP%20(India),%20CODE%20-%200563f.mp3&lt;/td&gt;&lt;td&gt;0563f&lt;/td&gt;&lt;td&gt;07VAD_|00_Varnasrama Vyavastha, Bhag-06|0563f&lt;/td&gt;&lt;td&gt;&lt;/td&gt;&lt;td&gt;</v>
      </c>
    </row>
    <row r="39" ht="15.75" customHeight="1">
      <c r="A39" s="4" t="s">
        <v>8348</v>
      </c>
      <c r="B39" s="4" t="s">
        <v>8006</v>
      </c>
      <c r="C39" s="4"/>
      <c r="D39" s="5"/>
      <c r="E39" s="5"/>
      <c r="F39" s="5"/>
      <c r="G39" s="5"/>
      <c r="H39" s="5"/>
      <c r="I39" s="5"/>
      <c r="J39" s="4" t="s">
        <v>8349</v>
      </c>
      <c r="K39" s="4" t="s">
        <v>8350</v>
      </c>
      <c r="L39" s="5" t="str">
        <f t="shared" si="1"/>
        <v>VAD__वर्णाश्रम व्यवस्था, भाग-10, 26 Feb 2019, Bhopal, MP (India), CODE - 0563j……….[ 90 min ]</v>
      </c>
      <c r="M39" s="4" t="s">
        <v>8351</v>
      </c>
      <c r="N39" s="5">
        <f t="shared" si="2"/>
        <v>90</v>
      </c>
      <c r="O39" s="4" t="s">
        <v>424</v>
      </c>
      <c r="P39" s="5" t="str">
        <f t="shared" si="3"/>
        <v>&amp;gt;90</v>
      </c>
      <c r="Q39" s="4" t="s">
        <v>8352</v>
      </c>
      <c r="R39" s="4" t="s">
        <v>8353</v>
      </c>
      <c r="S39" s="5" t="str">
        <f t="shared" si="4"/>
        <v>2019</v>
      </c>
      <c r="T39" s="5" t="str">
        <f t="shared" si="5"/>
        <v>02</v>
      </c>
      <c r="U39" s="5" t="str">
        <f t="shared" si="6"/>
        <v>Feb</v>
      </c>
      <c r="V39" s="5" t="str">
        <f t="shared" si="7"/>
        <v>26</v>
      </c>
      <c r="W39" s="4" t="s">
        <v>52</v>
      </c>
      <c r="X39" s="4" t="s">
        <v>64</v>
      </c>
      <c r="Y39" s="6" t="str">
        <f t="shared" si="8"/>
        <v>VAD__वर्णाश्रम व्यवस्था, भाग-10, 26 Feb 2019, Bhopal, MP (India), CODE - 0563j……….[ 90 min ] | Varnasrama Vyavastha, Bhag-10 | yr:2019-02-26 | ct:VAD | L:HIN | cty:Bhopal, MP (India) | &amp;gt;90 | @unheard</v>
      </c>
      <c r="Z39" s="4" t="s">
        <v>8354</v>
      </c>
      <c r="AA39" s="4" t="s">
        <v>55</v>
      </c>
      <c r="AB39" s="4" t="s">
        <v>8355</v>
      </c>
      <c r="AC39" s="4" t="s">
        <v>8356</v>
      </c>
      <c r="AD39" s="4" t="s">
        <v>8357</v>
      </c>
      <c r="AF39" s="5" t="str">
        <f t="shared" si="9"/>
        <v>ok</v>
      </c>
      <c r="AG39" s="5" t="str">
        <f t="shared" si="10"/>
        <v>&lt;tr id="0563j"&gt;&lt;td&gt;&lt;button onclick="playme(this)"&gt;▶&lt;/button&gt;&lt;/td&gt;&lt;td&gt;&lt;button onclick="heard(this)"&gt;Heard&lt;/button&gt;&lt;a href="http://archive.org/download/ssdbpl-07-vad/0904.00%20Varnasrama%20Vyavastha,%20Bhag-10,%202019-02-26,%20Bhopal,%20MP%20(India),%20CODE%20-%200563j.mp3" class="nclk" onclick="playme(this)" id="nclk-0563j"&gt;VAD__वर्णाश्रम व्यवस्था, भाग-10, 26 Feb 2019, Bhopal, MP (India), CODE - 0563j……….[ 90 min ]&lt;/a&gt;&lt;/td&gt;&lt;td&gt;90&lt;/td&gt;&lt;td&gt;2019-02-26&lt;/td&gt;&lt;td&gt;VAD__वर्णाश्रम व्यवस्था, भाग-10, 26 Feb 2019, Bhopal, MP (India), CODE - 0563j……….[ 90 min ] | Varnasrama Vyavastha, Bhag-10 | yr:2019-02-26 | ct:VAD | L:HIN | cty:Bhopal, MP (India) | &amp;gt;90 | @unheard&lt;/td&gt;&lt;td&gt;http://archive.org/download/ssdbpl-07-vad/0904.00%20Varnasrama%20Vyavastha,%20Bhag-10,%202019-02-26,%20Bhopal,%20MP%20(India),%20CODE%20-%200563j.mp3&lt;/td&gt;&lt;td&gt;0563j&lt;/td&gt;&lt;td&gt;07VAD_|00_Varnasrama Vyavastha, Bhag-10|0563j&lt;/td&gt;&lt;td&gt;&lt;/td&gt;&lt;td&gt;</v>
      </c>
    </row>
    <row r="40" ht="15.75" customHeight="1">
      <c r="A40" s="4" t="s">
        <v>8358</v>
      </c>
      <c r="B40" s="4" t="s">
        <v>8006</v>
      </c>
      <c r="C40" s="4"/>
      <c r="D40" s="5"/>
      <c r="E40" s="5"/>
      <c r="F40" s="5"/>
      <c r="G40" s="5"/>
      <c r="H40" s="5"/>
      <c r="I40" s="5"/>
      <c r="J40" s="4" t="s">
        <v>8359</v>
      </c>
      <c r="K40" s="4" t="s">
        <v>8360</v>
      </c>
      <c r="L40" s="5" t="str">
        <f t="shared" si="1"/>
        <v>VAD__वर्णाश्रम व्यवस्था, भाग-11, 2019, Bhopal, MP (India), CODE - 0563k……….[ 64 min ]</v>
      </c>
      <c r="M40" s="4" t="s">
        <v>8361</v>
      </c>
      <c r="N40" s="5">
        <f t="shared" si="2"/>
        <v>64</v>
      </c>
      <c r="O40" s="4" t="s">
        <v>435</v>
      </c>
      <c r="P40" s="5" t="str">
        <f t="shared" si="3"/>
        <v>&amp;lt;70 &amp;lt;80 &amp;lt;90</v>
      </c>
      <c r="Q40" s="4" t="s">
        <v>8362</v>
      </c>
      <c r="R40" s="4" t="s">
        <v>233</v>
      </c>
      <c r="S40" s="5" t="str">
        <f t="shared" si="4"/>
        <v>2019</v>
      </c>
      <c r="T40" s="5" t="str">
        <f t="shared" si="5"/>
        <v>00</v>
      </c>
      <c r="U40" s="5" t="str">
        <f t="shared" si="6"/>
        <v>___</v>
      </c>
      <c r="V40" s="5" t="str">
        <f t="shared" si="7"/>
        <v>00</v>
      </c>
      <c r="W40" s="4" t="s">
        <v>52</v>
      </c>
      <c r="X40" s="4" t="s">
        <v>5604</v>
      </c>
      <c r="Y40" s="6" t="str">
        <f t="shared" si="8"/>
        <v>VAD__वर्णाश्रम व्यवस्था, भाग-11, 2019, Bhopal, MP (India), CODE - 0563k……….[ 64 min ] | Varnasrama Vyavastha, Bhag-11 | yr:2019-00-00 | ct:VAD | L:HIN | cty:Bhopal, MP (India) | &amp;lt;70 &amp;lt;80 &amp;lt;90 | @unheard</v>
      </c>
      <c r="Z40" s="4" t="s">
        <v>8363</v>
      </c>
      <c r="AA40" s="4" t="s">
        <v>55</v>
      </c>
      <c r="AB40" s="4" t="s">
        <v>8364</v>
      </c>
      <c r="AC40" s="4" t="s">
        <v>8365</v>
      </c>
      <c r="AD40" s="4" t="s">
        <v>8366</v>
      </c>
      <c r="AF40" s="5" t="str">
        <f t="shared" si="9"/>
        <v>ok</v>
      </c>
      <c r="AG40" s="5" t="str">
        <f t="shared" si="10"/>
        <v>&lt;tr id="0563k"&gt;&lt;td&gt;&lt;button onclick="playme(this)"&gt;▶&lt;/button&gt;&lt;/td&gt;&lt;td&gt;&lt;button onclick="heard(this)"&gt;Heard&lt;/button&gt;&lt;a href="http://archive.org/download/ssdbpl-07-vad/0905.00%20Varnasrama%20Vyavastha,%20Bhag-11,%202019-00-00,%20Bhopal,%20MP%20(India),%20CODE%20-%200563k.mp3" class="nclk" onclick="playme(this)" id="nclk-0563k"&gt;VAD__वर्णाश्रम व्यवस्था, भाग-11, 2019, Bhopal, MP (India), CODE - 0563k……….[ 64 min ]&lt;/a&gt;&lt;/td&gt;&lt;td&gt;64&lt;/td&gt;&lt;td&gt;2019-00-00&lt;/td&gt;&lt;td&gt;VAD__वर्णाश्रम व्यवस्था, भाग-11, 2019, Bhopal, MP (India), CODE - 0563k……….[ 64 min ] | Varnasrama Vyavastha, Bhag-11 | yr:2019-00-00 | ct:VAD | L:HIN | cty:Bhopal, MP (India) | &amp;lt;70 &amp;lt;80 &amp;lt;90 | @unheard&lt;/td&gt;&lt;td&gt;http://archive.org/download/ssdbpl-07-vad/0905.00%20Varnasrama%20Vyavastha,%20Bhag-11,%202019-00-00,%20Bhopal,%20MP%20(India),%20CODE%20-%200563k.mp3&lt;/td&gt;&lt;td&gt;0563k&lt;/td&gt;&lt;td&gt;07VAD_|00_Varnasrama Vyavastha, Bhag-11|0563k&lt;/td&gt;&lt;td&gt;&lt;/td&gt;&lt;td&gt;</v>
      </c>
    </row>
    <row r="41" ht="15.75" customHeight="1">
      <c r="A41" s="4"/>
      <c r="D41" s="5"/>
      <c r="E41" s="5"/>
      <c r="F41" s="5"/>
      <c r="G41" s="5"/>
      <c r="H41" s="5"/>
      <c r="I41" s="5"/>
      <c r="L41" s="5"/>
      <c r="N41" s="5"/>
      <c r="P41" s="5"/>
      <c r="S41" s="5"/>
      <c r="T41" s="5"/>
      <c r="U41" s="5"/>
      <c r="V41" s="5"/>
      <c r="Y41" s="6"/>
    </row>
    <row r="42" ht="15.75" customHeight="1">
      <c r="A42" s="4"/>
      <c r="D42" s="5"/>
      <c r="E42" s="5"/>
      <c r="F42" s="5"/>
      <c r="G42" s="5"/>
      <c r="H42" s="5"/>
      <c r="I42" s="5"/>
      <c r="L42" s="5"/>
      <c r="N42" s="5"/>
      <c r="P42" s="5"/>
      <c r="S42" s="5"/>
      <c r="T42" s="5"/>
      <c r="U42" s="5"/>
      <c r="V42" s="5"/>
      <c r="Y42" s="6"/>
    </row>
    <row r="43" ht="15.75" customHeight="1">
      <c r="A43" s="4"/>
      <c r="D43" s="5"/>
      <c r="E43" s="5"/>
      <c r="F43" s="5"/>
      <c r="G43" s="5"/>
      <c r="H43" s="5"/>
      <c r="I43" s="5"/>
      <c r="L43" s="5"/>
      <c r="N43" s="5"/>
      <c r="P43" s="5"/>
      <c r="S43" s="5"/>
      <c r="T43" s="5"/>
      <c r="U43" s="5"/>
      <c r="V43" s="5"/>
      <c r="Y43" s="6"/>
    </row>
    <row r="44" ht="15.75" customHeight="1">
      <c r="A44" s="4"/>
      <c r="D44" s="5"/>
      <c r="E44" s="5"/>
      <c r="F44" s="5"/>
      <c r="G44" s="5"/>
      <c r="H44" s="5"/>
      <c r="I44" s="5"/>
      <c r="L44" s="5"/>
      <c r="N44" s="5"/>
      <c r="P44" s="5"/>
      <c r="S44" s="5"/>
      <c r="T44" s="5"/>
      <c r="U44" s="5"/>
      <c r="V44" s="5"/>
      <c r="Y44" s="6"/>
    </row>
    <row r="45" ht="15.75" customHeight="1">
      <c r="A45" s="4"/>
      <c r="D45" s="5"/>
      <c r="E45" s="5"/>
      <c r="F45" s="5"/>
      <c r="G45" s="5"/>
      <c r="H45" s="5"/>
      <c r="I45" s="5"/>
      <c r="L45" s="5"/>
      <c r="N45" s="5"/>
      <c r="P45" s="5"/>
      <c r="S45" s="5"/>
      <c r="T45" s="5"/>
      <c r="U45" s="5"/>
      <c r="V45" s="5"/>
      <c r="Y45" s="6"/>
    </row>
    <row r="46" ht="15.75" customHeight="1">
      <c r="A46" s="4"/>
      <c r="D46" s="5"/>
      <c r="E46" s="5"/>
      <c r="F46" s="5"/>
      <c r="G46" s="5"/>
      <c r="H46" s="5"/>
      <c r="I46" s="5"/>
      <c r="L46" s="5"/>
      <c r="N46" s="5"/>
      <c r="P46" s="5"/>
      <c r="S46" s="5"/>
      <c r="T46" s="5"/>
      <c r="U46" s="5"/>
      <c r="V46" s="5"/>
      <c r="Y46" s="6"/>
    </row>
    <row r="47" ht="15.75" customHeight="1">
      <c r="A47" s="4"/>
      <c r="D47" s="5"/>
      <c r="E47" s="5"/>
      <c r="F47" s="5"/>
      <c r="G47" s="5"/>
      <c r="H47" s="5"/>
      <c r="I47" s="5"/>
      <c r="L47" s="5"/>
      <c r="N47" s="5"/>
      <c r="P47" s="5"/>
      <c r="S47" s="5"/>
      <c r="T47" s="5"/>
      <c r="U47" s="5"/>
      <c r="V47" s="5"/>
      <c r="Y47" s="6"/>
    </row>
    <row r="48" ht="15.75" customHeight="1">
      <c r="A48" s="4"/>
      <c r="D48" s="5"/>
      <c r="E48" s="5"/>
      <c r="F48" s="5"/>
      <c r="G48" s="5"/>
      <c r="H48" s="5"/>
      <c r="I48" s="5"/>
      <c r="L48" s="5"/>
      <c r="N48" s="5"/>
      <c r="P48" s="5"/>
      <c r="S48" s="5"/>
      <c r="T48" s="5"/>
      <c r="U48" s="5"/>
      <c r="V48" s="5"/>
      <c r="Y48" s="6"/>
    </row>
    <row r="49" ht="15.75" customHeight="1">
      <c r="A49" s="4"/>
      <c r="D49" s="5"/>
      <c r="E49" s="5"/>
      <c r="F49" s="5"/>
      <c r="G49" s="5"/>
      <c r="H49" s="5"/>
      <c r="I49" s="5"/>
      <c r="L49" s="5"/>
      <c r="N49" s="5"/>
      <c r="P49" s="5"/>
      <c r="S49" s="5"/>
      <c r="T49" s="5"/>
      <c r="U49" s="5"/>
      <c r="V49" s="5"/>
      <c r="Y49" s="6"/>
    </row>
    <row r="50" ht="15.75" customHeight="1">
      <c r="A50" s="4"/>
      <c r="D50" s="5"/>
      <c r="E50" s="5"/>
      <c r="F50" s="5"/>
      <c r="G50" s="5"/>
      <c r="H50" s="5"/>
      <c r="I50" s="5"/>
      <c r="L50" s="5"/>
      <c r="N50" s="5"/>
      <c r="P50" s="5"/>
      <c r="S50" s="5"/>
      <c r="T50" s="5"/>
      <c r="U50" s="5"/>
      <c r="V50" s="5"/>
      <c r="Y50" s="6"/>
    </row>
    <row r="51" ht="15.75" customHeight="1">
      <c r="A51" s="4"/>
      <c r="D51" s="5"/>
      <c r="E51" s="5"/>
      <c r="F51" s="5"/>
      <c r="G51" s="5"/>
      <c r="H51" s="5"/>
      <c r="I51" s="5"/>
      <c r="L51" s="5"/>
      <c r="N51" s="5"/>
      <c r="P51" s="5"/>
      <c r="S51" s="5"/>
      <c r="T51" s="5"/>
      <c r="U51" s="5"/>
      <c r="V51" s="5"/>
      <c r="Y51" s="6"/>
    </row>
    <row r="52" ht="15.75" customHeight="1">
      <c r="A52" s="4"/>
      <c r="D52" s="5"/>
      <c r="E52" s="5"/>
      <c r="F52" s="5"/>
      <c r="G52" s="5"/>
      <c r="H52" s="5"/>
      <c r="I52" s="5"/>
      <c r="L52" s="5"/>
      <c r="N52" s="5"/>
      <c r="P52" s="5"/>
      <c r="S52" s="5"/>
      <c r="T52" s="5"/>
      <c r="U52" s="5"/>
      <c r="V52" s="5"/>
      <c r="Y52" s="6"/>
    </row>
    <row r="53" ht="15.75" customHeight="1">
      <c r="A53" s="4"/>
      <c r="D53" s="5"/>
      <c r="E53" s="5"/>
      <c r="F53" s="5"/>
      <c r="G53" s="5"/>
      <c r="H53" s="5"/>
      <c r="I53" s="5"/>
      <c r="L53" s="5"/>
      <c r="N53" s="5"/>
      <c r="P53" s="5"/>
      <c r="S53" s="5"/>
      <c r="T53" s="5"/>
      <c r="U53" s="5"/>
      <c r="V53" s="5"/>
      <c r="Y53" s="6"/>
    </row>
    <row r="54" ht="15.75" customHeight="1">
      <c r="A54" s="4"/>
      <c r="D54" s="5"/>
      <c r="E54" s="5"/>
      <c r="F54" s="5"/>
      <c r="G54" s="5"/>
      <c r="H54" s="5"/>
      <c r="I54" s="5"/>
      <c r="L54" s="5"/>
      <c r="N54" s="5"/>
      <c r="P54" s="5"/>
      <c r="S54" s="5"/>
      <c r="T54" s="5"/>
      <c r="U54" s="5"/>
      <c r="V54" s="5"/>
      <c r="Y54" s="6"/>
    </row>
    <row r="55" ht="15.75" customHeight="1">
      <c r="A55" s="4"/>
      <c r="D55" s="5"/>
      <c r="E55" s="5"/>
      <c r="F55" s="5"/>
      <c r="G55" s="5"/>
      <c r="H55" s="5"/>
      <c r="I55" s="5"/>
      <c r="L55" s="5"/>
      <c r="N55" s="5"/>
      <c r="P55" s="5"/>
      <c r="S55" s="5"/>
      <c r="T55" s="5"/>
      <c r="U55" s="5"/>
      <c r="V55" s="5"/>
      <c r="Y55" s="6"/>
    </row>
    <row r="56" ht="15.75" customHeight="1">
      <c r="A56" s="4"/>
      <c r="D56" s="5"/>
      <c r="E56" s="5"/>
      <c r="F56" s="5"/>
      <c r="G56" s="5"/>
      <c r="H56" s="5"/>
      <c r="I56" s="5"/>
      <c r="L56" s="5"/>
      <c r="N56" s="5"/>
      <c r="P56" s="5"/>
      <c r="S56" s="5"/>
      <c r="T56" s="5"/>
      <c r="U56" s="5"/>
      <c r="V56" s="5"/>
      <c r="Y56" s="6"/>
    </row>
    <row r="57" ht="15.75" customHeight="1">
      <c r="A57" s="4"/>
      <c r="D57" s="5"/>
      <c r="E57" s="5"/>
      <c r="F57" s="5"/>
      <c r="G57" s="5"/>
      <c r="H57" s="5"/>
      <c r="I57" s="5"/>
      <c r="L57" s="5"/>
      <c r="N57" s="5"/>
      <c r="P57" s="5"/>
      <c r="S57" s="5"/>
      <c r="T57" s="5"/>
      <c r="U57" s="5"/>
      <c r="V57" s="5"/>
      <c r="Y57" s="6"/>
    </row>
    <row r="58" ht="15.75" customHeight="1">
      <c r="A58" s="4"/>
      <c r="D58" s="5"/>
      <c r="E58" s="5"/>
      <c r="F58" s="5"/>
      <c r="G58" s="5"/>
      <c r="H58" s="5"/>
      <c r="I58" s="5"/>
      <c r="L58" s="5"/>
      <c r="N58" s="5"/>
      <c r="P58" s="5"/>
      <c r="S58" s="5"/>
      <c r="T58" s="5"/>
      <c r="U58" s="5"/>
      <c r="V58" s="5"/>
      <c r="Y58" s="6"/>
    </row>
    <row r="59" ht="15.75" customHeight="1">
      <c r="A59" s="4"/>
      <c r="D59" s="5"/>
      <c r="E59" s="5"/>
      <c r="F59" s="5"/>
      <c r="G59" s="5"/>
      <c r="H59" s="5"/>
      <c r="I59" s="5"/>
      <c r="L59" s="5"/>
      <c r="N59" s="5"/>
      <c r="P59" s="5"/>
      <c r="S59" s="5"/>
      <c r="T59" s="5"/>
      <c r="U59" s="5"/>
      <c r="V59" s="5"/>
      <c r="Y59" s="6"/>
    </row>
    <row r="60" ht="15.75" customHeight="1">
      <c r="A60" s="4"/>
      <c r="D60" s="5"/>
      <c r="E60" s="5"/>
      <c r="F60" s="5"/>
      <c r="G60" s="5"/>
      <c r="H60" s="5"/>
      <c r="I60" s="5"/>
      <c r="L60" s="5"/>
      <c r="N60" s="5"/>
      <c r="P60" s="5"/>
      <c r="S60" s="5"/>
      <c r="T60" s="5"/>
      <c r="U60" s="5"/>
      <c r="V60" s="5"/>
      <c r="Y60" s="6"/>
    </row>
    <row r="61" ht="15.75" customHeight="1">
      <c r="A61" s="4"/>
      <c r="D61" s="5"/>
      <c r="E61" s="5"/>
      <c r="F61" s="5"/>
      <c r="G61" s="5"/>
      <c r="H61" s="5"/>
      <c r="I61" s="5"/>
      <c r="L61" s="5"/>
      <c r="N61" s="5"/>
      <c r="P61" s="5"/>
      <c r="S61" s="5"/>
      <c r="T61" s="5"/>
      <c r="U61" s="5"/>
      <c r="V61" s="5"/>
      <c r="Y61" s="6"/>
    </row>
    <row r="62" ht="15.75" customHeight="1">
      <c r="A62" s="4"/>
      <c r="D62" s="5"/>
      <c r="E62" s="5"/>
      <c r="F62" s="5"/>
      <c r="G62" s="5"/>
      <c r="H62" s="5"/>
      <c r="I62" s="5"/>
      <c r="L62" s="5"/>
      <c r="N62" s="5"/>
      <c r="P62" s="5"/>
      <c r="S62" s="5"/>
      <c r="T62" s="5"/>
      <c r="U62" s="5"/>
      <c r="V62" s="5"/>
      <c r="Y62" s="6"/>
    </row>
    <row r="63" ht="15.75" customHeight="1">
      <c r="A63" s="4"/>
      <c r="D63" s="5"/>
      <c r="E63" s="5"/>
      <c r="F63" s="5"/>
      <c r="G63" s="5"/>
      <c r="H63" s="5"/>
      <c r="I63" s="5"/>
      <c r="L63" s="5"/>
      <c r="N63" s="5"/>
      <c r="P63" s="5"/>
      <c r="S63" s="5"/>
      <c r="T63" s="5"/>
      <c r="U63" s="5"/>
      <c r="V63" s="5"/>
      <c r="Y63" s="6"/>
    </row>
    <row r="64" ht="15.75" customHeight="1">
      <c r="A64" s="4"/>
      <c r="D64" s="5"/>
      <c r="E64" s="5"/>
      <c r="F64" s="5"/>
      <c r="G64" s="5"/>
      <c r="H64" s="5"/>
      <c r="I64" s="5"/>
      <c r="L64" s="5"/>
      <c r="N64" s="5"/>
      <c r="P64" s="5"/>
      <c r="S64" s="5"/>
      <c r="T64" s="5"/>
      <c r="U64" s="5"/>
      <c r="V64" s="5"/>
      <c r="Y64" s="6"/>
    </row>
    <row r="65" ht="15.75" customHeight="1">
      <c r="A65" s="4"/>
      <c r="D65" s="5"/>
      <c r="E65" s="5"/>
      <c r="F65" s="5"/>
      <c r="G65" s="5"/>
      <c r="H65" s="5"/>
      <c r="I65" s="5"/>
      <c r="L65" s="5"/>
      <c r="N65" s="5"/>
      <c r="P65" s="5"/>
      <c r="S65" s="5"/>
      <c r="T65" s="5"/>
      <c r="U65" s="5"/>
      <c r="V65" s="5"/>
      <c r="Y65" s="6"/>
    </row>
    <row r="66" ht="15.75" customHeight="1">
      <c r="A66" s="4"/>
      <c r="D66" s="5"/>
      <c r="E66" s="5"/>
      <c r="F66" s="5"/>
      <c r="G66" s="5"/>
      <c r="H66" s="5"/>
      <c r="I66" s="5"/>
      <c r="L66" s="5"/>
      <c r="N66" s="5"/>
      <c r="P66" s="5"/>
      <c r="S66" s="5"/>
      <c r="T66" s="5"/>
      <c r="U66" s="5"/>
      <c r="V66" s="5"/>
      <c r="Y66" s="6"/>
    </row>
    <row r="67" ht="15.75" customHeight="1">
      <c r="A67" s="4"/>
      <c r="D67" s="5"/>
      <c r="E67" s="5"/>
      <c r="F67" s="5"/>
      <c r="G67" s="5"/>
      <c r="H67" s="5"/>
      <c r="I67" s="5"/>
      <c r="L67" s="5"/>
      <c r="N67" s="5"/>
      <c r="P67" s="5"/>
      <c r="S67" s="5"/>
      <c r="T67" s="5"/>
      <c r="U67" s="5"/>
      <c r="V67" s="5"/>
      <c r="Y67" s="6"/>
    </row>
    <row r="68" ht="15.75" customHeight="1">
      <c r="A68" s="4"/>
      <c r="D68" s="5"/>
      <c r="E68" s="5"/>
      <c r="F68" s="5"/>
      <c r="G68" s="5"/>
      <c r="H68" s="5"/>
      <c r="I68" s="5"/>
      <c r="L68" s="5"/>
      <c r="N68" s="5"/>
      <c r="P68" s="5"/>
      <c r="S68" s="5"/>
      <c r="T68" s="5"/>
      <c r="U68" s="5"/>
      <c r="V68" s="5"/>
      <c r="Y68" s="6"/>
    </row>
    <row r="69" ht="15.75" customHeight="1">
      <c r="A69" s="4"/>
      <c r="D69" s="5"/>
      <c r="E69" s="5"/>
      <c r="F69" s="5"/>
      <c r="G69" s="5"/>
      <c r="H69" s="5"/>
      <c r="I69" s="5"/>
      <c r="L69" s="5"/>
      <c r="N69" s="5"/>
      <c r="P69" s="5"/>
      <c r="S69" s="5"/>
      <c r="T69" s="5"/>
      <c r="U69" s="5"/>
      <c r="V69" s="5"/>
      <c r="Y69" s="6"/>
    </row>
    <row r="70" ht="15.75" customHeight="1">
      <c r="A70" s="4"/>
      <c r="D70" s="5"/>
      <c r="E70" s="5"/>
      <c r="F70" s="5"/>
      <c r="G70" s="5"/>
      <c r="H70" s="5"/>
      <c r="I70" s="5"/>
      <c r="L70" s="5"/>
      <c r="N70" s="5"/>
      <c r="P70" s="5"/>
      <c r="S70" s="5"/>
      <c r="T70" s="5"/>
      <c r="U70" s="5"/>
      <c r="V70" s="5"/>
      <c r="Y70" s="6"/>
    </row>
    <row r="71" ht="15.75" customHeight="1">
      <c r="A71" s="4"/>
      <c r="D71" s="5"/>
      <c r="E71" s="5"/>
      <c r="F71" s="5"/>
      <c r="G71" s="5"/>
      <c r="H71" s="5"/>
      <c r="I71" s="5"/>
      <c r="L71" s="5"/>
      <c r="N71" s="5"/>
      <c r="P71" s="5"/>
      <c r="S71" s="5"/>
      <c r="T71" s="5"/>
      <c r="U71" s="5"/>
      <c r="V71" s="5"/>
      <c r="Y71" s="6"/>
    </row>
    <row r="72" ht="15.75" customHeight="1">
      <c r="A72" s="4"/>
      <c r="D72" s="5"/>
      <c r="E72" s="5"/>
      <c r="F72" s="5"/>
      <c r="G72" s="5"/>
      <c r="H72" s="5"/>
      <c r="I72" s="5"/>
      <c r="L72" s="5"/>
      <c r="N72" s="5"/>
      <c r="P72" s="5"/>
      <c r="S72" s="5"/>
      <c r="T72" s="5"/>
      <c r="U72" s="5"/>
      <c r="V72" s="5"/>
      <c r="Y72" s="6"/>
    </row>
    <row r="73" ht="15.75" customHeight="1">
      <c r="A73" s="4"/>
      <c r="D73" s="5"/>
      <c r="E73" s="5"/>
      <c r="F73" s="5"/>
      <c r="G73" s="5"/>
      <c r="H73" s="5"/>
      <c r="I73" s="5"/>
      <c r="L73" s="5"/>
      <c r="N73" s="5"/>
      <c r="P73" s="5"/>
      <c r="S73" s="5"/>
      <c r="T73" s="5"/>
      <c r="U73" s="5"/>
      <c r="V73" s="5"/>
      <c r="Y73" s="6"/>
    </row>
    <row r="74" ht="15.75" customHeight="1">
      <c r="A74" s="4"/>
      <c r="D74" s="5"/>
      <c r="E74" s="5"/>
      <c r="F74" s="5"/>
      <c r="G74" s="5"/>
      <c r="H74" s="5"/>
      <c r="I74" s="5"/>
      <c r="L74" s="5"/>
      <c r="N74" s="5"/>
      <c r="P74" s="5"/>
      <c r="S74" s="5"/>
      <c r="T74" s="5"/>
      <c r="U74" s="5"/>
      <c r="V74" s="5"/>
      <c r="Y74" s="6"/>
    </row>
    <row r="75" ht="15.75" customHeight="1">
      <c r="A75" s="4"/>
      <c r="D75" s="5"/>
      <c r="E75" s="5"/>
      <c r="F75" s="5"/>
      <c r="G75" s="5"/>
      <c r="H75" s="5"/>
      <c r="I75" s="5"/>
      <c r="L75" s="5"/>
      <c r="N75" s="5"/>
      <c r="P75" s="5"/>
      <c r="S75" s="5"/>
      <c r="T75" s="5"/>
      <c r="U75" s="5"/>
      <c r="V75" s="5"/>
      <c r="Y75" s="6"/>
    </row>
    <row r="76" ht="15.75" customHeight="1">
      <c r="A76" s="4"/>
      <c r="D76" s="5"/>
      <c r="E76" s="5"/>
      <c r="F76" s="5"/>
      <c r="G76" s="5"/>
      <c r="H76" s="5"/>
      <c r="I76" s="5"/>
      <c r="L76" s="5"/>
      <c r="N76" s="5"/>
      <c r="P76" s="5"/>
      <c r="S76" s="5"/>
      <c r="T76" s="5"/>
      <c r="U76" s="5"/>
      <c r="V76" s="5"/>
      <c r="Y76" s="6"/>
    </row>
    <row r="77" ht="15.75" customHeight="1">
      <c r="A77" s="4"/>
      <c r="D77" s="5"/>
      <c r="E77" s="5"/>
      <c r="F77" s="5"/>
      <c r="G77" s="5"/>
      <c r="H77" s="5"/>
      <c r="I77" s="5"/>
      <c r="L77" s="5"/>
      <c r="N77" s="5"/>
      <c r="P77" s="5"/>
      <c r="S77" s="5"/>
      <c r="T77" s="5"/>
      <c r="U77" s="5"/>
      <c r="V77" s="5"/>
      <c r="Y77" s="6"/>
    </row>
    <row r="78" ht="15.75" customHeight="1">
      <c r="A78" s="4"/>
      <c r="D78" s="5"/>
      <c r="E78" s="5"/>
      <c r="F78" s="5"/>
      <c r="G78" s="5"/>
      <c r="H78" s="5"/>
      <c r="I78" s="5"/>
      <c r="L78" s="5"/>
      <c r="N78" s="5"/>
      <c r="P78" s="5"/>
      <c r="S78" s="5"/>
      <c r="T78" s="5"/>
      <c r="U78" s="5"/>
      <c r="V78" s="5"/>
      <c r="Y78" s="6"/>
    </row>
    <row r="79" ht="15.75" customHeight="1">
      <c r="A79" s="4"/>
      <c r="D79" s="5"/>
      <c r="E79" s="5"/>
      <c r="F79" s="5"/>
      <c r="G79" s="5"/>
      <c r="H79" s="5"/>
      <c r="I79" s="5"/>
      <c r="L79" s="5"/>
      <c r="N79" s="5"/>
      <c r="P79" s="5"/>
      <c r="S79" s="5"/>
      <c r="T79" s="5"/>
      <c r="U79" s="5"/>
      <c r="V79" s="5"/>
      <c r="Y79" s="6"/>
    </row>
    <row r="80" ht="15.75" customHeight="1">
      <c r="A80" s="4"/>
      <c r="D80" s="5"/>
      <c r="E80" s="5"/>
      <c r="F80" s="5"/>
      <c r="G80" s="5"/>
      <c r="H80" s="5"/>
      <c r="I80" s="5"/>
      <c r="L80" s="5"/>
      <c r="N80" s="5"/>
      <c r="P80" s="5"/>
      <c r="S80" s="5"/>
      <c r="T80" s="5"/>
      <c r="U80" s="5"/>
      <c r="V80" s="5"/>
      <c r="Y80" s="6"/>
    </row>
    <row r="81" ht="15.75" customHeight="1">
      <c r="A81" s="4"/>
      <c r="D81" s="5"/>
      <c r="E81" s="5"/>
      <c r="F81" s="5"/>
      <c r="G81" s="5"/>
      <c r="H81" s="5"/>
      <c r="I81" s="5"/>
      <c r="L81" s="5"/>
      <c r="N81" s="5"/>
      <c r="P81" s="5"/>
      <c r="S81" s="5"/>
      <c r="T81" s="5"/>
      <c r="U81" s="5"/>
      <c r="V81" s="5"/>
      <c r="Y81" s="6"/>
    </row>
    <row r="82" ht="15.75" customHeight="1">
      <c r="A82" s="4"/>
      <c r="D82" s="5"/>
      <c r="E82" s="5"/>
      <c r="F82" s="5"/>
      <c r="G82" s="5"/>
      <c r="H82" s="5"/>
      <c r="I82" s="5"/>
      <c r="L82" s="5"/>
      <c r="N82" s="5"/>
      <c r="P82" s="5"/>
      <c r="S82" s="5"/>
      <c r="T82" s="5"/>
      <c r="U82" s="5"/>
      <c r="V82" s="5"/>
      <c r="Y82" s="6"/>
    </row>
    <row r="83" ht="15.75" customHeight="1">
      <c r="A83" s="4"/>
      <c r="D83" s="5"/>
      <c r="E83" s="5"/>
      <c r="F83" s="5"/>
      <c r="G83" s="5"/>
      <c r="H83" s="5"/>
      <c r="I83" s="5"/>
      <c r="L83" s="5"/>
      <c r="N83" s="5"/>
      <c r="P83" s="5"/>
      <c r="S83" s="5"/>
      <c r="T83" s="5"/>
      <c r="U83" s="5"/>
      <c r="V83" s="5"/>
      <c r="Y83" s="6"/>
    </row>
    <row r="84" ht="15.75" customHeight="1">
      <c r="A84" s="4"/>
      <c r="D84" s="5"/>
      <c r="E84" s="5"/>
      <c r="F84" s="5"/>
      <c r="G84" s="5"/>
      <c r="H84" s="5"/>
      <c r="I84" s="5"/>
      <c r="L84" s="5"/>
      <c r="N84" s="5"/>
      <c r="P84" s="5"/>
      <c r="S84" s="5"/>
      <c r="T84" s="5"/>
      <c r="U84" s="5"/>
      <c r="V84" s="5"/>
      <c r="Y84" s="6"/>
    </row>
    <row r="85" ht="15.75" customHeight="1">
      <c r="A85" s="4"/>
      <c r="D85" s="5"/>
      <c r="E85" s="5"/>
      <c r="F85" s="5"/>
      <c r="G85" s="5"/>
      <c r="H85" s="5"/>
      <c r="I85" s="5"/>
      <c r="L85" s="5"/>
      <c r="N85" s="5"/>
      <c r="P85" s="5"/>
      <c r="S85" s="5"/>
      <c r="T85" s="5"/>
      <c r="U85" s="5"/>
      <c r="V85" s="5"/>
      <c r="Y85" s="6"/>
    </row>
    <row r="86" ht="15.75" customHeight="1">
      <c r="A86" s="4"/>
      <c r="D86" s="5"/>
      <c r="E86" s="5"/>
      <c r="F86" s="5"/>
      <c r="G86" s="5"/>
      <c r="H86" s="5"/>
      <c r="I86" s="5"/>
      <c r="L86" s="5"/>
      <c r="N86" s="5"/>
      <c r="P86" s="5"/>
      <c r="S86" s="5"/>
      <c r="T86" s="5"/>
      <c r="U86" s="5"/>
      <c r="V86" s="5"/>
      <c r="Y86" s="6"/>
    </row>
    <row r="87" ht="15.75" customHeight="1">
      <c r="A87" s="4"/>
      <c r="D87" s="5"/>
      <c r="E87" s="5"/>
      <c r="F87" s="5"/>
      <c r="G87" s="5"/>
      <c r="H87" s="5"/>
      <c r="I87" s="5"/>
      <c r="L87" s="5"/>
      <c r="N87" s="5"/>
      <c r="P87" s="5"/>
      <c r="S87" s="5"/>
      <c r="T87" s="5"/>
      <c r="U87" s="5"/>
      <c r="V87" s="5"/>
      <c r="Y87" s="6"/>
    </row>
    <row r="88" ht="15.75" customHeight="1">
      <c r="A88" s="4"/>
      <c r="D88" s="5"/>
      <c r="E88" s="5"/>
      <c r="F88" s="5"/>
      <c r="G88" s="5"/>
      <c r="H88" s="5"/>
      <c r="I88" s="5"/>
      <c r="L88" s="5"/>
      <c r="N88" s="5"/>
      <c r="P88" s="5"/>
      <c r="S88" s="5"/>
      <c r="T88" s="5"/>
      <c r="U88" s="5"/>
      <c r="V88" s="5"/>
      <c r="Y88" s="6"/>
    </row>
    <row r="89" ht="15.75" customHeight="1">
      <c r="A89" s="4"/>
      <c r="D89" s="5"/>
      <c r="E89" s="5"/>
      <c r="F89" s="5"/>
      <c r="G89" s="5"/>
      <c r="H89" s="5"/>
      <c r="I89" s="5"/>
      <c r="L89" s="5"/>
      <c r="N89" s="5"/>
      <c r="P89" s="5"/>
      <c r="S89" s="5"/>
      <c r="T89" s="5"/>
      <c r="U89" s="5"/>
      <c r="V89" s="5"/>
      <c r="Y89" s="6"/>
    </row>
    <row r="90" ht="15.75" customHeight="1">
      <c r="A90" s="4"/>
      <c r="D90" s="5"/>
      <c r="E90" s="5"/>
      <c r="F90" s="5"/>
      <c r="G90" s="5"/>
      <c r="H90" s="5"/>
      <c r="I90" s="5"/>
      <c r="L90" s="5"/>
      <c r="N90" s="5"/>
      <c r="P90" s="5"/>
      <c r="S90" s="5"/>
      <c r="T90" s="5"/>
      <c r="U90" s="5"/>
      <c r="V90" s="5"/>
      <c r="Y90" s="6"/>
    </row>
    <row r="91" ht="15.75" customHeight="1">
      <c r="A91" s="4"/>
      <c r="D91" s="5"/>
      <c r="E91" s="5"/>
      <c r="F91" s="5"/>
      <c r="G91" s="5"/>
      <c r="H91" s="5"/>
      <c r="I91" s="5"/>
      <c r="L91" s="5"/>
      <c r="N91" s="5"/>
      <c r="P91" s="5"/>
      <c r="S91" s="5"/>
      <c r="T91" s="5"/>
      <c r="U91" s="5"/>
      <c r="V91" s="5"/>
      <c r="Y91" s="6"/>
    </row>
    <row r="92" ht="15.75" customHeight="1">
      <c r="A92" s="4"/>
      <c r="D92" s="5"/>
      <c r="E92" s="5"/>
      <c r="F92" s="5"/>
      <c r="G92" s="5"/>
      <c r="H92" s="5"/>
      <c r="I92" s="5"/>
      <c r="L92" s="5"/>
      <c r="N92" s="5"/>
      <c r="P92" s="5"/>
      <c r="S92" s="5"/>
      <c r="T92" s="5"/>
      <c r="U92" s="5"/>
      <c r="V92" s="5"/>
      <c r="Y92" s="6"/>
    </row>
    <row r="93" ht="15.75" customHeight="1">
      <c r="A93" s="4"/>
      <c r="D93" s="5"/>
      <c r="E93" s="5"/>
      <c r="F93" s="5"/>
      <c r="G93" s="5"/>
      <c r="H93" s="5"/>
      <c r="I93" s="5"/>
      <c r="L93" s="5"/>
      <c r="N93" s="5"/>
      <c r="P93" s="5"/>
      <c r="S93" s="5"/>
      <c r="T93" s="5"/>
      <c r="U93" s="5"/>
      <c r="V93" s="5"/>
      <c r="Y93" s="6"/>
    </row>
    <row r="94" ht="15.75" customHeight="1">
      <c r="A94" s="4"/>
      <c r="D94" s="5"/>
      <c r="E94" s="5"/>
      <c r="F94" s="5"/>
      <c r="G94" s="5"/>
      <c r="H94" s="5"/>
      <c r="I94" s="5"/>
      <c r="L94" s="5"/>
      <c r="N94" s="5"/>
      <c r="P94" s="5"/>
      <c r="S94" s="5"/>
      <c r="T94" s="5"/>
      <c r="U94" s="5"/>
      <c r="V94" s="5"/>
      <c r="Y94" s="6"/>
    </row>
    <row r="95" ht="15.75" customHeight="1">
      <c r="A95" s="4"/>
      <c r="D95" s="5"/>
      <c r="E95" s="5"/>
      <c r="F95" s="5"/>
      <c r="G95" s="5"/>
      <c r="H95" s="5"/>
      <c r="I95" s="5"/>
      <c r="L95" s="5"/>
      <c r="N95" s="5"/>
      <c r="P95" s="5"/>
      <c r="S95" s="5"/>
      <c r="T95" s="5"/>
      <c r="U95" s="5"/>
      <c r="V95" s="5"/>
      <c r="Y95" s="6"/>
    </row>
    <row r="96" ht="15.75" customHeight="1">
      <c r="A96" s="4"/>
      <c r="D96" s="5"/>
      <c r="E96" s="5"/>
      <c r="F96" s="5"/>
      <c r="G96" s="5"/>
      <c r="H96" s="5"/>
      <c r="I96" s="5"/>
      <c r="L96" s="5"/>
      <c r="N96" s="5"/>
      <c r="P96" s="5"/>
      <c r="S96" s="5"/>
      <c r="T96" s="5"/>
      <c r="U96" s="5"/>
      <c r="V96" s="5"/>
      <c r="Y96" s="6"/>
    </row>
    <row r="97" ht="15.75" customHeight="1">
      <c r="A97" s="4"/>
      <c r="D97" s="5"/>
      <c r="E97" s="5"/>
      <c r="F97" s="5"/>
      <c r="G97" s="5"/>
      <c r="H97" s="5"/>
      <c r="I97" s="5"/>
      <c r="L97" s="5"/>
      <c r="N97" s="5"/>
      <c r="P97" s="5"/>
      <c r="S97" s="5"/>
      <c r="T97" s="5"/>
      <c r="U97" s="5"/>
      <c r="V97" s="5"/>
      <c r="Y97" s="6"/>
    </row>
    <row r="98" ht="15.75" customHeight="1">
      <c r="A98" s="4"/>
      <c r="D98" s="5"/>
      <c r="E98" s="5"/>
      <c r="F98" s="5"/>
      <c r="G98" s="5"/>
      <c r="H98" s="5"/>
      <c r="I98" s="5"/>
      <c r="L98" s="5"/>
      <c r="N98" s="5"/>
      <c r="P98" s="5"/>
      <c r="S98" s="5"/>
      <c r="T98" s="5"/>
      <c r="U98" s="5"/>
      <c r="V98" s="5"/>
      <c r="Y98" s="6"/>
    </row>
    <row r="99" ht="15.75" customHeight="1">
      <c r="A99" s="4"/>
      <c r="D99" s="5"/>
      <c r="E99" s="5"/>
      <c r="F99" s="5"/>
      <c r="G99" s="5"/>
      <c r="H99" s="5"/>
      <c r="I99" s="5"/>
      <c r="L99" s="5"/>
      <c r="N99" s="5"/>
      <c r="P99" s="5"/>
      <c r="S99" s="5"/>
      <c r="T99" s="5"/>
      <c r="U99" s="5"/>
      <c r="V99" s="5"/>
      <c r="Y99" s="6"/>
    </row>
    <row r="100" ht="15.75" customHeight="1">
      <c r="A100" s="4"/>
      <c r="D100" s="5"/>
      <c r="E100" s="5"/>
      <c r="F100" s="5"/>
      <c r="G100" s="5"/>
      <c r="H100" s="5"/>
      <c r="I100" s="5"/>
      <c r="L100" s="5"/>
      <c r="N100" s="5"/>
      <c r="P100" s="5"/>
      <c r="S100" s="5"/>
      <c r="T100" s="5"/>
      <c r="U100" s="5"/>
      <c r="V100" s="5"/>
      <c r="Y100" s="6"/>
    </row>
    <row r="101" ht="15.75" customHeight="1">
      <c r="A101" s="4"/>
      <c r="D101" s="5"/>
      <c r="E101" s="5"/>
      <c r="F101" s="5"/>
      <c r="G101" s="5"/>
      <c r="H101" s="5"/>
      <c r="I101" s="5"/>
      <c r="L101" s="5"/>
      <c r="N101" s="5"/>
      <c r="P101" s="5"/>
      <c r="S101" s="5"/>
      <c r="T101" s="5"/>
      <c r="U101" s="5"/>
      <c r="V101" s="5"/>
      <c r="Y101" s="6"/>
    </row>
    <row r="102" ht="15.75" customHeight="1">
      <c r="A102" s="4"/>
      <c r="D102" s="5"/>
      <c r="E102" s="5"/>
      <c r="F102" s="5"/>
      <c r="G102" s="5"/>
      <c r="H102" s="5"/>
      <c r="I102" s="5"/>
      <c r="L102" s="5"/>
      <c r="N102" s="5"/>
      <c r="P102" s="5"/>
      <c r="S102" s="5"/>
      <c r="T102" s="5"/>
      <c r="U102" s="5"/>
      <c r="V102" s="5"/>
      <c r="Y102" s="6"/>
    </row>
    <row r="103" ht="15.75" customHeight="1">
      <c r="A103" s="4"/>
      <c r="D103" s="5"/>
      <c r="E103" s="5"/>
      <c r="F103" s="5"/>
      <c r="G103" s="5"/>
      <c r="H103" s="5"/>
      <c r="I103" s="5"/>
      <c r="L103" s="5"/>
      <c r="N103" s="5"/>
      <c r="P103" s="5"/>
      <c r="S103" s="5"/>
      <c r="T103" s="5"/>
      <c r="U103" s="5"/>
      <c r="V103" s="5"/>
      <c r="Y103" s="6"/>
    </row>
    <row r="104" ht="15.75" customHeight="1">
      <c r="A104" s="4"/>
      <c r="D104" s="5"/>
      <c r="E104" s="5"/>
      <c r="F104" s="5"/>
      <c r="G104" s="5"/>
      <c r="H104" s="5"/>
      <c r="I104" s="5"/>
      <c r="L104" s="5"/>
      <c r="N104" s="5"/>
      <c r="P104" s="5"/>
      <c r="S104" s="5"/>
      <c r="T104" s="5"/>
      <c r="U104" s="5"/>
      <c r="V104" s="5"/>
      <c r="Y104" s="6"/>
    </row>
    <row r="105" ht="15.75" customHeight="1">
      <c r="A105" s="4"/>
      <c r="D105" s="5"/>
      <c r="E105" s="5"/>
      <c r="F105" s="5"/>
      <c r="G105" s="5"/>
      <c r="H105" s="5"/>
      <c r="I105" s="5"/>
      <c r="L105" s="5"/>
      <c r="N105" s="5"/>
      <c r="P105" s="5"/>
      <c r="S105" s="5"/>
      <c r="T105" s="5"/>
      <c r="U105" s="5"/>
      <c r="V105" s="5"/>
      <c r="Y105" s="6"/>
    </row>
    <row r="106" ht="15.75" customHeight="1">
      <c r="A106" s="4"/>
      <c r="D106" s="5"/>
      <c r="E106" s="5"/>
      <c r="F106" s="5"/>
      <c r="G106" s="5"/>
      <c r="H106" s="5"/>
      <c r="I106" s="5"/>
      <c r="L106" s="5"/>
      <c r="N106" s="5"/>
      <c r="P106" s="5"/>
      <c r="S106" s="5"/>
      <c r="T106" s="5"/>
      <c r="U106" s="5"/>
      <c r="V106" s="5"/>
      <c r="Y106" s="6"/>
    </row>
    <row r="107" ht="15.75" customHeight="1">
      <c r="A107" s="4"/>
      <c r="D107" s="5"/>
      <c r="E107" s="5"/>
      <c r="F107" s="5"/>
      <c r="G107" s="5"/>
      <c r="H107" s="5"/>
      <c r="I107" s="5"/>
      <c r="L107" s="5"/>
      <c r="N107" s="5"/>
      <c r="P107" s="5"/>
      <c r="S107" s="5"/>
      <c r="T107" s="5"/>
      <c r="U107" s="5"/>
      <c r="V107" s="5"/>
      <c r="Y107" s="6"/>
    </row>
    <row r="108" ht="15.75" customHeight="1">
      <c r="A108" s="4"/>
      <c r="D108" s="5"/>
      <c r="E108" s="5"/>
      <c r="F108" s="5"/>
      <c r="G108" s="5"/>
      <c r="H108" s="5"/>
      <c r="I108" s="5"/>
      <c r="L108" s="5"/>
      <c r="N108" s="5"/>
      <c r="P108" s="5"/>
      <c r="S108" s="5"/>
      <c r="T108" s="5"/>
      <c r="U108" s="5"/>
      <c r="V108" s="5"/>
      <c r="Y108" s="6"/>
    </row>
    <row r="109" ht="15.75" customHeight="1">
      <c r="A109" s="4"/>
      <c r="D109" s="5"/>
      <c r="E109" s="5"/>
      <c r="F109" s="5"/>
      <c r="G109" s="5"/>
      <c r="H109" s="5"/>
      <c r="I109" s="5"/>
      <c r="L109" s="5"/>
      <c r="N109" s="5"/>
      <c r="P109" s="5"/>
      <c r="S109" s="5"/>
      <c r="T109" s="5"/>
      <c r="U109" s="5"/>
      <c r="V109" s="5"/>
      <c r="Y109" s="6"/>
    </row>
    <row r="110" ht="15.75" customHeight="1">
      <c r="A110" s="4"/>
      <c r="D110" s="5"/>
      <c r="E110" s="5"/>
      <c r="F110" s="5"/>
      <c r="G110" s="5"/>
      <c r="H110" s="5"/>
      <c r="I110" s="5"/>
      <c r="L110" s="5"/>
      <c r="N110" s="5"/>
      <c r="P110" s="5"/>
      <c r="S110" s="5"/>
      <c r="T110" s="5"/>
      <c r="U110" s="5"/>
      <c r="V110" s="5"/>
      <c r="Y110" s="6"/>
    </row>
    <row r="111" ht="15.75" customHeight="1">
      <c r="A111" s="4"/>
      <c r="D111" s="5"/>
      <c r="E111" s="5"/>
      <c r="F111" s="5"/>
      <c r="G111" s="5"/>
      <c r="H111" s="5"/>
      <c r="I111" s="5"/>
      <c r="L111" s="5"/>
      <c r="N111" s="5"/>
      <c r="P111" s="5"/>
      <c r="S111" s="5"/>
      <c r="T111" s="5"/>
      <c r="U111" s="5"/>
      <c r="V111" s="5"/>
      <c r="Y111" s="6"/>
    </row>
    <row r="112" ht="15.75" customHeight="1">
      <c r="A112" s="4"/>
      <c r="D112" s="5"/>
      <c r="E112" s="5"/>
      <c r="F112" s="5"/>
      <c r="G112" s="5"/>
      <c r="H112" s="5"/>
      <c r="I112" s="5"/>
      <c r="L112" s="5"/>
      <c r="N112" s="5"/>
      <c r="P112" s="5"/>
      <c r="S112" s="5"/>
      <c r="T112" s="5"/>
      <c r="U112" s="5"/>
      <c r="V112" s="5"/>
      <c r="Y112" s="6"/>
    </row>
    <row r="113" ht="15.75" customHeight="1">
      <c r="A113" s="4"/>
      <c r="D113" s="5"/>
      <c r="E113" s="5"/>
      <c r="F113" s="5"/>
      <c r="G113" s="5"/>
      <c r="H113" s="5"/>
      <c r="I113" s="5"/>
      <c r="L113" s="5"/>
      <c r="N113" s="5"/>
      <c r="P113" s="5"/>
      <c r="S113" s="5"/>
      <c r="T113" s="5"/>
      <c r="U113" s="5"/>
      <c r="V113" s="5"/>
      <c r="Y113" s="6"/>
    </row>
    <row r="114" ht="15.75" customHeight="1">
      <c r="A114" s="4"/>
      <c r="D114" s="5"/>
      <c r="E114" s="5"/>
      <c r="F114" s="5"/>
      <c r="G114" s="5"/>
      <c r="H114" s="5"/>
      <c r="I114" s="5"/>
      <c r="L114" s="5"/>
      <c r="N114" s="5"/>
      <c r="P114" s="5"/>
      <c r="S114" s="5"/>
      <c r="T114" s="5"/>
      <c r="U114" s="5"/>
      <c r="V114" s="5"/>
      <c r="Y114" s="6"/>
    </row>
    <row r="115" ht="15.75" customHeight="1">
      <c r="A115" s="4"/>
      <c r="D115" s="5"/>
      <c r="E115" s="5"/>
      <c r="F115" s="5"/>
      <c r="G115" s="5"/>
      <c r="H115" s="5"/>
      <c r="I115" s="5"/>
      <c r="L115" s="5"/>
      <c r="N115" s="5"/>
      <c r="P115" s="5"/>
      <c r="S115" s="5"/>
      <c r="T115" s="5"/>
      <c r="U115" s="5"/>
      <c r="V115" s="5"/>
      <c r="Y115" s="6"/>
    </row>
    <row r="116" ht="15.75" customHeight="1">
      <c r="A116" s="4"/>
      <c r="D116" s="5"/>
      <c r="E116" s="5"/>
      <c r="F116" s="5"/>
      <c r="G116" s="5"/>
      <c r="H116" s="5"/>
      <c r="I116" s="5"/>
      <c r="L116" s="5"/>
      <c r="N116" s="5"/>
      <c r="P116" s="5"/>
      <c r="S116" s="5"/>
      <c r="T116" s="5"/>
      <c r="U116" s="5"/>
      <c r="V116" s="5"/>
      <c r="Y116" s="6"/>
    </row>
    <row r="117" ht="15.75" customHeight="1">
      <c r="A117" s="4"/>
      <c r="D117" s="5"/>
      <c r="E117" s="5"/>
      <c r="F117" s="5"/>
      <c r="G117" s="5"/>
      <c r="H117" s="5"/>
      <c r="I117" s="5"/>
      <c r="L117" s="5"/>
      <c r="N117" s="5"/>
      <c r="P117" s="5"/>
      <c r="S117" s="5"/>
      <c r="T117" s="5"/>
      <c r="U117" s="5"/>
      <c r="V117" s="5"/>
      <c r="Y117" s="6"/>
    </row>
    <row r="118" ht="15.75" customHeight="1">
      <c r="A118" s="4"/>
      <c r="D118" s="5"/>
      <c r="E118" s="5"/>
      <c r="F118" s="5"/>
      <c r="G118" s="5"/>
      <c r="H118" s="5"/>
      <c r="I118" s="5"/>
      <c r="L118" s="5"/>
      <c r="N118" s="5"/>
      <c r="P118" s="5"/>
      <c r="S118" s="5"/>
      <c r="T118" s="5"/>
      <c r="U118" s="5"/>
      <c r="V118" s="5"/>
      <c r="Y118" s="6"/>
    </row>
    <row r="119" ht="15.75" customHeight="1">
      <c r="A119" s="4"/>
      <c r="D119" s="5"/>
      <c r="E119" s="5"/>
      <c r="F119" s="5"/>
      <c r="G119" s="5"/>
      <c r="H119" s="5"/>
      <c r="I119" s="5"/>
      <c r="L119" s="5"/>
      <c r="N119" s="5"/>
      <c r="P119" s="5"/>
      <c r="S119" s="5"/>
      <c r="T119" s="5"/>
      <c r="U119" s="5"/>
      <c r="V119" s="5"/>
      <c r="Y119" s="6"/>
    </row>
    <row r="120" ht="15.75" customHeight="1">
      <c r="A120" s="4"/>
      <c r="D120" s="5"/>
      <c r="E120" s="5"/>
      <c r="F120" s="5"/>
      <c r="G120" s="5"/>
      <c r="H120" s="5"/>
      <c r="I120" s="5"/>
      <c r="L120" s="5"/>
      <c r="N120" s="5"/>
      <c r="P120" s="5"/>
      <c r="S120" s="5"/>
      <c r="T120" s="5"/>
      <c r="U120" s="5"/>
      <c r="V120" s="5"/>
      <c r="Y120" s="6"/>
    </row>
    <row r="121" ht="15.75" customHeight="1">
      <c r="A121" s="4"/>
      <c r="D121" s="5"/>
      <c r="E121" s="5"/>
      <c r="F121" s="5"/>
      <c r="G121" s="5"/>
      <c r="H121" s="5"/>
      <c r="I121" s="5"/>
      <c r="L121" s="5"/>
      <c r="N121" s="5"/>
      <c r="P121" s="5"/>
      <c r="S121" s="5"/>
      <c r="T121" s="5"/>
      <c r="U121" s="5"/>
      <c r="V121" s="5"/>
      <c r="Y121" s="6"/>
    </row>
    <row r="122" ht="15.75" customHeight="1">
      <c r="A122" s="4"/>
      <c r="D122" s="5"/>
      <c r="E122" s="5"/>
      <c r="F122" s="5"/>
      <c r="G122" s="5"/>
      <c r="H122" s="5"/>
      <c r="I122" s="5"/>
      <c r="L122" s="5"/>
      <c r="N122" s="5"/>
      <c r="P122" s="5"/>
      <c r="S122" s="5"/>
      <c r="T122" s="5"/>
      <c r="U122" s="5"/>
      <c r="V122" s="5"/>
      <c r="Y122" s="6"/>
    </row>
    <row r="123" ht="15.75" customHeight="1">
      <c r="A123" s="4"/>
      <c r="D123" s="5"/>
      <c r="E123" s="5"/>
      <c r="F123" s="5"/>
      <c r="G123" s="5"/>
      <c r="H123" s="5"/>
      <c r="I123" s="5"/>
      <c r="L123" s="5"/>
      <c r="N123" s="5"/>
      <c r="P123" s="5"/>
      <c r="S123" s="5"/>
      <c r="T123" s="5"/>
      <c r="U123" s="5"/>
      <c r="V123" s="5"/>
      <c r="Y123" s="6"/>
    </row>
    <row r="124" ht="15.75" customHeight="1">
      <c r="A124" s="4"/>
      <c r="D124" s="5"/>
      <c r="E124" s="5"/>
      <c r="F124" s="5"/>
      <c r="G124" s="5"/>
      <c r="H124" s="5"/>
      <c r="I124" s="5"/>
      <c r="L124" s="5"/>
      <c r="N124" s="5"/>
      <c r="P124" s="5"/>
      <c r="S124" s="5"/>
      <c r="T124" s="5"/>
      <c r="U124" s="5"/>
      <c r="V124" s="5"/>
      <c r="Y124" s="6"/>
    </row>
    <row r="125" ht="15.75" customHeight="1">
      <c r="A125" s="4"/>
      <c r="D125" s="5"/>
      <c r="E125" s="5"/>
      <c r="F125" s="5"/>
      <c r="G125" s="5"/>
      <c r="H125" s="5"/>
      <c r="I125" s="5"/>
      <c r="L125" s="5"/>
      <c r="N125" s="5"/>
      <c r="P125" s="5"/>
      <c r="S125" s="5"/>
      <c r="T125" s="5"/>
      <c r="U125" s="5"/>
      <c r="V125" s="5"/>
      <c r="Y125" s="6"/>
    </row>
    <row r="126" ht="15.75" customHeight="1">
      <c r="A126" s="4"/>
      <c r="D126" s="5"/>
      <c r="E126" s="5"/>
      <c r="F126" s="5"/>
      <c r="G126" s="5"/>
      <c r="H126" s="5"/>
      <c r="I126" s="5"/>
      <c r="L126" s="5"/>
      <c r="N126" s="5"/>
      <c r="P126" s="5"/>
      <c r="S126" s="5"/>
      <c r="T126" s="5"/>
      <c r="U126" s="5"/>
      <c r="V126" s="5"/>
      <c r="Y126" s="6"/>
    </row>
    <row r="127" ht="15.75" customHeight="1">
      <c r="A127" s="4"/>
      <c r="D127" s="5"/>
      <c r="E127" s="5"/>
      <c r="F127" s="5"/>
      <c r="G127" s="5"/>
      <c r="H127" s="5"/>
      <c r="I127" s="5"/>
      <c r="L127" s="5"/>
      <c r="N127" s="5"/>
      <c r="P127" s="5"/>
      <c r="S127" s="5"/>
      <c r="T127" s="5"/>
      <c r="U127" s="5"/>
      <c r="V127" s="5"/>
      <c r="Y127" s="6"/>
    </row>
    <row r="128" ht="15.75" customHeight="1">
      <c r="A128" s="4"/>
      <c r="D128" s="5"/>
      <c r="E128" s="5"/>
      <c r="F128" s="5"/>
      <c r="G128" s="5"/>
      <c r="H128" s="5"/>
      <c r="I128" s="5"/>
      <c r="L128" s="5"/>
      <c r="N128" s="5"/>
      <c r="P128" s="5"/>
      <c r="S128" s="5"/>
      <c r="T128" s="5"/>
      <c r="U128" s="5"/>
      <c r="V128" s="5"/>
      <c r="Y128" s="6"/>
    </row>
    <row r="129" ht="15.75" customHeight="1">
      <c r="A129" s="4"/>
      <c r="D129" s="5"/>
      <c r="E129" s="5"/>
      <c r="F129" s="5"/>
      <c r="G129" s="5"/>
      <c r="H129" s="5"/>
      <c r="I129" s="5"/>
      <c r="L129" s="5"/>
      <c r="N129" s="5"/>
      <c r="P129" s="5"/>
      <c r="S129" s="5"/>
      <c r="T129" s="5"/>
      <c r="U129" s="5"/>
      <c r="V129" s="5"/>
      <c r="Y129" s="6"/>
    </row>
    <row r="130" ht="15.75" customHeight="1">
      <c r="A130" s="4"/>
      <c r="D130" s="5"/>
      <c r="E130" s="5"/>
      <c r="F130" s="5"/>
      <c r="G130" s="5"/>
      <c r="H130" s="5"/>
      <c r="I130" s="5"/>
      <c r="L130" s="5"/>
      <c r="N130" s="5"/>
      <c r="P130" s="5"/>
      <c r="S130" s="5"/>
      <c r="T130" s="5"/>
      <c r="U130" s="5"/>
      <c r="V130" s="5"/>
      <c r="Y130" s="6"/>
    </row>
    <row r="131" ht="15.75" customHeight="1">
      <c r="A131" s="4"/>
      <c r="D131" s="5"/>
      <c r="E131" s="5"/>
      <c r="F131" s="5"/>
      <c r="G131" s="5"/>
      <c r="H131" s="5"/>
      <c r="I131" s="5"/>
      <c r="L131" s="5"/>
      <c r="N131" s="5"/>
      <c r="P131" s="5"/>
      <c r="S131" s="5"/>
      <c r="T131" s="5"/>
      <c r="U131" s="5"/>
      <c r="V131" s="5"/>
      <c r="Y131" s="6"/>
    </row>
    <row r="132" ht="15.75" customHeight="1">
      <c r="A132" s="4"/>
      <c r="D132" s="5"/>
      <c r="E132" s="5"/>
      <c r="F132" s="5"/>
      <c r="G132" s="5"/>
      <c r="H132" s="5"/>
      <c r="I132" s="5"/>
      <c r="L132" s="5"/>
      <c r="N132" s="5"/>
      <c r="P132" s="5"/>
      <c r="S132" s="5"/>
      <c r="T132" s="5"/>
      <c r="U132" s="5"/>
      <c r="V132" s="5"/>
      <c r="Y132" s="6"/>
    </row>
    <row r="133" ht="15.75" customHeight="1">
      <c r="A133" s="4"/>
      <c r="D133" s="5"/>
      <c r="E133" s="5"/>
      <c r="F133" s="5"/>
      <c r="G133" s="5"/>
      <c r="H133" s="5"/>
      <c r="I133" s="5"/>
      <c r="L133" s="5"/>
      <c r="N133" s="5"/>
      <c r="P133" s="5"/>
      <c r="S133" s="5"/>
      <c r="T133" s="5"/>
      <c r="U133" s="5"/>
      <c r="V133" s="5"/>
      <c r="Y133" s="6"/>
    </row>
    <row r="134" ht="15.75" customHeight="1">
      <c r="A134" s="4"/>
      <c r="D134" s="5"/>
      <c r="E134" s="5"/>
      <c r="F134" s="5"/>
      <c r="G134" s="5"/>
      <c r="H134" s="5"/>
      <c r="I134" s="5"/>
      <c r="L134" s="5"/>
      <c r="N134" s="5"/>
      <c r="P134" s="5"/>
      <c r="S134" s="5"/>
      <c r="T134" s="5"/>
      <c r="U134" s="5"/>
      <c r="V134" s="5"/>
      <c r="Y134" s="6"/>
    </row>
    <row r="135" ht="15.75" customHeight="1">
      <c r="A135" s="4"/>
      <c r="D135" s="5"/>
      <c r="E135" s="5"/>
      <c r="F135" s="5"/>
      <c r="G135" s="5"/>
      <c r="H135" s="5"/>
      <c r="I135" s="5"/>
      <c r="L135" s="5"/>
      <c r="N135" s="5"/>
      <c r="P135" s="5"/>
      <c r="S135" s="5"/>
      <c r="T135" s="5"/>
      <c r="U135" s="5"/>
      <c r="V135" s="5"/>
      <c r="Y135" s="6"/>
    </row>
    <row r="136" ht="15.75" customHeight="1">
      <c r="A136" s="4"/>
      <c r="D136" s="5"/>
      <c r="E136" s="5"/>
      <c r="F136" s="5"/>
      <c r="G136" s="5"/>
      <c r="H136" s="5"/>
      <c r="I136" s="5"/>
      <c r="L136" s="5"/>
      <c r="N136" s="5"/>
      <c r="P136" s="5"/>
      <c r="S136" s="5"/>
      <c r="T136" s="5"/>
      <c r="U136" s="5"/>
      <c r="V136" s="5"/>
      <c r="Y136" s="6"/>
    </row>
    <row r="137" ht="15.75" customHeight="1">
      <c r="A137" s="4"/>
      <c r="D137" s="5"/>
      <c r="E137" s="5"/>
      <c r="F137" s="5"/>
      <c r="G137" s="5"/>
      <c r="H137" s="5"/>
      <c r="I137" s="5"/>
      <c r="L137" s="5"/>
      <c r="N137" s="5"/>
      <c r="P137" s="5"/>
      <c r="S137" s="5"/>
      <c r="T137" s="5"/>
      <c r="U137" s="5"/>
      <c r="V137" s="5"/>
      <c r="Y137" s="6"/>
    </row>
    <row r="138" ht="15.75" customHeight="1">
      <c r="A138" s="4"/>
      <c r="D138" s="5"/>
      <c r="E138" s="5"/>
      <c r="F138" s="5"/>
      <c r="G138" s="5"/>
      <c r="H138" s="5"/>
      <c r="I138" s="5"/>
      <c r="L138" s="5"/>
      <c r="N138" s="5"/>
      <c r="P138" s="5"/>
      <c r="S138" s="5"/>
      <c r="T138" s="5"/>
      <c r="U138" s="5"/>
      <c r="V138" s="5"/>
      <c r="Y138" s="6"/>
    </row>
    <row r="139" ht="15.75" customHeight="1">
      <c r="A139" s="4"/>
      <c r="D139" s="5"/>
      <c r="E139" s="5"/>
      <c r="F139" s="5"/>
      <c r="G139" s="5"/>
      <c r="H139" s="5"/>
      <c r="I139" s="5"/>
      <c r="L139" s="5"/>
      <c r="N139" s="5"/>
      <c r="P139" s="5"/>
      <c r="S139" s="5"/>
      <c r="T139" s="5"/>
      <c r="U139" s="5"/>
      <c r="V139" s="5"/>
      <c r="Y139" s="6"/>
    </row>
    <row r="140" ht="15.75" customHeight="1">
      <c r="A140" s="4"/>
      <c r="D140" s="5"/>
      <c r="E140" s="5"/>
      <c r="F140" s="5"/>
      <c r="G140" s="5"/>
      <c r="H140" s="5"/>
      <c r="I140" s="5"/>
      <c r="L140" s="5"/>
      <c r="N140" s="5"/>
      <c r="P140" s="5"/>
      <c r="S140" s="5"/>
      <c r="T140" s="5"/>
      <c r="U140" s="5"/>
      <c r="V140" s="5"/>
      <c r="Y140" s="6"/>
    </row>
    <row r="141" ht="15.75" customHeight="1">
      <c r="A141" s="4"/>
      <c r="D141" s="5"/>
      <c r="E141" s="5"/>
      <c r="F141" s="5"/>
      <c r="G141" s="5"/>
      <c r="H141" s="5"/>
      <c r="I141" s="5"/>
      <c r="L141" s="5"/>
      <c r="N141" s="5"/>
      <c r="P141" s="5"/>
      <c r="S141" s="5"/>
      <c r="T141" s="5"/>
      <c r="U141" s="5"/>
      <c r="V141" s="5"/>
      <c r="Y141" s="6"/>
    </row>
    <row r="142" ht="15.75" customHeight="1">
      <c r="A142" s="4"/>
      <c r="D142" s="5"/>
      <c r="E142" s="5"/>
      <c r="F142" s="5"/>
      <c r="G142" s="5"/>
      <c r="H142" s="5"/>
      <c r="I142" s="5"/>
      <c r="L142" s="5"/>
      <c r="N142" s="5"/>
      <c r="P142" s="5"/>
      <c r="S142" s="5"/>
      <c r="T142" s="5"/>
      <c r="U142" s="5"/>
      <c r="V142" s="5"/>
      <c r="Y142" s="6"/>
    </row>
    <row r="143" ht="15.75" customHeight="1">
      <c r="A143" s="4"/>
      <c r="D143" s="5"/>
      <c r="E143" s="5"/>
      <c r="F143" s="5"/>
      <c r="G143" s="5"/>
      <c r="H143" s="5"/>
      <c r="I143" s="5"/>
      <c r="L143" s="5"/>
      <c r="N143" s="5"/>
      <c r="P143" s="5"/>
      <c r="S143" s="5"/>
      <c r="T143" s="5"/>
      <c r="U143" s="5"/>
      <c r="V143" s="5"/>
      <c r="Y143" s="6"/>
    </row>
    <row r="144" ht="15.75" customHeight="1">
      <c r="A144" s="4"/>
      <c r="D144" s="5"/>
      <c r="E144" s="5"/>
      <c r="F144" s="5"/>
      <c r="G144" s="5"/>
      <c r="H144" s="5"/>
      <c r="I144" s="5"/>
      <c r="L144" s="5"/>
      <c r="N144" s="5"/>
      <c r="P144" s="5"/>
      <c r="S144" s="5"/>
      <c r="T144" s="5"/>
      <c r="U144" s="5"/>
      <c r="V144" s="5"/>
      <c r="Y144" s="6"/>
    </row>
    <row r="145" ht="15.75" customHeight="1">
      <c r="A145" s="4"/>
      <c r="D145" s="5"/>
      <c r="E145" s="5"/>
      <c r="F145" s="5"/>
      <c r="G145" s="5"/>
      <c r="H145" s="5"/>
      <c r="I145" s="5"/>
      <c r="L145" s="5"/>
      <c r="N145" s="5"/>
      <c r="P145" s="5"/>
      <c r="S145" s="5"/>
      <c r="T145" s="5"/>
      <c r="U145" s="5"/>
      <c r="V145" s="5"/>
      <c r="Y145" s="6"/>
    </row>
    <row r="146" ht="15.75" customHeight="1">
      <c r="A146" s="4"/>
      <c r="D146" s="5"/>
      <c r="E146" s="5"/>
      <c r="F146" s="5"/>
      <c r="G146" s="5"/>
      <c r="H146" s="5"/>
      <c r="I146" s="5"/>
      <c r="L146" s="5"/>
      <c r="N146" s="5"/>
      <c r="P146" s="5"/>
      <c r="S146" s="5"/>
      <c r="T146" s="5"/>
      <c r="U146" s="5"/>
      <c r="V146" s="5"/>
      <c r="Y146" s="6"/>
    </row>
    <row r="147" ht="15.75" customHeight="1">
      <c r="A147" s="4"/>
      <c r="D147" s="5"/>
      <c r="E147" s="5"/>
      <c r="F147" s="5"/>
      <c r="G147" s="5"/>
      <c r="H147" s="5"/>
      <c r="I147" s="5"/>
      <c r="L147" s="5"/>
      <c r="N147" s="5"/>
      <c r="P147" s="5"/>
      <c r="S147" s="5"/>
      <c r="T147" s="5"/>
      <c r="U147" s="5"/>
      <c r="V147" s="5"/>
      <c r="Y147" s="6"/>
    </row>
    <row r="148" ht="15.75" customHeight="1">
      <c r="A148" s="4"/>
      <c r="D148" s="5"/>
      <c r="E148" s="5"/>
      <c r="F148" s="5"/>
      <c r="G148" s="5"/>
      <c r="H148" s="5"/>
      <c r="I148" s="5"/>
      <c r="L148" s="5"/>
      <c r="N148" s="5"/>
      <c r="P148" s="5"/>
      <c r="S148" s="5"/>
      <c r="T148" s="5"/>
      <c r="U148" s="5"/>
      <c r="V148" s="5"/>
      <c r="Y148" s="6"/>
    </row>
    <row r="149" ht="15.75" customHeight="1">
      <c r="A149" s="4"/>
      <c r="D149" s="5"/>
      <c r="E149" s="5"/>
      <c r="F149" s="5"/>
      <c r="G149" s="5"/>
      <c r="H149" s="5"/>
      <c r="I149" s="5"/>
      <c r="L149" s="5"/>
      <c r="N149" s="5"/>
      <c r="P149" s="5"/>
      <c r="S149" s="5"/>
      <c r="T149" s="5"/>
      <c r="U149" s="5"/>
      <c r="V149" s="5"/>
      <c r="Y149" s="6"/>
    </row>
    <row r="150" ht="15.75" customHeight="1">
      <c r="A150" s="4"/>
      <c r="D150" s="5"/>
      <c r="E150" s="5"/>
      <c r="F150" s="5"/>
      <c r="G150" s="5"/>
      <c r="H150" s="5"/>
      <c r="I150" s="5"/>
      <c r="L150" s="5"/>
      <c r="N150" s="5"/>
      <c r="P150" s="5"/>
      <c r="S150" s="5"/>
      <c r="T150" s="5"/>
      <c r="U150" s="5"/>
      <c r="V150" s="5"/>
      <c r="Y150" s="6"/>
    </row>
    <row r="151" ht="15.75" customHeight="1">
      <c r="A151" s="4"/>
      <c r="D151" s="5"/>
      <c r="E151" s="5"/>
      <c r="F151" s="5"/>
      <c r="G151" s="5"/>
      <c r="H151" s="5"/>
      <c r="I151" s="5"/>
      <c r="L151" s="5"/>
      <c r="N151" s="5"/>
      <c r="P151" s="5"/>
      <c r="S151" s="5"/>
      <c r="T151" s="5"/>
      <c r="U151" s="5"/>
      <c r="V151" s="5"/>
      <c r="Y151" s="6"/>
    </row>
    <row r="152" ht="15.75" customHeight="1">
      <c r="A152" s="4"/>
      <c r="D152" s="5"/>
      <c r="E152" s="5"/>
      <c r="F152" s="5"/>
      <c r="G152" s="5"/>
      <c r="H152" s="5"/>
      <c r="I152" s="5"/>
      <c r="L152" s="5"/>
      <c r="N152" s="5"/>
      <c r="P152" s="5"/>
      <c r="S152" s="5"/>
      <c r="T152" s="5"/>
      <c r="U152" s="5"/>
      <c r="V152" s="5"/>
      <c r="Y152" s="6"/>
    </row>
    <row r="153" ht="15.75" customHeight="1">
      <c r="A153" s="4"/>
      <c r="D153" s="5"/>
      <c r="E153" s="5"/>
      <c r="F153" s="5"/>
      <c r="G153" s="5"/>
      <c r="H153" s="5"/>
      <c r="I153" s="5"/>
      <c r="L153" s="5"/>
      <c r="N153" s="5"/>
      <c r="P153" s="5"/>
      <c r="S153" s="5"/>
      <c r="T153" s="5"/>
      <c r="U153" s="5"/>
      <c r="V153" s="5"/>
      <c r="Y153" s="6"/>
    </row>
    <row r="154" ht="15.75" customHeight="1">
      <c r="A154" s="4"/>
      <c r="D154" s="5"/>
      <c r="E154" s="5"/>
      <c r="F154" s="5"/>
      <c r="G154" s="5"/>
      <c r="H154" s="5"/>
      <c r="I154" s="5"/>
      <c r="L154" s="5"/>
      <c r="N154" s="5"/>
      <c r="P154" s="5"/>
      <c r="S154" s="5"/>
      <c r="T154" s="5"/>
      <c r="U154" s="5"/>
      <c r="V154" s="5"/>
      <c r="Y154" s="6"/>
    </row>
    <row r="155" ht="15.75" customHeight="1">
      <c r="A155" s="4"/>
      <c r="D155" s="5"/>
      <c r="E155" s="5"/>
      <c r="F155" s="5"/>
      <c r="G155" s="5"/>
      <c r="H155" s="5"/>
      <c r="I155" s="5"/>
      <c r="L155" s="5"/>
      <c r="N155" s="5"/>
      <c r="P155" s="5"/>
      <c r="S155" s="5"/>
      <c r="T155" s="5"/>
      <c r="U155" s="5"/>
      <c r="V155" s="5"/>
      <c r="Y155" s="6"/>
    </row>
    <row r="156" ht="15.75" customHeight="1">
      <c r="A156" s="4"/>
      <c r="D156" s="5"/>
      <c r="E156" s="5"/>
      <c r="F156" s="5"/>
      <c r="G156" s="5"/>
      <c r="H156" s="5"/>
      <c r="I156" s="5"/>
      <c r="L156" s="5"/>
      <c r="N156" s="5"/>
      <c r="P156" s="5"/>
      <c r="S156" s="5"/>
      <c r="T156" s="5"/>
      <c r="U156" s="5"/>
      <c r="V156" s="5"/>
      <c r="Y156" s="6"/>
    </row>
    <row r="157" ht="15.75" customHeight="1">
      <c r="A157" s="4"/>
      <c r="D157" s="5"/>
      <c r="E157" s="5"/>
      <c r="F157" s="5"/>
      <c r="G157" s="5"/>
      <c r="H157" s="5"/>
      <c r="I157" s="5"/>
      <c r="L157" s="5"/>
      <c r="N157" s="5"/>
      <c r="P157" s="5"/>
      <c r="S157" s="5"/>
      <c r="T157" s="5"/>
      <c r="U157" s="5"/>
      <c r="V157" s="5"/>
      <c r="Y157" s="6"/>
    </row>
    <row r="158" ht="15.75" customHeight="1">
      <c r="A158" s="4"/>
      <c r="D158" s="5"/>
      <c r="E158" s="5"/>
      <c r="F158" s="5"/>
      <c r="G158" s="5"/>
      <c r="H158" s="5"/>
      <c r="I158" s="5"/>
      <c r="L158" s="5"/>
      <c r="N158" s="5"/>
      <c r="P158" s="5"/>
      <c r="S158" s="5"/>
      <c r="T158" s="5"/>
      <c r="U158" s="5"/>
      <c r="V158" s="5"/>
      <c r="Y158" s="6"/>
    </row>
    <row r="159" ht="15.75" customHeight="1">
      <c r="A159" s="4"/>
      <c r="D159" s="5"/>
      <c r="E159" s="5"/>
      <c r="F159" s="5"/>
      <c r="G159" s="5"/>
      <c r="H159" s="5"/>
      <c r="I159" s="5"/>
      <c r="L159" s="5"/>
      <c r="N159" s="5"/>
      <c r="P159" s="5"/>
      <c r="S159" s="5"/>
      <c r="T159" s="5"/>
      <c r="U159" s="5"/>
      <c r="V159" s="5"/>
      <c r="Y159" s="6"/>
    </row>
    <row r="160" ht="15.75" customHeight="1">
      <c r="A160" s="4"/>
      <c r="D160" s="5"/>
      <c r="E160" s="5"/>
      <c r="F160" s="5"/>
      <c r="G160" s="5"/>
      <c r="H160" s="5"/>
      <c r="I160" s="5"/>
      <c r="L160" s="5"/>
      <c r="N160" s="5"/>
      <c r="P160" s="5"/>
      <c r="S160" s="5"/>
      <c r="T160" s="5"/>
      <c r="U160" s="5"/>
      <c r="V160" s="5"/>
      <c r="Y160" s="6"/>
    </row>
    <row r="161" ht="15.75" customHeight="1">
      <c r="A161" s="4"/>
      <c r="D161" s="5"/>
      <c r="E161" s="5"/>
      <c r="F161" s="5"/>
      <c r="G161" s="5"/>
      <c r="H161" s="5"/>
      <c r="I161" s="5"/>
      <c r="L161" s="5"/>
      <c r="N161" s="5"/>
      <c r="P161" s="5"/>
      <c r="S161" s="5"/>
      <c r="T161" s="5"/>
      <c r="U161" s="5"/>
      <c r="V161" s="5"/>
      <c r="Y161" s="6"/>
    </row>
    <row r="162" ht="15.75" customHeight="1">
      <c r="A162" s="4"/>
      <c r="D162" s="5"/>
      <c r="E162" s="5"/>
      <c r="F162" s="5"/>
      <c r="G162" s="5"/>
      <c r="H162" s="5"/>
      <c r="I162" s="5"/>
      <c r="L162" s="5"/>
      <c r="N162" s="5"/>
      <c r="P162" s="5"/>
      <c r="S162" s="5"/>
      <c r="T162" s="5"/>
      <c r="U162" s="5"/>
      <c r="V162" s="5"/>
      <c r="Y162" s="6"/>
    </row>
    <row r="163" ht="15.75" customHeight="1">
      <c r="A163" s="4"/>
      <c r="D163" s="5"/>
      <c r="E163" s="5"/>
      <c r="F163" s="5"/>
      <c r="G163" s="5"/>
      <c r="H163" s="5"/>
      <c r="I163" s="5"/>
      <c r="L163" s="5"/>
      <c r="N163" s="5"/>
      <c r="P163" s="5"/>
      <c r="S163" s="5"/>
      <c r="T163" s="5"/>
      <c r="U163" s="5"/>
      <c r="V163" s="5"/>
      <c r="Y163" s="6"/>
    </row>
    <row r="164" ht="15.75" customHeight="1">
      <c r="A164" s="4"/>
      <c r="D164" s="5"/>
      <c r="E164" s="5"/>
      <c r="F164" s="5"/>
      <c r="G164" s="5"/>
      <c r="H164" s="5"/>
      <c r="I164" s="5"/>
      <c r="L164" s="5"/>
      <c r="N164" s="5"/>
      <c r="P164" s="5"/>
      <c r="S164" s="5"/>
      <c r="T164" s="5"/>
      <c r="U164" s="5"/>
      <c r="V164" s="5"/>
      <c r="Y164" s="6"/>
    </row>
    <row r="165" ht="15.75" customHeight="1">
      <c r="A165" s="4"/>
      <c r="D165" s="5"/>
      <c r="E165" s="5"/>
      <c r="F165" s="5"/>
      <c r="G165" s="5"/>
      <c r="H165" s="5"/>
      <c r="I165" s="5"/>
      <c r="L165" s="5"/>
      <c r="N165" s="5"/>
      <c r="P165" s="5"/>
      <c r="S165" s="5"/>
      <c r="T165" s="5"/>
      <c r="U165" s="5"/>
      <c r="V165" s="5"/>
      <c r="Y165" s="6"/>
    </row>
    <row r="166" ht="15.75" customHeight="1">
      <c r="A166" s="4"/>
      <c r="D166" s="5"/>
      <c r="E166" s="5"/>
      <c r="F166" s="5"/>
      <c r="G166" s="5"/>
      <c r="H166" s="5"/>
      <c r="I166" s="5"/>
      <c r="L166" s="5"/>
      <c r="N166" s="5"/>
      <c r="P166" s="5"/>
      <c r="S166" s="5"/>
      <c r="T166" s="5"/>
      <c r="U166" s="5"/>
      <c r="V166" s="5"/>
      <c r="Y166" s="6"/>
    </row>
    <row r="167" ht="15.75" customHeight="1">
      <c r="A167" s="4"/>
      <c r="D167" s="5"/>
      <c r="E167" s="5"/>
      <c r="F167" s="5"/>
      <c r="G167" s="5"/>
      <c r="H167" s="5"/>
      <c r="I167" s="5"/>
      <c r="L167" s="5"/>
      <c r="N167" s="5"/>
      <c r="P167" s="5"/>
      <c r="S167" s="5"/>
      <c r="T167" s="5"/>
      <c r="U167" s="5"/>
      <c r="V167" s="5"/>
      <c r="Y167" s="6"/>
    </row>
    <row r="168" ht="15.75" customHeight="1">
      <c r="A168" s="4"/>
      <c r="D168" s="5"/>
      <c r="E168" s="5"/>
      <c r="F168" s="5"/>
      <c r="G168" s="5"/>
      <c r="H168" s="5"/>
      <c r="I168" s="5"/>
      <c r="L168" s="5"/>
      <c r="N168" s="5"/>
      <c r="P168" s="5"/>
      <c r="S168" s="5"/>
      <c r="T168" s="5"/>
      <c r="U168" s="5"/>
      <c r="V168" s="5"/>
      <c r="Y168" s="6"/>
    </row>
    <row r="169" ht="15.75" customHeight="1">
      <c r="A169" s="4"/>
      <c r="D169" s="5"/>
      <c r="E169" s="5"/>
      <c r="F169" s="5"/>
      <c r="G169" s="5"/>
      <c r="H169" s="5"/>
      <c r="I169" s="5"/>
      <c r="L169" s="5"/>
      <c r="N169" s="5"/>
      <c r="P169" s="5"/>
      <c r="S169" s="5"/>
      <c r="T169" s="5"/>
      <c r="U169" s="5"/>
      <c r="V169" s="5"/>
      <c r="Y169" s="6"/>
    </row>
    <row r="170" ht="15.75" customHeight="1">
      <c r="A170" s="4"/>
      <c r="D170" s="5"/>
      <c r="E170" s="5"/>
      <c r="F170" s="5"/>
      <c r="G170" s="5"/>
      <c r="H170" s="5"/>
      <c r="I170" s="5"/>
      <c r="L170" s="5"/>
      <c r="N170" s="5"/>
      <c r="P170" s="5"/>
      <c r="S170" s="5"/>
      <c r="T170" s="5"/>
      <c r="U170" s="5"/>
      <c r="V170" s="5"/>
      <c r="Y170" s="6"/>
    </row>
    <row r="171" ht="15.75" customHeight="1">
      <c r="A171" s="4"/>
      <c r="D171" s="5"/>
      <c r="E171" s="5"/>
      <c r="F171" s="5"/>
      <c r="G171" s="5"/>
      <c r="H171" s="5"/>
      <c r="I171" s="5"/>
      <c r="L171" s="5"/>
      <c r="N171" s="5"/>
      <c r="P171" s="5"/>
      <c r="S171" s="5"/>
      <c r="T171" s="5"/>
      <c r="U171" s="5"/>
      <c r="V171" s="5"/>
      <c r="Y171" s="6"/>
    </row>
    <row r="172" ht="15.75" customHeight="1">
      <c r="A172" s="4"/>
      <c r="D172" s="5"/>
      <c r="E172" s="5"/>
      <c r="F172" s="5"/>
      <c r="G172" s="5"/>
      <c r="H172" s="5"/>
      <c r="I172" s="5"/>
      <c r="L172" s="5"/>
      <c r="N172" s="5"/>
      <c r="P172" s="5"/>
      <c r="S172" s="5"/>
      <c r="T172" s="5"/>
      <c r="U172" s="5"/>
      <c r="V172" s="5"/>
      <c r="Y172" s="6"/>
    </row>
    <row r="173" ht="15.75" customHeight="1">
      <c r="A173" s="4"/>
      <c r="D173" s="5"/>
      <c r="E173" s="5"/>
      <c r="F173" s="5"/>
      <c r="G173" s="5"/>
      <c r="H173" s="5"/>
      <c r="I173" s="5"/>
      <c r="L173" s="5"/>
      <c r="N173" s="5"/>
      <c r="P173" s="5"/>
      <c r="S173" s="5"/>
      <c r="T173" s="5"/>
      <c r="U173" s="5"/>
      <c r="V173" s="5"/>
      <c r="Y173" s="6"/>
    </row>
    <row r="174" ht="15.75" customHeight="1">
      <c r="A174" s="4"/>
      <c r="D174" s="5"/>
      <c r="E174" s="5"/>
      <c r="F174" s="5"/>
      <c r="G174" s="5"/>
      <c r="H174" s="5"/>
      <c r="I174" s="5"/>
      <c r="L174" s="5"/>
      <c r="N174" s="5"/>
      <c r="P174" s="5"/>
      <c r="S174" s="5"/>
      <c r="T174" s="5"/>
      <c r="U174" s="5"/>
      <c r="V174" s="5"/>
      <c r="Y174" s="6"/>
    </row>
    <row r="175" ht="15.75" customHeight="1">
      <c r="A175" s="4"/>
      <c r="D175" s="5"/>
      <c r="E175" s="5"/>
      <c r="F175" s="5"/>
      <c r="G175" s="5"/>
      <c r="H175" s="5"/>
      <c r="I175" s="5"/>
      <c r="L175" s="5"/>
      <c r="N175" s="5"/>
      <c r="P175" s="5"/>
      <c r="S175" s="5"/>
      <c r="T175" s="5"/>
      <c r="U175" s="5"/>
      <c r="V175" s="5"/>
      <c r="Y175" s="6"/>
    </row>
    <row r="176" ht="15.75" customHeight="1">
      <c r="A176" s="4"/>
      <c r="D176" s="5"/>
      <c r="E176" s="5"/>
      <c r="F176" s="5"/>
      <c r="G176" s="5"/>
      <c r="H176" s="5"/>
      <c r="I176" s="5"/>
      <c r="L176" s="5"/>
      <c r="N176" s="5"/>
      <c r="P176" s="5"/>
      <c r="S176" s="5"/>
      <c r="T176" s="5"/>
      <c r="U176" s="5"/>
      <c r="V176" s="5"/>
      <c r="Y176" s="6"/>
    </row>
    <row r="177" ht="15.75" customHeight="1">
      <c r="A177" s="4"/>
      <c r="D177" s="5"/>
      <c r="E177" s="5"/>
      <c r="F177" s="5"/>
      <c r="G177" s="5"/>
      <c r="H177" s="5"/>
      <c r="I177" s="5"/>
      <c r="L177" s="5"/>
      <c r="N177" s="5"/>
      <c r="P177" s="5"/>
      <c r="S177" s="5"/>
      <c r="T177" s="5"/>
      <c r="U177" s="5"/>
      <c r="V177" s="5"/>
      <c r="Y177" s="6"/>
    </row>
    <row r="178" ht="15.75" customHeight="1">
      <c r="A178" s="4"/>
      <c r="D178" s="5"/>
      <c r="E178" s="5"/>
      <c r="F178" s="5"/>
      <c r="G178" s="5"/>
      <c r="H178" s="5"/>
      <c r="I178" s="5"/>
      <c r="L178" s="5"/>
      <c r="N178" s="5"/>
      <c r="P178" s="5"/>
      <c r="S178" s="5"/>
      <c r="T178" s="5"/>
      <c r="U178" s="5"/>
      <c r="V178" s="5"/>
      <c r="Y178" s="6"/>
    </row>
    <row r="179" ht="15.75" customHeight="1">
      <c r="A179" s="4"/>
      <c r="D179" s="5"/>
      <c r="E179" s="5"/>
      <c r="F179" s="5"/>
      <c r="G179" s="5"/>
      <c r="H179" s="5"/>
      <c r="I179" s="5"/>
      <c r="L179" s="5"/>
      <c r="N179" s="5"/>
      <c r="P179" s="5"/>
      <c r="S179" s="5"/>
      <c r="T179" s="5"/>
      <c r="U179" s="5"/>
      <c r="V179" s="5"/>
      <c r="Y179" s="6"/>
    </row>
    <row r="180" ht="15.75" customHeight="1">
      <c r="A180" s="4"/>
      <c r="D180" s="5"/>
      <c r="E180" s="5"/>
      <c r="F180" s="5"/>
      <c r="G180" s="5"/>
      <c r="H180" s="5"/>
      <c r="I180" s="5"/>
      <c r="L180" s="5"/>
      <c r="N180" s="5"/>
      <c r="P180" s="5"/>
      <c r="S180" s="5"/>
      <c r="T180" s="5"/>
      <c r="U180" s="5"/>
      <c r="V180" s="5"/>
      <c r="Y180" s="6"/>
    </row>
    <row r="181" ht="15.75" customHeight="1">
      <c r="A181" s="4"/>
      <c r="D181" s="5"/>
      <c r="E181" s="5"/>
      <c r="F181" s="5"/>
      <c r="G181" s="5"/>
      <c r="H181" s="5"/>
      <c r="I181" s="5"/>
      <c r="L181" s="5"/>
      <c r="N181" s="5"/>
      <c r="P181" s="5"/>
      <c r="S181" s="5"/>
      <c r="T181" s="5"/>
      <c r="U181" s="5"/>
      <c r="V181" s="5"/>
      <c r="Y181" s="6"/>
    </row>
    <row r="182" ht="15.75" customHeight="1">
      <c r="A182" s="4"/>
      <c r="D182" s="5"/>
      <c r="E182" s="5"/>
      <c r="F182" s="5"/>
      <c r="G182" s="5"/>
      <c r="H182" s="5"/>
      <c r="I182" s="5"/>
      <c r="L182" s="5"/>
      <c r="N182" s="5"/>
      <c r="P182" s="5"/>
      <c r="S182" s="5"/>
      <c r="T182" s="5"/>
      <c r="U182" s="5"/>
      <c r="V182" s="5"/>
      <c r="Y182" s="6"/>
    </row>
    <row r="183" ht="15.75" customHeight="1">
      <c r="A183" s="4"/>
      <c r="D183" s="5"/>
      <c r="E183" s="5"/>
      <c r="F183" s="5"/>
      <c r="G183" s="5"/>
      <c r="H183" s="5"/>
      <c r="I183" s="5"/>
      <c r="L183" s="5"/>
      <c r="N183" s="5"/>
      <c r="P183" s="5"/>
      <c r="S183" s="5"/>
      <c r="T183" s="5"/>
      <c r="U183" s="5"/>
      <c r="V183" s="5"/>
      <c r="Y183" s="6"/>
    </row>
    <row r="184" ht="15.75" customHeight="1">
      <c r="A184" s="4"/>
      <c r="D184" s="5"/>
      <c r="E184" s="5"/>
      <c r="F184" s="5"/>
      <c r="G184" s="5"/>
      <c r="H184" s="5"/>
      <c r="I184" s="5"/>
      <c r="L184" s="5"/>
      <c r="N184" s="5"/>
      <c r="P184" s="5"/>
      <c r="S184" s="5"/>
      <c r="T184" s="5"/>
      <c r="U184" s="5"/>
      <c r="V184" s="5"/>
      <c r="Y184" s="6"/>
    </row>
    <row r="185" ht="15.75" customHeight="1">
      <c r="A185" s="4"/>
      <c r="D185" s="5"/>
      <c r="E185" s="5"/>
      <c r="F185" s="5"/>
      <c r="G185" s="5"/>
      <c r="H185" s="5"/>
      <c r="I185" s="5"/>
      <c r="L185" s="5"/>
      <c r="N185" s="5"/>
      <c r="P185" s="5"/>
      <c r="S185" s="5"/>
      <c r="T185" s="5"/>
      <c r="U185" s="5"/>
      <c r="V185" s="5"/>
      <c r="Y185" s="6"/>
    </row>
    <row r="186" ht="15.75" customHeight="1">
      <c r="A186" s="4"/>
      <c r="D186" s="5"/>
      <c r="E186" s="5"/>
      <c r="F186" s="5"/>
      <c r="G186" s="5"/>
      <c r="H186" s="5"/>
      <c r="I186" s="5"/>
      <c r="L186" s="5"/>
      <c r="N186" s="5"/>
      <c r="P186" s="5"/>
      <c r="S186" s="5"/>
      <c r="T186" s="5"/>
      <c r="U186" s="5"/>
      <c r="V186" s="5"/>
      <c r="Y186" s="6"/>
    </row>
    <row r="187" ht="15.75" customHeight="1">
      <c r="A187" s="4"/>
      <c r="D187" s="5"/>
      <c r="E187" s="5"/>
      <c r="F187" s="5"/>
      <c r="G187" s="5"/>
      <c r="H187" s="5"/>
      <c r="I187" s="5"/>
      <c r="L187" s="5"/>
      <c r="N187" s="5"/>
      <c r="P187" s="5"/>
      <c r="S187" s="5"/>
      <c r="T187" s="5"/>
      <c r="U187" s="5"/>
      <c r="V187" s="5"/>
      <c r="Y187" s="6"/>
    </row>
    <row r="188" ht="15.75" customHeight="1">
      <c r="A188" s="4"/>
      <c r="D188" s="5"/>
      <c r="E188" s="5"/>
      <c r="F188" s="5"/>
      <c r="G188" s="5"/>
      <c r="H188" s="5"/>
      <c r="I188" s="5"/>
      <c r="L188" s="5"/>
      <c r="N188" s="5"/>
      <c r="P188" s="5"/>
      <c r="S188" s="5"/>
      <c r="T188" s="5"/>
      <c r="U188" s="5"/>
      <c r="V188" s="5"/>
      <c r="Y188" s="6"/>
    </row>
    <row r="189" ht="15.75" customHeight="1">
      <c r="A189" s="4"/>
      <c r="D189" s="5"/>
      <c r="E189" s="5"/>
      <c r="F189" s="5"/>
      <c r="G189" s="5"/>
      <c r="H189" s="5"/>
      <c r="I189" s="5"/>
      <c r="L189" s="5"/>
      <c r="N189" s="5"/>
      <c r="P189" s="5"/>
      <c r="S189" s="5"/>
      <c r="T189" s="5"/>
      <c r="U189" s="5"/>
      <c r="V189" s="5"/>
      <c r="Y189" s="6"/>
    </row>
    <row r="190" ht="15.75" customHeight="1">
      <c r="A190" s="4"/>
      <c r="D190" s="5"/>
      <c r="E190" s="5"/>
      <c r="F190" s="5"/>
      <c r="G190" s="5"/>
      <c r="H190" s="5"/>
      <c r="I190" s="5"/>
      <c r="L190" s="5"/>
      <c r="N190" s="5"/>
      <c r="P190" s="5"/>
      <c r="S190" s="5"/>
      <c r="T190" s="5"/>
      <c r="U190" s="5"/>
      <c r="V190" s="5"/>
      <c r="Y190" s="6"/>
    </row>
    <row r="191" ht="15.75" customHeight="1">
      <c r="A191" s="4"/>
      <c r="D191" s="5"/>
      <c r="E191" s="5"/>
      <c r="F191" s="5"/>
      <c r="G191" s="5"/>
      <c r="H191" s="5"/>
      <c r="I191" s="5"/>
      <c r="L191" s="5"/>
      <c r="N191" s="5"/>
      <c r="P191" s="5"/>
      <c r="S191" s="5"/>
      <c r="T191" s="5"/>
      <c r="U191" s="5"/>
      <c r="V191" s="5"/>
      <c r="Y191" s="6"/>
    </row>
    <row r="192" ht="15.75" customHeight="1">
      <c r="A192" s="4"/>
      <c r="D192" s="5"/>
      <c r="E192" s="5"/>
      <c r="F192" s="5"/>
      <c r="G192" s="5"/>
      <c r="H192" s="5"/>
      <c r="I192" s="5"/>
      <c r="L192" s="5"/>
      <c r="N192" s="5"/>
      <c r="P192" s="5"/>
      <c r="S192" s="5"/>
      <c r="T192" s="5"/>
      <c r="U192" s="5"/>
      <c r="V192" s="5"/>
      <c r="Y192" s="6"/>
    </row>
    <row r="193" ht="15.75" customHeight="1">
      <c r="A193" s="4"/>
      <c r="D193" s="5"/>
      <c r="E193" s="5"/>
      <c r="F193" s="5"/>
      <c r="G193" s="5"/>
      <c r="H193" s="5"/>
      <c r="I193" s="5"/>
      <c r="L193" s="5"/>
      <c r="N193" s="5"/>
      <c r="P193" s="5"/>
      <c r="S193" s="5"/>
      <c r="T193" s="5"/>
      <c r="U193" s="5"/>
      <c r="V193" s="5"/>
      <c r="Y193" s="6"/>
    </row>
    <row r="194" ht="15.75" customHeight="1">
      <c r="A194" s="4"/>
      <c r="D194" s="5"/>
      <c r="E194" s="5"/>
      <c r="F194" s="5"/>
      <c r="G194" s="5"/>
      <c r="H194" s="5"/>
      <c r="I194" s="5"/>
      <c r="L194" s="5"/>
      <c r="N194" s="5"/>
      <c r="P194" s="5"/>
      <c r="S194" s="5"/>
      <c r="T194" s="5"/>
      <c r="U194" s="5"/>
      <c r="V194" s="5"/>
      <c r="Y194" s="6"/>
    </row>
    <row r="195" ht="15.75" customHeight="1">
      <c r="A195" s="4"/>
      <c r="D195" s="5"/>
      <c r="E195" s="5"/>
      <c r="F195" s="5"/>
      <c r="G195" s="5"/>
      <c r="H195" s="5"/>
      <c r="I195" s="5"/>
      <c r="L195" s="5"/>
      <c r="N195" s="5"/>
      <c r="P195" s="5"/>
      <c r="S195" s="5"/>
      <c r="T195" s="5"/>
      <c r="U195" s="5"/>
      <c r="V195" s="5"/>
      <c r="Y195" s="6"/>
    </row>
    <row r="196" ht="15.75" customHeight="1">
      <c r="A196" s="4"/>
      <c r="D196" s="5"/>
      <c r="E196" s="5"/>
      <c r="F196" s="5"/>
      <c r="G196" s="5"/>
      <c r="H196" s="5"/>
      <c r="I196" s="5"/>
      <c r="L196" s="5"/>
      <c r="N196" s="5"/>
      <c r="P196" s="5"/>
      <c r="S196" s="5"/>
      <c r="T196" s="5"/>
      <c r="U196" s="5"/>
      <c r="V196" s="5"/>
      <c r="Y196" s="6"/>
    </row>
    <row r="197" ht="15.75" customHeight="1">
      <c r="A197" s="4"/>
      <c r="D197" s="5"/>
      <c r="E197" s="5"/>
      <c r="F197" s="5"/>
      <c r="G197" s="5"/>
      <c r="H197" s="5"/>
      <c r="I197" s="5"/>
      <c r="L197" s="5"/>
      <c r="N197" s="5"/>
      <c r="P197" s="5"/>
      <c r="S197" s="5"/>
      <c r="T197" s="5"/>
      <c r="U197" s="5"/>
      <c r="V197" s="5"/>
      <c r="Y197" s="6"/>
    </row>
    <row r="198" ht="15.75" customHeight="1">
      <c r="A198" s="4"/>
      <c r="D198" s="5"/>
      <c r="E198" s="5"/>
      <c r="F198" s="5"/>
      <c r="G198" s="5"/>
      <c r="H198" s="5"/>
      <c r="I198" s="5"/>
      <c r="L198" s="5"/>
      <c r="N198" s="5"/>
      <c r="P198" s="5"/>
      <c r="S198" s="5"/>
      <c r="T198" s="5"/>
      <c r="U198" s="5"/>
      <c r="V198" s="5"/>
      <c r="Y198" s="6"/>
    </row>
    <row r="199" ht="15.75" customHeight="1">
      <c r="A199" s="4"/>
      <c r="D199" s="5"/>
      <c r="E199" s="5"/>
      <c r="F199" s="5"/>
      <c r="G199" s="5"/>
      <c r="H199" s="5"/>
      <c r="I199" s="5"/>
      <c r="L199" s="5"/>
      <c r="N199" s="5"/>
      <c r="P199" s="5"/>
      <c r="S199" s="5"/>
      <c r="T199" s="5"/>
      <c r="U199" s="5"/>
      <c r="V199" s="5"/>
      <c r="Y199" s="6"/>
    </row>
    <row r="200" ht="15.75" customHeight="1">
      <c r="A200" s="4"/>
      <c r="D200" s="5"/>
      <c r="E200" s="5"/>
      <c r="F200" s="5"/>
      <c r="G200" s="5"/>
      <c r="H200" s="5"/>
      <c r="I200" s="5"/>
      <c r="L200" s="5"/>
      <c r="N200" s="5"/>
      <c r="P200" s="5"/>
      <c r="S200" s="5"/>
      <c r="T200" s="5"/>
      <c r="U200" s="5"/>
      <c r="V200" s="5"/>
      <c r="Y200" s="6"/>
    </row>
    <row r="201" ht="15.75" customHeight="1">
      <c r="A201" s="4"/>
      <c r="D201" s="5"/>
      <c r="E201" s="5"/>
      <c r="F201" s="5"/>
      <c r="G201" s="5"/>
      <c r="H201" s="5"/>
      <c r="I201" s="5"/>
      <c r="L201" s="5"/>
      <c r="N201" s="5"/>
      <c r="P201" s="5"/>
      <c r="S201" s="5"/>
      <c r="T201" s="5"/>
      <c r="U201" s="5"/>
      <c r="V201" s="5"/>
      <c r="Y201" s="6"/>
    </row>
    <row r="202" ht="15.75" customHeight="1">
      <c r="A202" s="4"/>
      <c r="D202" s="5"/>
      <c r="E202" s="5"/>
      <c r="F202" s="5"/>
      <c r="G202" s="5"/>
      <c r="H202" s="5"/>
      <c r="I202" s="5"/>
      <c r="L202" s="5"/>
      <c r="N202" s="5"/>
      <c r="P202" s="5"/>
      <c r="S202" s="5"/>
      <c r="T202" s="5"/>
      <c r="U202" s="5"/>
      <c r="V202" s="5"/>
      <c r="Y202" s="6"/>
    </row>
    <row r="203" ht="15.75" customHeight="1">
      <c r="A203" s="4"/>
      <c r="D203" s="5"/>
      <c r="E203" s="5"/>
      <c r="F203" s="5"/>
      <c r="G203" s="5"/>
      <c r="H203" s="5"/>
      <c r="I203" s="5"/>
      <c r="L203" s="5"/>
      <c r="N203" s="5"/>
      <c r="P203" s="5"/>
      <c r="S203" s="5"/>
      <c r="T203" s="5"/>
      <c r="U203" s="5"/>
      <c r="V203" s="5"/>
      <c r="Y203" s="6"/>
    </row>
    <row r="204" ht="15.75" customHeight="1">
      <c r="A204" s="4"/>
      <c r="D204" s="5"/>
      <c r="E204" s="5"/>
      <c r="F204" s="5"/>
      <c r="G204" s="5"/>
      <c r="H204" s="5"/>
      <c r="I204" s="5"/>
      <c r="L204" s="5"/>
      <c r="N204" s="5"/>
      <c r="P204" s="5"/>
      <c r="S204" s="5"/>
      <c r="T204" s="5"/>
      <c r="U204" s="5"/>
      <c r="V204" s="5"/>
      <c r="Y204" s="6"/>
    </row>
    <row r="205" ht="15.75" customHeight="1">
      <c r="A205" s="4"/>
      <c r="D205" s="5"/>
      <c r="E205" s="5"/>
      <c r="F205" s="5"/>
      <c r="G205" s="5"/>
      <c r="H205" s="5"/>
      <c r="I205" s="5"/>
      <c r="L205" s="5"/>
      <c r="N205" s="5"/>
      <c r="P205" s="5"/>
      <c r="S205" s="5"/>
      <c r="T205" s="5"/>
      <c r="U205" s="5"/>
      <c r="V205" s="5"/>
      <c r="Y205" s="6"/>
    </row>
    <row r="206" ht="15.75" customHeight="1">
      <c r="A206" s="4"/>
      <c r="D206" s="5"/>
      <c r="E206" s="5"/>
      <c r="F206" s="5"/>
      <c r="G206" s="5"/>
      <c r="H206" s="5"/>
      <c r="I206" s="5"/>
      <c r="L206" s="5"/>
      <c r="N206" s="5"/>
      <c r="P206" s="5"/>
      <c r="S206" s="5"/>
      <c r="T206" s="5"/>
      <c r="U206" s="5"/>
      <c r="V206" s="5"/>
      <c r="Y206" s="6"/>
    </row>
    <row r="207" ht="15.75" customHeight="1">
      <c r="A207" s="4"/>
      <c r="D207" s="5"/>
      <c r="E207" s="5"/>
      <c r="F207" s="5"/>
      <c r="G207" s="5"/>
      <c r="H207" s="5"/>
      <c r="I207" s="5"/>
      <c r="L207" s="5"/>
      <c r="N207" s="5"/>
      <c r="P207" s="5"/>
      <c r="S207" s="5"/>
      <c r="T207" s="5"/>
      <c r="U207" s="5"/>
      <c r="V207" s="5"/>
      <c r="Y207" s="6"/>
    </row>
    <row r="208" ht="15.75" customHeight="1">
      <c r="A208" s="4"/>
      <c r="D208" s="5"/>
      <c r="E208" s="5"/>
      <c r="F208" s="5"/>
      <c r="G208" s="5"/>
      <c r="H208" s="5"/>
      <c r="I208" s="5"/>
      <c r="L208" s="5"/>
      <c r="N208" s="5"/>
      <c r="P208" s="5"/>
      <c r="S208" s="5"/>
      <c r="T208" s="5"/>
      <c r="U208" s="5"/>
      <c r="V208" s="5"/>
      <c r="Y208" s="6"/>
    </row>
    <row r="209" ht="15.75" customHeight="1">
      <c r="A209" s="4"/>
      <c r="D209" s="5"/>
      <c r="E209" s="5"/>
      <c r="F209" s="5"/>
      <c r="G209" s="5"/>
      <c r="H209" s="5"/>
      <c r="I209" s="5"/>
      <c r="L209" s="5"/>
      <c r="N209" s="5"/>
      <c r="P209" s="5"/>
      <c r="S209" s="5"/>
      <c r="T209" s="5"/>
      <c r="U209" s="5"/>
      <c r="V209" s="5"/>
      <c r="Y209" s="6"/>
    </row>
    <row r="210" ht="15.75" customHeight="1">
      <c r="A210" s="4"/>
      <c r="D210" s="5"/>
      <c r="E210" s="5"/>
      <c r="F210" s="5"/>
      <c r="G210" s="5"/>
      <c r="H210" s="5"/>
      <c r="I210" s="5"/>
      <c r="L210" s="5"/>
      <c r="N210" s="5"/>
      <c r="P210" s="5"/>
      <c r="S210" s="5"/>
      <c r="T210" s="5"/>
      <c r="U210" s="5"/>
      <c r="V210" s="5"/>
      <c r="Y210" s="6"/>
    </row>
    <row r="211" ht="15.75" customHeight="1">
      <c r="A211" s="4"/>
      <c r="D211" s="5"/>
      <c r="E211" s="5"/>
      <c r="F211" s="5"/>
      <c r="G211" s="5"/>
      <c r="H211" s="5"/>
      <c r="I211" s="5"/>
      <c r="L211" s="5"/>
      <c r="N211" s="5"/>
      <c r="P211" s="5"/>
      <c r="S211" s="5"/>
      <c r="T211" s="5"/>
      <c r="U211" s="5"/>
      <c r="V211" s="5"/>
      <c r="Y211" s="6"/>
    </row>
    <row r="212" ht="15.75" customHeight="1">
      <c r="A212" s="4"/>
      <c r="D212" s="5"/>
      <c r="E212" s="5"/>
      <c r="F212" s="5"/>
      <c r="G212" s="5"/>
      <c r="H212" s="5"/>
      <c r="I212" s="5"/>
      <c r="L212" s="5"/>
      <c r="N212" s="5"/>
      <c r="P212" s="5"/>
      <c r="S212" s="5"/>
      <c r="T212" s="5"/>
      <c r="U212" s="5"/>
      <c r="V212" s="5"/>
      <c r="Y212" s="6"/>
    </row>
    <row r="213" ht="15.75" customHeight="1">
      <c r="A213" s="4"/>
      <c r="D213" s="5"/>
      <c r="E213" s="5"/>
      <c r="F213" s="5"/>
      <c r="G213" s="5"/>
      <c r="H213" s="5"/>
      <c r="I213" s="5"/>
      <c r="L213" s="5"/>
      <c r="N213" s="5"/>
      <c r="P213" s="5"/>
      <c r="S213" s="5"/>
      <c r="T213" s="5"/>
      <c r="U213" s="5"/>
      <c r="V213" s="5"/>
      <c r="Y213" s="6"/>
    </row>
    <row r="214" ht="15.75" customHeight="1">
      <c r="A214" s="4"/>
      <c r="D214" s="5"/>
      <c r="E214" s="5"/>
      <c r="F214" s="5"/>
      <c r="G214" s="5"/>
      <c r="H214" s="5"/>
      <c r="I214" s="5"/>
      <c r="L214" s="5"/>
      <c r="N214" s="5"/>
      <c r="P214" s="5"/>
      <c r="S214" s="5"/>
      <c r="T214" s="5"/>
      <c r="U214" s="5"/>
      <c r="V214" s="5"/>
      <c r="Y214" s="6"/>
    </row>
    <row r="215" ht="15.75" customHeight="1">
      <c r="A215" s="4"/>
      <c r="D215" s="5"/>
      <c r="E215" s="5"/>
      <c r="F215" s="5"/>
      <c r="G215" s="5"/>
      <c r="H215" s="5"/>
      <c r="I215" s="5"/>
      <c r="L215" s="5"/>
      <c r="N215" s="5"/>
      <c r="P215" s="5"/>
      <c r="S215" s="5"/>
      <c r="T215" s="5"/>
      <c r="U215" s="5"/>
      <c r="V215" s="5"/>
      <c r="Y215" s="6"/>
    </row>
    <row r="216" ht="15.75" customHeight="1">
      <c r="A216" s="4"/>
      <c r="D216" s="5"/>
      <c r="E216" s="5"/>
      <c r="F216" s="5"/>
      <c r="G216" s="5"/>
      <c r="H216" s="5"/>
      <c r="I216" s="5"/>
      <c r="L216" s="5"/>
      <c r="N216" s="5"/>
      <c r="P216" s="5"/>
      <c r="S216" s="5"/>
      <c r="T216" s="5"/>
      <c r="U216" s="5"/>
      <c r="V216" s="5"/>
      <c r="Y216" s="6"/>
    </row>
    <row r="217" ht="15.75" customHeight="1">
      <c r="A217" s="4"/>
      <c r="D217" s="5"/>
      <c r="E217" s="5"/>
      <c r="F217" s="5"/>
      <c r="G217" s="5"/>
      <c r="H217" s="5"/>
      <c r="I217" s="5"/>
      <c r="L217" s="5"/>
      <c r="N217" s="5"/>
      <c r="P217" s="5"/>
      <c r="S217" s="5"/>
      <c r="T217" s="5"/>
      <c r="U217" s="5"/>
      <c r="V217" s="5"/>
      <c r="Y217" s="6"/>
    </row>
    <row r="218" ht="15.75" customHeight="1">
      <c r="A218" s="4"/>
      <c r="D218" s="5"/>
      <c r="E218" s="5"/>
      <c r="F218" s="5"/>
      <c r="G218" s="5"/>
      <c r="H218" s="5"/>
      <c r="I218" s="5"/>
      <c r="L218" s="5"/>
      <c r="N218" s="5"/>
      <c r="P218" s="5"/>
      <c r="S218" s="5"/>
      <c r="T218" s="5"/>
      <c r="U218" s="5"/>
      <c r="V218" s="5"/>
      <c r="Y218" s="6"/>
    </row>
    <row r="219" ht="15.75" customHeight="1">
      <c r="A219" s="4"/>
      <c r="D219" s="5"/>
      <c r="E219" s="5"/>
      <c r="F219" s="5"/>
      <c r="G219" s="5"/>
      <c r="H219" s="5"/>
      <c r="I219" s="5"/>
      <c r="L219" s="5"/>
      <c r="N219" s="5"/>
      <c r="P219" s="5"/>
      <c r="S219" s="5"/>
      <c r="T219" s="5"/>
      <c r="U219" s="5"/>
      <c r="V219" s="5"/>
      <c r="Y219" s="6"/>
    </row>
    <row r="220" ht="15.75" customHeight="1">
      <c r="A220" s="4"/>
      <c r="D220" s="5"/>
      <c r="E220" s="5"/>
      <c r="F220" s="5"/>
      <c r="G220" s="5"/>
      <c r="H220" s="5"/>
      <c r="I220" s="5"/>
      <c r="L220" s="5"/>
      <c r="N220" s="5"/>
      <c r="P220" s="5"/>
      <c r="S220" s="5"/>
      <c r="T220" s="5"/>
      <c r="U220" s="5"/>
      <c r="V220" s="5"/>
      <c r="Y220" s="6"/>
    </row>
    <row r="221" ht="15.75" customHeight="1">
      <c r="A221" s="4"/>
      <c r="D221" s="5"/>
      <c r="E221" s="5"/>
      <c r="F221" s="5"/>
      <c r="G221" s="5"/>
      <c r="H221" s="5"/>
      <c r="I221" s="5"/>
      <c r="L221" s="5"/>
      <c r="N221" s="5"/>
      <c r="P221" s="5"/>
      <c r="S221" s="5"/>
      <c r="T221" s="5"/>
      <c r="U221" s="5"/>
      <c r="V221" s="5"/>
      <c r="Y221" s="6"/>
    </row>
    <row r="222" ht="15.75" customHeight="1">
      <c r="A222" s="4"/>
      <c r="D222" s="5"/>
      <c r="E222" s="5"/>
      <c r="F222" s="5"/>
      <c r="G222" s="5"/>
      <c r="H222" s="5"/>
      <c r="I222" s="5"/>
      <c r="L222" s="5"/>
      <c r="N222" s="5"/>
      <c r="P222" s="5"/>
      <c r="S222" s="5"/>
      <c r="T222" s="5"/>
      <c r="U222" s="5"/>
      <c r="V222" s="5"/>
      <c r="Y222" s="6"/>
    </row>
    <row r="223" ht="15.75" customHeight="1">
      <c r="A223" s="4"/>
      <c r="D223" s="5"/>
      <c r="E223" s="5"/>
      <c r="F223" s="5"/>
      <c r="G223" s="5"/>
      <c r="H223" s="5"/>
      <c r="I223" s="5"/>
      <c r="L223" s="5"/>
      <c r="N223" s="5"/>
      <c r="P223" s="5"/>
      <c r="S223" s="5"/>
      <c r="T223" s="5"/>
      <c r="U223" s="5"/>
      <c r="V223" s="5"/>
      <c r="Y223" s="6"/>
    </row>
    <row r="224" ht="15.75" customHeight="1">
      <c r="A224" s="4"/>
      <c r="D224" s="5"/>
      <c r="E224" s="5"/>
      <c r="F224" s="5"/>
      <c r="G224" s="5"/>
      <c r="H224" s="5"/>
      <c r="I224" s="5"/>
      <c r="L224" s="5"/>
      <c r="N224" s="5"/>
      <c r="P224" s="5"/>
      <c r="S224" s="5"/>
      <c r="T224" s="5"/>
      <c r="U224" s="5"/>
      <c r="V224" s="5"/>
      <c r="Y224" s="6"/>
    </row>
    <row r="225" ht="15.75" customHeight="1">
      <c r="A225" s="4"/>
      <c r="D225" s="5"/>
      <c r="E225" s="5"/>
      <c r="F225" s="5"/>
      <c r="G225" s="5"/>
      <c r="H225" s="5"/>
      <c r="I225" s="5"/>
      <c r="L225" s="5"/>
      <c r="N225" s="5"/>
      <c r="P225" s="5"/>
      <c r="S225" s="5"/>
      <c r="T225" s="5"/>
      <c r="U225" s="5"/>
      <c r="V225" s="5"/>
      <c r="Y225" s="6"/>
    </row>
    <row r="226" ht="15.75" customHeight="1">
      <c r="A226" s="4"/>
      <c r="D226" s="5"/>
      <c r="E226" s="5"/>
      <c r="F226" s="5"/>
      <c r="G226" s="5"/>
      <c r="H226" s="5"/>
      <c r="I226" s="5"/>
      <c r="L226" s="5"/>
      <c r="N226" s="5"/>
      <c r="P226" s="5"/>
      <c r="S226" s="5"/>
      <c r="T226" s="5"/>
      <c r="U226" s="5"/>
      <c r="V226" s="5"/>
      <c r="Y226" s="6"/>
    </row>
    <row r="227" ht="15.75" customHeight="1">
      <c r="A227" s="4"/>
      <c r="D227" s="5"/>
      <c r="E227" s="5"/>
      <c r="F227" s="5"/>
      <c r="G227" s="5"/>
      <c r="H227" s="5"/>
      <c r="I227" s="5"/>
      <c r="L227" s="5"/>
      <c r="N227" s="5"/>
      <c r="P227" s="5"/>
      <c r="S227" s="5"/>
      <c r="T227" s="5"/>
      <c r="U227" s="5"/>
      <c r="V227" s="5"/>
      <c r="Y227" s="6"/>
    </row>
    <row r="228" ht="15.75" customHeight="1">
      <c r="A228" s="4"/>
      <c r="D228" s="5"/>
      <c r="E228" s="5"/>
      <c r="F228" s="5"/>
      <c r="G228" s="5"/>
      <c r="H228" s="5"/>
      <c r="I228" s="5"/>
      <c r="L228" s="5"/>
      <c r="N228" s="5"/>
      <c r="P228" s="5"/>
      <c r="S228" s="5"/>
      <c r="T228" s="5"/>
      <c r="U228" s="5"/>
      <c r="V228" s="5"/>
      <c r="Y228" s="6"/>
    </row>
    <row r="229" ht="15.75" customHeight="1">
      <c r="A229" s="4"/>
      <c r="D229" s="5"/>
      <c r="E229" s="5"/>
      <c r="F229" s="5"/>
      <c r="G229" s="5"/>
      <c r="H229" s="5"/>
      <c r="I229" s="5"/>
      <c r="L229" s="5"/>
      <c r="N229" s="5"/>
      <c r="P229" s="5"/>
      <c r="S229" s="5"/>
      <c r="T229" s="5"/>
      <c r="U229" s="5"/>
      <c r="V229" s="5"/>
      <c r="Y229" s="6"/>
    </row>
    <row r="230" ht="15.75" customHeight="1">
      <c r="A230" s="4"/>
      <c r="D230" s="5"/>
      <c r="E230" s="5"/>
      <c r="F230" s="5"/>
      <c r="G230" s="5"/>
      <c r="H230" s="5"/>
      <c r="I230" s="5"/>
      <c r="L230" s="5"/>
      <c r="N230" s="5"/>
      <c r="P230" s="5"/>
      <c r="S230" s="5"/>
      <c r="T230" s="5"/>
      <c r="U230" s="5"/>
      <c r="V230" s="5"/>
      <c r="Y230" s="6"/>
    </row>
    <row r="231" ht="15.75" customHeight="1">
      <c r="A231" s="4"/>
      <c r="D231" s="5"/>
      <c r="E231" s="5"/>
      <c r="F231" s="5"/>
      <c r="G231" s="5"/>
      <c r="H231" s="5"/>
      <c r="I231" s="5"/>
      <c r="L231" s="5"/>
      <c r="N231" s="5"/>
      <c r="P231" s="5"/>
      <c r="S231" s="5"/>
      <c r="T231" s="5"/>
      <c r="U231" s="5"/>
      <c r="V231" s="5"/>
      <c r="Y231" s="6"/>
    </row>
    <row r="232" ht="15.75" customHeight="1">
      <c r="A232" s="4"/>
      <c r="D232" s="5"/>
      <c r="E232" s="5"/>
      <c r="F232" s="5"/>
      <c r="G232" s="5"/>
      <c r="H232" s="5"/>
      <c r="I232" s="5"/>
      <c r="L232" s="5"/>
      <c r="N232" s="5"/>
      <c r="P232" s="5"/>
      <c r="S232" s="5"/>
      <c r="T232" s="5"/>
      <c r="U232" s="5"/>
      <c r="V232" s="5"/>
      <c r="Y232" s="6"/>
    </row>
    <row r="233" ht="15.75" customHeight="1">
      <c r="A233" s="4"/>
      <c r="D233" s="5"/>
      <c r="E233" s="5"/>
      <c r="F233" s="5"/>
      <c r="G233" s="5"/>
      <c r="H233" s="5"/>
      <c r="I233" s="5"/>
      <c r="L233" s="5"/>
      <c r="N233" s="5"/>
      <c r="P233" s="5"/>
      <c r="S233" s="5"/>
      <c r="T233" s="5"/>
      <c r="U233" s="5"/>
      <c r="V233" s="5"/>
      <c r="Y233" s="6"/>
    </row>
    <row r="234" ht="15.75" customHeight="1">
      <c r="A234" s="4"/>
      <c r="D234" s="5"/>
      <c r="E234" s="5"/>
      <c r="F234" s="5"/>
      <c r="G234" s="5"/>
      <c r="H234" s="5"/>
      <c r="I234" s="5"/>
      <c r="L234" s="5"/>
      <c r="N234" s="5"/>
      <c r="P234" s="5"/>
      <c r="S234" s="5"/>
      <c r="T234" s="5"/>
      <c r="U234" s="5"/>
      <c r="V234" s="5"/>
      <c r="Y234" s="6"/>
    </row>
    <row r="235" ht="15.75" customHeight="1">
      <c r="A235" s="4"/>
      <c r="D235" s="5"/>
      <c r="E235" s="5"/>
      <c r="F235" s="5"/>
      <c r="G235" s="5"/>
      <c r="H235" s="5"/>
      <c r="I235" s="5"/>
      <c r="L235" s="5"/>
      <c r="N235" s="5"/>
      <c r="P235" s="5"/>
      <c r="S235" s="5"/>
      <c r="T235" s="5"/>
      <c r="U235" s="5"/>
      <c r="V235" s="5"/>
      <c r="Y235" s="6"/>
    </row>
    <row r="236" ht="15.75" customHeight="1">
      <c r="A236" s="4"/>
      <c r="D236" s="5"/>
      <c r="E236" s="5"/>
      <c r="F236" s="5"/>
      <c r="G236" s="5"/>
      <c r="H236" s="5"/>
      <c r="I236" s="5"/>
      <c r="L236" s="5"/>
      <c r="N236" s="5"/>
      <c r="P236" s="5"/>
      <c r="S236" s="5"/>
      <c r="T236" s="5"/>
      <c r="U236" s="5"/>
      <c r="V236" s="5"/>
      <c r="Y236" s="6"/>
    </row>
    <row r="237" ht="15.75" customHeight="1">
      <c r="A237" s="4"/>
      <c r="D237" s="5"/>
      <c r="E237" s="5"/>
      <c r="F237" s="5"/>
      <c r="G237" s="5"/>
      <c r="H237" s="5"/>
      <c r="I237" s="5"/>
      <c r="L237" s="5"/>
      <c r="N237" s="5"/>
      <c r="P237" s="5"/>
      <c r="S237" s="5"/>
      <c r="T237" s="5"/>
      <c r="U237" s="5"/>
      <c r="V237" s="5"/>
      <c r="Y237" s="6"/>
    </row>
    <row r="238" ht="15.75" customHeight="1">
      <c r="A238" s="4"/>
      <c r="D238" s="5"/>
      <c r="E238" s="5"/>
      <c r="F238" s="5"/>
      <c r="G238" s="5"/>
      <c r="H238" s="5"/>
      <c r="I238" s="5"/>
      <c r="L238" s="5"/>
      <c r="N238" s="5"/>
      <c r="P238" s="5"/>
      <c r="S238" s="5"/>
      <c r="T238" s="5"/>
      <c r="U238" s="5"/>
      <c r="V238" s="5"/>
      <c r="Y238" s="6"/>
    </row>
    <row r="239" ht="15.75" customHeight="1">
      <c r="A239" s="4"/>
      <c r="D239" s="5"/>
      <c r="E239" s="5"/>
      <c r="F239" s="5"/>
      <c r="G239" s="5"/>
      <c r="H239" s="5"/>
      <c r="I239" s="5"/>
      <c r="L239" s="5"/>
      <c r="N239" s="5"/>
      <c r="P239" s="5"/>
      <c r="S239" s="5"/>
      <c r="T239" s="5"/>
      <c r="U239" s="5"/>
      <c r="V239" s="5"/>
      <c r="Y239" s="6"/>
    </row>
    <row r="240" ht="15.75" customHeight="1">
      <c r="A240" s="4"/>
      <c r="D240" s="5"/>
      <c r="E240" s="5"/>
      <c r="F240" s="5"/>
      <c r="G240" s="5"/>
      <c r="H240" s="5"/>
      <c r="I240" s="5"/>
      <c r="L240" s="5"/>
      <c r="N240" s="5"/>
      <c r="P240" s="5"/>
      <c r="S240" s="5"/>
      <c r="T240" s="5"/>
      <c r="U240" s="5"/>
      <c r="V240" s="5"/>
      <c r="Y240" s="6"/>
    </row>
    <row r="241" ht="15.75" customHeight="1">
      <c r="A241" s="4"/>
      <c r="D241" s="5"/>
      <c r="E241" s="5"/>
      <c r="F241" s="5"/>
      <c r="G241" s="5"/>
      <c r="H241" s="5"/>
      <c r="I241" s="5"/>
      <c r="L241" s="5"/>
      <c r="N241" s="5"/>
      <c r="P241" s="5"/>
      <c r="S241" s="5"/>
      <c r="T241" s="5"/>
      <c r="U241" s="5"/>
      <c r="V241" s="5"/>
      <c r="Y241" s="6"/>
    </row>
    <row r="242" ht="15.75" customHeight="1">
      <c r="A242" s="4"/>
      <c r="D242" s="5"/>
      <c r="E242" s="5"/>
      <c r="F242" s="5"/>
      <c r="G242" s="5"/>
      <c r="H242" s="5"/>
      <c r="I242" s="5"/>
      <c r="L242" s="5"/>
      <c r="N242" s="5"/>
      <c r="P242" s="5"/>
      <c r="S242" s="5"/>
      <c r="T242" s="5"/>
      <c r="U242" s="5"/>
      <c r="V242" s="5"/>
      <c r="Y242" s="6"/>
    </row>
    <row r="243" ht="15.75" customHeight="1">
      <c r="A243" s="4"/>
      <c r="D243" s="5"/>
      <c r="E243" s="5"/>
      <c r="F243" s="5"/>
      <c r="G243" s="5"/>
      <c r="H243" s="5"/>
      <c r="I243" s="5"/>
      <c r="L243" s="5"/>
      <c r="N243" s="5"/>
      <c r="P243" s="5"/>
      <c r="S243" s="5"/>
      <c r="T243" s="5"/>
      <c r="U243" s="5"/>
      <c r="V243" s="5"/>
      <c r="Y243" s="6"/>
    </row>
    <row r="244" ht="15.75" customHeight="1">
      <c r="A244" s="4"/>
      <c r="D244" s="5"/>
      <c r="E244" s="5"/>
      <c r="F244" s="5"/>
      <c r="G244" s="5"/>
      <c r="H244" s="5"/>
      <c r="I244" s="5"/>
      <c r="L244" s="5"/>
      <c r="N244" s="5"/>
      <c r="P244" s="5"/>
      <c r="S244" s="5"/>
      <c r="T244" s="5"/>
      <c r="U244" s="5"/>
      <c r="V244" s="5"/>
      <c r="Y244" s="6"/>
    </row>
    <row r="245" ht="15.75" customHeight="1">
      <c r="A245" s="4"/>
      <c r="D245" s="5"/>
      <c r="E245" s="5"/>
      <c r="F245" s="5"/>
      <c r="G245" s="5"/>
      <c r="H245" s="5"/>
      <c r="I245" s="5"/>
      <c r="L245" s="5"/>
      <c r="N245" s="5"/>
      <c r="P245" s="5"/>
      <c r="S245" s="5"/>
      <c r="T245" s="5"/>
      <c r="U245" s="5"/>
      <c r="V245" s="5"/>
      <c r="Y245" s="6"/>
    </row>
    <row r="246" ht="15.75" customHeight="1">
      <c r="A246" s="4"/>
      <c r="D246" s="5"/>
      <c r="E246" s="5"/>
      <c r="F246" s="5"/>
      <c r="G246" s="5"/>
      <c r="H246" s="5"/>
      <c r="I246" s="5"/>
      <c r="L246" s="5"/>
      <c r="N246" s="5"/>
      <c r="P246" s="5"/>
      <c r="S246" s="5"/>
      <c r="T246" s="5"/>
      <c r="U246" s="5"/>
      <c r="V246" s="5"/>
      <c r="Y246" s="6"/>
    </row>
    <row r="247" ht="15.75" customHeight="1">
      <c r="A247" s="4"/>
      <c r="D247" s="5"/>
      <c r="E247" s="5"/>
      <c r="F247" s="5"/>
      <c r="G247" s="5"/>
      <c r="H247" s="5"/>
      <c r="I247" s="5"/>
      <c r="L247" s="5"/>
      <c r="N247" s="5"/>
      <c r="P247" s="5"/>
      <c r="S247" s="5"/>
      <c r="T247" s="5"/>
      <c r="U247" s="5"/>
      <c r="V247" s="5"/>
      <c r="Y247" s="6"/>
    </row>
    <row r="248" ht="15.75" customHeight="1">
      <c r="A248" s="4"/>
      <c r="D248" s="5"/>
      <c r="E248" s="5"/>
      <c r="F248" s="5"/>
      <c r="G248" s="5"/>
      <c r="H248" s="5"/>
      <c r="I248" s="5"/>
      <c r="L248" s="5"/>
      <c r="N248" s="5"/>
      <c r="P248" s="5"/>
      <c r="S248" s="5"/>
      <c r="T248" s="5"/>
      <c r="U248" s="5"/>
      <c r="V248" s="5"/>
      <c r="Y248" s="6"/>
    </row>
    <row r="249" ht="15.75" customHeight="1">
      <c r="A249" s="4"/>
      <c r="D249" s="5"/>
      <c r="E249" s="5"/>
      <c r="F249" s="5"/>
      <c r="G249" s="5"/>
      <c r="H249" s="5"/>
      <c r="I249" s="5"/>
      <c r="L249" s="5"/>
      <c r="N249" s="5"/>
      <c r="P249" s="5"/>
      <c r="S249" s="5"/>
      <c r="T249" s="5"/>
      <c r="U249" s="5"/>
      <c r="V249" s="5"/>
      <c r="Y249" s="6"/>
    </row>
    <row r="250" ht="15.75" customHeight="1">
      <c r="A250" s="4"/>
      <c r="D250" s="5"/>
      <c r="E250" s="5"/>
      <c r="F250" s="5"/>
      <c r="G250" s="5"/>
      <c r="H250" s="5"/>
      <c r="I250" s="5"/>
      <c r="L250" s="5"/>
      <c r="N250" s="5"/>
      <c r="P250" s="5"/>
      <c r="S250" s="5"/>
      <c r="T250" s="5"/>
      <c r="U250" s="5"/>
      <c r="V250" s="5"/>
      <c r="Y250" s="6"/>
    </row>
    <row r="251" ht="15.75" customHeight="1">
      <c r="A251" s="4"/>
      <c r="D251" s="5"/>
      <c r="E251" s="5"/>
      <c r="F251" s="5"/>
      <c r="G251" s="5"/>
      <c r="H251" s="5"/>
      <c r="I251" s="5"/>
      <c r="L251" s="5"/>
      <c r="N251" s="5"/>
      <c r="P251" s="5"/>
      <c r="S251" s="5"/>
      <c r="T251" s="5"/>
      <c r="U251" s="5"/>
      <c r="V251" s="5"/>
      <c r="Y251" s="6"/>
    </row>
    <row r="252" ht="15.75" customHeight="1">
      <c r="A252" s="4"/>
      <c r="D252" s="5"/>
      <c r="E252" s="5"/>
      <c r="F252" s="5"/>
      <c r="G252" s="5"/>
      <c r="H252" s="5"/>
      <c r="I252" s="5"/>
      <c r="L252" s="5"/>
      <c r="N252" s="5"/>
      <c r="P252" s="5"/>
      <c r="S252" s="5"/>
      <c r="T252" s="5"/>
      <c r="U252" s="5"/>
      <c r="V252" s="5"/>
      <c r="Y252" s="6"/>
    </row>
    <row r="253" ht="15.75" customHeight="1">
      <c r="A253" s="4"/>
      <c r="D253" s="5"/>
      <c r="E253" s="5"/>
      <c r="F253" s="5"/>
      <c r="G253" s="5"/>
      <c r="H253" s="5"/>
      <c r="I253" s="5"/>
      <c r="L253" s="5"/>
      <c r="N253" s="5"/>
      <c r="P253" s="5"/>
      <c r="S253" s="5"/>
      <c r="T253" s="5"/>
      <c r="U253" s="5"/>
      <c r="V253" s="5"/>
      <c r="Y253" s="6"/>
    </row>
    <row r="254" ht="15.75" customHeight="1">
      <c r="A254" s="4"/>
      <c r="D254" s="5"/>
      <c r="E254" s="5"/>
      <c r="F254" s="5"/>
      <c r="G254" s="5"/>
      <c r="H254" s="5"/>
      <c r="I254" s="5"/>
      <c r="L254" s="5"/>
      <c r="N254" s="5"/>
      <c r="P254" s="5"/>
      <c r="S254" s="5"/>
      <c r="T254" s="5"/>
      <c r="U254" s="5"/>
      <c r="V254" s="5"/>
      <c r="Y254" s="6"/>
    </row>
    <row r="255" ht="15.75" customHeight="1">
      <c r="A255" s="4"/>
      <c r="D255" s="5"/>
      <c r="E255" s="5"/>
      <c r="F255" s="5"/>
      <c r="G255" s="5"/>
      <c r="H255" s="5"/>
      <c r="I255" s="5"/>
      <c r="L255" s="5"/>
      <c r="N255" s="5"/>
      <c r="P255" s="5"/>
      <c r="S255" s="5"/>
      <c r="T255" s="5"/>
      <c r="U255" s="5"/>
      <c r="V255" s="5"/>
      <c r="Y255" s="6"/>
    </row>
    <row r="256" ht="15.75" customHeight="1">
      <c r="A256" s="4"/>
      <c r="D256" s="5"/>
      <c r="E256" s="5"/>
      <c r="F256" s="5"/>
      <c r="G256" s="5"/>
      <c r="H256" s="5"/>
      <c r="I256" s="5"/>
      <c r="L256" s="5"/>
      <c r="N256" s="5"/>
      <c r="P256" s="5"/>
      <c r="S256" s="5"/>
      <c r="T256" s="5"/>
      <c r="U256" s="5"/>
      <c r="V256" s="5"/>
      <c r="Y256" s="6"/>
    </row>
    <row r="257" ht="15.75" customHeight="1">
      <c r="A257" s="4"/>
      <c r="D257" s="5"/>
      <c r="E257" s="5"/>
      <c r="F257" s="5"/>
      <c r="G257" s="5"/>
      <c r="H257" s="5"/>
      <c r="I257" s="5"/>
      <c r="L257" s="5"/>
      <c r="N257" s="5"/>
      <c r="P257" s="5"/>
      <c r="S257" s="5"/>
      <c r="T257" s="5"/>
      <c r="U257" s="5"/>
      <c r="V257" s="5"/>
      <c r="Y257" s="6"/>
    </row>
    <row r="258" ht="15.75" customHeight="1">
      <c r="A258" s="4"/>
      <c r="D258" s="5"/>
      <c r="E258" s="5"/>
      <c r="F258" s="5"/>
      <c r="G258" s="5"/>
      <c r="H258" s="5"/>
      <c r="I258" s="5"/>
      <c r="L258" s="5"/>
      <c r="N258" s="5"/>
      <c r="P258" s="5"/>
      <c r="S258" s="5"/>
      <c r="T258" s="5"/>
      <c r="U258" s="5"/>
      <c r="V258" s="5"/>
      <c r="Y258" s="6"/>
    </row>
    <row r="259" ht="15.75" customHeight="1">
      <c r="A259" s="4"/>
      <c r="D259" s="5"/>
      <c r="E259" s="5"/>
      <c r="F259" s="5"/>
      <c r="G259" s="5"/>
      <c r="H259" s="5"/>
      <c r="I259" s="5"/>
      <c r="L259" s="5"/>
      <c r="N259" s="5"/>
      <c r="P259" s="5"/>
      <c r="S259" s="5"/>
      <c r="T259" s="5"/>
      <c r="U259" s="5"/>
      <c r="V259" s="5"/>
      <c r="Y259" s="6"/>
    </row>
    <row r="260" ht="15.75" customHeight="1">
      <c r="A260" s="4"/>
      <c r="D260" s="5"/>
      <c r="E260" s="5"/>
      <c r="F260" s="5"/>
      <c r="G260" s="5"/>
      <c r="H260" s="5"/>
      <c r="I260" s="5"/>
      <c r="L260" s="5"/>
      <c r="N260" s="5"/>
      <c r="P260" s="5"/>
      <c r="S260" s="5"/>
      <c r="T260" s="5"/>
      <c r="U260" s="5"/>
      <c r="V260" s="5"/>
      <c r="Y260" s="6"/>
    </row>
    <row r="261" ht="15.75" customHeight="1">
      <c r="A261" s="4"/>
      <c r="D261" s="5"/>
      <c r="E261" s="5"/>
      <c r="F261" s="5"/>
      <c r="G261" s="5"/>
      <c r="H261" s="5"/>
      <c r="I261" s="5"/>
      <c r="L261" s="5"/>
      <c r="N261" s="5"/>
      <c r="P261" s="5"/>
      <c r="S261" s="5"/>
      <c r="T261" s="5"/>
      <c r="U261" s="5"/>
      <c r="V261" s="5"/>
      <c r="Y261" s="6"/>
    </row>
    <row r="262" ht="15.75" customHeight="1">
      <c r="A262" s="4"/>
      <c r="D262" s="5"/>
      <c r="E262" s="5"/>
      <c r="F262" s="5"/>
      <c r="G262" s="5"/>
      <c r="H262" s="5"/>
      <c r="I262" s="5"/>
      <c r="L262" s="5"/>
      <c r="N262" s="5"/>
      <c r="P262" s="5"/>
      <c r="S262" s="5"/>
      <c r="T262" s="5"/>
      <c r="U262" s="5"/>
      <c r="V262" s="5"/>
      <c r="Y262" s="6"/>
    </row>
    <row r="263" ht="15.75" customHeight="1">
      <c r="A263" s="4"/>
      <c r="D263" s="5"/>
      <c r="E263" s="5"/>
      <c r="F263" s="5"/>
      <c r="G263" s="5"/>
      <c r="H263" s="5"/>
      <c r="I263" s="5"/>
      <c r="L263" s="5"/>
      <c r="N263" s="5"/>
      <c r="P263" s="5"/>
      <c r="S263" s="5"/>
      <c r="T263" s="5"/>
      <c r="U263" s="5"/>
      <c r="V263" s="5"/>
      <c r="Y263" s="6"/>
    </row>
    <row r="264" ht="15.75" customHeight="1">
      <c r="A264" s="4"/>
      <c r="D264" s="5"/>
      <c r="E264" s="5"/>
      <c r="F264" s="5"/>
      <c r="G264" s="5"/>
      <c r="H264" s="5"/>
      <c r="I264" s="5"/>
      <c r="L264" s="5"/>
      <c r="N264" s="5"/>
      <c r="P264" s="5"/>
      <c r="S264" s="5"/>
      <c r="T264" s="5"/>
      <c r="U264" s="5"/>
      <c r="V264" s="5"/>
      <c r="Y264" s="6"/>
    </row>
    <row r="265" ht="15.75" customHeight="1">
      <c r="A265" s="4"/>
      <c r="D265" s="5"/>
      <c r="E265" s="5"/>
      <c r="F265" s="5"/>
      <c r="G265" s="5"/>
      <c r="H265" s="5"/>
      <c r="I265" s="5"/>
      <c r="L265" s="5"/>
      <c r="N265" s="5"/>
      <c r="P265" s="5"/>
      <c r="S265" s="5"/>
      <c r="T265" s="5"/>
      <c r="U265" s="5"/>
      <c r="V265" s="5"/>
      <c r="Y265" s="6"/>
    </row>
    <row r="266" ht="15.75" customHeight="1">
      <c r="A266" s="4"/>
      <c r="D266" s="5"/>
      <c r="E266" s="5"/>
      <c r="F266" s="5"/>
      <c r="G266" s="5"/>
      <c r="H266" s="5"/>
      <c r="I266" s="5"/>
      <c r="L266" s="5"/>
      <c r="N266" s="5"/>
      <c r="P266" s="5"/>
      <c r="S266" s="5"/>
      <c r="T266" s="5"/>
      <c r="U266" s="5"/>
      <c r="V266" s="5"/>
      <c r="Y266" s="6"/>
    </row>
    <row r="267" ht="15.75" customHeight="1">
      <c r="A267" s="4"/>
      <c r="D267" s="5"/>
      <c r="E267" s="5"/>
      <c r="F267" s="5"/>
      <c r="G267" s="5"/>
      <c r="H267" s="5"/>
      <c r="I267" s="5"/>
      <c r="L267" s="5"/>
      <c r="N267" s="5"/>
      <c r="P267" s="5"/>
      <c r="S267" s="5"/>
      <c r="T267" s="5"/>
      <c r="U267" s="5"/>
      <c r="V267" s="5"/>
      <c r="Y267" s="6"/>
    </row>
    <row r="268" ht="15.75" customHeight="1">
      <c r="A268" s="4"/>
      <c r="D268" s="5"/>
      <c r="E268" s="5"/>
      <c r="F268" s="5"/>
      <c r="G268" s="5"/>
      <c r="H268" s="5"/>
      <c r="I268" s="5"/>
      <c r="L268" s="5"/>
      <c r="N268" s="5"/>
      <c r="P268" s="5"/>
      <c r="S268" s="5"/>
      <c r="T268" s="5"/>
      <c r="U268" s="5"/>
      <c r="V268" s="5"/>
      <c r="Y268" s="6"/>
    </row>
    <row r="269" ht="15.75" customHeight="1">
      <c r="A269" s="4"/>
      <c r="D269" s="5"/>
      <c r="E269" s="5"/>
      <c r="F269" s="5"/>
      <c r="G269" s="5"/>
      <c r="H269" s="5"/>
      <c r="I269" s="5"/>
      <c r="L269" s="5"/>
      <c r="N269" s="5"/>
      <c r="P269" s="5"/>
      <c r="S269" s="5"/>
      <c r="T269" s="5"/>
      <c r="U269" s="5"/>
      <c r="V269" s="5"/>
      <c r="Y269" s="6"/>
    </row>
    <row r="270" ht="15.75" customHeight="1">
      <c r="A270" s="4"/>
      <c r="D270" s="5"/>
      <c r="E270" s="5"/>
      <c r="F270" s="5"/>
      <c r="G270" s="5"/>
      <c r="H270" s="5"/>
      <c r="I270" s="5"/>
      <c r="L270" s="5"/>
      <c r="N270" s="5"/>
      <c r="P270" s="5"/>
      <c r="S270" s="5"/>
      <c r="T270" s="5"/>
      <c r="U270" s="5"/>
      <c r="V270" s="5"/>
      <c r="Y270" s="6"/>
    </row>
    <row r="271" ht="15.75" customHeight="1">
      <c r="A271" s="4"/>
      <c r="D271" s="5"/>
      <c r="E271" s="5"/>
      <c r="F271" s="5"/>
      <c r="G271" s="5"/>
      <c r="H271" s="5"/>
      <c r="I271" s="5"/>
      <c r="L271" s="5"/>
      <c r="N271" s="5"/>
      <c r="P271" s="5"/>
      <c r="S271" s="5"/>
      <c r="T271" s="5"/>
      <c r="U271" s="5"/>
      <c r="V271" s="5"/>
      <c r="Y271" s="6"/>
    </row>
    <row r="272" ht="15.75" customHeight="1">
      <c r="A272" s="4"/>
      <c r="D272" s="5"/>
      <c r="E272" s="5"/>
      <c r="F272" s="5"/>
      <c r="G272" s="5"/>
      <c r="H272" s="5"/>
      <c r="I272" s="5"/>
      <c r="L272" s="5"/>
      <c r="N272" s="5"/>
      <c r="P272" s="5"/>
      <c r="S272" s="5"/>
      <c r="T272" s="5"/>
      <c r="U272" s="5"/>
      <c r="V272" s="5"/>
      <c r="Y272" s="6"/>
    </row>
    <row r="273" ht="15.75" customHeight="1">
      <c r="A273" s="4"/>
      <c r="D273" s="5"/>
      <c r="E273" s="5"/>
      <c r="F273" s="5"/>
      <c r="G273" s="5"/>
      <c r="H273" s="5"/>
      <c r="I273" s="5"/>
      <c r="L273" s="5"/>
      <c r="N273" s="5"/>
      <c r="P273" s="5"/>
      <c r="S273" s="5"/>
      <c r="T273" s="5"/>
      <c r="U273" s="5"/>
      <c r="V273" s="5"/>
      <c r="Y273" s="6"/>
    </row>
    <row r="274" ht="15.75" customHeight="1">
      <c r="A274" s="4"/>
      <c r="D274" s="5"/>
      <c r="E274" s="5"/>
      <c r="F274" s="5"/>
      <c r="G274" s="5"/>
      <c r="H274" s="5"/>
      <c r="I274" s="5"/>
      <c r="L274" s="5"/>
      <c r="N274" s="5"/>
      <c r="P274" s="5"/>
      <c r="S274" s="5"/>
      <c r="T274" s="5"/>
      <c r="U274" s="5"/>
      <c r="V274" s="5"/>
      <c r="Y274" s="6"/>
    </row>
    <row r="275" ht="15.75" customHeight="1">
      <c r="A275" s="4"/>
      <c r="D275" s="5"/>
      <c r="E275" s="5"/>
      <c r="F275" s="5"/>
      <c r="G275" s="5"/>
      <c r="H275" s="5"/>
      <c r="I275" s="5"/>
      <c r="L275" s="5"/>
      <c r="N275" s="5"/>
      <c r="P275" s="5"/>
      <c r="S275" s="5"/>
      <c r="T275" s="5"/>
      <c r="U275" s="5"/>
      <c r="V275" s="5"/>
      <c r="Y275" s="6"/>
    </row>
    <row r="276" ht="15.75" customHeight="1">
      <c r="A276" s="4"/>
      <c r="D276" s="5"/>
      <c r="E276" s="5"/>
      <c r="F276" s="5"/>
      <c r="G276" s="5"/>
      <c r="H276" s="5"/>
      <c r="I276" s="5"/>
      <c r="L276" s="5"/>
      <c r="N276" s="5"/>
      <c r="P276" s="5"/>
      <c r="S276" s="5"/>
      <c r="T276" s="5"/>
      <c r="U276" s="5"/>
      <c r="V276" s="5"/>
      <c r="Y276" s="6"/>
    </row>
    <row r="277" ht="15.75" customHeight="1">
      <c r="A277" s="4"/>
      <c r="D277" s="5"/>
      <c r="E277" s="5"/>
      <c r="F277" s="5"/>
      <c r="G277" s="5"/>
      <c r="H277" s="5"/>
      <c r="I277" s="5"/>
      <c r="L277" s="5"/>
      <c r="N277" s="5"/>
      <c r="P277" s="5"/>
      <c r="S277" s="5"/>
      <c r="T277" s="5"/>
      <c r="U277" s="5"/>
      <c r="V277" s="5"/>
      <c r="Y277" s="6"/>
    </row>
    <row r="278" ht="15.75" customHeight="1">
      <c r="A278" s="4"/>
      <c r="D278" s="5"/>
      <c r="E278" s="5"/>
      <c r="F278" s="5"/>
      <c r="G278" s="5"/>
      <c r="H278" s="5"/>
      <c r="I278" s="5"/>
      <c r="L278" s="5"/>
      <c r="N278" s="5"/>
      <c r="P278" s="5"/>
      <c r="S278" s="5"/>
      <c r="T278" s="5"/>
      <c r="U278" s="5"/>
      <c r="V278" s="5"/>
      <c r="Y278" s="6"/>
    </row>
    <row r="279" ht="15.75" customHeight="1">
      <c r="A279" s="4"/>
      <c r="D279" s="5"/>
      <c r="E279" s="5"/>
      <c r="F279" s="5"/>
      <c r="G279" s="5"/>
      <c r="H279" s="5"/>
      <c r="I279" s="5"/>
      <c r="L279" s="5"/>
      <c r="N279" s="5"/>
      <c r="P279" s="5"/>
      <c r="S279" s="5"/>
      <c r="T279" s="5"/>
      <c r="U279" s="5"/>
      <c r="V279" s="5"/>
      <c r="Y279" s="6"/>
    </row>
    <row r="280" ht="15.75" customHeight="1">
      <c r="A280" s="4"/>
      <c r="D280" s="5"/>
      <c r="E280" s="5"/>
      <c r="F280" s="5"/>
      <c r="G280" s="5"/>
      <c r="H280" s="5"/>
      <c r="I280" s="5"/>
      <c r="L280" s="5"/>
      <c r="N280" s="5"/>
      <c r="P280" s="5"/>
      <c r="S280" s="5"/>
      <c r="T280" s="5"/>
      <c r="U280" s="5"/>
      <c r="V280" s="5"/>
      <c r="Y280" s="6"/>
    </row>
    <row r="281" ht="15.75" customHeight="1">
      <c r="A281" s="4"/>
      <c r="D281" s="5"/>
      <c r="E281" s="5"/>
      <c r="F281" s="5"/>
      <c r="G281" s="5"/>
      <c r="H281" s="5"/>
      <c r="I281" s="5"/>
      <c r="L281" s="5"/>
      <c r="N281" s="5"/>
      <c r="P281" s="5"/>
      <c r="S281" s="5"/>
      <c r="T281" s="5"/>
      <c r="U281" s="5"/>
      <c r="V281" s="5"/>
      <c r="Y281" s="6"/>
    </row>
    <row r="282" ht="15.75" customHeight="1">
      <c r="A282" s="4"/>
      <c r="D282" s="5"/>
      <c r="E282" s="5"/>
      <c r="F282" s="5"/>
      <c r="G282" s="5"/>
      <c r="H282" s="5"/>
      <c r="I282" s="5"/>
      <c r="L282" s="5"/>
      <c r="N282" s="5"/>
      <c r="P282" s="5"/>
      <c r="S282" s="5"/>
      <c r="T282" s="5"/>
      <c r="U282" s="5"/>
      <c r="V282" s="5"/>
      <c r="Y282" s="6"/>
    </row>
    <row r="283" ht="15.75" customHeight="1">
      <c r="A283" s="4"/>
      <c r="D283" s="5"/>
      <c r="E283" s="5"/>
      <c r="F283" s="5"/>
      <c r="G283" s="5"/>
      <c r="H283" s="5"/>
      <c r="I283" s="5"/>
      <c r="L283" s="5"/>
      <c r="N283" s="5"/>
      <c r="P283" s="5"/>
      <c r="S283" s="5"/>
      <c r="T283" s="5"/>
      <c r="U283" s="5"/>
      <c r="V283" s="5"/>
      <c r="Y283" s="6"/>
    </row>
    <row r="284" ht="15.75" customHeight="1">
      <c r="A284" s="4"/>
      <c r="D284" s="5"/>
      <c r="E284" s="5"/>
      <c r="F284" s="5"/>
      <c r="G284" s="5"/>
      <c r="H284" s="5"/>
      <c r="I284" s="5"/>
      <c r="L284" s="5"/>
      <c r="N284" s="5"/>
      <c r="P284" s="5"/>
      <c r="S284" s="5"/>
      <c r="T284" s="5"/>
      <c r="U284" s="5"/>
      <c r="V284" s="5"/>
      <c r="Y284" s="6"/>
    </row>
    <row r="285" ht="15.75" customHeight="1">
      <c r="A285" s="4"/>
      <c r="D285" s="5"/>
      <c r="E285" s="5"/>
      <c r="F285" s="5"/>
      <c r="G285" s="5"/>
      <c r="H285" s="5"/>
      <c r="I285" s="5"/>
      <c r="L285" s="5"/>
      <c r="N285" s="5"/>
      <c r="P285" s="5"/>
      <c r="S285" s="5"/>
      <c r="T285" s="5"/>
      <c r="U285" s="5"/>
      <c r="V285" s="5"/>
      <c r="Y285" s="6"/>
    </row>
    <row r="286" ht="15.75" customHeight="1">
      <c r="A286" s="4"/>
      <c r="D286" s="5"/>
      <c r="E286" s="5"/>
      <c r="F286" s="5"/>
      <c r="G286" s="5"/>
      <c r="H286" s="5"/>
      <c r="I286" s="5"/>
      <c r="L286" s="5"/>
      <c r="N286" s="5"/>
      <c r="P286" s="5"/>
      <c r="S286" s="5"/>
      <c r="T286" s="5"/>
      <c r="U286" s="5"/>
      <c r="V286" s="5"/>
      <c r="Y286" s="6"/>
    </row>
    <row r="287" ht="15.75" customHeight="1">
      <c r="A287" s="4"/>
      <c r="D287" s="5"/>
      <c r="E287" s="5"/>
      <c r="F287" s="5"/>
      <c r="G287" s="5"/>
      <c r="H287" s="5"/>
      <c r="I287" s="5"/>
      <c r="L287" s="5"/>
      <c r="N287" s="5"/>
      <c r="P287" s="5"/>
      <c r="S287" s="5"/>
      <c r="T287" s="5"/>
      <c r="U287" s="5"/>
      <c r="V287" s="5"/>
      <c r="Y287" s="6"/>
    </row>
    <row r="288" ht="15.75" customHeight="1">
      <c r="A288" s="4"/>
      <c r="D288" s="5"/>
      <c r="E288" s="5"/>
      <c r="F288" s="5"/>
      <c r="G288" s="5"/>
      <c r="H288" s="5"/>
      <c r="I288" s="5"/>
      <c r="L288" s="5"/>
      <c r="N288" s="5"/>
      <c r="P288" s="5"/>
      <c r="S288" s="5"/>
      <c r="T288" s="5"/>
      <c r="U288" s="5"/>
      <c r="V288" s="5"/>
      <c r="Y288" s="6"/>
    </row>
    <row r="289" ht="15.75" customHeight="1">
      <c r="A289" s="4"/>
      <c r="D289" s="5"/>
      <c r="E289" s="5"/>
      <c r="F289" s="5"/>
      <c r="G289" s="5"/>
      <c r="H289" s="5"/>
      <c r="I289" s="5"/>
      <c r="L289" s="5"/>
      <c r="N289" s="5"/>
      <c r="P289" s="5"/>
      <c r="S289" s="5"/>
      <c r="T289" s="5"/>
      <c r="U289" s="5"/>
      <c r="V289" s="5"/>
      <c r="Y289" s="6"/>
    </row>
    <row r="290" ht="15.75" customHeight="1">
      <c r="A290" s="4"/>
      <c r="D290" s="5"/>
      <c r="E290" s="5"/>
      <c r="F290" s="5"/>
      <c r="G290" s="5"/>
      <c r="H290" s="5"/>
      <c r="I290" s="5"/>
      <c r="L290" s="5"/>
      <c r="N290" s="5"/>
      <c r="P290" s="5"/>
      <c r="S290" s="5"/>
      <c r="T290" s="5"/>
      <c r="U290" s="5"/>
      <c r="V290" s="5"/>
      <c r="Y290" s="6"/>
    </row>
    <row r="291" ht="15.75" customHeight="1">
      <c r="A291" s="4"/>
      <c r="D291" s="5"/>
      <c r="E291" s="5"/>
      <c r="F291" s="5"/>
      <c r="G291" s="5"/>
      <c r="H291" s="5"/>
      <c r="I291" s="5"/>
      <c r="L291" s="5"/>
      <c r="N291" s="5"/>
      <c r="P291" s="5"/>
      <c r="S291" s="5"/>
      <c r="T291" s="5"/>
      <c r="U291" s="5"/>
      <c r="V291" s="5"/>
      <c r="Y291" s="6"/>
    </row>
    <row r="292" ht="15.75" customHeight="1">
      <c r="A292" s="4"/>
      <c r="D292" s="5"/>
      <c r="E292" s="5"/>
      <c r="F292" s="5"/>
      <c r="G292" s="5"/>
      <c r="H292" s="5"/>
      <c r="I292" s="5"/>
      <c r="L292" s="5"/>
      <c r="N292" s="5"/>
      <c r="P292" s="5"/>
      <c r="S292" s="5"/>
      <c r="T292" s="5"/>
      <c r="U292" s="5"/>
      <c r="V292" s="5"/>
      <c r="Y292" s="6"/>
    </row>
    <row r="293" ht="15.75" customHeight="1">
      <c r="A293" s="4"/>
      <c r="D293" s="5"/>
      <c r="E293" s="5"/>
      <c r="F293" s="5"/>
      <c r="G293" s="5"/>
      <c r="H293" s="5"/>
      <c r="I293" s="5"/>
      <c r="L293" s="5"/>
      <c r="N293" s="5"/>
      <c r="P293" s="5"/>
      <c r="S293" s="5"/>
      <c r="T293" s="5"/>
      <c r="U293" s="5"/>
      <c r="V293" s="5"/>
      <c r="Y293" s="6"/>
    </row>
    <row r="294" ht="15.75" customHeight="1">
      <c r="A294" s="4"/>
      <c r="D294" s="5"/>
      <c r="E294" s="5"/>
      <c r="F294" s="5"/>
      <c r="G294" s="5"/>
      <c r="H294" s="5"/>
      <c r="I294" s="5"/>
      <c r="L294" s="5"/>
      <c r="N294" s="5"/>
      <c r="P294" s="5"/>
      <c r="S294" s="5"/>
      <c r="T294" s="5"/>
      <c r="U294" s="5"/>
      <c r="V294" s="5"/>
      <c r="Y294" s="6"/>
    </row>
    <row r="295" ht="15.75" customHeight="1">
      <c r="A295" s="4"/>
      <c r="D295" s="5"/>
      <c r="E295" s="5"/>
      <c r="F295" s="5"/>
      <c r="G295" s="5"/>
      <c r="H295" s="5"/>
      <c r="I295" s="5"/>
      <c r="L295" s="5"/>
      <c r="N295" s="5"/>
      <c r="P295" s="5"/>
      <c r="S295" s="5"/>
      <c r="T295" s="5"/>
      <c r="U295" s="5"/>
      <c r="V295" s="5"/>
      <c r="Y295" s="6"/>
    </row>
    <row r="296" ht="15.75" customHeight="1">
      <c r="A296" s="4"/>
      <c r="D296" s="5"/>
      <c r="E296" s="5"/>
      <c r="F296" s="5"/>
      <c r="G296" s="5"/>
      <c r="H296" s="5"/>
      <c r="I296" s="5"/>
      <c r="L296" s="5"/>
      <c r="N296" s="5"/>
      <c r="P296" s="5"/>
      <c r="S296" s="5"/>
      <c r="T296" s="5"/>
      <c r="U296" s="5"/>
      <c r="V296" s="5"/>
      <c r="Y296" s="6"/>
    </row>
    <row r="297" ht="15.75" customHeight="1">
      <c r="A297" s="4"/>
      <c r="D297" s="5"/>
      <c r="E297" s="5"/>
      <c r="F297" s="5"/>
      <c r="G297" s="5"/>
      <c r="H297" s="5"/>
      <c r="I297" s="5"/>
      <c r="L297" s="5"/>
      <c r="N297" s="5"/>
      <c r="P297" s="5"/>
      <c r="S297" s="5"/>
      <c r="T297" s="5"/>
      <c r="U297" s="5"/>
      <c r="V297" s="5"/>
      <c r="Y297" s="6"/>
    </row>
    <row r="298" ht="15.75" customHeight="1">
      <c r="A298" s="4"/>
      <c r="D298" s="5"/>
      <c r="E298" s="5"/>
      <c r="F298" s="5"/>
      <c r="G298" s="5"/>
      <c r="H298" s="5"/>
      <c r="I298" s="5"/>
      <c r="L298" s="5"/>
      <c r="N298" s="5"/>
      <c r="P298" s="5"/>
      <c r="S298" s="5"/>
      <c r="T298" s="5"/>
      <c r="U298" s="5"/>
      <c r="V298" s="5"/>
      <c r="Y298" s="6"/>
    </row>
    <row r="299" ht="15.75" customHeight="1">
      <c r="A299" s="4"/>
      <c r="D299" s="5"/>
      <c r="E299" s="5"/>
      <c r="F299" s="5"/>
      <c r="G299" s="5"/>
      <c r="H299" s="5"/>
      <c r="I299" s="5"/>
      <c r="L299" s="5"/>
      <c r="N299" s="5"/>
      <c r="P299" s="5"/>
      <c r="S299" s="5"/>
      <c r="T299" s="5"/>
      <c r="U299" s="5"/>
      <c r="V299" s="5"/>
      <c r="Y299" s="6"/>
    </row>
    <row r="300" ht="15.75" customHeight="1">
      <c r="A300" s="4"/>
      <c r="D300" s="5"/>
      <c r="E300" s="5"/>
      <c r="F300" s="5"/>
      <c r="G300" s="5"/>
      <c r="H300" s="5"/>
      <c r="I300" s="5"/>
      <c r="L300" s="5"/>
      <c r="N300" s="5"/>
      <c r="P300" s="5"/>
      <c r="S300" s="5"/>
      <c r="T300" s="5"/>
      <c r="U300" s="5"/>
      <c r="V300" s="5"/>
      <c r="Y300" s="6"/>
    </row>
    <row r="301" ht="15.75" customHeight="1">
      <c r="A301" s="4"/>
      <c r="D301" s="5"/>
      <c r="E301" s="5"/>
      <c r="F301" s="5"/>
      <c r="G301" s="5"/>
      <c r="H301" s="5"/>
      <c r="I301" s="5"/>
      <c r="L301" s="5"/>
      <c r="N301" s="5"/>
      <c r="P301" s="5"/>
      <c r="S301" s="5"/>
      <c r="T301" s="5"/>
      <c r="U301" s="5"/>
      <c r="V301" s="5"/>
      <c r="Y301" s="6"/>
    </row>
    <row r="302" ht="15.75" customHeight="1">
      <c r="A302" s="4"/>
      <c r="D302" s="5"/>
      <c r="E302" s="5"/>
      <c r="F302" s="5"/>
      <c r="G302" s="5"/>
      <c r="H302" s="5"/>
      <c r="I302" s="5"/>
      <c r="L302" s="5"/>
      <c r="N302" s="5"/>
      <c r="P302" s="5"/>
      <c r="S302" s="5"/>
      <c r="T302" s="5"/>
      <c r="U302" s="5"/>
      <c r="V302" s="5"/>
      <c r="Y302" s="6"/>
    </row>
    <row r="303" ht="15.75" customHeight="1">
      <c r="A303" s="4"/>
      <c r="D303" s="5"/>
      <c r="E303" s="5"/>
      <c r="F303" s="5"/>
      <c r="G303" s="5"/>
      <c r="H303" s="5"/>
      <c r="I303" s="5"/>
      <c r="L303" s="5"/>
      <c r="N303" s="5"/>
      <c r="P303" s="5"/>
      <c r="S303" s="5"/>
      <c r="T303" s="5"/>
      <c r="U303" s="5"/>
      <c r="V303" s="5"/>
      <c r="Y303" s="6"/>
    </row>
    <row r="304" ht="15.75" customHeight="1">
      <c r="A304" s="4"/>
      <c r="D304" s="5"/>
      <c r="E304" s="5"/>
      <c r="F304" s="5"/>
      <c r="G304" s="5"/>
      <c r="H304" s="5"/>
      <c r="I304" s="5"/>
      <c r="L304" s="5"/>
      <c r="N304" s="5"/>
      <c r="P304" s="5"/>
      <c r="S304" s="5"/>
      <c r="T304" s="5"/>
      <c r="U304" s="5"/>
      <c r="V304" s="5"/>
      <c r="Y304" s="6"/>
    </row>
    <row r="305" ht="15.75" customHeight="1">
      <c r="A305" s="4"/>
      <c r="D305" s="5"/>
      <c r="E305" s="5"/>
      <c r="F305" s="5"/>
      <c r="G305" s="5"/>
      <c r="H305" s="5"/>
      <c r="I305" s="5"/>
      <c r="L305" s="5"/>
      <c r="N305" s="5"/>
      <c r="P305" s="5"/>
      <c r="S305" s="5"/>
      <c r="T305" s="5"/>
      <c r="U305" s="5"/>
      <c r="V305" s="5"/>
      <c r="Y305" s="6"/>
    </row>
    <row r="306" ht="15.75" customHeight="1">
      <c r="A306" s="4"/>
      <c r="D306" s="5"/>
      <c r="E306" s="5"/>
      <c r="F306" s="5"/>
      <c r="G306" s="5"/>
      <c r="H306" s="5"/>
      <c r="I306" s="5"/>
      <c r="L306" s="5"/>
      <c r="N306" s="5"/>
      <c r="P306" s="5"/>
      <c r="S306" s="5"/>
      <c r="T306" s="5"/>
      <c r="U306" s="5"/>
      <c r="V306" s="5"/>
      <c r="Y306" s="6"/>
    </row>
    <row r="307" ht="15.75" customHeight="1">
      <c r="A307" s="4"/>
      <c r="D307" s="5"/>
      <c r="E307" s="5"/>
      <c r="F307" s="5"/>
      <c r="G307" s="5"/>
      <c r="H307" s="5"/>
      <c r="I307" s="5"/>
      <c r="L307" s="5"/>
      <c r="N307" s="5"/>
      <c r="P307" s="5"/>
      <c r="S307" s="5"/>
      <c r="T307" s="5"/>
      <c r="U307" s="5"/>
      <c r="V307" s="5"/>
      <c r="Y307" s="6"/>
    </row>
    <row r="308" ht="15.75" customHeight="1">
      <c r="A308" s="4"/>
      <c r="D308" s="5"/>
      <c r="E308" s="5"/>
      <c r="F308" s="5"/>
      <c r="G308" s="5"/>
      <c r="H308" s="5"/>
      <c r="I308" s="5"/>
      <c r="L308" s="5"/>
      <c r="N308" s="5"/>
      <c r="P308" s="5"/>
      <c r="S308" s="5"/>
      <c r="T308" s="5"/>
      <c r="U308" s="5"/>
      <c r="V308" s="5"/>
      <c r="Y308" s="6"/>
    </row>
    <row r="309" ht="15.75" customHeight="1">
      <c r="A309" s="4"/>
      <c r="D309" s="5"/>
      <c r="E309" s="5"/>
      <c r="F309" s="5"/>
      <c r="G309" s="5"/>
      <c r="H309" s="5"/>
      <c r="I309" s="5"/>
      <c r="L309" s="5"/>
      <c r="N309" s="5"/>
      <c r="P309" s="5"/>
      <c r="S309" s="5"/>
      <c r="T309" s="5"/>
      <c r="U309" s="5"/>
      <c r="V309" s="5"/>
      <c r="Y309" s="6"/>
    </row>
    <row r="310" ht="15.75" customHeight="1">
      <c r="A310" s="4"/>
      <c r="D310" s="5"/>
      <c r="E310" s="5"/>
      <c r="F310" s="5"/>
      <c r="G310" s="5"/>
      <c r="H310" s="5"/>
      <c r="I310" s="5"/>
      <c r="L310" s="5"/>
      <c r="N310" s="5"/>
      <c r="P310" s="5"/>
      <c r="S310" s="5"/>
      <c r="T310" s="5"/>
      <c r="U310" s="5"/>
      <c r="V310" s="5"/>
      <c r="Y310" s="6"/>
    </row>
    <row r="311" ht="15.75" customHeight="1">
      <c r="A311" s="4"/>
      <c r="D311" s="5"/>
      <c r="E311" s="5"/>
      <c r="F311" s="5"/>
      <c r="G311" s="5"/>
      <c r="H311" s="5"/>
      <c r="I311" s="5"/>
      <c r="L311" s="5"/>
      <c r="N311" s="5"/>
      <c r="P311" s="5"/>
      <c r="S311" s="5"/>
      <c r="T311" s="5"/>
      <c r="U311" s="5"/>
      <c r="V311" s="5"/>
      <c r="Y311" s="6"/>
    </row>
    <row r="312" ht="15.75" customHeight="1">
      <c r="A312" s="4"/>
      <c r="D312" s="5"/>
      <c r="E312" s="5"/>
      <c r="F312" s="5"/>
      <c r="G312" s="5"/>
      <c r="H312" s="5"/>
      <c r="I312" s="5"/>
      <c r="L312" s="5"/>
      <c r="N312" s="5"/>
      <c r="P312" s="5"/>
      <c r="S312" s="5"/>
      <c r="T312" s="5"/>
      <c r="U312" s="5"/>
      <c r="V312" s="5"/>
      <c r="Y312" s="6"/>
    </row>
    <row r="313" ht="15.75" customHeight="1">
      <c r="A313" s="4"/>
      <c r="D313" s="5"/>
      <c r="E313" s="5"/>
      <c r="F313" s="5"/>
      <c r="G313" s="5"/>
      <c r="H313" s="5"/>
      <c r="I313" s="5"/>
      <c r="L313" s="5"/>
      <c r="N313" s="5"/>
      <c r="P313" s="5"/>
      <c r="S313" s="5"/>
      <c r="T313" s="5"/>
      <c r="U313" s="5"/>
      <c r="V313" s="5"/>
      <c r="Y313" s="6"/>
    </row>
    <row r="314" ht="15.75" customHeight="1">
      <c r="A314" s="4"/>
      <c r="D314" s="5"/>
      <c r="E314" s="5"/>
      <c r="F314" s="5"/>
      <c r="G314" s="5"/>
      <c r="H314" s="5"/>
      <c r="I314" s="5"/>
      <c r="L314" s="5"/>
      <c r="N314" s="5"/>
      <c r="P314" s="5"/>
      <c r="S314" s="5"/>
      <c r="T314" s="5"/>
      <c r="U314" s="5"/>
      <c r="V314" s="5"/>
      <c r="Y314" s="6"/>
    </row>
    <row r="315" ht="15.75" customHeight="1">
      <c r="A315" s="4"/>
      <c r="D315" s="5"/>
      <c r="E315" s="5"/>
      <c r="F315" s="5"/>
      <c r="G315" s="5"/>
      <c r="H315" s="5"/>
      <c r="I315" s="5"/>
      <c r="L315" s="5"/>
      <c r="N315" s="5"/>
      <c r="P315" s="5"/>
      <c r="S315" s="5"/>
      <c r="T315" s="5"/>
      <c r="U315" s="5"/>
      <c r="V315" s="5"/>
      <c r="Y315" s="6"/>
    </row>
    <row r="316" ht="15.75" customHeight="1">
      <c r="A316" s="4"/>
      <c r="D316" s="5"/>
      <c r="E316" s="5"/>
      <c r="F316" s="5"/>
      <c r="G316" s="5"/>
      <c r="H316" s="5"/>
      <c r="I316" s="5"/>
      <c r="L316" s="5"/>
      <c r="N316" s="5"/>
      <c r="P316" s="5"/>
      <c r="S316" s="5"/>
      <c r="T316" s="5"/>
      <c r="U316" s="5"/>
      <c r="V316" s="5"/>
      <c r="Y316" s="6"/>
    </row>
    <row r="317" ht="15.75" customHeight="1">
      <c r="A317" s="4"/>
      <c r="D317" s="5"/>
      <c r="E317" s="5"/>
      <c r="F317" s="5"/>
      <c r="G317" s="5"/>
      <c r="H317" s="5"/>
      <c r="I317" s="5"/>
      <c r="L317" s="5"/>
      <c r="N317" s="5"/>
      <c r="P317" s="5"/>
      <c r="S317" s="5"/>
      <c r="T317" s="5"/>
      <c r="U317" s="5"/>
      <c r="V317" s="5"/>
      <c r="Y317" s="6"/>
    </row>
    <row r="318" ht="15.75" customHeight="1">
      <c r="A318" s="4"/>
      <c r="D318" s="5"/>
      <c r="E318" s="5"/>
      <c r="F318" s="5"/>
      <c r="G318" s="5"/>
      <c r="H318" s="5"/>
      <c r="I318" s="5"/>
      <c r="L318" s="5"/>
      <c r="N318" s="5"/>
      <c r="P318" s="5"/>
      <c r="S318" s="5"/>
      <c r="T318" s="5"/>
      <c r="U318" s="5"/>
      <c r="V318" s="5"/>
      <c r="Y318" s="6"/>
    </row>
    <row r="319" ht="15.75" customHeight="1">
      <c r="A319" s="4"/>
      <c r="D319" s="5"/>
      <c r="E319" s="5"/>
      <c r="F319" s="5"/>
      <c r="G319" s="5"/>
      <c r="H319" s="5"/>
      <c r="I319" s="5"/>
      <c r="L319" s="5"/>
      <c r="N319" s="5"/>
      <c r="P319" s="5"/>
      <c r="S319" s="5"/>
      <c r="T319" s="5"/>
      <c r="U319" s="5"/>
      <c r="V319" s="5"/>
      <c r="Y319" s="6"/>
    </row>
    <row r="320" ht="15.75" customHeight="1">
      <c r="A320" s="4"/>
      <c r="D320" s="5"/>
      <c r="E320" s="5"/>
      <c r="F320" s="5"/>
      <c r="G320" s="5"/>
      <c r="H320" s="5"/>
      <c r="I320" s="5"/>
      <c r="L320" s="5"/>
      <c r="N320" s="5"/>
      <c r="P320" s="5"/>
      <c r="S320" s="5"/>
      <c r="T320" s="5"/>
      <c r="U320" s="5"/>
      <c r="V320" s="5"/>
      <c r="Y320" s="6"/>
    </row>
    <row r="321" ht="15.75" customHeight="1">
      <c r="A321" s="4"/>
      <c r="D321" s="5"/>
      <c r="E321" s="5"/>
      <c r="F321" s="5"/>
      <c r="G321" s="5"/>
      <c r="H321" s="5"/>
      <c r="I321" s="5"/>
      <c r="L321" s="5"/>
      <c r="N321" s="5"/>
      <c r="P321" s="5"/>
      <c r="S321" s="5"/>
      <c r="T321" s="5"/>
      <c r="U321" s="5"/>
      <c r="V321" s="5"/>
      <c r="Y321" s="6"/>
    </row>
    <row r="322" ht="15.75" customHeight="1">
      <c r="A322" s="4"/>
      <c r="D322" s="5"/>
      <c r="E322" s="5"/>
      <c r="F322" s="5"/>
      <c r="G322" s="5"/>
      <c r="H322" s="5"/>
      <c r="I322" s="5"/>
      <c r="L322" s="5"/>
      <c r="N322" s="5"/>
      <c r="P322" s="5"/>
      <c r="S322" s="5"/>
      <c r="T322" s="5"/>
      <c r="U322" s="5"/>
      <c r="V322" s="5"/>
      <c r="Y322" s="6"/>
    </row>
    <row r="323" ht="15.75" customHeight="1">
      <c r="A323" s="4"/>
      <c r="D323" s="5"/>
      <c r="E323" s="5"/>
      <c r="F323" s="5"/>
      <c r="G323" s="5"/>
      <c r="H323" s="5"/>
      <c r="I323" s="5"/>
      <c r="L323" s="5"/>
      <c r="N323" s="5"/>
      <c r="P323" s="5"/>
      <c r="S323" s="5"/>
      <c r="T323" s="5"/>
      <c r="U323" s="5"/>
      <c r="V323" s="5"/>
      <c r="Y323" s="6"/>
    </row>
    <row r="324" ht="15.75" customHeight="1">
      <c r="A324" s="4"/>
      <c r="D324" s="5"/>
      <c r="E324" s="5"/>
      <c r="F324" s="5"/>
      <c r="G324" s="5"/>
      <c r="H324" s="5"/>
      <c r="I324" s="5"/>
      <c r="L324" s="5"/>
      <c r="N324" s="5"/>
      <c r="P324" s="5"/>
      <c r="S324" s="5"/>
      <c r="T324" s="5"/>
      <c r="U324" s="5"/>
      <c r="V324" s="5"/>
      <c r="Y324" s="6"/>
    </row>
    <row r="325" ht="15.75" customHeight="1">
      <c r="A325" s="4"/>
      <c r="D325" s="5"/>
      <c r="E325" s="5"/>
      <c r="F325" s="5"/>
      <c r="G325" s="5"/>
      <c r="H325" s="5"/>
      <c r="I325" s="5"/>
      <c r="L325" s="5"/>
      <c r="N325" s="5"/>
      <c r="P325" s="5"/>
      <c r="S325" s="5"/>
      <c r="T325" s="5"/>
      <c r="U325" s="5"/>
      <c r="V325" s="5"/>
      <c r="Y325" s="6"/>
    </row>
    <row r="326" ht="15.75" customHeight="1">
      <c r="A326" s="4"/>
      <c r="D326" s="5"/>
      <c r="E326" s="5"/>
      <c r="F326" s="5"/>
      <c r="G326" s="5"/>
      <c r="H326" s="5"/>
      <c r="I326" s="5"/>
      <c r="L326" s="5"/>
      <c r="N326" s="5"/>
      <c r="P326" s="5"/>
      <c r="S326" s="5"/>
      <c r="T326" s="5"/>
      <c r="U326" s="5"/>
      <c r="V326" s="5"/>
      <c r="Y326" s="6"/>
    </row>
    <row r="327" ht="15.75" customHeight="1">
      <c r="A327" s="4"/>
      <c r="D327" s="5"/>
      <c r="E327" s="5"/>
      <c r="F327" s="5"/>
      <c r="G327" s="5"/>
      <c r="H327" s="5"/>
      <c r="I327" s="5"/>
      <c r="L327" s="5"/>
      <c r="N327" s="5"/>
      <c r="P327" s="5"/>
      <c r="S327" s="5"/>
      <c r="T327" s="5"/>
      <c r="U327" s="5"/>
      <c r="V327" s="5"/>
      <c r="Y327" s="6"/>
    </row>
    <row r="328" ht="15.75" customHeight="1">
      <c r="A328" s="4"/>
      <c r="D328" s="5"/>
      <c r="E328" s="5"/>
      <c r="F328" s="5"/>
      <c r="G328" s="5"/>
      <c r="H328" s="5"/>
      <c r="I328" s="5"/>
      <c r="L328" s="5"/>
      <c r="N328" s="5"/>
      <c r="P328" s="5"/>
      <c r="S328" s="5"/>
      <c r="T328" s="5"/>
      <c r="U328" s="5"/>
      <c r="V328" s="5"/>
      <c r="Y328" s="6"/>
    </row>
    <row r="329" ht="15.75" customHeight="1">
      <c r="A329" s="4"/>
      <c r="D329" s="5"/>
      <c r="E329" s="5"/>
      <c r="F329" s="5"/>
      <c r="G329" s="5"/>
      <c r="H329" s="5"/>
      <c r="I329" s="5"/>
      <c r="L329" s="5"/>
      <c r="N329" s="5"/>
      <c r="P329" s="5"/>
      <c r="S329" s="5"/>
      <c r="T329" s="5"/>
      <c r="U329" s="5"/>
      <c r="V329" s="5"/>
      <c r="Y329" s="6"/>
    </row>
    <row r="330" ht="15.75" customHeight="1">
      <c r="A330" s="4"/>
      <c r="D330" s="5"/>
      <c r="E330" s="5"/>
      <c r="F330" s="5"/>
      <c r="G330" s="5"/>
      <c r="H330" s="5"/>
      <c r="I330" s="5"/>
      <c r="L330" s="5"/>
      <c r="N330" s="5"/>
      <c r="P330" s="5"/>
      <c r="S330" s="5"/>
      <c r="T330" s="5"/>
      <c r="U330" s="5"/>
      <c r="V330" s="5"/>
      <c r="Y330" s="6"/>
    </row>
    <row r="331" ht="15.75" customHeight="1">
      <c r="A331" s="4"/>
      <c r="D331" s="5"/>
      <c r="E331" s="5"/>
      <c r="F331" s="5"/>
      <c r="G331" s="5"/>
      <c r="H331" s="5"/>
      <c r="I331" s="5"/>
      <c r="L331" s="5"/>
      <c r="N331" s="5"/>
      <c r="P331" s="5"/>
      <c r="S331" s="5"/>
      <c r="T331" s="5"/>
      <c r="U331" s="5"/>
      <c r="V331" s="5"/>
      <c r="Y331" s="6"/>
    </row>
    <row r="332" ht="15.75" customHeight="1">
      <c r="A332" s="4"/>
      <c r="D332" s="5"/>
      <c r="E332" s="5"/>
      <c r="F332" s="5"/>
      <c r="G332" s="5"/>
      <c r="H332" s="5"/>
      <c r="I332" s="5"/>
      <c r="L332" s="5"/>
      <c r="N332" s="5"/>
      <c r="P332" s="5"/>
      <c r="S332" s="5"/>
      <c r="T332" s="5"/>
      <c r="U332" s="5"/>
      <c r="V332" s="5"/>
      <c r="Y332" s="6"/>
    </row>
    <row r="333" ht="15.75" customHeight="1">
      <c r="A333" s="4"/>
      <c r="D333" s="5"/>
      <c r="E333" s="5"/>
      <c r="F333" s="5"/>
      <c r="G333" s="5"/>
      <c r="H333" s="5"/>
      <c r="I333" s="5"/>
      <c r="L333" s="5"/>
      <c r="N333" s="5"/>
      <c r="P333" s="5"/>
      <c r="S333" s="5"/>
      <c r="T333" s="5"/>
      <c r="U333" s="5"/>
      <c r="V333" s="5"/>
      <c r="Y333" s="6"/>
    </row>
    <row r="334" ht="15.75" customHeight="1">
      <c r="A334" s="4"/>
      <c r="D334" s="5"/>
      <c r="E334" s="5"/>
      <c r="F334" s="5"/>
      <c r="G334" s="5"/>
      <c r="H334" s="5"/>
      <c r="I334" s="5"/>
      <c r="L334" s="5"/>
      <c r="N334" s="5"/>
      <c r="P334" s="5"/>
      <c r="S334" s="5"/>
      <c r="T334" s="5"/>
      <c r="U334" s="5"/>
      <c r="V334" s="5"/>
      <c r="Y334" s="6"/>
    </row>
    <row r="335" ht="15.75" customHeight="1">
      <c r="A335" s="4"/>
      <c r="D335" s="5"/>
      <c r="E335" s="5"/>
      <c r="F335" s="5"/>
      <c r="G335" s="5"/>
      <c r="H335" s="5"/>
      <c r="I335" s="5"/>
      <c r="L335" s="5"/>
      <c r="N335" s="5"/>
      <c r="P335" s="5"/>
      <c r="S335" s="5"/>
      <c r="T335" s="5"/>
      <c r="U335" s="5"/>
      <c r="V335" s="5"/>
      <c r="Y335" s="6"/>
    </row>
    <row r="336" ht="15.75" customHeight="1">
      <c r="A336" s="4"/>
      <c r="D336" s="5"/>
      <c r="E336" s="5"/>
      <c r="F336" s="5"/>
      <c r="G336" s="5"/>
      <c r="H336" s="5"/>
      <c r="I336" s="5"/>
      <c r="L336" s="5"/>
      <c r="N336" s="5"/>
      <c r="P336" s="5"/>
      <c r="S336" s="5"/>
      <c r="T336" s="5"/>
      <c r="U336" s="5"/>
      <c r="V336" s="5"/>
      <c r="Y336" s="6"/>
    </row>
    <row r="337" ht="15.75" customHeight="1">
      <c r="A337" s="4"/>
      <c r="D337" s="5"/>
      <c r="E337" s="5"/>
      <c r="F337" s="5"/>
      <c r="G337" s="5"/>
      <c r="H337" s="5"/>
      <c r="I337" s="5"/>
      <c r="L337" s="5"/>
      <c r="N337" s="5"/>
      <c r="P337" s="5"/>
      <c r="S337" s="5"/>
      <c r="T337" s="5"/>
      <c r="U337" s="5"/>
      <c r="V337" s="5"/>
      <c r="Y337" s="6"/>
    </row>
    <row r="338" ht="15.75" customHeight="1">
      <c r="A338" s="4"/>
      <c r="D338" s="5"/>
      <c r="E338" s="5"/>
      <c r="F338" s="5"/>
      <c r="G338" s="5"/>
      <c r="H338" s="5"/>
      <c r="I338" s="5"/>
      <c r="L338" s="5"/>
      <c r="N338" s="5"/>
      <c r="P338" s="5"/>
      <c r="S338" s="5"/>
      <c r="T338" s="5"/>
      <c r="U338" s="5"/>
      <c r="V338" s="5"/>
      <c r="Y338" s="6"/>
    </row>
    <row r="339" ht="15.75" customHeight="1">
      <c r="A339" s="4"/>
      <c r="D339" s="5"/>
      <c r="E339" s="5"/>
      <c r="F339" s="5"/>
      <c r="G339" s="5"/>
      <c r="H339" s="5"/>
      <c r="I339" s="5"/>
      <c r="L339" s="5"/>
      <c r="N339" s="5"/>
      <c r="P339" s="5"/>
      <c r="S339" s="5"/>
      <c r="T339" s="5"/>
      <c r="U339" s="5"/>
      <c r="V339" s="5"/>
      <c r="Y339" s="6"/>
    </row>
    <row r="340" ht="15.75" customHeight="1">
      <c r="A340" s="4"/>
      <c r="D340" s="5"/>
      <c r="E340" s="5"/>
      <c r="F340" s="5"/>
      <c r="G340" s="5"/>
      <c r="H340" s="5"/>
      <c r="I340" s="5"/>
      <c r="L340" s="5"/>
      <c r="N340" s="5"/>
      <c r="P340" s="5"/>
      <c r="S340" s="5"/>
      <c r="T340" s="5"/>
      <c r="U340" s="5"/>
      <c r="V340" s="5"/>
      <c r="Y340" s="6"/>
    </row>
    <row r="341" ht="15.75" customHeight="1">
      <c r="A341" s="4"/>
      <c r="D341" s="5"/>
      <c r="E341" s="5"/>
      <c r="F341" s="5"/>
      <c r="G341" s="5"/>
      <c r="H341" s="5"/>
      <c r="I341" s="5"/>
      <c r="L341" s="5"/>
      <c r="N341" s="5"/>
      <c r="P341" s="5"/>
      <c r="S341" s="5"/>
      <c r="T341" s="5"/>
      <c r="U341" s="5"/>
      <c r="V341" s="5"/>
      <c r="Y341" s="6"/>
    </row>
    <row r="342" ht="15.75" customHeight="1">
      <c r="A342" s="4"/>
      <c r="D342" s="5"/>
      <c r="E342" s="5"/>
      <c r="F342" s="5"/>
      <c r="G342" s="5"/>
      <c r="H342" s="5"/>
      <c r="I342" s="5"/>
      <c r="L342" s="5"/>
      <c r="N342" s="5"/>
      <c r="P342" s="5"/>
      <c r="S342" s="5"/>
      <c r="T342" s="5"/>
      <c r="U342" s="5"/>
      <c r="V342" s="5"/>
      <c r="Y342" s="6"/>
    </row>
    <row r="343" ht="15.75" customHeight="1">
      <c r="A343" s="4"/>
      <c r="D343" s="5"/>
      <c r="E343" s="5"/>
      <c r="F343" s="5"/>
      <c r="G343" s="5"/>
      <c r="H343" s="5"/>
      <c r="I343" s="5"/>
      <c r="L343" s="5"/>
      <c r="N343" s="5"/>
      <c r="P343" s="5"/>
      <c r="S343" s="5"/>
      <c r="T343" s="5"/>
      <c r="U343" s="5"/>
      <c r="V343" s="5"/>
      <c r="Y343" s="6"/>
    </row>
    <row r="344" ht="15.75" customHeight="1">
      <c r="A344" s="4"/>
      <c r="D344" s="5"/>
      <c r="E344" s="5"/>
      <c r="F344" s="5"/>
      <c r="G344" s="5"/>
      <c r="H344" s="5"/>
      <c r="I344" s="5"/>
      <c r="L344" s="5"/>
      <c r="N344" s="5"/>
      <c r="P344" s="5"/>
      <c r="S344" s="5"/>
      <c r="T344" s="5"/>
      <c r="U344" s="5"/>
      <c r="V344" s="5"/>
      <c r="Y344" s="6"/>
    </row>
    <row r="345" ht="15.75" customHeight="1">
      <c r="A345" s="4"/>
      <c r="D345" s="5"/>
      <c r="E345" s="5"/>
      <c r="F345" s="5"/>
      <c r="G345" s="5"/>
      <c r="H345" s="5"/>
      <c r="I345" s="5"/>
      <c r="L345" s="5"/>
      <c r="N345" s="5"/>
      <c r="P345" s="5"/>
      <c r="S345" s="5"/>
      <c r="T345" s="5"/>
      <c r="U345" s="5"/>
      <c r="V345" s="5"/>
      <c r="Y345" s="6"/>
    </row>
    <row r="346" ht="15.75" customHeight="1">
      <c r="A346" s="4"/>
      <c r="D346" s="5"/>
      <c r="E346" s="5"/>
      <c r="F346" s="5"/>
      <c r="G346" s="5"/>
      <c r="H346" s="5"/>
      <c r="I346" s="5"/>
      <c r="L346" s="5"/>
      <c r="N346" s="5"/>
      <c r="P346" s="5"/>
      <c r="S346" s="5"/>
      <c r="T346" s="5"/>
      <c r="U346" s="5"/>
      <c r="V346" s="5"/>
      <c r="Y346" s="6"/>
    </row>
    <row r="347" ht="15.75" customHeight="1">
      <c r="A347" s="4"/>
      <c r="D347" s="5"/>
      <c r="E347" s="5"/>
      <c r="F347" s="5"/>
      <c r="G347" s="5"/>
      <c r="H347" s="5"/>
      <c r="I347" s="5"/>
      <c r="L347" s="5"/>
      <c r="N347" s="5"/>
      <c r="P347" s="5"/>
      <c r="S347" s="5"/>
      <c r="T347" s="5"/>
      <c r="U347" s="5"/>
      <c r="V347" s="5"/>
      <c r="Y347" s="6"/>
    </row>
    <row r="348" ht="15.75" customHeight="1">
      <c r="A348" s="4"/>
      <c r="D348" s="5"/>
      <c r="E348" s="5"/>
      <c r="F348" s="5"/>
      <c r="G348" s="5"/>
      <c r="H348" s="5"/>
      <c r="I348" s="5"/>
      <c r="L348" s="5"/>
      <c r="N348" s="5"/>
      <c r="P348" s="5"/>
      <c r="S348" s="5"/>
      <c r="T348" s="5"/>
      <c r="U348" s="5"/>
      <c r="V348" s="5"/>
      <c r="Y348" s="6"/>
    </row>
    <row r="349" ht="15.75" customHeight="1">
      <c r="A349" s="4"/>
      <c r="D349" s="5"/>
      <c r="E349" s="5"/>
      <c r="F349" s="5"/>
      <c r="G349" s="5"/>
      <c r="H349" s="5"/>
      <c r="I349" s="5"/>
      <c r="L349" s="5"/>
      <c r="N349" s="5"/>
      <c r="P349" s="5"/>
      <c r="S349" s="5"/>
      <c r="T349" s="5"/>
      <c r="U349" s="5"/>
      <c r="V349" s="5"/>
      <c r="Y349" s="6"/>
    </row>
    <row r="350" ht="15.75" customHeight="1">
      <c r="A350" s="4"/>
      <c r="D350" s="5"/>
      <c r="E350" s="5"/>
      <c r="F350" s="5"/>
      <c r="G350" s="5"/>
      <c r="H350" s="5"/>
      <c r="I350" s="5"/>
      <c r="L350" s="5"/>
      <c r="N350" s="5"/>
      <c r="P350" s="5"/>
      <c r="S350" s="5"/>
      <c r="T350" s="5"/>
      <c r="U350" s="5"/>
      <c r="V350" s="5"/>
      <c r="Y350" s="6"/>
    </row>
    <row r="351" ht="15.75" customHeight="1">
      <c r="A351" s="4"/>
      <c r="D351" s="5"/>
      <c r="E351" s="5"/>
      <c r="F351" s="5"/>
      <c r="G351" s="5"/>
      <c r="H351" s="5"/>
      <c r="I351" s="5"/>
      <c r="L351" s="5"/>
      <c r="N351" s="5"/>
      <c r="P351" s="5"/>
      <c r="S351" s="5"/>
      <c r="T351" s="5"/>
      <c r="U351" s="5"/>
      <c r="V351" s="5"/>
      <c r="Y351" s="6"/>
    </row>
    <row r="352" ht="15.75" customHeight="1">
      <c r="A352" s="4"/>
      <c r="D352" s="5"/>
      <c r="E352" s="5"/>
      <c r="F352" s="5"/>
      <c r="G352" s="5"/>
      <c r="H352" s="5"/>
      <c r="I352" s="5"/>
      <c r="L352" s="5"/>
      <c r="N352" s="5"/>
      <c r="P352" s="5"/>
      <c r="S352" s="5"/>
      <c r="T352" s="5"/>
      <c r="U352" s="5"/>
      <c r="V352" s="5"/>
      <c r="Y352" s="6"/>
    </row>
    <row r="353" ht="15.75" customHeight="1">
      <c r="A353" s="4"/>
      <c r="D353" s="5"/>
      <c r="E353" s="5"/>
      <c r="F353" s="5"/>
      <c r="G353" s="5"/>
      <c r="H353" s="5"/>
      <c r="I353" s="5"/>
      <c r="L353" s="5"/>
      <c r="N353" s="5"/>
      <c r="P353" s="5"/>
      <c r="S353" s="5"/>
      <c r="T353" s="5"/>
      <c r="U353" s="5"/>
      <c r="V353" s="5"/>
      <c r="Y353" s="6"/>
    </row>
    <row r="354" ht="15.75" customHeight="1">
      <c r="A354" s="4"/>
      <c r="D354" s="5"/>
      <c r="E354" s="5"/>
      <c r="F354" s="5"/>
      <c r="G354" s="5"/>
      <c r="H354" s="5"/>
      <c r="I354" s="5"/>
      <c r="L354" s="5"/>
      <c r="N354" s="5"/>
      <c r="P354" s="5"/>
      <c r="S354" s="5"/>
      <c r="T354" s="5"/>
      <c r="U354" s="5"/>
      <c r="V354" s="5"/>
      <c r="Y354" s="6"/>
    </row>
    <row r="355" ht="15.75" customHeight="1">
      <c r="A355" s="4"/>
      <c r="D355" s="5"/>
      <c r="E355" s="5"/>
      <c r="F355" s="5"/>
      <c r="G355" s="5"/>
      <c r="H355" s="5"/>
      <c r="I355" s="5"/>
      <c r="L355" s="5"/>
      <c r="N355" s="5"/>
      <c r="P355" s="5"/>
      <c r="S355" s="5"/>
      <c r="T355" s="5"/>
      <c r="U355" s="5"/>
      <c r="V355" s="5"/>
      <c r="Y355" s="6"/>
    </row>
    <row r="356" ht="15.75" customHeight="1">
      <c r="A356" s="4"/>
      <c r="D356" s="5"/>
      <c r="E356" s="5"/>
      <c r="F356" s="5"/>
      <c r="G356" s="5"/>
      <c r="H356" s="5"/>
      <c r="I356" s="5"/>
      <c r="L356" s="5"/>
      <c r="N356" s="5"/>
      <c r="P356" s="5"/>
      <c r="S356" s="5"/>
      <c r="T356" s="5"/>
      <c r="U356" s="5"/>
      <c r="V356" s="5"/>
      <c r="Y356" s="6"/>
    </row>
    <row r="357" ht="15.75" customHeight="1">
      <c r="A357" s="4"/>
      <c r="D357" s="5"/>
      <c r="E357" s="5"/>
      <c r="F357" s="5"/>
      <c r="G357" s="5"/>
      <c r="H357" s="5"/>
      <c r="I357" s="5"/>
      <c r="L357" s="5"/>
      <c r="N357" s="5"/>
      <c r="P357" s="5"/>
      <c r="S357" s="5"/>
      <c r="T357" s="5"/>
      <c r="U357" s="5"/>
      <c r="V357" s="5"/>
      <c r="Y357" s="6"/>
    </row>
    <row r="358" ht="15.75" customHeight="1">
      <c r="A358" s="4"/>
      <c r="D358" s="5"/>
      <c r="E358" s="5"/>
      <c r="F358" s="5"/>
      <c r="G358" s="5"/>
      <c r="H358" s="5"/>
      <c r="I358" s="5"/>
      <c r="L358" s="5"/>
      <c r="N358" s="5"/>
      <c r="P358" s="5"/>
      <c r="S358" s="5"/>
      <c r="T358" s="5"/>
      <c r="U358" s="5"/>
      <c r="V358" s="5"/>
      <c r="Y358" s="6"/>
    </row>
    <row r="359" ht="15.75" customHeight="1">
      <c r="A359" s="4"/>
      <c r="D359" s="5"/>
      <c r="E359" s="5"/>
      <c r="F359" s="5"/>
      <c r="G359" s="5"/>
      <c r="H359" s="5"/>
      <c r="I359" s="5"/>
      <c r="L359" s="5"/>
      <c r="N359" s="5"/>
      <c r="P359" s="5"/>
      <c r="S359" s="5"/>
      <c r="T359" s="5"/>
      <c r="U359" s="5"/>
      <c r="V359" s="5"/>
      <c r="Y359" s="6"/>
    </row>
    <row r="360" ht="15.75" customHeight="1">
      <c r="A360" s="4"/>
      <c r="D360" s="5"/>
      <c r="E360" s="5"/>
      <c r="F360" s="5"/>
      <c r="G360" s="5"/>
      <c r="H360" s="5"/>
      <c r="I360" s="5"/>
      <c r="L360" s="5"/>
      <c r="N360" s="5"/>
      <c r="P360" s="5"/>
      <c r="S360" s="5"/>
      <c r="T360" s="5"/>
      <c r="U360" s="5"/>
      <c r="V360" s="5"/>
      <c r="Y360" s="6"/>
    </row>
    <row r="361" ht="15.75" customHeight="1">
      <c r="A361" s="4"/>
      <c r="D361" s="5"/>
      <c r="E361" s="5"/>
      <c r="F361" s="5"/>
      <c r="G361" s="5"/>
      <c r="H361" s="5"/>
      <c r="I361" s="5"/>
      <c r="L361" s="5"/>
      <c r="N361" s="5"/>
      <c r="P361" s="5"/>
      <c r="S361" s="5"/>
      <c r="T361" s="5"/>
      <c r="U361" s="5"/>
      <c r="V361" s="5"/>
      <c r="Y361" s="6"/>
    </row>
    <row r="362" ht="15.75" customHeight="1">
      <c r="A362" s="4"/>
      <c r="D362" s="5"/>
      <c r="E362" s="5"/>
      <c r="F362" s="5"/>
      <c r="G362" s="5"/>
      <c r="H362" s="5"/>
      <c r="I362" s="5"/>
      <c r="L362" s="5"/>
      <c r="N362" s="5"/>
      <c r="P362" s="5"/>
      <c r="S362" s="5"/>
      <c r="T362" s="5"/>
      <c r="U362" s="5"/>
      <c r="V362" s="5"/>
      <c r="Y362" s="6"/>
    </row>
    <row r="363" ht="15.75" customHeight="1">
      <c r="A363" s="4"/>
      <c r="D363" s="5"/>
      <c r="E363" s="5"/>
      <c r="F363" s="5"/>
      <c r="G363" s="5"/>
      <c r="H363" s="5"/>
      <c r="I363" s="5"/>
      <c r="L363" s="5"/>
      <c r="N363" s="5"/>
      <c r="P363" s="5"/>
      <c r="S363" s="5"/>
      <c r="T363" s="5"/>
      <c r="U363" s="5"/>
      <c r="V363" s="5"/>
      <c r="Y363" s="6"/>
    </row>
    <row r="364" ht="15.75" customHeight="1">
      <c r="A364" s="4"/>
      <c r="D364" s="5"/>
      <c r="E364" s="5"/>
      <c r="F364" s="5"/>
      <c r="G364" s="5"/>
      <c r="H364" s="5"/>
      <c r="I364" s="5"/>
      <c r="L364" s="5"/>
      <c r="N364" s="5"/>
      <c r="P364" s="5"/>
      <c r="S364" s="5"/>
      <c r="T364" s="5"/>
      <c r="U364" s="5"/>
      <c r="V364" s="5"/>
      <c r="Y364" s="6"/>
    </row>
    <row r="365" ht="15.75" customHeight="1">
      <c r="A365" s="4"/>
      <c r="D365" s="5"/>
      <c r="E365" s="5"/>
      <c r="F365" s="5"/>
      <c r="G365" s="5"/>
      <c r="H365" s="5"/>
      <c r="I365" s="5"/>
      <c r="L365" s="5"/>
      <c r="N365" s="5"/>
      <c r="P365" s="5"/>
      <c r="S365" s="5"/>
      <c r="T365" s="5"/>
      <c r="U365" s="5"/>
      <c r="V365" s="5"/>
      <c r="Y365" s="6"/>
    </row>
    <row r="366" ht="15.75" customHeight="1">
      <c r="A366" s="4"/>
      <c r="D366" s="5"/>
      <c r="E366" s="5"/>
      <c r="F366" s="5"/>
      <c r="G366" s="5"/>
      <c r="H366" s="5"/>
      <c r="I366" s="5"/>
      <c r="L366" s="5"/>
      <c r="N366" s="5"/>
      <c r="P366" s="5"/>
      <c r="S366" s="5"/>
      <c r="T366" s="5"/>
      <c r="U366" s="5"/>
      <c r="V366" s="5"/>
      <c r="Y366" s="6"/>
    </row>
    <row r="367" ht="15.75" customHeight="1">
      <c r="A367" s="4"/>
      <c r="D367" s="5"/>
      <c r="E367" s="5"/>
      <c r="F367" s="5"/>
      <c r="G367" s="5"/>
      <c r="H367" s="5"/>
      <c r="I367" s="5"/>
      <c r="L367" s="5"/>
      <c r="N367" s="5"/>
      <c r="P367" s="5"/>
      <c r="S367" s="5"/>
      <c r="T367" s="5"/>
      <c r="U367" s="5"/>
      <c r="V367" s="5"/>
      <c r="Y367" s="6"/>
    </row>
    <row r="368" ht="15.75" customHeight="1">
      <c r="A368" s="4"/>
      <c r="D368" s="5"/>
      <c r="E368" s="5"/>
      <c r="F368" s="5"/>
      <c r="G368" s="5"/>
      <c r="H368" s="5"/>
      <c r="I368" s="5"/>
      <c r="L368" s="5"/>
      <c r="N368" s="5"/>
      <c r="P368" s="5"/>
      <c r="S368" s="5"/>
      <c r="T368" s="5"/>
      <c r="U368" s="5"/>
      <c r="V368" s="5"/>
      <c r="Y368" s="6"/>
    </row>
    <row r="369" ht="15.75" customHeight="1">
      <c r="A369" s="4"/>
      <c r="D369" s="5"/>
      <c r="E369" s="5"/>
      <c r="F369" s="5"/>
      <c r="G369" s="5"/>
      <c r="H369" s="5"/>
      <c r="I369" s="5"/>
      <c r="L369" s="5"/>
      <c r="N369" s="5"/>
      <c r="P369" s="5"/>
      <c r="S369" s="5"/>
      <c r="T369" s="5"/>
      <c r="U369" s="5"/>
      <c r="V369" s="5"/>
      <c r="Y369" s="6"/>
    </row>
    <row r="370" ht="15.75" customHeight="1">
      <c r="A370" s="4"/>
      <c r="D370" s="5"/>
      <c r="E370" s="5"/>
      <c r="F370" s="5"/>
      <c r="G370" s="5"/>
      <c r="H370" s="5"/>
      <c r="I370" s="5"/>
      <c r="L370" s="5"/>
      <c r="N370" s="5"/>
      <c r="P370" s="5"/>
      <c r="S370" s="5"/>
      <c r="T370" s="5"/>
      <c r="U370" s="5"/>
      <c r="V370" s="5"/>
      <c r="Y370" s="6"/>
    </row>
    <row r="371" ht="15.75" customHeight="1">
      <c r="A371" s="4"/>
      <c r="D371" s="5"/>
      <c r="E371" s="5"/>
      <c r="F371" s="5"/>
      <c r="G371" s="5"/>
      <c r="H371" s="5"/>
      <c r="I371" s="5"/>
      <c r="L371" s="5"/>
      <c r="N371" s="5"/>
      <c r="P371" s="5"/>
      <c r="S371" s="5"/>
      <c r="T371" s="5"/>
      <c r="U371" s="5"/>
      <c r="V371" s="5"/>
      <c r="Y371" s="6"/>
    </row>
    <row r="372" ht="15.75" customHeight="1">
      <c r="A372" s="4"/>
      <c r="D372" s="5"/>
      <c r="E372" s="5"/>
      <c r="F372" s="5"/>
      <c r="G372" s="5"/>
      <c r="H372" s="5"/>
      <c r="I372" s="5"/>
      <c r="L372" s="5"/>
      <c r="N372" s="5"/>
      <c r="P372" s="5"/>
      <c r="S372" s="5"/>
      <c r="T372" s="5"/>
      <c r="U372" s="5"/>
      <c r="V372" s="5"/>
      <c r="Y372" s="6"/>
    </row>
    <row r="373" ht="15.75" customHeight="1">
      <c r="A373" s="4"/>
      <c r="D373" s="5"/>
      <c r="E373" s="5"/>
      <c r="F373" s="5"/>
      <c r="G373" s="5"/>
      <c r="H373" s="5"/>
      <c r="I373" s="5"/>
      <c r="L373" s="5"/>
      <c r="N373" s="5"/>
      <c r="P373" s="5"/>
      <c r="S373" s="5"/>
      <c r="T373" s="5"/>
      <c r="U373" s="5"/>
      <c r="V373" s="5"/>
      <c r="Y373" s="6"/>
    </row>
    <row r="374" ht="15.75" customHeight="1">
      <c r="A374" s="4"/>
      <c r="D374" s="5"/>
      <c r="E374" s="5"/>
      <c r="F374" s="5"/>
      <c r="G374" s="5"/>
      <c r="H374" s="5"/>
      <c r="I374" s="5"/>
      <c r="L374" s="5"/>
      <c r="N374" s="5"/>
      <c r="P374" s="5"/>
      <c r="S374" s="5"/>
      <c r="T374" s="5"/>
      <c r="U374" s="5"/>
      <c r="V374" s="5"/>
      <c r="Y374" s="6"/>
    </row>
    <row r="375" ht="15.75" customHeight="1">
      <c r="A375" s="4"/>
      <c r="D375" s="5"/>
      <c r="E375" s="5"/>
      <c r="F375" s="5"/>
      <c r="G375" s="5"/>
      <c r="H375" s="5"/>
      <c r="I375" s="5"/>
      <c r="L375" s="5"/>
      <c r="N375" s="5"/>
      <c r="P375" s="5"/>
      <c r="S375" s="5"/>
      <c r="T375" s="5"/>
      <c r="U375" s="5"/>
      <c r="V375" s="5"/>
      <c r="Y375" s="6"/>
    </row>
    <row r="376" ht="15.75" customHeight="1">
      <c r="A376" s="4"/>
      <c r="D376" s="5"/>
      <c r="E376" s="5"/>
      <c r="F376" s="5"/>
      <c r="G376" s="5"/>
      <c r="H376" s="5"/>
      <c r="I376" s="5"/>
      <c r="L376" s="5"/>
      <c r="N376" s="5"/>
      <c r="P376" s="5"/>
      <c r="S376" s="5"/>
      <c r="T376" s="5"/>
      <c r="U376" s="5"/>
      <c r="V376" s="5"/>
      <c r="Y376" s="6"/>
    </row>
    <row r="377" ht="15.75" customHeight="1">
      <c r="A377" s="4"/>
      <c r="D377" s="5"/>
      <c r="E377" s="5"/>
      <c r="F377" s="5"/>
      <c r="G377" s="5"/>
      <c r="H377" s="5"/>
      <c r="I377" s="5"/>
      <c r="L377" s="5"/>
      <c r="N377" s="5"/>
      <c r="P377" s="5"/>
      <c r="S377" s="5"/>
      <c r="T377" s="5"/>
      <c r="U377" s="5"/>
      <c r="V377" s="5"/>
      <c r="Y377" s="6"/>
    </row>
    <row r="378" ht="15.75" customHeight="1">
      <c r="A378" s="4"/>
      <c r="D378" s="5"/>
      <c r="E378" s="5"/>
      <c r="F378" s="5"/>
      <c r="G378" s="5"/>
      <c r="H378" s="5"/>
      <c r="I378" s="5"/>
      <c r="L378" s="5"/>
      <c r="N378" s="5"/>
      <c r="P378" s="5"/>
      <c r="S378" s="5"/>
      <c r="T378" s="5"/>
      <c r="U378" s="5"/>
      <c r="V378" s="5"/>
      <c r="Y378" s="6"/>
    </row>
    <row r="379" ht="15.75" customHeight="1">
      <c r="A379" s="4"/>
      <c r="D379" s="5"/>
      <c r="E379" s="5"/>
      <c r="F379" s="5"/>
      <c r="G379" s="5"/>
      <c r="H379" s="5"/>
      <c r="I379" s="5"/>
      <c r="L379" s="5"/>
      <c r="N379" s="5"/>
      <c r="P379" s="5"/>
      <c r="S379" s="5"/>
      <c r="T379" s="5"/>
      <c r="U379" s="5"/>
      <c r="V379" s="5"/>
      <c r="Y379" s="6"/>
    </row>
    <row r="380" ht="15.75" customHeight="1">
      <c r="A380" s="4"/>
      <c r="D380" s="5"/>
      <c r="E380" s="5"/>
      <c r="F380" s="5"/>
      <c r="G380" s="5"/>
      <c r="H380" s="5"/>
      <c r="I380" s="5"/>
      <c r="L380" s="5"/>
      <c r="N380" s="5"/>
      <c r="P380" s="5"/>
      <c r="S380" s="5"/>
      <c r="T380" s="5"/>
      <c r="U380" s="5"/>
      <c r="V380" s="5"/>
      <c r="Y380" s="6"/>
    </row>
    <row r="381" ht="15.75" customHeight="1">
      <c r="A381" s="4"/>
      <c r="D381" s="5"/>
      <c r="E381" s="5"/>
      <c r="F381" s="5"/>
      <c r="G381" s="5"/>
      <c r="H381" s="5"/>
      <c r="I381" s="5"/>
      <c r="L381" s="5"/>
      <c r="N381" s="5"/>
      <c r="P381" s="5"/>
      <c r="S381" s="5"/>
      <c r="T381" s="5"/>
      <c r="U381" s="5"/>
      <c r="V381" s="5"/>
      <c r="Y381" s="6"/>
    </row>
    <row r="382" ht="15.75" customHeight="1">
      <c r="A382" s="4"/>
      <c r="D382" s="5"/>
      <c r="E382" s="5"/>
      <c r="F382" s="5"/>
      <c r="G382" s="5"/>
      <c r="H382" s="5"/>
      <c r="I382" s="5"/>
      <c r="L382" s="5"/>
      <c r="N382" s="5"/>
      <c r="P382" s="5"/>
      <c r="S382" s="5"/>
      <c r="T382" s="5"/>
      <c r="U382" s="5"/>
      <c r="V382" s="5"/>
      <c r="Y382" s="6"/>
    </row>
    <row r="383" ht="15.75" customHeight="1">
      <c r="A383" s="4"/>
      <c r="D383" s="5"/>
      <c r="E383" s="5"/>
      <c r="F383" s="5"/>
      <c r="G383" s="5"/>
      <c r="H383" s="5"/>
      <c r="I383" s="5"/>
      <c r="L383" s="5"/>
      <c r="N383" s="5"/>
      <c r="P383" s="5"/>
      <c r="S383" s="5"/>
      <c r="T383" s="5"/>
      <c r="U383" s="5"/>
      <c r="V383" s="5"/>
      <c r="Y383" s="6"/>
    </row>
    <row r="384" ht="15.75" customHeight="1">
      <c r="A384" s="4"/>
      <c r="D384" s="5"/>
      <c r="E384" s="5"/>
      <c r="F384" s="5"/>
      <c r="G384" s="5"/>
      <c r="H384" s="5"/>
      <c r="I384" s="5"/>
      <c r="L384" s="5"/>
      <c r="N384" s="5"/>
      <c r="P384" s="5"/>
      <c r="S384" s="5"/>
      <c r="T384" s="5"/>
      <c r="U384" s="5"/>
      <c r="V384" s="5"/>
      <c r="Y384" s="6"/>
    </row>
    <row r="385" ht="15.75" customHeight="1">
      <c r="A385" s="4"/>
      <c r="D385" s="5"/>
      <c r="E385" s="5"/>
      <c r="F385" s="5"/>
      <c r="G385" s="5"/>
      <c r="H385" s="5"/>
      <c r="I385" s="5"/>
      <c r="L385" s="5"/>
      <c r="N385" s="5"/>
      <c r="P385" s="5"/>
      <c r="S385" s="5"/>
      <c r="T385" s="5"/>
      <c r="U385" s="5"/>
      <c r="V385" s="5"/>
      <c r="Y385" s="6"/>
    </row>
    <row r="386" ht="15.75" customHeight="1">
      <c r="A386" s="4"/>
      <c r="D386" s="5"/>
      <c r="E386" s="5"/>
      <c r="F386" s="5"/>
      <c r="G386" s="5"/>
      <c r="H386" s="5"/>
      <c r="I386" s="5"/>
      <c r="L386" s="5"/>
      <c r="N386" s="5"/>
      <c r="P386" s="5"/>
      <c r="S386" s="5"/>
      <c r="T386" s="5"/>
      <c r="U386" s="5"/>
      <c r="V386" s="5"/>
      <c r="Y386" s="6"/>
    </row>
    <row r="387" ht="15.75" customHeight="1">
      <c r="A387" s="4"/>
      <c r="D387" s="5"/>
      <c r="E387" s="5"/>
      <c r="F387" s="5"/>
      <c r="G387" s="5"/>
      <c r="H387" s="5"/>
      <c r="I387" s="5"/>
      <c r="L387" s="5"/>
      <c r="N387" s="5"/>
      <c r="P387" s="5"/>
      <c r="S387" s="5"/>
      <c r="T387" s="5"/>
      <c r="U387" s="5"/>
      <c r="V387" s="5"/>
      <c r="Y387" s="6"/>
    </row>
    <row r="388" ht="15.75" customHeight="1">
      <c r="A388" s="4"/>
      <c r="D388" s="5"/>
      <c r="E388" s="5"/>
      <c r="F388" s="5"/>
      <c r="G388" s="5"/>
      <c r="H388" s="5"/>
      <c r="I388" s="5"/>
      <c r="L388" s="5"/>
      <c r="N388" s="5"/>
      <c r="P388" s="5"/>
      <c r="S388" s="5"/>
      <c r="T388" s="5"/>
      <c r="U388" s="5"/>
      <c r="V388" s="5"/>
      <c r="Y388" s="6"/>
    </row>
    <row r="389" ht="15.75" customHeight="1">
      <c r="A389" s="4"/>
      <c r="D389" s="5"/>
      <c r="E389" s="5"/>
      <c r="F389" s="5"/>
      <c r="G389" s="5"/>
      <c r="H389" s="5"/>
      <c r="I389" s="5"/>
      <c r="L389" s="5"/>
      <c r="N389" s="5"/>
      <c r="P389" s="5"/>
      <c r="S389" s="5"/>
      <c r="T389" s="5"/>
      <c r="U389" s="5"/>
      <c r="V389" s="5"/>
      <c r="Y389" s="6"/>
    </row>
    <row r="390" ht="15.75" customHeight="1">
      <c r="A390" s="4"/>
      <c r="D390" s="5"/>
      <c r="E390" s="5"/>
      <c r="F390" s="5"/>
      <c r="G390" s="5"/>
      <c r="H390" s="5"/>
      <c r="I390" s="5"/>
      <c r="L390" s="5"/>
      <c r="N390" s="5"/>
      <c r="P390" s="5"/>
      <c r="S390" s="5"/>
      <c r="T390" s="5"/>
      <c r="U390" s="5"/>
      <c r="V390" s="5"/>
      <c r="Y390" s="6"/>
    </row>
    <row r="391" ht="15.75" customHeight="1">
      <c r="A391" s="4"/>
      <c r="D391" s="5"/>
      <c r="E391" s="5"/>
      <c r="F391" s="5"/>
      <c r="G391" s="5"/>
      <c r="H391" s="5"/>
      <c r="I391" s="5"/>
      <c r="L391" s="5"/>
      <c r="N391" s="5"/>
      <c r="P391" s="5"/>
      <c r="S391" s="5"/>
      <c r="T391" s="5"/>
      <c r="U391" s="5"/>
      <c r="V391" s="5"/>
      <c r="Y391" s="6"/>
    </row>
    <row r="392" ht="15.75" customHeight="1">
      <c r="A392" s="4"/>
      <c r="D392" s="5"/>
      <c r="E392" s="5"/>
      <c r="F392" s="5"/>
      <c r="G392" s="5"/>
      <c r="H392" s="5"/>
      <c r="I392" s="5"/>
      <c r="L392" s="5"/>
      <c r="N392" s="5"/>
      <c r="P392" s="5"/>
      <c r="S392" s="5"/>
      <c r="T392" s="5"/>
      <c r="U392" s="5"/>
      <c r="V392" s="5"/>
      <c r="Y392" s="6"/>
    </row>
    <row r="393" ht="15.75" customHeight="1">
      <c r="A393" s="4"/>
      <c r="D393" s="5"/>
      <c r="E393" s="5"/>
      <c r="F393" s="5"/>
      <c r="G393" s="5"/>
      <c r="H393" s="5"/>
      <c r="I393" s="5"/>
      <c r="L393" s="5"/>
      <c r="N393" s="5"/>
      <c r="P393" s="5"/>
      <c r="S393" s="5"/>
      <c r="T393" s="5"/>
      <c r="U393" s="5"/>
      <c r="V393" s="5"/>
      <c r="Y393" s="6"/>
    </row>
    <row r="394" ht="15.75" customHeight="1">
      <c r="A394" s="4"/>
      <c r="D394" s="5"/>
      <c r="E394" s="5"/>
      <c r="F394" s="5"/>
      <c r="G394" s="5"/>
      <c r="H394" s="5"/>
      <c r="I394" s="5"/>
      <c r="L394" s="5"/>
      <c r="N394" s="5"/>
      <c r="P394" s="5"/>
      <c r="S394" s="5"/>
      <c r="T394" s="5"/>
      <c r="U394" s="5"/>
      <c r="V394" s="5"/>
      <c r="Y394" s="6"/>
    </row>
    <row r="395" ht="15.75" customHeight="1">
      <c r="A395" s="4"/>
      <c r="D395" s="5"/>
      <c r="E395" s="5"/>
      <c r="F395" s="5"/>
      <c r="G395" s="5"/>
      <c r="H395" s="5"/>
      <c r="I395" s="5"/>
      <c r="L395" s="5"/>
      <c r="N395" s="5"/>
      <c r="P395" s="5"/>
      <c r="S395" s="5"/>
      <c r="T395" s="5"/>
      <c r="U395" s="5"/>
      <c r="V395" s="5"/>
      <c r="Y395" s="6"/>
    </row>
    <row r="396" ht="15.75" customHeight="1">
      <c r="A396" s="4"/>
      <c r="D396" s="5"/>
      <c r="E396" s="5"/>
      <c r="F396" s="5"/>
      <c r="G396" s="5"/>
      <c r="H396" s="5"/>
      <c r="I396" s="5"/>
      <c r="L396" s="5"/>
      <c r="N396" s="5"/>
      <c r="P396" s="5"/>
      <c r="S396" s="5"/>
      <c r="T396" s="5"/>
      <c r="U396" s="5"/>
      <c r="V396" s="5"/>
      <c r="Y396" s="6"/>
    </row>
    <row r="397" ht="15.75" customHeight="1">
      <c r="A397" s="4"/>
      <c r="D397" s="5"/>
      <c r="E397" s="5"/>
      <c r="F397" s="5"/>
      <c r="G397" s="5"/>
      <c r="H397" s="5"/>
      <c r="I397" s="5"/>
      <c r="L397" s="5"/>
      <c r="N397" s="5"/>
      <c r="P397" s="5"/>
      <c r="S397" s="5"/>
      <c r="T397" s="5"/>
      <c r="U397" s="5"/>
      <c r="V397" s="5"/>
      <c r="Y397" s="6"/>
    </row>
    <row r="398" ht="15.75" customHeight="1">
      <c r="A398" s="4"/>
      <c r="D398" s="5"/>
      <c r="E398" s="5"/>
      <c r="F398" s="5"/>
      <c r="G398" s="5"/>
      <c r="H398" s="5"/>
      <c r="I398" s="5"/>
      <c r="L398" s="5"/>
      <c r="N398" s="5"/>
      <c r="P398" s="5"/>
      <c r="S398" s="5"/>
      <c r="T398" s="5"/>
      <c r="U398" s="5"/>
      <c r="V398" s="5"/>
      <c r="Y398" s="6"/>
    </row>
    <row r="399" ht="15.75" customHeight="1">
      <c r="A399" s="4"/>
      <c r="D399" s="5"/>
      <c r="E399" s="5"/>
      <c r="F399" s="5"/>
      <c r="G399" s="5"/>
      <c r="H399" s="5"/>
      <c r="I399" s="5"/>
      <c r="L399" s="5"/>
      <c r="N399" s="5"/>
      <c r="P399" s="5"/>
      <c r="S399" s="5"/>
      <c r="T399" s="5"/>
      <c r="U399" s="5"/>
      <c r="V399" s="5"/>
      <c r="Y399" s="6"/>
    </row>
    <row r="400" ht="15.75" customHeight="1">
      <c r="A400" s="4"/>
      <c r="D400" s="5"/>
      <c r="E400" s="5"/>
      <c r="F400" s="5"/>
      <c r="G400" s="5"/>
      <c r="H400" s="5"/>
      <c r="I400" s="5"/>
      <c r="L400" s="5"/>
      <c r="N400" s="5"/>
      <c r="P400" s="5"/>
      <c r="S400" s="5"/>
      <c r="T400" s="5"/>
      <c r="U400" s="5"/>
      <c r="V400" s="5"/>
      <c r="Y400" s="6"/>
    </row>
    <row r="401" ht="15.75" customHeight="1">
      <c r="A401" s="4"/>
      <c r="D401" s="5"/>
      <c r="E401" s="5"/>
      <c r="F401" s="5"/>
      <c r="G401" s="5"/>
      <c r="H401" s="5"/>
      <c r="I401" s="5"/>
      <c r="L401" s="5"/>
      <c r="N401" s="5"/>
      <c r="P401" s="5"/>
      <c r="S401" s="5"/>
      <c r="T401" s="5"/>
      <c r="U401" s="5"/>
      <c r="V401" s="5"/>
      <c r="Y401" s="6"/>
    </row>
    <row r="402" ht="15.75" customHeight="1">
      <c r="A402" s="4"/>
      <c r="D402" s="5"/>
      <c r="E402" s="5"/>
      <c r="F402" s="5"/>
      <c r="G402" s="5"/>
      <c r="H402" s="5"/>
      <c r="I402" s="5"/>
      <c r="L402" s="5"/>
      <c r="N402" s="5"/>
      <c r="P402" s="5"/>
      <c r="S402" s="5"/>
      <c r="T402" s="5"/>
      <c r="U402" s="5"/>
      <c r="V402" s="5"/>
      <c r="Y402" s="6"/>
    </row>
    <row r="403" ht="15.75" customHeight="1">
      <c r="A403" s="4"/>
      <c r="D403" s="5"/>
      <c r="E403" s="5"/>
      <c r="F403" s="5"/>
      <c r="G403" s="5"/>
      <c r="H403" s="5"/>
      <c r="I403" s="5"/>
      <c r="L403" s="5"/>
      <c r="N403" s="5"/>
      <c r="P403" s="5"/>
      <c r="S403" s="5"/>
      <c r="T403" s="5"/>
      <c r="U403" s="5"/>
      <c r="V403" s="5"/>
      <c r="Y403" s="6"/>
    </row>
    <row r="404" ht="15.75" customHeight="1">
      <c r="A404" s="4"/>
      <c r="D404" s="5"/>
      <c r="E404" s="5"/>
      <c r="F404" s="5"/>
      <c r="G404" s="5"/>
      <c r="H404" s="5"/>
      <c r="I404" s="5"/>
      <c r="L404" s="5"/>
      <c r="N404" s="5"/>
      <c r="P404" s="5"/>
      <c r="S404" s="5"/>
      <c r="T404" s="5"/>
      <c r="U404" s="5"/>
      <c r="V404" s="5"/>
      <c r="Y404" s="6"/>
    </row>
    <row r="405" ht="15.75" customHeight="1">
      <c r="A405" s="4"/>
      <c r="D405" s="5"/>
      <c r="E405" s="5"/>
      <c r="F405" s="5"/>
      <c r="G405" s="5"/>
      <c r="H405" s="5"/>
      <c r="I405" s="5"/>
      <c r="L405" s="5"/>
      <c r="N405" s="5"/>
      <c r="P405" s="5"/>
      <c r="S405" s="5"/>
      <c r="T405" s="5"/>
      <c r="U405" s="5"/>
      <c r="V405" s="5"/>
      <c r="Y405" s="6"/>
    </row>
    <row r="406" ht="15.75" customHeight="1">
      <c r="A406" s="4"/>
      <c r="D406" s="5"/>
      <c r="E406" s="5"/>
      <c r="F406" s="5"/>
      <c r="G406" s="5"/>
      <c r="H406" s="5"/>
      <c r="I406" s="5"/>
      <c r="L406" s="5"/>
      <c r="N406" s="5"/>
      <c r="P406" s="5"/>
      <c r="S406" s="5"/>
      <c r="T406" s="5"/>
      <c r="U406" s="5"/>
      <c r="V406" s="5"/>
      <c r="Y406" s="6"/>
    </row>
    <row r="407" ht="15.75" customHeight="1">
      <c r="A407" s="4"/>
      <c r="D407" s="5"/>
      <c r="E407" s="5"/>
      <c r="F407" s="5"/>
      <c r="G407" s="5"/>
      <c r="H407" s="5"/>
      <c r="I407" s="5"/>
      <c r="L407" s="5"/>
      <c r="N407" s="5"/>
      <c r="P407" s="5"/>
      <c r="S407" s="5"/>
      <c r="T407" s="5"/>
      <c r="U407" s="5"/>
      <c r="V407" s="5"/>
      <c r="Y407" s="6"/>
    </row>
    <row r="408" ht="15.75" customHeight="1">
      <c r="A408" s="4"/>
      <c r="D408" s="5"/>
      <c r="E408" s="5"/>
      <c r="F408" s="5"/>
      <c r="G408" s="5"/>
      <c r="H408" s="5"/>
      <c r="I408" s="5"/>
      <c r="L408" s="5"/>
      <c r="N408" s="5"/>
      <c r="P408" s="5"/>
      <c r="S408" s="5"/>
      <c r="T408" s="5"/>
      <c r="U408" s="5"/>
      <c r="V408" s="5"/>
      <c r="Y408" s="6"/>
    </row>
    <row r="409" ht="15.75" customHeight="1">
      <c r="A409" s="4"/>
      <c r="D409" s="5"/>
      <c r="E409" s="5"/>
      <c r="F409" s="5"/>
      <c r="G409" s="5"/>
      <c r="H409" s="5"/>
      <c r="I409" s="5"/>
      <c r="L409" s="5"/>
      <c r="N409" s="5"/>
      <c r="P409" s="5"/>
      <c r="S409" s="5"/>
      <c r="T409" s="5"/>
      <c r="U409" s="5"/>
      <c r="V409" s="5"/>
      <c r="Y409" s="6"/>
    </row>
    <row r="410" ht="15.75" customHeight="1">
      <c r="A410" s="4"/>
      <c r="D410" s="5"/>
      <c r="E410" s="5"/>
      <c r="F410" s="5"/>
      <c r="G410" s="5"/>
      <c r="H410" s="5"/>
      <c r="I410" s="5"/>
      <c r="L410" s="5"/>
      <c r="N410" s="5"/>
      <c r="P410" s="5"/>
      <c r="S410" s="5"/>
      <c r="T410" s="5"/>
      <c r="U410" s="5"/>
      <c r="V410" s="5"/>
      <c r="Y410" s="6"/>
    </row>
    <row r="411" ht="15.75" customHeight="1">
      <c r="A411" s="4"/>
      <c r="D411" s="5"/>
      <c r="E411" s="5"/>
      <c r="F411" s="5"/>
      <c r="G411" s="5"/>
      <c r="H411" s="5"/>
      <c r="I411" s="5"/>
      <c r="L411" s="5"/>
      <c r="N411" s="5"/>
      <c r="P411" s="5"/>
      <c r="S411" s="5"/>
      <c r="T411" s="5"/>
      <c r="U411" s="5"/>
      <c r="V411" s="5"/>
      <c r="Y411" s="6"/>
    </row>
    <row r="412" ht="15.75" customHeight="1">
      <c r="A412" s="4"/>
      <c r="D412" s="5"/>
      <c r="E412" s="5"/>
      <c r="F412" s="5"/>
      <c r="G412" s="5"/>
      <c r="H412" s="5"/>
      <c r="I412" s="5"/>
      <c r="L412" s="5"/>
      <c r="N412" s="5"/>
      <c r="P412" s="5"/>
      <c r="S412" s="5"/>
      <c r="T412" s="5"/>
      <c r="U412" s="5"/>
      <c r="V412" s="5"/>
      <c r="Y412" s="6"/>
    </row>
    <row r="413" ht="15.75" customHeight="1">
      <c r="A413" s="4"/>
      <c r="D413" s="5"/>
      <c r="E413" s="5"/>
      <c r="F413" s="5"/>
      <c r="G413" s="5"/>
      <c r="H413" s="5"/>
      <c r="I413" s="5"/>
      <c r="L413" s="5"/>
      <c r="N413" s="5"/>
      <c r="P413" s="5"/>
      <c r="S413" s="5"/>
      <c r="T413" s="5"/>
      <c r="U413" s="5"/>
      <c r="V413" s="5"/>
      <c r="Y413" s="6"/>
    </row>
    <row r="414" ht="15.75" customHeight="1">
      <c r="A414" s="4"/>
      <c r="D414" s="5"/>
      <c r="E414" s="5"/>
      <c r="F414" s="5"/>
      <c r="G414" s="5"/>
      <c r="H414" s="5"/>
      <c r="I414" s="5"/>
      <c r="L414" s="5"/>
      <c r="N414" s="5"/>
      <c r="P414" s="5"/>
      <c r="S414" s="5"/>
      <c r="T414" s="5"/>
      <c r="U414" s="5"/>
      <c r="V414" s="5"/>
      <c r="Y414" s="6"/>
    </row>
    <row r="415" ht="15.75" customHeight="1">
      <c r="A415" s="4"/>
      <c r="D415" s="5"/>
      <c r="E415" s="5"/>
      <c r="F415" s="5"/>
      <c r="G415" s="5"/>
      <c r="H415" s="5"/>
      <c r="I415" s="5"/>
      <c r="L415" s="5"/>
      <c r="N415" s="5"/>
      <c r="P415" s="5"/>
      <c r="S415" s="5"/>
      <c r="T415" s="5"/>
      <c r="U415" s="5"/>
      <c r="V415" s="5"/>
      <c r="Y415" s="6"/>
    </row>
    <row r="416" ht="15.75" customHeight="1">
      <c r="A416" s="4"/>
      <c r="D416" s="5"/>
      <c r="E416" s="5"/>
      <c r="F416" s="5"/>
      <c r="G416" s="5"/>
      <c r="H416" s="5"/>
      <c r="I416" s="5"/>
      <c r="L416" s="5"/>
      <c r="N416" s="5"/>
      <c r="P416" s="5"/>
      <c r="S416" s="5"/>
      <c r="T416" s="5"/>
      <c r="U416" s="5"/>
      <c r="V416" s="5"/>
      <c r="Y416" s="6"/>
    </row>
    <row r="417" ht="15.75" customHeight="1">
      <c r="A417" s="4"/>
      <c r="D417" s="5"/>
      <c r="E417" s="5"/>
      <c r="F417" s="5"/>
      <c r="G417" s="5"/>
      <c r="H417" s="5"/>
      <c r="I417" s="5"/>
      <c r="L417" s="5"/>
      <c r="N417" s="5"/>
      <c r="P417" s="5"/>
      <c r="S417" s="5"/>
      <c r="T417" s="5"/>
      <c r="U417" s="5"/>
      <c r="V417" s="5"/>
      <c r="Y417" s="6"/>
    </row>
    <row r="418" ht="15.75" customHeight="1">
      <c r="A418" s="4"/>
      <c r="D418" s="5"/>
      <c r="E418" s="5"/>
      <c r="F418" s="5"/>
      <c r="G418" s="5"/>
      <c r="H418" s="5"/>
      <c r="I418" s="5"/>
      <c r="L418" s="5"/>
      <c r="N418" s="5"/>
      <c r="P418" s="5"/>
      <c r="S418" s="5"/>
      <c r="T418" s="5"/>
      <c r="U418" s="5"/>
      <c r="V418" s="5"/>
      <c r="Y418" s="6"/>
    </row>
    <row r="419" ht="15.75" customHeight="1">
      <c r="A419" s="4"/>
      <c r="D419" s="5"/>
      <c r="E419" s="5"/>
      <c r="F419" s="5"/>
      <c r="G419" s="5"/>
      <c r="H419" s="5"/>
      <c r="I419" s="5"/>
      <c r="L419" s="5"/>
      <c r="N419" s="5"/>
      <c r="P419" s="5"/>
      <c r="S419" s="5"/>
      <c r="T419" s="5"/>
      <c r="U419" s="5"/>
      <c r="V419" s="5"/>
      <c r="Y419" s="6"/>
    </row>
    <row r="420" ht="15.75" customHeight="1">
      <c r="A420" s="4"/>
      <c r="D420" s="5"/>
      <c r="E420" s="5"/>
      <c r="F420" s="5"/>
      <c r="G420" s="5"/>
      <c r="H420" s="5"/>
      <c r="I420" s="5"/>
      <c r="L420" s="5"/>
      <c r="N420" s="5"/>
      <c r="P420" s="5"/>
      <c r="S420" s="5"/>
      <c r="T420" s="5"/>
      <c r="U420" s="5"/>
      <c r="V420" s="5"/>
      <c r="Y420" s="6"/>
    </row>
    <row r="421" ht="15.75" customHeight="1">
      <c r="A421" s="4"/>
      <c r="D421" s="5"/>
      <c r="E421" s="5"/>
      <c r="F421" s="5"/>
      <c r="G421" s="5"/>
      <c r="H421" s="5"/>
      <c r="I421" s="5"/>
      <c r="L421" s="5"/>
      <c r="N421" s="5"/>
      <c r="P421" s="5"/>
      <c r="S421" s="5"/>
      <c r="T421" s="5"/>
      <c r="U421" s="5"/>
      <c r="V421" s="5"/>
      <c r="Y421" s="6"/>
    </row>
    <row r="422" ht="15.75" customHeight="1">
      <c r="A422" s="4"/>
      <c r="D422" s="5"/>
      <c r="E422" s="5"/>
      <c r="F422" s="5"/>
      <c r="G422" s="5"/>
      <c r="H422" s="5"/>
      <c r="I422" s="5"/>
      <c r="L422" s="5"/>
      <c r="N422" s="5"/>
      <c r="P422" s="5"/>
      <c r="S422" s="5"/>
      <c r="T422" s="5"/>
      <c r="U422" s="5"/>
      <c r="V422" s="5"/>
      <c r="Y422" s="6"/>
    </row>
    <row r="423" ht="15.75" customHeight="1">
      <c r="A423" s="4"/>
      <c r="D423" s="5"/>
      <c r="E423" s="5"/>
      <c r="F423" s="5"/>
      <c r="G423" s="5"/>
      <c r="H423" s="5"/>
      <c r="I423" s="5"/>
      <c r="L423" s="5"/>
      <c r="N423" s="5"/>
      <c r="P423" s="5"/>
      <c r="S423" s="5"/>
      <c r="T423" s="5"/>
      <c r="U423" s="5"/>
      <c r="V423" s="5"/>
      <c r="Y423" s="6"/>
    </row>
    <row r="424" ht="15.75" customHeight="1">
      <c r="A424" s="4"/>
      <c r="D424" s="5"/>
      <c r="E424" s="5"/>
      <c r="F424" s="5"/>
      <c r="G424" s="5"/>
      <c r="H424" s="5"/>
      <c r="I424" s="5"/>
      <c r="L424" s="5"/>
      <c r="N424" s="5"/>
      <c r="P424" s="5"/>
      <c r="S424" s="5"/>
      <c r="T424" s="5"/>
      <c r="U424" s="5"/>
      <c r="V424" s="5"/>
      <c r="Y424" s="6"/>
    </row>
    <row r="425" ht="15.75" customHeight="1">
      <c r="A425" s="4"/>
      <c r="D425" s="5"/>
      <c r="E425" s="5"/>
      <c r="F425" s="5"/>
      <c r="G425" s="5"/>
      <c r="H425" s="5"/>
      <c r="I425" s="5"/>
      <c r="L425" s="5"/>
      <c r="N425" s="5"/>
      <c r="P425" s="5"/>
      <c r="S425" s="5"/>
      <c r="T425" s="5"/>
      <c r="U425" s="5"/>
      <c r="V425" s="5"/>
      <c r="Y425" s="6"/>
    </row>
    <row r="426" ht="15.75" customHeight="1">
      <c r="A426" s="4"/>
      <c r="D426" s="5"/>
      <c r="E426" s="5"/>
      <c r="F426" s="5"/>
      <c r="G426" s="5"/>
      <c r="H426" s="5"/>
      <c r="I426" s="5"/>
      <c r="L426" s="5"/>
      <c r="N426" s="5"/>
      <c r="P426" s="5"/>
      <c r="S426" s="5"/>
      <c r="T426" s="5"/>
      <c r="U426" s="5"/>
      <c r="V426" s="5"/>
      <c r="Y426" s="6"/>
    </row>
    <row r="427" ht="15.75" customHeight="1">
      <c r="A427" s="4"/>
      <c r="D427" s="5"/>
      <c r="E427" s="5"/>
      <c r="F427" s="5"/>
      <c r="G427" s="5"/>
      <c r="H427" s="5"/>
      <c r="I427" s="5"/>
      <c r="L427" s="5"/>
      <c r="N427" s="5"/>
      <c r="P427" s="5"/>
      <c r="S427" s="5"/>
      <c r="T427" s="5"/>
      <c r="U427" s="5"/>
      <c r="V427" s="5"/>
      <c r="Y427" s="6"/>
    </row>
    <row r="428" ht="15.75" customHeight="1">
      <c r="A428" s="4"/>
      <c r="D428" s="5"/>
      <c r="E428" s="5"/>
      <c r="F428" s="5"/>
      <c r="G428" s="5"/>
      <c r="H428" s="5"/>
      <c r="I428" s="5"/>
      <c r="L428" s="5"/>
      <c r="N428" s="5"/>
      <c r="P428" s="5"/>
      <c r="S428" s="5"/>
      <c r="T428" s="5"/>
      <c r="U428" s="5"/>
      <c r="V428" s="5"/>
      <c r="Y428" s="6"/>
    </row>
    <row r="429" ht="15.75" customHeight="1">
      <c r="A429" s="4"/>
      <c r="D429" s="5"/>
      <c r="E429" s="5"/>
      <c r="F429" s="5"/>
      <c r="G429" s="5"/>
      <c r="H429" s="5"/>
      <c r="I429" s="5"/>
      <c r="L429" s="5"/>
      <c r="N429" s="5"/>
      <c r="P429" s="5"/>
      <c r="S429" s="5"/>
      <c r="T429" s="5"/>
      <c r="U429" s="5"/>
      <c r="V429" s="5"/>
      <c r="Y429" s="6"/>
    </row>
    <row r="430" ht="15.75" customHeight="1">
      <c r="A430" s="4"/>
      <c r="D430" s="5"/>
      <c r="E430" s="5"/>
      <c r="F430" s="5"/>
      <c r="G430" s="5"/>
      <c r="H430" s="5"/>
      <c r="I430" s="5"/>
      <c r="L430" s="5"/>
      <c r="N430" s="5"/>
      <c r="P430" s="5"/>
      <c r="S430" s="5"/>
      <c r="T430" s="5"/>
      <c r="U430" s="5"/>
      <c r="V430" s="5"/>
      <c r="Y430" s="6"/>
    </row>
    <row r="431" ht="15.75" customHeight="1">
      <c r="A431" s="4"/>
      <c r="D431" s="5"/>
      <c r="E431" s="5"/>
      <c r="F431" s="5"/>
      <c r="G431" s="5"/>
      <c r="H431" s="5"/>
      <c r="I431" s="5"/>
      <c r="L431" s="5"/>
      <c r="N431" s="5"/>
      <c r="P431" s="5"/>
      <c r="S431" s="5"/>
      <c r="T431" s="5"/>
      <c r="U431" s="5"/>
      <c r="V431" s="5"/>
      <c r="Y431" s="6"/>
    </row>
    <row r="432" ht="15.75" customHeight="1">
      <c r="A432" s="4"/>
      <c r="D432" s="5"/>
      <c r="E432" s="5"/>
      <c r="F432" s="5"/>
      <c r="G432" s="5"/>
      <c r="H432" s="5"/>
      <c r="I432" s="5"/>
      <c r="L432" s="5"/>
      <c r="N432" s="5"/>
      <c r="P432" s="5"/>
      <c r="S432" s="5"/>
      <c r="T432" s="5"/>
      <c r="U432" s="5"/>
      <c r="V432" s="5"/>
      <c r="Y432" s="6"/>
    </row>
    <row r="433" ht="15.75" customHeight="1">
      <c r="A433" s="4"/>
      <c r="D433" s="5"/>
      <c r="E433" s="5"/>
      <c r="F433" s="5"/>
      <c r="G433" s="5"/>
      <c r="H433" s="5"/>
      <c r="I433" s="5"/>
      <c r="L433" s="5"/>
      <c r="N433" s="5"/>
      <c r="P433" s="5"/>
      <c r="S433" s="5"/>
      <c r="T433" s="5"/>
      <c r="U433" s="5"/>
      <c r="V433" s="5"/>
      <c r="Y433" s="6"/>
    </row>
    <row r="434" ht="15.75" customHeight="1">
      <c r="A434" s="4"/>
      <c r="D434" s="5"/>
      <c r="E434" s="5"/>
      <c r="F434" s="5"/>
      <c r="G434" s="5"/>
      <c r="H434" s="5"/>
      <c r="I434" s="5"/>
      <c r="L434" s="5"/>
      <c r="N434" s="5"/>
      <c r="P434" s="5"/>
      <c r="S434" s="5"/>
      <c r="T434" s="5"/>
      <c r="U434" s="5"/>
      <c r="V434" s="5"/>
      <c r="Y434" s="6"/>
    </row>
    <row r="435" ht="15.75" customHeight="1">
      <c r="A435" s="4"/>
      <c r="D435" s="5"/>
      <c r="E435" s="5"/>
      <c r="F435" s="5"/>
      <c r="G435" s="5"/>
      <c r="H435" s="5"/>
      <c r="I435" s="5"/>
      <c r="L435" s="5"/>
      <c r="N435" s="5"/>
      <c r="P435" s="5"/>
      <c r="S435" s="5"/>
      <c r="T435" s="5"/>
      <c r="U435" s="5"/>
      <c r="V435" s="5"/>
      <c r="Y435" s="6"/>
    </row>
    <row r="436" ht="15.75" customHeight="1">
      <c r="A436" s="4"/>
      <c r="D436" s="5"/>
      <c r="E436" s="5"/>
      <c r="F436" s="5"/>
      <c r="G436" s="5"/>
      <c r="H436" s="5"/>
      <c r="I436" s="5"/>
      <c r="L436" s="5"/>
      <c r="N436" s="5"/>
      <c r="P436" s="5"/>
      <c r="S436" s="5"/>
      <c r="T436" s="5"/>
      <c r="U436" s="5"/>
      <c r="V436" s="5"/>
      <c r="Y436" s="6"/>
    </row>
    <row r="437" ht="15.75" customHeight="1">
      <c r="A437" s="4"/>
      <c r="D437" s="5"/>
      <c r="E437" s="5"/>
      <c r="F437" s="5"/>
      <c r="G437" s="5"/>
      <c r="H437" s="5"/>
      <c r="I437" s="5"/>
      <c r="L437" s="5"/>
      <c r="N437" s="5"/>
      <c r="P437" s="5"/>
      <c r="S437" s="5"/>
      <c r="T437" s="5"/>
      <c r="U437" s="5"/>
      <c r="V437" s="5"/>
      <c r="Y437" s="6"/>
    </row>
    <row r="438" ht="15.75" customHeight="1">
      <c r="A438" s="4"/>
      <c r="D438" s="5"/>
      <c r="E438" s="5"/>
      <c r="F438" s="5"/>
      <c r="G438" s="5"/>
      <c r="H438" s="5"/>
      <c r="I438" s="5"/>
      <c r="L438" s="5"/>
      <c r="N438" s="5"/>
      <c r="P438" s="5"/>
      <c r="S438" s="5"/>
      <c r="T438" s="5"/>
      <c r="U438" s="5"/>
      <c r="V438" s="5"/>
      <c r="Y438" s="6"/>
    </row>
    <row r="439" ht="15.75" customHeight="1">
      <c r="A439" s="4"/>
      <c r="D439" s="5"/>
      <c r="E439" s="5"/>
      <c r="F439" s="5"/>
      <c r="G439" s="5"/>
      <c r="H439" s="5"/>
      <c r="I439" s="5"/>
      <c r="L439" s="5"/>
      <c r="N439" s="5"/>
      <c r="P439" s="5"/>
      <c r="S439" s="5"/>
      <c r="T439" s="5"/>
      <c r="U439" s="5"/>
      <c r="V439" s="5"/>
      <c r="Y439" s="6"/>
    </row>
    <row r="440" ht="15.75" customHeight="1">
      <c r="A440" s="4"/>
      <c r="D440" s="5"/>
      <c r="E440" s="5"/>
      <c r="F440" s="5"/>
      <c r="G440" s="5"/>
      <c r="H440" s="5"/>
      <c r="I440" s="5"/>
      <c r="L440" s="5"/>
      <c r="N440" s="5"/>
      <c r="P440" s="5"/>
      <c r="S440" s="5"/>
      <c r="T440" s="5"/>
      <c r="U440" s="5"/>
      <c r="V440" s="5"/>
      <c r="Y440" s="6"/>
    </row>
    <row r="441" ht="15.75" customHeight="1">
      <c r="A441" s="4"/>
      <c r="D441" s="5"/>
      <c r="E441" s="5"/>
      <c r="F441" s="5"/>
      <c r="G441" s="5"/>
      <c r="H441" s="5"/>
      <c r="I441" s="5"/>
      <c r="L441" s="5"/>
      <c r="N441" s="5"/>
      <c r="P441" s="5"/>
      <c r="S441" s="5"/>
      <c r="T441" s="5"/>
      <c r="U441" s="5"/>
      <c r="V441" s="5"/>
      <c r="Y441" s="6"/>
    </row>
    <row r="442" ht="15.75" customHeight="1">
      <c r="A442" s="4"/>
      <c r="D442" s="5"/>
      <c r="E442" s="5"/>
      <c r="F442" s="5"/>
      <c r="G442" s="5"/>
      <c r="H442" s="5"/>
      <c r="I442" s="5"/>
      <c r="L442" s="5"/>
      <c r="N442" s="5"/>
      <c r="P442" s="5"/>
      <c r="S442" s="5"/>
      <c r="T442" s="5"/>
      <c r="U442" s="5"/>
      <c r="V442" s="5"/>
      <c r="Y442" s="6"/>
    </row>
    <row r="443" ht="15.75" customHeight="1">
      <c r="A443" s="4"/>
      <c r="D443" s="5"/>
      <c r="E443" s="5"/>
      <c r="F443" s="5"/>
      <c r="G443" s="5"/>
      <c r="H443" s="5"/>
      <c r="I443" s="5"/>
      <c r="L443" s="5"/>
      <c r="N443" s="5"/>
      <c r="P443" s="5"/>
      <c r="S443" s="5"/>
      <c r="T443" s="5"/>
      <c r="U443" s="5"/>
      <c r="V443" s="5"/>
      <c r="Y443" s="6"/>
    </row>
    <row r="444" ht="15.75" customHeight="1">
      <c r="A444" s="4"/>
      <c r="D444" s="5"/>
      <c r="E444" s="5"/>
      <c r="F444" s="5"/>
      <c r="G444" s="5"/>
      <c r="H444" s="5"/>
      <c r="I444" s="5"/>
      <c r="L444" s="5"/>
      <c r="N444" s="5"/>
      <c r="P444" s="5"/>
      <c r="S444" s="5"/>
      <c r="T444" s="5"/>
      <c r="U444" s="5"/>
      <c r="V444" s="5"/>
      <c r="Y444" s="6"/>
    </row>
    <row r="445" ht="15.75" customHeight="1">
      <c r="A445" s="4"/>
      <c r="D445" s="5"/>
      <c r="E445" s="5"/>
      <c r="F445" s="5"/>
      <c r="G445" s="5"/>
      <c r="H445" s="5"/>
      <c r="I445" s="5"/>
      <c r="L445" s="5"/>
      <c r="N445" s="5"/>
      <c r="P445" s="5"/>
      <c r="S445" s="5"/>
      <c r="T445" s="5"/>
      <c r="U445" s="5"/>
      <c r="V445" s="5"/>
      <c r="Y445" s="6"/>
    </row>
    <row r="446" ht="15.75" customHeight="1">
      <c r="A446" s="4"/>
      <c r="D446" s="5"/>
      <c r="E446" s="5"/>
      <c r="F446" s="5"/>
      <c r="G446" s="5"/>
      <c r="H446" s="5"/>
      <c r="I446" s="5"/>
      <c r="L446" s="5"/>
      <c r="N446" s="5"/>
      <c r="P446" s="5"/>
      <c r="S446" s="5"/>
      <c r="T446" s="5"/>
      <c r="U446" s="5"/>
      <c r="V446" s="5"/>
      <c r="Y446" s="6"/>
    </row>
    <row r="447" ht="15.75" customHeight="1">
      <c r="A447" s="4"/>
      <c r="D447" s="5"/>
      <c r="E447" s="5"/>
      <c r="F447" s="5"/>
      <c r="G447" s="5"/>
      <c r="H447" s="5"/>
      <c r="I447" s="5"/>
      <c r="L447" s="5"/>
      <c r="N447" s="5"/>
      <c r="P447" s="5"/>
      <c r="S447" s="5"/>
      <c r="T447" s="5"/>
      <c r="U447" s="5"/>
      <c r="V447" s="5"/>
      <c r="Y447" s="6"/>
    </row>
    <row r="448" ht="15.75" customHeight="1">
      <c r="A448" s="4"/>
      <c r="D448" s="5"/>
      <c r="E448" s="5"/>
      <c r="F448" s="5"/>
      <c r="G448" s="5"/>
      <c r="H448" s="5"/>
      <c r="I448" s="5"/>
      <c r="L448" s="5"/>
      <c r="N448" s="5"/>
      <c r="P448" s="5"/>
      <c r="S448" s="5"/>
      <c r="T448" s="5"/>
      <c r="U448" s="5"/>
      <c r="V448" s="5"/>
      <c r="Y448" s="6"/>
    </row>
    <row r="449" ht="15.75" customHeight="1">
      <c r="A449" s="4"/>
      <c r="D449" s="5"/>
      <c r="E449" s="5"/>
      <c r="F449" s="5"/>
      <c r="G449" s="5"/>
      <c r="H449" s="5"/>
      <c r="I449" s="5"/>
      <c r="L449" s="5"/>
      <c r="N449" s="5"/>
      <c r="P449" s="5"/>
      <c r="S449" s="5"/>
      <c r="T449" s="5"/>
      <c r="U449" s="5"/>
      <c r="V449" s="5"/>
      <c r="Y449" s="6"/>
    </row>
    <row r="450" ht="15.75" customHeight="1">
      <c r="A450" s="4"/>
      <c r="D450" s="5"/>
      <c r="E450" s="5"/>
      <c r="F450" s="5"/>
      <c r="G450" s="5"/>
      <c r="H450" s="5"/>
      <c r="I450" s="5"/>
      <c r="L450" s="5"/>
      <c r="N450" s="5"/>
      <c r="P450" s="5"/>
      <c r="S450" s="5"/>
      <c r="T450" s="5"/>
      <c r="U450" s="5"/>
      <c r="V450" s="5"/>
      <c r="Y450" s="6"/>
    </row>
    <row r="451" ht="15.75" customHeight="1">
      <c r="A451" s="4"/>
      <c r="D451" s="5"/>
      <c r="E451" s="5"/>
      <c r="F451" s="5"/>
      <c r="G451" s="5"/>
      <c r="H451" s="5"/>
      <c r="I451" s="5"/>
      <c r="L451" s="5"/>
      <c r="N451" s="5"/>
      <c r="P451" s="5"/>
      <c r="S451" s="5"/>
      <c r="T451" s="5"/>
      <c r="U451" s="5"/>
      <c r="V451" s="5"/>
      <c r="Y451" s="6"/>
    </row>
    <row r="452" ht="15.75" customHeight="1">
      <c r="A452" s="4"/>
      <c r="D452" s="5"/>
      <c r="E452" s="5"/>
      <c r="F452" s="5"/>
      <c r="G452" s="5"/>
      <c r="H452" s="5"/>
      <c r="I452" s="5"/>
      <c r="L452" s="5"/>
      <c r="N452" s="5"/>
      <c r="P452" s="5"/>
      <c r="S452" s="5"/>
      <c r="T452" s="5"/>
      <c r="U452" s="5"/>
      <c r="V452" s="5"/>
      <c r="Y452" s="6"/>
    </row>
    <row r="453" ht="15.75" customHeight="1">
      <c r="A453" s="4"/>
      <c r="D453" s="5"/>
      <c r="E453" s="5"/>
      <c r="F453" s="5"/>
      <c r="G453" s="5"/>
      <c r="H453" s="5"/>
      <c r="I453" s="5"/>
      <c r="L453" s="5"/>
      <c r="N453" s="5"/>
      <c r="P453" s="5"/>
      <c r="S453" s="5"/>
      <c r="T453" s="5"/>
      <c r="U453" s="5"/>
      <c r="V453" s="5"/>
      <c r="Y453" s="6"/>
    </row>
    <row r="454" ht="15.75" customHeight="1">
      <c r="A454" s="4"/>
      <c r="D454" s="5"/>
      <c r="E454" s="5"/>
      <c r="F454" s="5"/>
      <c r="G454" s="5"/>
      <c r="H454" s="5"/>
      <c r="I454" s="5"/>
      <c r="L454" s="5"/>
      <c r="N454" s="5"/>
      <c r="P454" s="5"/>
      <c r="S454" s="5"/>
      <c r="T454" s="5"/>
      <c r="U454" s="5"/>
      <c r="V454" s="5"/>
      <c r="Y454" s="6"/>
    </row>
    <row r="455" ht="15.75" customHeight="1">
      <c r="A455" s="4"/>
      <c r="D455" s="5"/>
      <c r="E455" s="5"/>
      <c r="F455" s="5"/>
      <c r="G455" s="5"/>
      <c r="H455" s="5"/>
      <c r="I455" s="5"/>
      <c r="L455" s="5"/>
      <c r="N455" s="5"/>
      <c r="P455" s="5"/>
      <c r="S455" s="5"/>
      <c r="T455" s="5"/>
      <c r="U455" s="5"/>
      <c r="V455" s="5"/>
      <c r="Y455" s="6"/>
    </row>
    <row r="456" ht="15.75" customHeight="1">
      <c r="A456" s="4"/>
      <c r="D456" s="5"/>
      <c r="E456" s="5"/>
      <c r="F456" s="5"/>
      <c r="G456" s="5"/>
      <c r="H456" s="5"/>
      <c r="I456" s="5"/>
      <c r="L456" s="5"/>
      <c r="N456" s="5"/>
      <c r="P456" s="5"/>
      <c r="S456" s="5"/>
      <c r="T456" s="5"/>
      <c r="U456" s="5"/>
      <c r="V456" s="5"/>
      <c r="Y456" s="6"/>
    </row>
    <row r="457" ht="15.75" customHeight="1">
      <c r="A457" s="4"/>
      <c r="D457" s="5"/>
      <c r="E457" s="5"/>
      <c r="F457" s="5"/>
      <c r="G457" s="5"/>
      <c r="H457" s="5"/>
      <c r="I457" s="5"/>
      <c r="L457" s="5"/>
      <c r="N457" s="5"/>
      <c r="P457" s="5"/>
      <c r="S457" s="5"/>
      <c r="T457" s="5"/>
      <c r="U457" s="5"/>
      <c r="V457" s="5"/>
      <c r="Y457" s="6"/>
    </row>
    <row r="458" ht="15.75" customHeight="1">
      <c r="A458" s="4"/>
      <c r="D458" s="5"/>
      <c r="E458" s="5"/>
      <c r="F458" s="5"/>
      <c r="G458" s="5"/>
      <c r="H458" s="5"/>
      <c r="I458" s="5"/>
      <c r="L458" s="5"/>
      <c r="N458" s="5"/>
      <c r="P458" s="5"/>
      <c r="S458" s="5"/>
      <c r="T458" s="5"/>
      <c r="U458" s="5"/>
      <c r="V458" s="5"/>
      <c r="Y458" s="6"/>
    </row>
    <row r="459" ht="15.75" customHeight="1">
      <c r="A459" s="4"/>
      <c r="D459" s="5"/>
      <c r="E459" s="5"/>
      <c r="F459" s="5"/>
      <c r="G459" s="5"/>
      <c r="H459" s="5"/>
      <c r="I459" s="5"/>
      <c r="L459" s="5"/>
      <c r="N459" s="5"/>
      <c r="P459" s="5"/>
      <c r="S459" s="5"/>
      <c r="T459" s="5"/>
      <c r="U459" s="5"/>
      <c r="V459" s="5"/>
      <c r="Y459" s="6"/>
    </row>
    <row r="460" ht="15.75" customHeight="1">
      <c r="A460" s="4"/>
      <c r="D460" s="5"/>
      <c r="E460" s="5"/>
      <c r="F460" s="5"/>
      <c r="G460" s="5"/>
      <c r="H460" s="5"/>
      <c r="I460" s="5"/>
      <c r="L460" s="5"/>
      <c r="N460" s="5"/>
      <c r="P460" s="5"/>
      <c r="S460" s="5"/>
      <c r="T460" s="5"/>
      <c r="U460" s="5"/>
      <c r="V460" s="5"/>
      <c r="Y460" s="6"/>
    </row>
    <row r="461" ht="15.75" customHeight="1">
      <c r="A461" s="4"/>
      <c r="D461" s="5"/>
      <c r="E461" s="5"/>
      <c r="F461" s="5"/>
      <c r="G461" s="5"/>
      <c r="H461" s="5"/>
      <c r="I461" s="5"/>
      <c r="L461" s="5"/>
      <c r="N461" s="5"/>
      <c r="P461" s="5"/>
      <c r="S461" s="5"/>
      <c r="T461" s="5"/>
      <c r="U461" s="5"/>
      <c r="V461" s="5"/>
      <c r="Y461" s="6"/>
    </row>
    <row r="462" ht="15.75" customHeight="1">
      <c r="A462" s="4"/>
      <c r="D462" s="5"/>
      <c r="E462" s="5"/>
      <c r="F462" s="5"/>
      <c r="G462" s="5"/>
      <c r="H462" s="5"/>
      <c r="I462" s="5"/>
      <c r="L462" s="5"/>
      <c r="N462" s="5"/>
      <c r="P462" s="5"/>
      <c r="S462" s="5"/>
      <c r="T462" s="5"/>
      <c r="U462" s="5"/>
      <c r="V462" s="5"/>
      <c r="Y462" s="6"/>
    </row>
    <row r="463" ht="15.75" customHeight="1">
      <c r="A463" s="4"/>
      <c r="D463" s="5"/>
      <c r="E463" s="5"/>
      <c r="F463" s="5"/>
      <c r="G463" s="5"/>
      <c r="H463" s="5"/>
      <c r="I463" s="5"/>
      <c r="L463" s="5"/>
      <c r="N463" s="5"/>
      <c r="P463" s="5"/>
      <c r="S463" s="5"/>
      <c r="T463" s="5"/>
      <c r="U463" s="5"/>
      <c r="V463" s="5"/>
      <c r="Y463" s="6"/>
    </row>
    <row r="464" ht="15.75" customHeight="1">
      <c r="A464" s="4"/>
      <c r="D464" s="5"/>
      <c r="E464" s="5"/>
      <c r="F464" s="5"/>
      <c r="G464" s="5"/>
      <c r="H464" s="5"/>
      <c r="I464" s="5"/>
      <c r="L464" s="5"/>
      <c r="N464" s="5"/>
      <c r="P464" s="5"/>
      <c r="S464" s="5"/>
      <c r="T464" s="5"/>
      <c r="U464" s="5"/>
      <c r="V464" s="5"/>
      <c r="Y464" s="6"/>
    </row>
    <row r="465" ht="15.75" customHeight="1">
      <c r="A465" s="4"/>
      <c r="D465" s="5"/>
      <c r="E465" s="5"/>
      <c r="F465" s="5"/>
      <c r="G465" s="5"/>
      <c r="H465" s="5"/>
      <c r="I465" s="5"/>
      <c r="L465" s="5"/>
      <c r="N465" s="5"/>
      <c r="P465" s="5"/>
      <c r="S465" s="5"/>
      <c r="T465" s="5"/>
      <c r="U465" s="5"/>
      <c r="V465" s="5"/>
      <c r="Y465" s="6"/>
    </row>
    <row r="466" ht="15.75" customHeight="1">
      <c r="A466" s="4"/>
      <c r="D466" s="5"/>
      <c r="E466" s="5"/>
      <c r="F466" s="5"/>
      <c r="G466" s="5"/>
      <c r="H466" s="5"/>
      <c r="I466" s="5"/>
      <c r="L466" s="5"/>
      <c r="N466" s="5"/>
      <c r="P466" s="5"/>
      <c r="S466" s="5"/>
      <c r="T466" s="5"/>
      <c r="U466" s="5"/>
      <c r="V466" s="5"/>
      <c r="Y466" s="6"/>
    </row>
    <row r="467" ht="15.75" customHeight="1">
      <c r="A467" s="4"/>
      <c r="D467" s="5"/>
      <c r="E467" s="5"/>
      <c r="F467" s="5"/>
      <c r="G467" s="5"/>
      <c r="H467" s="5"/>
      <c r="I467" s="5"/>
      <c r="L467" s="5"/>
      <c r="N467" s="5"/>
      <c r="P467" s="5"/>
      <c r="S467" s="5"/>
      <c r="T467" s="5"/>
      <c r="U467" s="5"/>
      <c r="V467" s="5"/>
      <c r="Y467" s="6"/>
    </row>
    <row r="468" ht="15.75" customHeight="1">
      <c r="A468" s="4"/>
      <c r="D468" s="5"/>
      <c r="E468" s="5"/>
      <c r="F468" s="5"/>
      <c r="G468" s="5"/>
      <c r="H468" s="5"/>
      <c r="I468" s="5"/>
      <c r="L468" s="5"/>
      <c r="N468" s="5"/>
      <c r="P468" s="5"/>
      <c r="S468" s="5"/>
      <c r="T468" s="5"/>
      <c r="U468" s="5"/>
      <c r="V468" s="5"/>
      <c r="Y468" s="6"/>
    </row>
    <row r="469" ht="15.75" customHeight="1">
      <c r="A469" s="4"/>
      <c r="D469" s="5"/>
      <c r="E469" s="5"/>
      <c r="F469" s="5"/>
      <c r="G469" s="5"/>
      <c r="H469" s="5"/>
      <c r="I469" s="5"/>
      <c r="L469" s="5"/>
      <c r="N469" s="5"/>
      <c r="P469" s="5"/>
      <c r="S469" s="5"/>
      <c r="T469" s="5"/>
      <c r="U469" s="5"/>
      <c r="V469" s="5"/>
      <c r="Y469" s="6"/>
    </row>
    <row r="470" ht="15.75" customHeight="1">
      <c r="A470" s="4"/>
      <c r="D470" s="5"/>
      <c r="E470" s="5"/>
      <c r="F470" s="5"/>
      <c r="G470" s="5"/>
      <c r="H470" s="5"/>
      <c r="I470" s="5"/>
      <c r="L470" s="5"/>
      <c r="N470" s="5"/>
      <c r="P470" s="5"/>
      <c r="S470" s="5"/>
      <c r="T470" s="5"/>
      <c r="U470" s="5"/>
      <c r="V470" s="5"/>
      <c r="Y470" s="6"/>
    </row>
    <row r="471" ht="15.75" customHeight="1">
      <c r="A471" s="4"/>
      <c r="D471" s="5"/>
      <c r="E471" s="5"/>
      <c r="F471" s="5"/>
      <c r="G471" s="5"/>
      <c r="H471" s="5"/>
      <c r="I471" s="5"/>
      <c r="L471" s="5"/>
      <c r="N471" s="5"/>
      <c r="P471" s="5"/>
      <c r="S471" s="5"/>
      <c r="T471" s="5"/>
      <c r="U471" s="5"/>
      <c r="V471" s="5"/>
      <c r="Y471" s="6"/>
    </row>
    <row r="472" ht="15.75" customHeight="1">
      <c r="A472" s="4"/>
      <c r="D472" s="5"/>
      <c r="E472" s="5"/>
      <c r="F472" s="5"/>
      <c r="G472" s="5"/>
      <c r="H472" s="5"/>
      <c r="I472" s="5"/>
      <c r="L472" s="5"/>
      <c r="N472" s="5"/>
      <c r="P472" s="5"/>
      <c r="S472" s="5"/>
      <c r="T472" s="5"/>
      <c r="U472" s="5"/>
      <c r="V472" s="5"/>
      <c r="Y472" s="6"/>
    </row>
    <row r="473" ht="15.75" customHeight="1">
      <c r="A473" s="4"/>
      <c r="D473" s="5"/>
      <c r="E473" s="5"/>
      <c r="F473" s="5"/>
      <c r="G473" s="5"/>
      <c r="H473" s="5"/>
      <c r="I473" s="5"/>
      <c r="L473" s="5"/>
      <c r="N473" s="5"/>
      <c r="P473" s="5"/>
      <c r="S473" s="5"/>
      <c r="T473" s="5"/>
      <c r="U473" s="5"/>
      <c r="V473" s="5"/>
      <c r="Y473" s="6"/>
    </row>
    <row r="474" ht="15.75" customHeight="1">
      <c r="A474" s="4"/>
      <c r="D474" s="5"/>
      <c r="E474" s="5"/>
      <c r="F474" s="5"/>
      <c r="G474" s="5"/>
      <c r="H474" s="5"/>
      <c r="I474" s="5"/>
      <c r="L474" s="5"/>
      <c r="N474" s="5"/>
      <c r="P474" s="5"/>
      <c r="S474" s="5"/>
      <c r="T474" s="5"/>
      <c r="U474" s="5"/>
      <c r="V474" s="5"/>
      <c r="Y474" s="6"/>
    </row>
    <row r="475" ht="15.75" customHeight="1">
      <c r="A475" s="4"/>
      <c r="D475" s="5"/>
      <c r="E475" s="5"/>
      <c r="F475" s="5"/>
      <c r="G475" s="5"/>
      <c r="H475" s="5"/>
      <c r="I475" s="5"/>
      <c r="L475" s="5"/>
      <c r="N475" s="5"/>
      <c r="P475" s="5"/>
      <c r="S475" s="5"/>
      <c r="T475" s="5"/>
      <c r="U475" s="5"/>
      <c r="V475" s="5"/>
      <c r="Y475" s="6"/>
    </row>
    <row r="476" ht="15.75" customHeight="1">
      <c r="A476" s="4"/>
      <c r="D476" s="5"/>
      <c r="E476" s="5"/>
      <c r="F476" s="5"/>
      <c r="G476" s="5"/>
      <c r="H476" s="5"/>
      <c r="I476" s="5"/>
      <c r="L476" s="5"/>
      <c r="N476" s="5"/>
      <c r="P476" s="5"/>
      <c r="S476" s="5"/>
      <c r="T476" s="5"/>
      <c r="U476" s="5"/>
      <c r="V476" s="5"/>
      <c r="Y476" s="6"/>
    </row>
    <row r="477" ht="15.75" customHeight="1">
      <c r="A477" s="4"/>
      <c r="D477" s="5"/>
      <c r="E477" s="5"/>
      <c r="F477" s="5"/>
      <c r="G477" s="5"/>
      <c r="H477" s="5"/>
      <c r="I477" s="5"/>
      <c r="L477" s="5"/>
      <c r="N477" s="5"/>
      <c r="P477" s="5"/>
      <c r="S477" s="5"/>
      <c r="T477" s="5"/>
      <c r="U477" s="5"/>
      <c r="V477" s="5"/>
      <c r="Y477" s="6"/>
    </row>
    <row r="478" ht="15.75" customHeight="1">
      <c r="A478" s="4"/>
      <c r="D478" s="5"/>
      <c r="E478" s="5"/>
      <c r="F478" s="5"/>
      <c r="G478" s="5"/>
      <c r="H478" s="5"/>
      <c r="I478" s="5"/>
      <c r="L478" s="5"/>
      <c r="N478" s="5"/>
      <c r="P478" s="5"/>
      <c r="S478" s="5"/>
      <c r="T478" s="5"/>
      <c r="U478" s="5"/>
      <c r="V478" s="5"/>
      <c r="Y478" s="6"/>
    </row>
    <row r="479" ht="15.75" customHeight="1">
      <c r="A479" s="4"/>
      <c r="D479" s="5"/>
      <c r="E479" s="5"/>
      <c r="F479" s="5"/>
      <c r="G479" s="5"/>
      <c r="H479" s="5"/>
      <c r="I479" s="5"/>
      <c r="L479" s="5"/>
      <c r="N479" s="5"/>
      <c r="P479" s="5"/>
      <c r="S479" s="5"/>
      <c r="T479" s="5"/>
      <c r="U479" s="5"/>
      <c r="V479" s="5"/>
      <c r="Y479" s="6"/>
    </row>
    <row r="480" ht="15.75" customHeight="1">
      <c r="A480" s="4"/>
      <c r="D480" s="5"/>
      <c r="E480" s="5"/>
      <c r="F480" s="5"/>
      <c r="G480" s="5"/>
      <c r="H480" s="5"/>
      <c r="I480" s="5"/>
      <c r="L480" s="5"/>
      <c r="N480" s="5"/>
      <c r="P480" s="5"/>
      <c r="S480" s="5"/>
      <c r="T480" s="5"/>
      <c r="U480" s="5"/>
      <c r="V480" s="5"/>
      <c r="Y480" s="6"/>
    </row>
    <row r="481" ht="15.75" customHeight="1">
      <c r="A481" s="4"/>
      <c r="D481" s="5"/>
      <c r="E481" s="5"/>
      <c r="F481" s="5"/>
      <c r="G481" s="5"/>
      <c r="H481" s="5"/>
      <c r="I481" s="5"/>
      <c r="L481" s="5"/>
      <c r="N481" s="5"/>
      <c r="P481" s="5"/>
      <c r="S481" s="5"/>
      <c r="T481" s="5"/>
      <c r="U481" s="5"/>
      <c r="V481" s="5"/>
      <c r="Y481" s="6"/>
    </row>
    <row r="482" ht="15.75" customHeight="1">
      <c r="A482" s="4"/>
      <c r="D482" s="5"/>
      <c r="E482" s="5"/>
      <c r="F482" s="5"/>
      <c r="G482" s="5"/>
      <c r="H482" s="5"/>
      <c r="I482" s="5"/>
      <c r="L482" s="5"/>
      <c r="N482" s="5"/>
      <c r="P482" s="5"/>
      <c r="S482" s="5"/>
      <c r="T482" s="5"/>
      <c r="U482" s="5"/>
      <c r="V482" s="5"/>
      <c r="Y482" s="6"/>
    </row>
    <row r="483" ht="15.75" customHeight="1">
      <c r="A483" s="4"/>
      <c r="D483" s="5"/>
      <c r="E483" s="5"/>
      <c r="F483" s="5"/>
      <c r="G483" s="5"/>
      <c r="H483" s="5"/>
      <c r="I483" s="5"/>
      <c r="L483" s="5"/>
      <c r="N483" s="5"/>
      <c r="P483" s="5"/>
      <c r="S483" s="5"/>
      <c r="T483" s="5"/>
      <c r="U483" s="5"/>
      <c r="V483" s="5"/>
      <c r="Y483" s="6"/>
    </row>
    <row r="484" ht="15.75" customHeight="1">
      <c r="A484" s="4"/>
      <c r="D484" s="5"/>
      <c r="E484" s="5"/>
      <c r="F484" s="5"/>
      <c r="G484" s="5"/>
      <c r="H484" s="5"/>
      <c r="I484" s="5"/>
      <c r="L484" s="5"/>
      <c r="N484" s="5"/>
      <c r="P484" s="5"/>
      <c r="S484" s="5"/>
      <c r="T484" s="5"/>
      <c r="U484" s="5"/>
      <c r="V484" s="5"/>
      <c r="Y484" s="6"/>
    </row>
    <row r="485" ht="15.75" customHeight="1">
      <c r="A485" s="4"/>
      <c r="D485" s="5"/>
      <c r="E485" s="5"/>
      <c r="F485" s="5"/>
      <c r="G485" s="5"/>
      <c r="H485" s="5"/>
      <c r="I485" s="5"/>
      <c r="L485" s="5"/>
      <c r="N485" s="5"/>
      <c r="P485" s="5"/>
      <c r="S485" s="5"/>
      <c r="T485" s="5"/>
      <c r="U485" s="5"/>
      <c r="V485" s="5"/>
      <c r="Y485" s="6"/>
    </row>
    <row r="486" ht="15.75" customHeight="1">
      <c r="A486" s="4"/>
      <c r="D486" s="5"/>
      <c r="E486" s="5"/>
      <c r="F486" s="5"/>
      <c r="G486" s="5"/>
      <c r="H486" s="5"/>
      <c r="I486" s="5"/>
      <c r="L486" s="5"/>
      <c r="N486" s="5"/>
      <c r="P486" s="5"/>
      <c r="S486" s="5"/>
      <c r="T486" s="5"/>
      <c r="U486" s="5"/>
      <c r="V486" s="5"/>
      <c r="Y486" s="6"/>
    </row>
    <row r="487" ht="15.75" customHeight="1">
      <c r="A487" s="4"/>
      <c r="D487" s="5"/>
      <c r="E487" s="5"/>
      <c r="F487" s="5"/>
      <c r="G487" s="5"/>
      <c r="H487" s="5"/>
      <c r="I487" s="5"/>
      <c r="L487" s="5"/>
      <c r="N487" s="5"/>
      <c r="P487" s="5"/>
      <c r="S487" s="5"/>
      <c r="T487" s="5"/>
      <c r="U487" s="5"/>
      <c r="V487" s="5"/>
      <c r="Y487" s="6"/>
    </row>
    <row r="488" ht="15.75" customHeight="1">
      <c r="A488" s="4"/>
      <c r="D488" s="5"/>
      <c r="E488" s="5"/>
      <c r="F488" s="5"/>
      <c r="G488" s="5"/>
      <c r="H488" s="5"/>
      <c r="I488" s="5"/>
      <c r="L488" s="5"/>
      <c r="N488" s="5"/>
      <c r="P488" s="5"/>
      <c r="S488" s="5"/>
      <c r="T488" s="5"/>
      <c r="U488" s="5"/>
      <c r="V488" s="5"/>
      <c r="Y488" s="6"/>
    </row>
    <row r="489" ht="15.75" customHeight="1">
      <c r="A489" s="4"/>
      <c r="D489" s="5"/>
      <c r="E489" s="5"/>
      <c r="F489" s="5"/>
      <c r="G489" s="5"/>
      <c r="H489" s="5"/>
      <c r="I489" s="5"/>
      <c r="L489" s="5"/>
      <c r="N489" s="5"/>
      <c r="P489" s="5"/>
      <c r="S489" s="5"/>
      <c r="T489" s="5"/>
      <c r="U489" s="5"/>
      <c r="V489" s="5"/>
      <c r="Y489" s="6"/>
    </row>
    <row r="490" ht="15.75" customHeight="1">
      <c r="A490" s="4"/>
      <c r="D490" s="5"/>
      <c r="E490" s="5"/>
      <c r="F490" s="5"/>
      <c r="G490" s="5"/>
      <c r="H490" s="5"/>
      <c r="I490" s="5"/>
      <c r="L490" s="5"/>
      <c r="N490" s="5"/>
      <c r="P490" s="5"/>
      <c r="S490" s="5"/>
      <c r="T490" s="5"/>
      <c r="U490" s="5"/>
      <c r="V490" s="5"/>
      <c r="Y490" s="6"/>
    </row>
    <row r="491" ht="15.75" customHeight="1">
      <c r="A491" s="4"/>
      <c r="D491" s="5"/>
      <c r="E491" s="5"/>
      <c r="F491" s="5"/>
      <c r="G491" s="5"/>
      <c r="H491" s="5"/>
      <c r="I491" s="5"/>
      <c r="L491" s="5"/>
      <c r="N491" s="5"/>
      <c r="P491" s="5"/>
      <c r="S491" s="5"/>
      <c r="T491" s="5"/>
      <c r="U491" s="5"/>
      <c r="V491" s="5"/>
      <c r="Y491" s="6"/>
    </row>
    <row r="492" ht="15.75" customHeight="1">
      <c r="A492" s="4"/>
      <c r="D492" s="5"/>
      <c r="E492" s="5"/>
      <c r="F492" s="5"/>
      <c r="G492" s="5"/>
      <c r="H492" s="5"/>
      <c r="I492" s="5"/>
      <c r="L492" s="5"/>
      <c r="N492" s="5"/>
      <c r="P492" s="5"/>
      <c r="S492" s="5"/>
      <c r="T492" s="5"/>
      <c r="U492" s="5"/>
      <c r="V492" s="5"/>
      <c r="Y492" s="6"/>
    </row>
    <row r="493" ht="15.75" customHeight="1">
      <c r="A493" s="4"/>
      <c r="D493" s="5"/>
      <c r="E493" s="5"/>
      <c r="F493" s="5"/>
      <c r="G493" s="5"/>
      <c r="H493" s="5"/>
      <c r="I493" s="5"/>
      <c r="L493" s="5"/>
      <c r="N493" s="5"/>
      <c r="P493" s="5"/>
      <c r="S493" s="5"/>
      <c r="T493" s="5"/>
      <c r="U493" s="5"/>
      <c r="V493" s="5"/>
      <c r="Y493" s="6"/>
    </row>
    <row r="494" ht="15.75" customHeight="1">
      <c r="A494" s="4"/>
      <c r="D494" s="5"/>
      <c r="E494" s="5"/>
      <c r="F494" s="5"/>
      <c r="G494" s="5"/>
      <c r="H494" s="5"/>
      <c r="I494" s="5"/>
      <c r="L494" s="5"/>
      <c r="N494" s="5"/>
      <c r="P494" s="5"/>
      <c r="S494" s="5"/>
      <c r="T494" s="5"/>
      <c r="U494" s="5"/>
      <c r="V494" s="5"/>
      <c r="Y494" s="6"/>
    </row>
    <row r="495" ht="15.75" customHeight="1">
      <c r="A495" s="4"/>
      <c r="D495" s="5"/>
      <c r="E495" s="5"/>
      <c r="F495" s="5"/>
      <c r="G495" s="5"/>
      <c r="H495" s="5"/>
      <c r="I495" s="5"/>
      <c r="L495" s="5"/>
      <c r="N495" s="5"/>
      <c r="P495" s="5"/>
      <c r="S495" s="5"/>
      <c r="T495" s="5"/>
      <c r="U495" s="5"/>
      <c r="V495" s="5"/>
      <c r="Y495" s="6"/>
    </row>
    <row r="496" ht="15.75" customHeight="1">
      <c r="A496" s="4"/>
      <c r="D496" s="5"/>
      <c r="E496" s="5"/>
      <c r="F496" s="5"/>
      <c r="G496" s="5"/>
      <c r="H496" s="5"/>
      <c r="I496" s="5"/>
      <c r="L496" s="5"/>
      <c r="N496" s="5"/>
      <c r="P496" s="5"/>
      <c r="S496" s="5"/>
      <c r="T496" s="5"/>
      <c r="U496" s="5"/>
      <c r="V496" s="5"/>
      <c r="Y496" s="6"/>
    </row>
    <row r="497" ht="15.75" customHeight="1">
      <c r="A497" s="4"/>
      <c r="D497" s="5"/>
      <c r="E497" s="5"/>
      <c r="F497" s="5"/>
      <c r="G497" s="5"/>
      <c r="H497" s="5"/>
      <c r="I497" s="5"/>
      <c r="L497" s="5"/>
      <c r="N497" s="5"/>
      <c r="P497" s="5"/>
      <c r="S497" s="5"/>
      <c r="T497" s="5"/>
      <c r="U497" s="5"/>
      <c r="V497" s="5"/>
      <c r="Y497" s="6"/>
    </row>
    <row r="498" ht="15.75" customHeight="1">
      <c r="A498" s="4"/>
      <c r="D498" s="5"/>
      <c r="E498" s="5"/>
      <c r="F498" s="5"/>
      <c r="G498" s="5"/>
      <c r="H498" s="5"/>
      <c r="I498" s="5"/>
      <c r="L498" s="5"/>
      <c r="N498" s="5"/>
      <c r="P498" s="5"/>
      <c r="S498" s="5"/>
      <c r="T498" s="5"/>
      <c r="U498" s="5"/>
      <c r="V498" s="5"/>
      <c r="Y498" s="6"/>
    </row>
    <row r="499" ht="15.75" customHeight="1">
      <c r="A499" s="4"/>
      <c r="D499" s="5"/>
      <c r="E499" s="5"/>
      <c r="F499" s="5"/>
      <c r="G499" s="5"/>
      <c r="H499" s="5"/>
      <c r="I499" s="5"/>
      <c r="L499" s="5"/>
      <c r="N499" s="5"/>
      <c r="P499" s="5"/>
      <c r="S499" s="5"/>
      <c r="T499" s="5"/>
      <c r="U499" s="5"/>
      <c r="V499" s="5"/>
      <c r="Y499" s="6"/>
    </row>
    <row r="500" ht="15.75" customHeight="1">
      <c r="A500" s="4"/>
      <c r="D500" s="5"/>
      <c r="E500" s="5"/>
      <c r="F500" s="5"/>
      <c r="G500" s="5"/>
      <c r="H500" s="5"/>
      <c r="I500" s="5"/>
      <c r="L500" s="5"/>
      <c r="N500" s="5"/>
      <c r="P500" s="5"/>
      <c r="S500" s="5"/>
      <c r="T500" s="5"/>
      <c r="U500" s="5"/>
      <c r="V500" s="5"/>
      <c r="Y500" s="6"/>
    </row>
    <row r="501" ht="15.75" customHeight="1">
      <c r="A501" s="4"/>
      <c r="D501" s="5"/>
      <c r="E501" s="5"/>
      <c r="F501" s="5"/>
      <c r="G501" s="5"/>
      <c r="H501" s="5"/>
      <c r="I501" s="5"/>
      <c r="L501" s="5"/>
      <c r="N501" s="5"/>
      <c r="P501" s="5"/>
      <c r="S501" s="5"/>
      <c r="T501" s="5"/>
      <c r="U501" s="5"/>
      <c r="V501" s="5"/>
      <c r="Y501" s="6"/>
    </row>
    <row r="502" ht="15.75" customHeight="1">
      <c r="A502" s="4"/>
      <c r="D502" s="5"/>
      <c r="E502" s="5"/>
      <c r="F502" s="5"/>
      <c r="G502" s="5"/>
      <c r="H502" s="5"/>
      <c r="I502" s="5"/>
      <c r="L502" s="5"/>
      <c r="N502" s="5"/>
      <c r="P502" s="5"/>
      <c r="S502" s="5"/>
      <c r="T502" s="5"/>
      <c r="U502" s="5"/>
      <c r="V502" s="5"/>
      <c r="Y502" s="6"/>
    </row>
    <row r="503" ht="15.75" customHeight="1">
      <c r="A503" s="4"/>
      <c r="D503" s="5"/>
      <c r="E503" s="5"/>
      <c r="F503" s="5"/>
      <c r="G503" s="5"/>
      <c r="H503" s="5"/>
      <c r="I503" s="5"/>
      <c r="L503" s="5"/>
      <c r="N503" s="5"/>
      <c r="P503" s="5"/>
      <c r="S503" s="5"/>
      <c r="T503" s="5"/>
      <c r="U503" s="5"/>
      <c r="V503" s="5"/>
      <c r="Y503" s="6"/>
    </row>
    <row r="504" ht="15.75" customHeight="1">
      <c r="A504" s="4"/>
      <c r="D504" s="5"/>
      <c r="E504" s="5"/>
      <c r="F504" s="5"/>
      <c r="G504" s="5"/>
      <c r="H504" s="5"/>
      <c r="I504" s="5"/>
      <c r="L504" s="5"/>
      <c r="N504" s="5"/>
      <c r="P504" s="5"/>
      <c r="S504" s="5"/>
      <c r="T504" s="5"/>
      <c r="U504" s="5"/>
      <c r="V504" s="5"/>
      <c r="Y504" s="6"/>
    </row>
    <row r="505" ht="15.75" customHeight="1">
      <c r="A505" s="4"/>
      <c r="D505" s="5"/>
      <c r="E505" s="5"/>
      <c r="F505" s="5"/>
      <c r="G505" s="5"/>
      <c r="H505" s="5"/>
      <c r="I505" s="5"/>
      <c r="L505" s="5"/>
      <c r="N505" s="5"/>
      <c r="P505" s="5"/>
      <c r="S505" s="5"/>
      <c r="T505" s="5"/>
      <c r="U505" s="5"/>
      <c r="V505" s="5"/>
      <c r="Y505" s="6"/>
    </row>
    <row r="506" ht="15.75" customHeight="1">
      <c r="A506" s="4"/>
      <c r="D506" s="5"/>
      <c r="E506" s="5"/>
      <c r="F506" s="5"/>
      <c r="G506" s="5"/>
      <c r="H506" s="5"/>
      <c r="I506" s="5"/>
      <c r="L506" s="5"/>
      <c r="N506" s="5"/>
      <c r="P506" s="5"/>
      <c r="S506" s="5"/>
      <c r="T506" s="5"/>
      <c r="U506" s="5"/>
      <c r="V506" s="5"/>
      <c r="Y506" s="6"/>
    </row>
    <row r="507" ht="15.75" customHeight="1">
      <c r="A507" s="4"/>
      <c r="D507" s="5"/>
      <c r="E507" s="5"/>
      <c r="F507" s="5"/>
      <c r="G507" s="5"/>
      <c r="H507" s="5"/>
      <c r="I507" s="5"/>
      <c r="L507" s="5"/>
      <c r="N507" s="5"/>
      <c r="P507" s="5"/>
      <c r="S507" s="5"/>
      <c r="T507" s="5"/>
      <c r="U507" s="5"/>
      <c r="V507" s="5"/>
      <c r="Y507" s="6"/>
    </row>
    <row r="508" ht="15.75" customHeight="1">
      <c r="A508" s="4"/>
      <c r="D508" s="5"/>
      <c r="E508" s="5"/>
      <c r="F508" s="5"/>
      <c r="G508" s="5"/>
      <c r="H508" s="5"/>
      <c r="I508" s="5"/>
      <c r="L508" s="5"/>
      <c r="N508" s="5"/>
      <c r="P508" s="5"/>
      <c r="S508" s="5"/>
      <c r="T508" s="5"/>
      <c r="U508" s="5"/>
      <c r="V508" s="5"/>
      <c r="Y508" s="6"/>
    </row>
    <row r="509" ht="15.75" customHeight="1">
      <c r="A509" s="4"/>
      <c r="D509" s="5"/>
      <c r="E509" s="5"/>
      <c r="F509" s="5"/>
      <c r="G509" s="5"/>
      <c r="H509" s="5"/>
      <c r="I509" s="5"/>
      <c r="L509" s="5"/>
      <c r="N509" s="5"/>
      <c r="P509" s="5"/>
      <c r="S509" s="5"/>
      <c r="T509" s="5"/>
      <c r="U509" s="5"/>
      <c r="V509" s="5"/>
      <c r="Y509" s="6"/>
    </row>
    <row r="510" ht="15.75" customHeight="1">
      <c r="A510" s="4"/>
      <c r="D510" s="5"/>
      <c r="E510" s="5"/>
      <c r="F510" s="5"/>
      <c r="G510" s="5"/>
      <c r="H510" s="5"/>
      <c r="I510" s="5"/>
      <c r="L510" s="5"/>
      <c r="N510" s="5"/>
      <c r="P510" s="5"/>
      <c r="S510" s="5"/>
      <c r="T510" s="5"/>
      <c r="U510" s="5"/>
      <c r="V510" s="5"/>
      <c r="Y510" s="6"/>
    </row>
    <row r="511" ht="15.75" customHeight="1">
      <c r="A511" s="4"/>
      <c r="D511" s="5"/>
      <c r="E511" s="5"/>
      <c r="F511" s="5"/>
      <c r="G511" s="5"/>
      <c r="H511" s="5"/>
      <c r="I511" s="5"/>
      <c r="L511" s="5"/>
      <c r="N511" s="5"/>
      <c r="P511" s="5"/>
      <c r="S511" s="5"/>
      <c r="T511" s="5"/>
      <c r="U511" s="5"/>
      <c r="V511" s="5"/>
      <c r="Y511" s="6"/>
    </row>
    <row r="512" ht="15.75" customHeight="1">
      <c r="A512" s="4"/>
      <c r="D512" s="5"/>
      <c r="E512" s="5"/>
      <c r="F512" s="5"/>
      <c r="G512" s="5"/>
      <c r="H512" s="5"/>
      <c r="I512" s="5"/>
      <c r="L512" s="5"/>
      <c r="N512" s="5"/>
      <c r="P512" s="5"/>
      <c r="S512" s="5"/>
      <c r="T512" s="5"/>
      <c r="U512" s="5"/>
      <c r="V512" s="5"/>
      <c r="Y512" s="6"/>
    </row>
    <row r="513" ht="15.75" customHeight="1">
      <c r="A513" s="4"/>
      <c r="D513" s="5"/>
      <c r="E513" s="5"/>
      <c r="F513" s="5"/>
      <c r="G513" s="5"/>
      <c r="H513" s="5"/>
      <c r="I513" s="5"/>
      <c r="L513" s="5"/>
      <c r="N513" s="5"/>
      <c r="P513" s="5"/>
      <c r="S513" s="5"/>
      <c r="T513" s="5"/>
      <c r="U513" s="5"/>
      <c r="V513" s="5"/>
      <c r="Y513" s="6"/>
    </row>
    <row r="514" ht="15.75" customHeight="1">
      <c r="A514" s="4"/>
      <c r="D514" s="5"/>
      <c r="E514" s="5"/>
      <c r="F514" s="5"/>
      <c r="G514" s="5"/>
      <c r="H514" s="5"/>
      <c r="I514" s="5"/>
      <c r="L514" s="5"/>
      <c r="N514" s="5"/>
      <c r="P514" s="5"/>
      <c r="S514" s="5"/>
      <c r="T514" s="5"/>
      <c r="U514" s="5"/>
      <c r="V514" s="5"/>
      <c r="Y514" s="6"/>
    </row>
    <row r="515" ht="15.75" customHeight="1">
      <c r="A515" s="4"/>
      <c r="D515" s="5"/>
      <c r="E515" s="5"/>
      <c r="F515" s="5"/>
      <c r="G515" s="5"/>
      <c r="H515" s="5"/>
      <c r="I515" s="5"/>
      <c r="L515" s="5"/>
      <c r="N515" s="5"/>
      <c r="P515" s="5"/>
      <c r="S515" s="5"/>
      <c r="T515" s="5"/>
      <c r="U515" s="5"/>
      <c r="V515" s="5"/>
      <c r="Y515" s="6"/>
    </row>
    <row r="516" ht="15.75" customHeight="1">
      <c r="A516" s="4"/>
      <c r="D516" s="5"/>
      <c r="E516" s="5"/>
      <c r="F516" s="5"/>
      <c r="G516" s="5"/>
      <c r="H516" s="5"/>
      <c r="I516" s="5"/>
      <c r="L516" s="5"/>
      <c r="N516" s="5"/>
      <c r="P516" s="5"/>
      <c r="S516" s="5"/>
      <c r="T516" s="5"/>
      <c r="U516" s="5"/>
      <c r="V516" s="5"/>
      <c r="Y516" s="6"/>
    </row>
    <row r="517" ht="15.75" customHeight="1">
      <c r="A517" s="4"/>
      <c r="D517" s="5"/>
      <c r="E517" s="5"/>
      <c r="F517" s="5"/>
      <c r="G517" s="5"/>
      <c r="H517" s="5"/>
      <c r="I517" s="5"/>
      <c r="L517" s="5"/>
      <c r="N517" s="5"/>
      <c r="P517" s="5"/>
      <c r="S517" s="5"/>
      <c r="T517" s="5"/>
      <c r="U517" s="5"/>
      <c r="V517" s="5"/>
      <c r="Y517" s="6"/>
    </row>
    <row r="518" ht="15.75" customHeight="1">
      <c r="A518" s="4"/>
      <c r="D518" s="5"/>
      <c r="E518" s="5"/>
      <c r="F518" s="5"/>
      <c r="G518" s="5"/>
      <c r="H518" s="5"/>
      <c r="I518" s="5"/>
      <c r="L518" s="5"/>
      <c r="N518" s="5"/>
      <c r="P518" s="5"/>
      <c r="S518" s="5"/>
      <c r="T518" s="5"/>
      <c r="U518" s="5"/>
      <c r="V518" s="5"/>
      <c r="Y518" s="6"/>
    </row>
    <row r="519" ht="15.75" customHeight="1">
      <c r="A519" s="4"/>
      <c r="D519" s="5"/>
      <c r="E519" s="5"/>
      <c r="F519" s="5"/>
      <c r="G519" s="5"/>
      <c r="H519" s="5"/>
      <c r="I519" s="5"/>
      <c r="L519" s="5"/>
      <c r="N519" s="5"/>
      <c r="P519" s="5"/>
      <c r="S519" s="5"/>
      <c r="T519" s="5"/>
      <c r="U519" s="5"/>
      <c r="V519" s="5"/>
      <c r="Y519" s="6"/>
    </row>
    <row r="520" ht="15.75" customHeight="1">
      <c r="A520" s="4"/>
      <c r="D520" s="5"/>
      <c r="E520" s="5"/>
      <c r="F520" s="5"/>
      <c r="G520" s="5"/>
      <c r="H520" s="5"/>
      <c r="I520" s="5"/>
      <c r="L520" s="5"/>
      <c r="N520" s="5"/>
      <c r="P520" s="5"/>
      <c r="S520" s="5"/>
      <c r="T520" s="5"/>
      <c r="U520" s="5"/>
      <c r="V520" s="5"/>
      <c r="Y520" s="6"/>
    </row>
    <row r="521" ht="15.75" customHeight="1">
      <c r="A521" s="4"/>
      <c r="D521" s="5"/>
      <c r="E521" s="5"/>
      <c r="F521" s="5"/>
      <c r="G521" s="5"/>
      <c r="H521" s="5"/>
      <c r="I521" s="5"/>
      <c r="L521" s="5"/>
      <c r="N521" s="5"/>
      <c r="P521" s="5"/>
      <c r="S521" s="5"/>
      <c r="T521" s="5"/>
      <c r="U521" s="5"/>
      <c r="V521" s="5"/>
      <c r="Y521" s="6"/>
    </row>
    <row r="522" ht="15.75" customHeight="1">
      <c r="A522" s="4"/>
      <c r="D522" s="5"/>
      <c r="E522" s="5"/>
      <c r="F522" s="5"/>
      <c r="G522" s="5"/>
      <c r="H522" s="5"/>
      <c r="I522" s="5"/>
      <c r="L522" s="5"/>
      <c r="N522" s="5"/>
      <c r="P522" s="5"/>
      <c r="S522" s="5"/>
      <c r="T522" s="5"/>
      <c r="U522" s="5"/>
      <c r="V522" s="5"/>
      <c r="Y522" s="6"/>
    </row>
    <row r="523" ht="15.75" customHeight="1">
      <c r="A523" s="4"/>
      <c r="D523" s="5"/>
      <c r="E523" s="5"/>
      <c r="F523" s="5"/>
      <c r="G523" s="5"/>
      <c r="H523" s="5"/>
      <c r="I523" s="5"/>
      <c r="L523" s="5"/>
      <c r="N523" s="5"/>
      <c r="P523" s="5"/>
      <c r="S523" s="5"/>
      <c r="T523" s="5"/>
      <c r="U523" s="5"/>
      <c r="V523" s="5"/>
      <c r="Y523" s="6"/>
    </row>
    <row r="524" ht="15.75" customHeight="1">
      <c r="A524" s="4"/>
      <c r="D524" s="5"/>
      <c r="E524" s="5"/>
      <c r="F524" s="5"/>
      <c r="G524" s="5"/>
      <c r="H524" s="5"/>
      <c r="I524" s="5"/>
      <c r="L524" s="5"/>
      <c r="N524" s="5"/>
      <c r="P524" s="5"/>
      <c r="S524" s="5"/>
      <c r="T524" s="5"/>
      <c r="U524" s="5"/>
      <c r="V524" s="5"/>
      <c r="Y524" s="6"/>
    </row>
    <row r="525" ht="15.75" customHeight="1">
      <c r="A525" s="4"/>
      <c r="D525" s="5"/>
      <c r="E525" s="5"/>
      <c r="F525" s="5"/>
      <c r="G525" s="5"/>
      <c r="H525" s="5"/>
      <c r="I525" s="5"/>
      <c r="L525" s="5"/>
      <c r="N525" s="5"/>
      <c r="P525" s="5"/>
      <c r="S525" s="5"/>
      <c r="T525" s="5"/>
      <c r="U525" s="5"/>
      <c r="V525" s="5"/>
      <c r="Y525" s="6"/>
    </row>
    <row r="526" ht="15.75" customHeight="1">
      <c r="A526" s="4"/>
      <c r="D526" s="5"/>
      <c r="E526" s="5"/>
      <c r="F526" s="5"/>
      <c r="G526" s="5"/>
      <c r="H526" s="5"/>
      <c r="I526" s="5"/>
      <c r="L526" s="5"/>
      <c r="N526" s="5"/>
      <c r="P526" s="5"/>
      <c r="S526" s="5"/>
      <c r="T526" s="5"/>
      <c r="U526" s="5"/>
      <c r="V526" s="5"/>
      <c r="Y526" s="6"/>
    </row>
    <row r="527" ht="15.75" customHeight="1">
      <c r="A527" s="4"/>
      <c r="D527" s="5"/>
      <c r="E527" s="5"/>
      <c r="F527" s="5"/>
      <c r="G527" s="5"/>
      <c r="H527" s="5"/>
      <c r="I527" s="5"/>
      <c r="L527" s="5"/>
      <c r="N527" s="5"/>
      <c r="P527" s="5"/>
      <c r="S527" s="5"/>
      <c r="T527" s="5"/>
      <c r="U527" s="5"/>
      <c r="V527" s="5"/>
      <c r="Y527" s="6"/>
    </row>
    <row r="528" ht="15.75" customHeight="1">
      <c r="A528" s="4"/>
      <c r="D528" s="5"/>
      <c r="E528" s="5"/>
      <c r="F528" s="5"/>
      <c r="G528" s="5"/>
      <c r="H528" s="5"/>
      <c r="I528" s="5"/>
      <c r="L528" s="5"/>
      <c r="N528" s="5"/>
      <c r="P528" s="5"/>
      <c r="S528" s="5"/>
      <c r="T528" s="5"/>
      <c r="U528" s="5"/>
      <c r="V528" s="5"/>
      <c r="Y528" s="6"/>
    </row>
    <row r="529" ht="15.75" customHeight="1">
      <c r="A529" s="4"/>
      <c r="D529" s="5"/>
      <c r="E529" s="5"/>
      <c r="F529" s="5"/>
      <c r="G529" s="5"/>
      <c r="H529" s="5"/>
      <c r="I529" s="5"/>
      <c r="L529" s="5"/>
      <c r="N529" s="5"/>
      <c r="P529" s="5"/>
      <c r="S529" s="5"/>
      <c r="T529" s="5"/>
      <c r="U529" s="5"/>
      <c r="V529" s="5"/>
      <c r="Y529" s="6"/>
    </row>
    <row r="530" ht="15.75" customHeight="1">
      <c r="A530" s="4"/>
      <c r="D530" s="5"/>
      <c r="E530" s="5"/>
      <c r="F530" s="5"/>
      <c r="G530" s="5"/>
      <c r="H530" s="5"/>
      <c r="I530" s="5"/>
      <c r="L530" s="5"/>
      <c r="N530" s="5"/>
      <c r="P530" s="5"/>
      <c r="S530" s="5"/>
      <c r="T530" s="5"/>
      <c r="U530" s="5"/>
      <c r="V530" s="5"/>
      <c r="Y530" s="6"/>
    </row>
    <row r="531" ht="15.75" customHeight="1">
      <c r="A531" s="4"/>
      <c r="D531" s="5"/>
      <c r="E531" s="5"/>
      <c r="F531" s="5"/>
      <c r="G531" s="5"/>
      <c r="H531" s="5"/>
      <c r="I531" s="5"/>
      <c r="L531" s="5"/>
      <c r="N531" s="5"/>
      <c r="P531" s="5"/>
      <c r="S531" s="5"/>
      <c r="T531" s="5"/>
      <c r="U531" s="5"/>
      <c r="V531" s="5"/>
      <c r="Y531" s="6"/>
    </row>
    <row r="532" ht="15.75" customHeight="1">
      <c r="A532" s="4"/>
      <c r="D532" s="5"/>
      <c r="E532" s="5"/>
      <c r="F532" s="5"/>
      <c r="G532" s="5"/>
      <c r="H532" s="5"/>
      <c r="I532" s="5"/>
      <c r="L532" s="5"/>
      <c r="N532" s="5"/>
      <c r="P532" s="5"/>
      <c r="S532" s="5"/>
      <c r="T532" s="5"/>
      <c r="U532" s="5"/>
      <c r="V532" s="5"/>
      <c r="Y532" s="6"/>
    </row>
    <row r="533" ht="15.75" customHeight="1">
      <c r="A533" s="4"/>
      <c r="D533" s="5"/>
      <c r="E533" s="5"/>
      <c r="F533" s="5"/>
      <c r="G533" s="5"/>
      <c r="H533" s="5"/>
      <c r="I533" s="5"/>
      <c r="L533" s="5"/>
      <c r="N533" s="5"/>
      <c r="P533" s="5"/>
      <c r="S533" s="5"/>
      <c r="T533" s="5"/>
      <c r="U533" s="5"/>
      <c r="V533" s="5"/>
      <c r="Y533" s="6"/>
    </row>
    <row r="534" ht="15.75" customHeight="1">
      <c r="A534" s="4"/>
      <c r="D534" s="5"/>
      <c r="E534" s="5"/>
      <c r="F534" s="5"/>
      <c r="G534" s="5"/>
      <c r="H534" s="5"/>
      <c r="I534" s="5"/>
      <c r="L534" s="5"/>
      <c r="N534" s="5"/>
      <c r="P534" s="5"/>
      <c r="S534" s="5"/>
      <c r="T534" s="5"/>
      <c r="U534" s="5"/>
      <c r="V534" s="5"/>
      <c r="Y534" s="6"/>
    </row>
    <row r="535" ht="15.75" customHeight="1">
      <c r="A535" s="4"/>
      <c r="D535" s="5"/>
      <c r="E535" s="5"/>
      <c r="F535" s="5"/>
      <c r="G535" s="5"/>
      <c r="H535" s="5"/>
      <c r="I535" s="5"/>
      <c r="L535" s="5"/>
      <c r="N535" s="5"/>
      <c r="P535" s="5"/>
      <c r="S535" s="5"/>
      <c r="T535" s="5"/>
      <c r="U535" s="5"/>
      <c r="V535" s="5"/>
      <c r="Y535" s="6"/>
    </row>
    <row r="536" ht="15.75" customHeight="1">
      <c r="A536" s="4"/>
      <c r="D536" s="5"/>
      <c r="E536" s="5"/>
      <c r="F536" s="5"/>
      <c r="G536" s="5"/>
      <c r="H536" s="5"/>
      <c r="I536" s="5"/>
      <c r="L536" s="5"/>
      <c r="N536" s="5"/>
      <c r="P536" s="5"/>
      <c r="S536" s="5"/>
      <c r="T536" s="5"/>
      <c r="U536" s="5"/>
      <c r="V536" s="5"/>
      <c r="Y536" s="6"/>
    </row>
    <row r="537" ht="15.75" customHeight="1">
      <c r="A537" s="4"/>
      <c r="D537" s="5"/>
      <c r="E537" s="5"/>
      <c r="F537" s="5"/>
      <c r="G537" s="5"/>
      <c r="H537" s="5"/>
      <c r="I537" s="5"/>
      <c r="L537" s="5"/>
      <c r="N537" s="5"/>
      <c r="P537" s="5"/>
      <c r="S537" s="5"/>
      <c r="T537" s="5"/>
      <c r="U537" s="5"/>
      <c r="V537" s="5"/>
      <c r="Y537" s="6"/>
    </row>
    <row r="538" ht="15.75" customHeight="1">
      <c r="A538" s="4"/>
      <c r="D538" s="5"/>
      <c r="E538" s="5"/>
      <c r="F538" s="5"/>
      <c r="G538" s="5"/>
      <c r="H538" s="5"/>
      <c r="I538" s="5"/>
      <c r="L538" s="5"/>
      <c r="N538" s="5"/>
      <c r="P538" s="5"/>
      <c r="S538" s="5"/>
      <c r="T538" s="5"/>
      <c r="U538" s="5"/>
      <c r="V538" s="5"/>
      <c r="Y538" s="6"/>
    </row>
    <row r="539" ht="15.75" customHeight="1">
      <c r="A539" s="4"/>
      <c r="D539" s="5"/>
      <c r="E539" s="5"/>
      <c r="F539" s="5"/>
      <c r="G539" s="5"/>
      <c r="H539" s="5"/>
      <c r="I539" s="5"/>
      <c r="L539" s="5"/>
      <c r="N539" s="5"/>
      <c r="P539" s="5"/>
      <c r="S539" s="5"/>
      <c r="T539" s="5"/>
      <c r="U539" s="5"/>
      <c r="V539" s="5"/>
      <c r="Y539" s="6"/>
    </row>
    <row r="540" ht="15.75" customHeight="1">
      <c r="A540" s="4"/>
      <c r="D540" s="5"/>
      <c r="E540" s="5"/>
      <c r="F540" s="5"/>
      <c r="G540" s="5"/>
      <c r="H540" s="5"/>
      <c r="I540" s="5"/>
      <c r="L540" s="5"/>
      <c r="N540" s="5"/>
      <c r="P540" s="5"/>
      <c r="S540" s="5"/>
      <c r="T540" s="5"/>
      <c r="U540" s="5"/>
      <c r="V540" s="5"/>
      <c r="Y540" s="6"/>
    </row>
    <row r="541" ht="15.75" customHeight="1">
      <c r="A541" s="4"/>
      <c r="D541" s="5"/>
      <c r="E541" s="5"/>
      <c r="F541" s="5"/>
      <c r="G541" s="5"/>
      <c r="H541" s="5"/>
      <c r="I541" s="5"/>
      <c r="L541" s="5"/>
      <c r="N541" s="5"/>
      <c r="P541" s="5"/>
      <c r="S541" s="5"/>
      <c r="T541" s="5"/>
      <c r="U541" s="5"/>
      <c r="V541" s="5"/>
      <c r="Y541" s="6"/>
    </row>
    <row r="542" ht="15.75" customHeight="1">
      <c r="A542" s="4"/>
      <c r="D542" s="5"/>
      <c r="E542" s="5"/>
      <c r="F542" s="5"/>
      <c r="G542" s="5"/>
      <c r="H542" s="5"/>
      <c r="I542" s="5"/>
      <c r="L542" s="5"/>
      <c r="N542" s="5"/>
      <c r="P542" s="5"/>
      <c r="S542" s="5"/>
      <c r="T542" s="5"/>
      <c r="U542" s="5"/>
      <c r="V542" s="5"/>
      <c r="Y542" s="6"/>
    </row>
    <row r="543" ht="15.75" customHeight="1">
      <c r="A543" s="4"/>
      <c r="D543" s="5"/>
      <c r="E543" s="5"/>
      <c r="F543" s="5"/>
      <c r="G543" s="5"/>
      <c r="H543" s="5"/>
      <c r="I543" s="5"/>
      <c r="L543" s="5"/>
      <c r="N543" s="5"/>
      <c r="P543" s="5"/>
      <c r="S543" s="5"/>
      <c r="T543" s="5"/>
      <c r="U543" s="5"/>
      <c r="V543" s="5"/>
      <c r="Y543" s="6"/>
    </row>
    <row r="544" ht="15.75" customHeight="1">
      <c r="A544" s="4"/>
      <c r="D544" s="5"/>
      <c r="E544" s="5"/>
      <c r="F544" s="5"/>
      <c r="G544" s="5"/>
      <c r="H544" s="5"/>
      <c r="I544" s="5"/>
      <c r="L544" s="5"/>
      <c r="N544" s="5"/>
      <c r="P544" s="5"/>
      <c r="S544" s="5"/>
      <c r="T544" s="5"/>
      <c r="U544" s="5"/>
      <c r="V544" s="5"/>
      <c r="Y544" s="6"/>
    </row>
    <row r="545" ht="15.75" customHeight="1">
      <c r="A545" s="4"/>
      <c r="D545" s="5"/>
      <c r="E545" s="5"/>
      <c r="F545" s="5"/>
      <c r="G545" s="5"/>
      <c r="H545" s="5"/>
      <c r="I545" s="5"/>
      <c r="L545" s="5"/>
      <c r="N545" s="5"/>
      <c r="P545" s="5"/>
      <c r="S545" s="5"/>
      <c r="T545" s="5"/>
      <c r="U545" s="5"/>
      <c r="V545" s="5"/>
      <c r="Y545" s="6"/>
    </row>
    <row r="546" ht="15.75" customHeight="1">
      <c r="A546" s="4"/>
      <c r="D546" s="5"/>
      <c r="E546" s="5"/>
      <c r="F546" s="5"/>
      <c r="G546" s="5"/>
      <c r="H546" s="5"/>
      <c r="I546" s="5"/>
      <c r="L546" s="5"/>
      <c r="N546" s="5"/>
      <c r="P546" s="5"/>
      <c r="S546" s="5"/>
      <c r="T546" s="5"/>
      <c r="U546" s="5"/>
      <c r="V546" s="5"/>
      <c r="Y546" s="6"/>
    </row>
    <row r="547" ht="15.75" customHeight="1">
      <c r="A547" s="4"/>
      <c r="D547" s="5"/>
      <c r="E547" s="5"/>
      <c r="F547" s="5"/>
      <c r="G547" s="5"/>
      <c r="H547" s="5"/>
      <c r="I547" s="5"/>
      <c r="L547" s="5"/>
      <c r="N547" s="5"/>
      <c r="P547" s="5"/>
      <c r="S547" s="5"/>
      <c r="T547" s="5"/>
      <c r="U547" s="5"/>
      <c r="V547" s="5"/>
      <c r="Y547" s="6"/>
    </row>
    <row r="548" ht="15.75" customHeight="1">
      <c r="A548" s="4"/>
      <c r="D548" s="5"/>
      <c r="E548" s="5"/>
      <c r="F548" s="5"/>
      <c r="G548" s="5"/>
      <c r="H548" s="5"/>
      <c r="I548" s="5"/>
      <c r="L548" s="5"/>
      <c r="N548" s="5"/>
      <c r="P548" s="5"/>
      <c r="S548" s="5"/>
      <c r="T548" s="5"/>
      <c r="U548" s="5"/>
      <c r="V548" s="5"/>
      <c r="Y548" s="6"/>
    </row>
    <row r="549" ht="15.75" customHeight="1">
      <c r="A549" s="4"/>
      <c r="D549" s="5"/>
      <c r="E549" s="5"/>
      <c r="F549" s="5"/>
      <c r="G549" s="5"/>
      <c r="H549" s="5"/>
      <c r="I549" s="5"/>
      <c r="L549" s="5"/>
      <c r="N549" s="5"/>
      <c r="P549" s="5"/>
      <c r="S549" s="5"/>
      <c r="T549" s="5"/>
      <c r="U549" s="5"/>
      <c r="V549" s="5"/>
      <c r="Y549" s="6"/>
    </row>
    <row r="550" ht="15.75" customHeight="1">
      <c r="A550" s="4"/>
      <c r="D550" s="5"/>
      <c r="E550" s="5"/>
      <c r="F550" s="5"/>
      <c r="G550" s="5"/>
      <c r="H550" s="5"/>
      <c r="I550" s="5"/>
      <c r="L550" s="5"/>
      <c r="N550" s="5"/>
      <c r="P550" s="5"/>
      <c r="S550" s="5"/>
      <c r="T550" s="5"/>
      <c r="U550" s="5"/>
      <c r="V550" s="5"/>
      <c r="Y550" s="6"/>
    </row>
    <row r="551" ht="15.75" customHeight="1">
      <c r="A551" s="4"/>
      <c r="D551" s="5"/>
      <c r="E551" s="5"/>
      <c r="F551" s="5"/>
      <c r="G551" s="5"/>
      <c r="H551" s="5"/>
      <c r="I551" s="5"/>
      <c r="L551" s="5"/>
      <c r="N551" s="5"/>
      <c r="P551" s="5"/>
      <c r="S551" s="5"/>
      <c r="T551" s="5"/>
      <c r="U551" s="5"/>
      <c r="V551" s="5"/>
      <c r="Y551" s="6"/>
    </row>
    <row r="552" ht="15.75" customHeight="1">
      <c r="A552" s="4"/>
      <c r="D552" s="5"/>
      <c r="E552" s="5"/>
      <c r="F552" s="5"/>
      <c r="G552" s="5"/>
      <c r="H552" s="5"/>
      <c r="I552" s="5"/>
      <c r="L552" s="5"/>
      <c r="N552" s="5"/>
      <c r="P552" s="5"/>
      <c r="S552" s="5"/>
      <c r="T552" s="5"/>
      <c r="U552" s="5"/>
      <c r="V552" s="5"/>
      <c r="Y552" s="6"/>
    </row>
    <row r="553" ht="15.75" customHeight="1">
      <c r="A553" s="4"/>
      <c r="D553" s="5"/>
      <c r="E553" s="5"/>
      <c r="F553" s="5"/>
      <c r="G553" s="5"/>
      <c r="H553" s="5"/>
      <c r="I553" s="5"/>
      <c r="L553" s="5"/>
      <c r="N553" s="5"/>
      <c r="P553" s="5"/>
      <c r="S553" s="5"/>
      <c r="T553" s="5"/>
      <c r="U553" s="5"/>
      <c r="V553" s="5"/>
      <c r="Y553" s="6"/>
    </row>
    <row r="554" ht="15.75" customHeight="1">
      <c r="A554" s="4"/>
      <c r="D554" s="5"/>
      <c r="E554" s="5"/>
      <c r="F554" s="5"/>
      <c r="G554" s="5"/>
      <c r="H554" s="5"/>
      <c r="I554" s="5"/>
      <c r="L554" s="5"/>
      <c r="N554" s="5"/>
      <c r="P554" s="5"/>
      <c r="S554" s="5"/>
      <c r="T554" s="5"/>
      <c r="U554" s="5"/>
      <c r="V554" s="5"/>
      <c r="Y554" s="6"/>
    </row>
    <row r="555" ht="15.75" customHeight="1">
      <c r="A555" s="4"/>
      <c r="D555" s="5"/>
      <c r="E555" s="5"/>
      <c r="F555" s="5"/>
      <c r="G555" s="5"/>
      <c r="H555" s="5"/>
      <c r="I555" s="5"/>
      <c r="L555" s="5"/>
      <c r="N555" s="5"/>
      <c r="P555" s="5"/>
      <c r="S555" s="5"/>
      <c r="T555" s="5"/>
      <c r="U555" s="5"/>
      <c r="V555" s="5"/>
      <c r="Y555" s="6"/>
    </row>
    <row r="556" ht="15.75" customHeight="1">
      <c r="A556" s="4"/>
      <c r="D556" s="5"/>
      <c r="E556" s="5"/>
      <c r="F556" s="5"/>
      <c r="G556" s="5"/>
      <c r="H556" s="5"/>
      <c r="I556" s="5"/>
      <c r="L556" s="5"/>
      <c r="N556" s="5"/>
      <c r="P556" s="5"/>
      <c r="S556" s="5"/>
      <c r="T556" s="5"/>
      <c r="U556" s="5"/>
      <c r="V556" s="5"/>
      <c r="Y556" s="6"/>
    </row>
    <row r="557" ht="15.75" customHeight="1">
      <c r="A557" s="4"/>
      <c r="D557" s="5"/>
      <c r="E557" s="5"/>
      <c r="F557" s="5"/>
      <c r="G557" s="5"/>
      <c r="H557" s="5"/>
      <c r="I557" s="5"/>
      <c r="L557" s="5"/>
      <c r="N557" s="5"/>
      <c r="P557" s="5"/>
      <c r="S557" s="5"/>
      <c r="T557" s="5"/>
      <c r="U557" s="5"/>
      <c r="V557" s="5"/>
      <c r="Y557" s="6"/>
    </row>
    <row r="558" ht="15.75" customHeight="1">
      <c r="A558" s="4"/>
      <c r="D558" s="5"/>
      <c r="E558" s="5"/>
      <c r="F558" s="5"/>
      <c r="G558" s="5"/>
      <c r="H558" s="5"/>
      <c r="I558" s="5"/>
      <c r="L558" s="5"/>
      <c r="N558" s="5"/>
      <c r="P558" s="5"/>
      <c r="S558" s="5"/>
      <c r="T558" s="5"/>
      <c r="U558" s="5"/>
      <c r="V558" s="5"/>
      <c r="Y558" s="6"/>
    </row>
    <row r="559" ht="15.75" customHeight="1">
      <c r="A559" s="4"/>
      <c r="D559" s="5"/>
      <c r="E559" s="5"/>
      <c r="F559" s="5"/>
      <c r="G559" s="5"/>
      <c r="H559" s="5"/>
      <c r="I559" s="5"/>
      <c r="L559" s="5"/>
      <c r="N559" s="5"/>
      <c r="P559" s="5"/>
      <c r="S559" s="5"/>
      <c r="T559" s="5"/>
      <c r="U559" s="5"/>
      <c r="V559" s="5"/>
      <c r="Y559" s="6"/>
    </row>
    <row r="560" ht="15.75" customHeight="1">
      <c r="A560" s="4"/>
      <c r="D560" s="5"/>
      <c r="E560" s="5"/>
      <c r="F560" s="5"/>
      <c r="G560" s="5"/>
      <c r="H560" s="5"/>
      <c r="I560" s="5"/>
      <c r="L560" s="5"/>
      <c r="N560" s="5"/>
      <c r="P560" s="5"/>
      <c r="S560" s="5"/>
      <c r="T560" s="5"/>
      <c r="U560" s="5"/>
      <c r="V560" s="5"/>
      <c r="Y560" s="6"/>
    </row>
    <row r="561" ht="15.75" customHeight="1">
      <c r="A561" s="4"/>
      <c r="D561" s="5"/>
      <c r="E561" s="5"/>
      <c r="F561" s="5"/>
      <c r="G561" s="5"/>
      <c r="H561" s="5"/>
      <c r="I561" s="5"/>
      <c r="L561" s="5"/>
      <c r="N561" s="5"/>
      <c r="P561" s="5"/>
      <c r="S561" s="5"/>
      <c r="T561" s="5"/>
      <c r="U561" s="5"/>
      <c r="V561" s="5"/>
      <c r="Y561" s="6"/>
    </row>
    <row r="562" ht="15.75" customHeight="1">
      <c r="A562" s="4"/>
      <c r="D562" s="5"/>
      <c r="E562" s="5"/>
      <c r="F562" s="5"/>
      <c r="G562" s="5"/>
      <c r="H562" s="5"/>
      <c r="I562" s="5"/>
      <c r="L562" s="5"/>
      <c r="N562" s="5"/>
      <c r="P562" s="5"/>
      <c r="S562" s="5"/>
      <c r="T562" s="5"/>
      <c r="U562" s="5"/>
      <c r="V562" s="5"/>
      <c r="Y562" s="6"/>
    </row>
    <row r="563" ht="15.75" customHeight="1">
      <c r="A563" s="4"/>
      <c r="D563" s="5"/>
      <c r="E563" s="5"/>
      <c r="F563" s="5"/>
      <c r="G563" s="5"/>
      <c r="H563" s="5"/>
      <c r="I563" s="5"/>
      <c r="L563" s="5"/>
      <c r="N563" s="5"/>
      <c r="P563" s="5"/>
      <c r="S563" s="5"/>
      <c r="T563" s="5"/>
      <c r="U563" s="5"/>
      <c r="V563" s="5"/>
      <c r="Y563" s="6"/>
    </row>
    <row r="564" ht="15.75" customHeight="1">
      <c r="A564" s="4"/>
      <c r="D564" s="5"/>
      <c r="E564" s="5"/>
      <c r="F564" s="5"/>
      <c r="G564" s="5"/>
      <c r="H564" s="5"/>
      <c r="I564" s="5"/>
      <c r="L564" s="5"/>
      <c r="N564" s="5"/>
      <c r="P564" s="5"/>
      <c r="S564" s="5"/>
      <c r="T564" s="5"/>
      <c r="U564" s="5"/>
      <c r="V564" s="5"/>
      <c r="Y564" s="6"/>
    </row>
    <row r="565" ht="15.75" customHeight="1">
      <c r="A565" s="4"/>
      <c r="D565" s="5"/>
      <c r="E565" s="5"/>
      <c r="F565" s="5"/>
      <c r="G565" s="5"/>
      <c r="H565" s="5"/>
      <c r="I565" s="5"/>
      <c r="L565" s="5"/>
      <c r="N565" s="5"/>
      <c r="P565" s="5"/>
      <c r="S565" s="5"/>
      <c r="T565" s="5"/>
      <c r="U565" s="5"/>
      <c r="V565" s="5"/>
      <c r="Y565" s="6"/>
    </row>
    <row r="566" ht="15.75" customHeight="1">
      <c r="A566" s="4"/>
      <c r="D566" s="5"/>
      <c r="E566" s="5"/>
      <c r="F566" s="5"/>
      <c r="G566" s="5"/>
      <c r="H566" s="5"/>
      <c r="I566" s="5"/>
      <c r="L566" s="5"/>
      <c r="N566" s="5"/>
      <c r="P566" s="5"/>
      <c r="S566" s="5"/>
      <c r="T566" s="5"/>
      <c r="U566" s="5"/>
      <c r="V566" s="5"/>
      <c r="Y566" s="6"/>
    </row>
    <row r="567" ht="15.75" customHeight="1">
      <c r="A567" s="4"/>
      <c r="D567" s="5"/>
      <c r="E567" s="5"/>
      <c r="F567" s="5"/>
      <c r="G567" s="5"/>
      <c r="H567" s="5"/>
      <c r="I567" s="5"/>
      <c r="L567" s="5"/>
      <c r="N567" s="5"/>
      <c r="P567" s="5"/>
      <c r="S567" s="5"/>
      <c r="T567" s="5"/>
      <c r="U567" s="5"/>
      <c r="V567" s="5"/>
      <c r="Y567" s="6"/>
    </row>
    <row r="568" ht="15.75" customHeight="1">
      <c r="A568" s="4"/>
      <c r="D568" s="5"/>
      <c r="E568" s="5"/>
      <c r="F568" s="5"/>
      <c r="G568" s="5"/>
      <c r="H568" s="5"/>
      <c r="I568" s="5"/>
      <c r="L568" s="5"/>
      <c r="N568" s="5"/>
      <c r="P568" s="5"/>
      <c r="S568" s="5"/>
      <c r="T568" s="5"/>
      <c r="U568" s="5"/>
      <c r="V568" s="5"/>
      <c r="Y568" s="6"/>
    </row>
    <row r="569" ht="15.75" customHeight="1">
      <c r="A569" s="4"/>
      <c r="D569" s="5"/>
      <c r="E569" s="5"/>
      <c r="F569" s="5"/>
      <c r="G569" s="5"/>
      <c r="H569" s="5"/>
      <c r="I569" s="5"/>
      <c r="L569" s="5"/>
      <c r="N569" s="5"/>
      <c r="P569" s="5"/>
      <c r="S569" s="5"/>
      <c r="T569" s="5"/>
      <c r="U569" s="5"/>
      <c r="V569" s="5"/>
      <c r="Y569" s="6"/>
    </row>
    <row r="570" ht="15.75" customHeight="1">
      <c r="A570" s="4"/>
      <c r="D570" s="5"/>
      <c r="E570" s="5"/>
      <c r="F570" s="5"/>
      <c r="G570" s="5"/>
      <c r="H570" s="5"/>
      <c r="I570" s="5"/>
      <c r="L570" s="5"/>
      <c r="N570" s="5"/>
      <c r="P570" s="5"/>
      <c r="S570" s="5"/>
      <c r="T570" s="5"/>
      <c r="U570" s="5"/>
      <c r="V570" s="5"/>
      <c r="Y570" s="6"/>
    </row>
    <row r="571" ht="15.75" customHeight="1">
      <c r="A571" s="4"/>
      <c r="D571" s="5"/>
      <c r="E571" s="5"/>
      <c r="F571" s="5"/>
      <c r="G571" s="5"/>
      <c r="H571" s="5"/>
      <c r="I571" s="5"/>
      <c r="L571" s="5"/>
      <c r="N571" s="5"/>
      <c r="P571" s="5"/>
      <c r="S571" s="5"/>
      <c r="T571" s="5"/>
      <c r="U571" s="5"/>
      <c r="V571" s="5"/>
      <c r="Y571" s="6"/>
    </row>
    <row r="572" ht="15.75" customHeight="1">
      <c r="A572" s="4"/>
      <c r="D572" s="5"/>
      <c r="E572" s="5"/>
      <c r="F572" s="5"/>
      <c r="G572" s="5"/>
      <c r="H572" s="5"/>
      <c r="I572" s="5"/>
      <c r="L572" s="5"/>
      <c r="N572" s="5"/>
      <c r="P572" s="5"/>
      <c r="S572" s="5"/>
      <c r="T572" s="5"/>
      <c r="U572" s="5"/>
      <c r="V572" s="5"/>
      <c r="Y572" s="6"/>
    </row>
    <row r="573" ht="15.75" customHeight="1">
      <c r="A573" s="4"/>
      <c r="D573" s="5"/>
      <c r="E573" s="5"/>
      <c r="F573" s="5"/>
      <c r="G573" s="5"/>
      <c r="H573" s="5"/>
      <c r="I573" s="5"/>
      <c r="L573" s="5"/>
      <c r="N573" s="5"/>
      <c r="P573" s="5"/>
      <c r="S573" s="5"/>
      <c r="T573" s="5"/>
      <c r="U573" s="5"/>
      <c r="V573" s="5"/>
      <c r="Y573" s="6"/>
    </row>
    <row r="574" ht="15.75" customHeight="1">
      <c r="A574" s="4"/>
      <c r="D574" s="5"/>
      <c r="E574" s="5"/>
      <c r="F574" s="5"/>
      <c r="G574" s="5"/>
      <c r="H574" s="5"/>
      <c r="I574" s="5"/>
      <c r="L574" s="5"/>
      <c r="N574" s="5"/>
      <c r="P574" s="5"/>
      <c r="S574" s="5"/>
      <c r="T574" s="5"/>
      <c r="U574" s="5"/>
      <c r="V574" s="5"/>
      <c r="Y574" s="6"/>
    </row>
    <row r="575" ht="15.75" customHeight="1">
      <c r="A575" s="4"/>
      <c r="D575" s="5"/>
      <c r="E575" s="5"/>
      <c r="F575" s="5"/>
      <c r="G575" s="5"/>
      <c r="H575" s="5"/>
      <c r="I575" s="5"/>
      <c r="L575" s="5"/>
      <c r="N575" s="5"/>
      <c r="P575" s="5"/>
      <c r="S575" s="5"/>
      <c r="T575" s="5"/>
      <c r="U575" s="5"/>
      <c r="V575" s="5"/>
      <c r="Y575" s="6"/>
    </row>
    <row r="576" ht="15.75" customHeight="1">
      <c r="A576" s="4"/>
      <c r="D576" s="5"/>
      <c r="E576" s="5"/>
      <c r="F576" s="5"/>
      <c r="G576" s="5"/>
      <c r="H576" s="5"/>
      <c r="I576" s="5"/>
      <c r="L576" s="5"/>
      <c r="N576" s="5"/>
      <c r="P576" s="5"/>
      <c r="S576" s="5"/>
      <c r="T576" s="5"/>
      <c r="U576" s="5"/>
      <c r="V576" s="5"/>
      <c r="Y576" s="6"/>
    </row>
    <row r="577" ht="15.75" customHeight="1">
      <c r="A577" s="4"/>
      <c r="D577" s="5"/>
      <c r="E577" s="5"/>
      <c r="F577" s="5"/>
      <c r="G577" s="5"/>
      <c r="H577" s="5"/>
      <c r="I577" s="5"/>
      <c r="L577" s="5"/>
      <c r="N577" s="5"/>
      <c r="P577" s="5"/>
      <c r="S577" s="5"/>
      <c r="T577" s="5"/>
      <c r="U577" s="5"/>
      <c r="V577" s="5"/>
      <c r="Y577" s="6"/>
    </row>
    <row r="578" ht="15.75" customHeight="1">
      <c r="A578" s="4"/>
      <c r="D578" s="5"/>
      <c r="E578" s="5"/>
      <c r="F578" s="5"/>
      <c r="G578" s="5"/>
      <c r="H578" s="5"/>
      <c r="I578" s="5"/>
      <c r="L578" s="5"/>
      <c r="N578" s="5"/>
      <c r="P578" s="5"/>
      <c r="S578" s="5"/>
      <c r="T578" s="5"/>
      <c r="U578" s="5"/>
      <c r="V578" s="5"/>
      <c r="Y578" s="6"/>
    </row>
    <row r="579" ht="15.75" customHeight="1">
      <c r="A579" s="4"/>
      <c r="D579" s="5"/>
      <c r="E579" s="5"/>
      <c r="F579" s="5"/>
      <c r="G579" s="5"/>
      <c r="H579" s="5"/>
      <c r="I579" s="5"/>
      <c r="L579" s="5"/>
      <c r="N579" s="5"/>
      <c r="P579" s="5"/>
      <c r="S579" s="5"/>
      <c r="T579" s="5"/>
      <c r="U579" s="5"/>
      <c r="V579" s="5"/>
      <c r="Y579" s="6"/>
    </row>
    <row r="580" ht="15.75" customHeight="1">
      <c r="A580" s="4"/>
      <c r="D580" s="5"/>
      <c r="E580" s="5"/>
      <c r="F580" s="5"/>
      <c r="G580" s="5"/>
      <c r="H580" s="5"/>
      <c r="I580" s="5"/>
      <c r="L580" s="5"/>
      <c r="N580" s="5"/>
      <c r="P580" s="5"/>
      <c r="S580" s="5"/>
      <c r="T580" s="5"/>
      <c r="U580" s="5"/>
      <c r="V580" s="5"/>
      <c r="Y580" s="6"/>
    </row>
    <row r="581" ht="15.75" customHeight="1">
      <c r="A581" s="4"/>
      <c r="D581" s="5"/>
      <c r="E581" s="5"/>
      <c r="F581" s="5"/>
      <c r="G581" s="5"/>
      <c r="H581" s="5"/>
      <c r="I581" s="5"/>
      <c r="L581" s="5"/>
      <c r="N581" s="5"/>
      <c r="P581" s="5"/>
      <c r="S581" s="5"/>
      <c r="T581" s="5"/>
      <c r="U581" s="5"/>
      <c r="V581" s="5"/>
      <c r="Y581" s="6"/>
    </row>
    <row r="582" ht="15.75" customHeight="1">
      <c r="A582" s="4"/>
      <c r="D582" s="5"/>
      <c r="E582" s="5"/>
      <c r="F582" s="5"/>
      <c r="G582" s="5"/>
      <c r="H582" s="5"/>
      <c r="I582" s="5"/>
      <c r="L582" s="5"/>
      <c r="N582" s="5"/>
      <c r="P582" s="5"/>
      <c r="S582" s="5"/>
      <c r="T582" s="5"/>
      <c r="U582" s="5"/>
      <c r="V582" s="5"/>
      <c r="Y582" s="6"/>
    </row>
    <row r="583" ht="15.75" customHeight="1">
      <c r="A583" s="4"/>
      <c r="D583" s="5"/>
      <c r="E583" s="5"/>
      <c r="F583" s="5"/>
      <c r="G583" s="5"/>
      <c r="H583" s="5"/>
      <c r="I583" s="5"/>
      <c r="L583" s="5"/>
      <c r="N583" s="5"/>
      <c r="P583" s="5"/>
      <c r="S583" s="5"/>
      <c r="T583" s="5"/>
      <c r="U583" s="5"/>
      <c r="V583" s="5"/>
      <c r="Y583" s="6"/>
    </row>
    <row r="584" ht="15.75" customHeight="1">
      <c r="A584" s="4"/>
      <c r="D584" s="5"/>
      <c r="E584" s="5"/>
      <c r="F584" s="5"/>
      <c r="G584" s="5"/>
      <c r="H584" s="5"/>
      <c r="I584" s="5"/>
      <c r="L584" s="5"/>
      <c r="N584" s="5"/>
      <c r="P584" s="5"/>
      <c r="S584" s="5"/>
      <c r="T584" s="5"/>
      <c r="U584" s="5"/>
      <c r="V584" s="5"/>
      <c r="Y584" s="6"/>
    </row>
    <row r="585" ht="15.75" customHeight="1">
      <c r="A585" s="4"/>
      <c r="D585" s="5"/>
      <c r="E585" s="5"/>
      <c r="F585" s="5"/>
      <c r="G585" s="5"/>
      <c r="H585" s="5"/>
      <c r="I585" s="5"/>
      <c r="L585" s="5"/>
      <c r="N585" s="5"/>
      <c r="P585" s="5"/>
      <c r="S585" s="5"/>
      <c r="T585" s="5"/>
      <c r="U585" s="5"/>
      <c r="V585" s="5"/>
      <c r="Y585" s="6"/>
    </row>
    <row r="586" ht="15.75" customHeight="1">
      <c r="A586" s="4"/>
      <c r="D586" s="5"/>
      <c r="E586" s="5"/>
      <c r="F586" s="5"/>
      <c r="G586" s="5"/>
      <c r="H586" s="5"/>
      <c r="I586" s="5"/>
      <c r="L586" s="5"/>
      <c r="N586" s="5"/>
      <c r="P586" s="5"/>
      <c r="S586" s="5"/>
      <c r="T586" s="5"/>
      <c r="U586" s="5"/>
      <c r="V586" s="5"/>
      <c r="Y586" s="6"/>
    </row>
    <row r="587" ht="15.75" customHeight="1">
      <c r="A587" s="4"/>
      <c r="D587" s="5"/>
      <c r="E587" s="5"/>
      <c r="F587" s="5"/>
      <c r="G587" s="5"/>
      <c r="H587" s="5"/>
      <c r="I587" s="5"/>
      <c r="L587" s="5"/>
      <c r="N587" s="5"/>
      <c r="P587" s="5"/>
      <c r="S587" s="5"/>
      <c r="T587" s="5"/>
      <c r="U587" s="5"/>
      <c r="V587" s="5"/>
      <c r="Y587" s="6"/>
    </row>
    <row r="588" ht="15.75" customHeight="1">
      <c r="A588" s="4"/>
      <c r="D588" s="5"/>
      <c r="E588" s="5"/>
      <c r="F588" s="5"/>
      <c r="G588" s="5"/>
      <c r="H588" s="5"/>
      <c r="I588" s="5"/>
      <c r="L588" s="5"/>
      <c r="N588" s="5"/>
      <c r="P588" s="5"/>
      <c r="S588" s="5"/>
      <c r="T588" s="5"/>
      <c r="U588" s="5"/>
      <c r="V588" s="5"/>
      <c r="Y588" s="6"/>
    </row>
    <row r="589" ht="15.75" customHeight="1">
      <c r="A589" s="4"/>
      <c r="D589" s="5"/>
      <c r="E589" s="5"/>
      <c r="F589" s="5"/>
      <c r="G589" s="5"/>
      <c r="H589" s="5"/>
      <c r="I589" s="5"/>
      <c r="L589" s="5"/>
      <c r="N589" s="5"/>
      <c r="P589" s="5"/>
      <c r="S589" s="5"/>
      <c r="T589" s="5"/>
      <c r="U589" s="5"/>
      <c r="V589" s="5"/>
      <c r="Y589" s="6"/>
    </row>
    <row r="590" ht="15.75" customHeight="1">
      <c r="A590" s="4"/>
      <c r="D590" s="5"/>
      <c r="E590" s="5"/>
      <c r="F590" s="5"/>
      <c r="G590" s="5"/>
      <c r="H590" s="5"/>
      <c r="I590" s="5"/>
      <c r="L590" s="5"/>
      <c r="N590" s="5"/>
      <c r="P590" s="5"/>
      <c r="S590" s="5"/>
      <c r="T590" s="5"/>
      <c r="U590" s="5"/>
      <c r="V590" s="5"/>
      <c r="Y590" s="6"/>
    </row>
    <row r="591" ht="15.75" customHeight="1">
      <c r="A591" s="4"/>
      <c r="D591" s="5"/>
      <c r="E591" s="5"/>
      <c r="F591" s="5"/>
      <c r="G591" s="5"/>
      <c r="H591" s="5"/>
      <c r="I591" s="5"/>
      <c r="L591" s="5"/>
      <c r="N591" s="5"/>
      <c r="P591" s="5"/>
      <c r="S591" s="5"/>
      <c r="T591" s="5"/>
      <c r="U591" s="5"/>
      <c r="V591" s="5"/>
      <c r="Y591" s="6"/>
    </row>
    <row r="592" ht="15.75" customHeight="1">
      <c r="A592" s="4"/>
      <c r="D592" s="5"/>
      <c r="E592" s="5"/>
      <c r="F592" s="5"/>
      <c r="G592" s="5"/>
      <c r="H592" s="5"/>
      <c r="I592" s="5"/>
      <c r="L592" s="5"/>
      <c r="N592" s="5"/>
      <c r="P592" s="5"/>
      <c r="S592" s="5"/>
      <c r="T592" s="5"/>
      <c r="U592" s="5"/>
      <c r="V592" s="5"/>
      <c r="Y592" s="6"/>
    </row>
    <row r="593" ht="15.75" customHeight="1">
      <c r="A593" s="4"/>
      <c r="D593" s="5"/>
      <c r="E593" s="5"/>
      <c r="F593" s="5"/>
      <c r="G593" s="5"/>
      <c r="H593" s="5"/>
      <c r="I593" s="5"/>
      <c r="L593" s="5"/>
      <c r="N593" s="5"/>
      <c r="P593" s="5"/>
      <c r="S593" s="5"/>
      <c r="T593" s="5"/>
      <c r="U593" s="5"/>
      <c r="V593" s="5"/>
      <c r="Y593" s="6"/>
    </row>
    <row r="594" ht="15.75" customHeight="1">
      <c r="A594" s="4"/>
      <c r="D594" s="5"/>
      <c r="E594" s="5"/>
      <c r="F594" s="5"/>
      <c r="G594" s="5"/>
      <c r="H594" s="5"/>
      <c r="I594" s="5"/>
      <c r="L594" s="5"/>
      <c r="N594" s="5"/>
      <c r="P594" s="5"/>
      <c r="S594" s="5"/>
      <c r="T594" s="5"/>
      <c r="U594" s="5"/>
      <c r="V594" s="5"/>
      <c r="Y594" s="6"/>
    </row>
    <row r="595" ht="15.75" customHeight="1">
      <c r="A595" s="4"/>
      <c r="D595" s="5"/>
      <c r="E595" s="5"/>
      <c r="F595" s="5"/>
      <c r="G595" s="5"/>
      <c r="H595" s="5"/>
      <c r="I595" s="5"/>
      <c r="L595" s="5"/>
      <c r="N595" s="5"/>
      <c r="P595" s="5"/>
      <c r="S595" s="5"/>
      <c r="T595" s="5"/>
      <c r="U595" s="5"/>
      <c r="V595" s="5"/>
      <c r="Y595" s="6"/>
    </row>
    <row r="596" ht="15.75" customHeight="1">
      <c r="A596" s="4"/>
      <c r="D596" s="5"/>
      <c r="E596" s="5"/>
      <c r="F596" s="5"/>
      <c r="G596" s="5"/>
      <c r="H596" s="5"/>
      <c r="I596" s="5"/>
      <c r="L596" s="5"/>
      <c r="N596" s="5"/>
      <c r="P596" s="5"/>
      <c r="S596" s="5"/>
      <c r="T596" s="5"/>
      <c r="U596" s="5"/>
      <c r="V596" s="5"/>
      <c r="Y596" s="6"/>
    </row>
    <row r="597" ht="15.75" customHeight="1">
      <c r="A597" s="4"/>
      <c r="D597" s="5"/>
      <c r="E597" s="5"/>
      <c r="F597" s="5"/>
      <c r="G597" s="5"/>
      <c r="H597" s="5"/>
      <c r="I597" s="5"/>
      <c r="L597" s="5"/>
      <c r="N597" s="5"/>
      <c r="P597" s="5"/>
      <c r="S597" s="5"/>
      <c r="T597" s="5"/>
      <c r="U597" s="5"/>
      <c r="V597" s="5"/>
      <c r="Y597" s="6"/>
    </row>
    <row r="598" ht="15.75" customHeight="1">
      <c r="A598" s="4"/>
      <c r="D598" s="5"/>
      <c r="E598" s="5"/>
      <c r="F598" s="5"/>
      <c r="G598" s="5"/>
      <c r="H598" s="5"/>
      <c r="I598" s="5"/>
      <c r="L598" s="5"/>
      <c r="N598" s="5"/>
      <c r="P598" s="5"/>
      <c r="S598" s="5"/>
      <c r="T598" s="5"/>
      <c r="U598" s="5"/>
      <c r="V598" s="5"/>
      <c r="Y598" s="6"/>
    </row>
    <row r="599" ht="15.75" customHeight="1">
      <c r="A599" s="4"/>
      <c r="D599" s="5"/>
      <c r="E599" s="5"/>
      <c r="F599" s="5"/>
      <c r="G599" s="5"/>
      <c r="H599" s="5"/>
      <c r="I599" s="5"/>
      <c r="L599" s="5"/>
      <c r="N599" s="5"/>
      <c r="P599" s="5"/>
      <c r="S599" s="5"/>
      <c r="T599" s="5"/>
      <c r="U599" s="5"/>
      <c r="V599" s="5"/>
      <c r="Y599" s="6"/>
    </row>
    <row r="600" ht="15.75" customHeight="1">
      <c r="A600" s="4"/>
      <c r="D600" s="5"/>
      <c r="E600" s="5"/>
      <c r="F600" s="5"/>
      <c r="G600" s="5"/>
      <c r="H600" s="5"/>
      <c r="I600" s="5"/>
      <c r="L600" s="5"/>
      <c r="N600" s="5"/>
      <c r="P600" s="5"/>
      <c r="S600" s="5"/>
      <c r="T600" s="5"/>
      <c r="U600" s="5"/>
      <c r="V600" s="5"/>
      <c r="Y600" s="6"/>
    </row>
    <row r="601" ht="15.75" customHeight="1">
      <c r="A601" s="4"/>
      <c r="D601" s="5"/>
      <c r="E601" s="5"/>
      <c r="F601" s="5"/>
      <c r="G601" s="5"/>
      <c r="H601" s="5"/>
      <c r="I601" s="5"/>
      <c r="L601" s="5"/>
      <c r="N601" s="5"/>
      <c r="P601" s="5"/>
      <c r="S601" s="5"/>
      <c r="T601" s="5"/>
      <c r="U601" s="5"/>
      <c r="V601" s="5"/>
      <c r="Y601" s="6"/>
    </row>
    <row r="602" ht="15.75" customHeight="1">
      <c r="A602" s="4"/>
      <c r="D602" s="5"/>
      <c r="E602" s="5"/>
      <c r="F602" s="5"/>
      <c r="G602" s="5"/>
      <c r="H602" s="5"/>
      <c r="I602" s="5"/>
      <c r="L602" s="5"/>
      <c r="N602" s="5"/>
      <c r="P602" s="5"/>
      <c r="S602" s="5"/>
      <c r="T602" s="5"/>
      <c r="U602" s="5"/>
      <c r="V602" s="5"/>
      <c r="Y602" s="6"/>
    </row>
    <row r="603" ht="15.75" customHeight="1">
      <c r="A603" s="4"/>
      <c r="D603" s="5"/>
      <c r="E603" s="5"/>
      <c r="F603" s="5"/>
      <c r="G603" s="5"/>
      <c r="H603" s="5"/>
      <c r="I603" s="5"/>
      <c r="L603" s="5"/>
      <c r="N603" s="5"/>
      <c r="P603" s="5"/>
      <c r="S603" s="5"/>
      <c r="T603" s="5"/>
      <c r="U603" s="5"/>
      <c r="V603" s="5"/>
      <c r="Y603" s="6"/>
    </row>
    <row r="604" ht="15.75" customHeight="1">
      <c r="A604" s="4"/>
      <c r="D604" s="5"/>
      <c r="E604" s="5"/>
      <c r="F604" s="5"/>
      <c r="G604" s="5"/>
      <c r="H604" s="5"/>
      <c r="I604" s="5"/>
      <c r="L604" s="5"/>
      <c r="N604" s="5"/>
      <c r="P604" s="5"/>
      <c r="S604" s="5"/>
      <c r="T604" s="5"/>
      <c r="U604" s="5"/>
      <c r="V604" s="5"/>
      <c r="Y604" s="6"/>
    </row>
    <row r="605" ht="15.75" customHeight="1">
      <c r="A605" s="4"/>
      <c r="D605" s="5"/>
      <c r="E605" s="5"/>
      <c r="F605" s="5"/>
      <c r="G605" s="5"/>
      <c r="H605" s="5"/>
      <c r="I605" s="5"/>
      <c r="L605" s="5"/>
      <c r="N605" s="5"/>
      <c r="P605" s="5"/>
      <c r="S605" s="5"/>
      <c r="T605" s="5"/>
      <c r="U605" s="5"/>
      <c r="V605" s="5"/>
      <c r="Y605" s="6"/>
    </row>
    <row r="606" ht="15.75" customHeight="1">
      <c r="A606" s="4"/>
      <c r="D606" s="5"/>
      <c r="E606" s="5"/>
      <c r="F606" s="5"/>
      <c r="G606" s="5"/>
      <c r="H606" s="5"/>
      <c r="I606" s="5"/>
      <c r="L606" s="5"/>
      <c r="N606" s="5"/>
      <c r="P606" s="5"/>
      <c r="S606" s="5"/>
      <c r="T606" s="5"/>
      <c r="U606" s="5"/>
      <c r="V606" s="5"/>
      <c r="Y606" s="6"/>
    </row>
    <row r="607" ht="15.75" customHeight="1">
      <c r="A607" s="4"/>
      <c r="D607" s="5"/>
      <c r="E607" s="5"/>
      <c r="F607" s="5"/>
      <c r="G607" s="5"/>
      <c r="H607" s="5"/>
      <c r="I607" s="5"/>
      <c r="L607" s="5"/>
      <c r="N607" s="5"/>
      <c r="P607" s="5"/>
      <c r="S607" s="5"/>
      <c r="T607" s="5"/>
      <c r="U607" s="5"/>
      <c r="V607" s="5"/>
      <c r="Y607" s="6"/>
    </row>
    <row r="608" ht="15.75" customHeight="1">
      <c r="A608" s="4"/>
      <c r="D608" s="5"/>
      <c r="E608" s="5"/>
      <c r="F608" s="5"/>
      <c r="G608" s="5"/>
      <c r="H608" s="5"/>
      <c r="I608" s="5"/>
      <c r="L608" s="5"/>
      <c r="N608" s="5"/>
      <c r="P608" s="5"/>
      <c r="S608" s="5"/>
      <c r="T608" s="5"/>
      <c r="U608" s="5"/>
      <c r="V608" s="5"/>
      <c r="Y608" s="6"/>
    </row>
    <row r="609" ht="15.75" customHeight="1">
      <c r="A609" s="4"/>
      <c r="D609" s="5"/>
      <c r="E609" s="5"/>
      <c r="F609" s="5"/>
      <c r="G609" s="5"/>
      <c r="H609" s="5"/>
      <c r="I609" s="5"/>
      <c r="L609" s="5"/>
      <c r="N609" s="5"/>
      <c r="P609" s="5"/>
      <c r="S609" s="5"/>
      <c r="T609" s="5"/>
      <c r="U609" s="5"/>
      <c r="V609" s="5"/>
      <c r="Y609" s="6"/>
    </row>
    <row r="610" ht="15.75" customHeight="1">
      <c r="A610" s="4"/>
      <c r="D610" s="5"/>
      <c r="E610" s="5"/>
      <c r="F610" s="5"/>
      <c r="G610" s="5"/>
      <c r="H610" s="5"/>
      <c r="I610" s="5"/>
      <c r="L610" s="5"/>
      <c r="N610" s="5"/>
      <c r="P610" s="5"/>
      <c r="S610" s="5"/>
      <c r="T610" s="5"/>
      <c r="U610" s="5"/>
      <c r="V610" s="5"/>
      <c r="Y610" s="6"/>
    </row>
    <row r="611" ht="15.75" customHeight="1">
      <c r="A611" s="4"/>
      <c r="D611" s="5"/>
      <c r="E611" s="5"/>
      <c r="F611" s="5"/>
      <c r="G611" s="5"/>
      <c r="H611" s="5"/>
      <c r="I611" s="5"/>
      <c r="L611" s="5"/>
      <c r="N611" s="5"/>
      <c r="P611" s="5"/>
      <c r="S611" s="5"/>
      <c r="T611" s="5"/>
      <c r="U611" s="5"/>
      <c r="V611" s="5"/>
      <c r="Y611" s="6"/>
    </row>
    <row r="612" ht="15.75" customHeight="1">
      <c r="A612" s="4"/>
      <c r="D612" s="5"/>
      <c r="E612" s="5"/>
      <c r="F612" s="5"/>
      <c r="G612" s="5"/>
      <c r="H612" s="5"/>
      <c r="I612" s="5"/>
      <c r="L612" s="5"/>
      <c r="N612" s="5"/>
      <c r="P612" s="5"/>
      <c r="S612" s="5"/>
      <c r="T612" s="5"/>
      <c r="U612" s="5"/>
      <c r="V612" s="5"/>
      <c r="Y612" s="6"/>
    </row>
    <row r="613" ht="15.75" customHeight="1">
      <c r="A613" s="4"/>
      <c r="D613" s="5"/>
      <c r="E613" s="5"/>
      <c r="F613" s="5"/>
      <c r="G613" s="5"/>
      <c r="H613" s="5"/>
      <c r="I613" s="5"/>
      <c r="L613" s="5"/>
      <c r="N613" s="5"/>
      <c r="P613" s="5"/>
      <c r="S613" s="5"/>
      <c r="T613" s="5"/>
      <c r="U613" s="5"/>
      <c r="V613" s="5"/>
      <c r="Y613" s="6"/>
    </row>
    <row r="614" ht="15.75" customHeight="1">
      <c r="A614" s="4"/>
      <c r="D614" s="5"/>
      <c r="E614" s="5"/>
      <c r="F614" s="5"/>
      <c r="G614" s="5"/>
      <c r="H614" s="5"/>
      <c r="I614" s="5"/>
      <c r="L614" s="5"/>
      <c r="N614" s="5"/>
      <c r="P614" s="5"/>
      <c r="S614" s="5"/>
      <c r="T614" s="5"/>
      <c r="U614" s="5"/>
      <c r="V614" s="5"/>
      <c r="Y614" s="6"/>
    </row>
    <row r="615" ht="15.75" customHeight="1">
      <c r="A615" s="4"/>
      <c r="D615" s="5"/>
      <c r="E615" s="5"/>
      <c r="F615" s="5"/>
      <c r="G615" s="5"/>
      <c r="H615" s="5"/>
      <c r="I615" s="5"/>
      <c r="L615" s="5"/>
      <c r="N615" s="5"/>
      <c r="P615" s="5"/>
      <c r="S615" s="5"/>
      <c r="T615" s="5"/>
      <c r="U615" s="5"/>
      <c r="V615" s="5"/>
      <c r="Y615" s="6"/>
    </row>
    <row r="616" ht="15.75" customHeight="1">
      <c r="A616" s="4"/>
      <c r="D616" s="5"/>
      <c r="E616" s="5"/>
      <c r="F616" s="5"/>
      <c r="G616" s="5"/>
      <c r="H616" s="5"/>
      <c r="I616" s="5"/>
      <c r="L616" s="5"/>
      <c r="N616" s="5"/>
      <c r="P616" s="5"/>
      <c r="S616" s="5"/>
      <c r="T616" s="5"/>
      <c r="U616" s="5"/>
      <c r="V616" s="5"/>
      <c r="Y616" s="6"/>
    </row>
    <row r="617" ht="15.75" customHeight="1">
      <c r="A617" s="4"/>
      <c r="D617" s="5"/>
      <c r="E617" s="5"/>
      <c r="F617" s="5"/>
      <c r="G617" s="5"/>
      <c r="H617" s="5"/>
      <c r="I617" s="5"/>
      <c r="L617" s="5"/>
      <c r="N617" s="5"/>
      <c r="P617" s="5"/>
      <c r="S617" s="5"/>
      <c r="T617" s="5"/>
      <c r="U617" s="5"/>
      <c r="V617" s="5"/>
      <c r="Y617" s="6"/>
    </row>
    <row r="618" ht="15.75" customHeight="1">
      <c r="A618" s="4"/>
      <c r="D618" s="5"/>
      <c r="E618" s="5"/>
      <c r="F618" s="5"/>
      <c r="G618" s="5"/>
      <c r="H618" s="5"/>
      <c r="I618" s="5"/>
      <c r="L618" s="5"/>
      <c r="N618" s="5"/>
      <c r="P618" s="5"/>
      <c r="S618" s="5"/>
      <c r="T618" s="5"/>
      <c r="U618" s="5"/>
      <c r="V618" s="5"/>
      <c r="Y618" s="6"/>
    </row>
    <row r="619" ht="15.75" customHeight="1">
      <c r="A619" s="4"/>
      <c r="D619" s="5"/>
      <c r="E619" s="5"/>
      <c r="F619" s="5"/>
      <c r="G619" s="5"/>
      <c r="H619" s="5"/>
      <c r="I619" s="5"/>
      <c r="L619" s="5"/>
      <c r="N619" s="5"/>
      <c r="P619" s="5"/>
      <c r="S619" s="5"/>
      <c r="T619" s="5"/>
      <c r="U619" s="5"/>
      <c r="V619" s="5"/>
      <c r="Y619" s="6"/>
    </row>
    <row r="620" ht="15.75" customHeight="1">
      <c r="A620" s="4"/>
      <c r="D620" s="5"/>
      <c r="E620" s="5"/>
      <c r="F620" s="5"/>
      <c r="G620" s="5"/>
      <c r="H620" s="5"/>
      <c r="I620" s="5"/>
      <c r="L620" s="5"/>
      <c r="N620" s="5"/>
      <c r="P620" s="5"/>
      <c r="S620" s="5"/>
      <c r="T620" s="5"/>
      <c r="U620" s="5"/>
      <c r="V620" s="5"/>
      <c r="Y620" s="6"/>
    </row>
    <row r="621" ht="15.75" customHeight="1">
      <c r="A621" s="4"/>
      <c r="D621" s="5"/>
      <c r="E621" s="5"/>
      <c r="F621" s="5"/>
      <c r="G621" s="5"/>
      <c r="H621" s="5"/>
      <c r="I621" s="5"/>
      <c r="L621" s="5"/>
      <c r="N621" s="5"/>
      <c r="P621" s="5"/>
      <c r="S621" s="5"/>
      <c r="T621" s="5"/>
      <c r="U621" s="5"/>
      <c r="V621" s="5"/>
      <c r="Y621" s="6"/>
    </row>
    <row r="622" ht="15.75" customHeight="1">
      <c r="A622" s="4"/>
      <c r="D622" s="5"/>
      <c r="E622" s="5"/>
      <c r="F622" s="5"/>
      <c r="G622" s="5"/>
      <c r="H622" s="5"/>
      <c r="I622" s="5"/>
      <c r="L622" s="5"/>
      <c r="N622" s="5"/>
      <c r="P622" s="5"/>
      <c r="S622" s="5"/>
      <c r="T622" s="5"/>
      <c r="U622" s="5"/>
      <c r="V622" s="5"/>
      <c r="Y622" s="6"/>
    </row>
    <row r="623" ht="15.75" customHeight="1">
      <c r="A623" s="4"/>
      <c r="D623" s="5"/>
      <c r="E623" s="5"/>
      <c r="F623" s="5"/>
      <c r="G623" s="5"/>
      <c r="H623" s="5"/>
      <c r="I623" s="5"/>
      <c r="L623" s="5"/>
      <c r="N623" s="5"/>
      <c r="P623" s="5"/>
      <c r="S623" s="5"/>
      <c r="T623" s="5"/>
      <c r="U623" s="5"/>
      <c r="V623" s="5"/>
      <c r="Y623" s="6"/>
    </row>
    <row r="624" ht="15.75" customHeight="1">
      <c r="A624" s="4"/>
      <c r="D624" s="5"/>
      <c r="E624" s="5"/>
      <c r="F624" s="5"/>
      <c r="G624" s="5"/>
      <c r="H624" s="5"/>
      <c r="I624" s="5"/>
      <c r="L624" s="5"/>
      <c r="N624" s="5"/>
      <c r="P624" s="5"/>
      <c r="S624" s="5"/>
      <c r="T624" s="5"/>
      <c r="U624" s="5"/>
      <c r="V624" s="5"/>
      <c r="Y624" s="6"/>
    </row>
    <row r="625" ht="15.75" customHeight="1">
      <c r="A625" s="4"/>
      <c r="D625" s="5"/>
      <c r="E625" s="5"/>
      <c r="F625" s="5"/>
      <c r="G625" s="5"/>
      <c r="H625" s="5"/>
      <c r="I625" s="5"/>
      <c r="L625" s="5"/>
      <c r="N625" s="5"/>
      <c r="P625" s="5"/>
      <c r="S625" s="5"/>
      <c r="T625" s="5"/>
      <c r="U625" s="5"/>
      <c r="V625" s="5"/>
      <c r="Y625" s="6"/>
    </row>
    <row r="626" ht="15.75" customHeight="1">
      <c r="A626" s="4"/>
      <c r="D626" s="5"/>
      <c r="E626" s="5"/>
      <c r="F626" s="5"/>
      <c r="G626" s="5"/>
      <c r="H626" s="5"/>
      <c r="I626" s="5"/>
      <c r="L626" s="5"/>
      <c r="N626" s="5"/>
      <c r="P626" s="5"/>
      <c r="S626" s="5"/>
      <c r="T626" s="5"/>
      <c r="U626" s="5"/>
      <c r="V626" s="5"/>
      <c r="Y626" s="6"/>
    </row>
    <row r="627" ht="15.75" customHeight="1">
      <c r="A627" s="4"/>
      <c r="D627" s="5"/>
      <c r="E627" s="5"/>
      <c r="F627" s="5"/>
      <c r="G627" s="5"/>
      <c r="H627" s="5"/>
      <c r="I627" s="5"/>
      <c r="L627" s="5"/>
      <c r="N627" s="5"/>
      <c r="P627" s="5"/>
      <c r="S627" s="5"/>
      <c r="T627" s="5"/>
      <c r="U627" s="5"/>
      <c r="V627" s="5"/>
      <c r="Y627" s="6"/>
    </row>
    <row r="628" ht="15.75" customHeight="1">
      <c r="A628" s="4"/>
      <c r="D628" s="5"/>
      <c r="E628" s="5"/>
      <c r="F628" s="5"/>
      <c r="G628" s="5"/>
      <c r="H628" s="5"/>
      <c r="I628" s="5"/>
      <c r="L628" s="5"/>
      <c r="N628" s="5"/>
      <c r="P628" s="5"/>
      <c r="S628" s="5"/>
      <c r="T628" s="5"/>
      <c r="U628" s="5"/>
      <c r="V628" s="5"/>
      <c r="Y628" s="6"/>
    </row>
    <row r="629" ht="15.75" customHeight="1">
      <c r="A629" s="4"/>
      <c r="D629" s="5"/>
      <c r="E629" s="5"/>
      <c r="F629" s="5"/>
      <c r="G629" s="5"/>
      <c r="H629" s="5"/>
      <c r="I629" s="5"/>
      <c r="L629" s="5"/>
      <c r="N629" s="5"/>
      <c r="P629" s="5"/>
      <c r="S629" s="5"/>
      <c r="T629" s="5"/>
      <c r="U629" s="5"/>
      <c r="V629" s="5"/>
      <c r="Y629" s="6"/>
    </row>
    <row r="630" ht="15.75" customHeight="1">
      <c r="A630" s="4"/>
      <c r="D630" s="5"/>
      <c r="E630" s="5"/>
      <c r="F630" s="5"/>
      <c r="G630" s="5"/>
      <c r="H630" s="5"/>
      <c r="I630" s="5"/>
      <c r="L630" s="5"/>
      <c r="N630" s="5"/>
      <c r="P630" s="5"/>
      <c r="S630" s="5"/>
      <c r="T630" s="5"/>
      <c r="U630" s="5"/>
      <c r="V630" s="5"/>
      <c r="Y630" s="6"/>
    </row>
    <row r="631" ht="15.75" customHeight="1">
      <c r="A631" s="4"/>
      <c r="D631" s="5"/>
      <c r="E631" s="5"/>
      <c r="F631" s="5"/>
      <c r="G631" s="5"/>
      <c r="H631" s="5"/>
      <c r="I631" s="5"/>
      <c r="L631" s="5"/>
      <c r="N631" s="5"/>
      <c r="P631" s="5"/>
      <c r="S631" s="5"/>
      <c r="T631" s="5"/>
      <c r="U631" s="5"/>
      <c r="V631" s="5"/>
      <c r="Y631" s="6"/>
    </row>
    <row r="632" ht="15.75" customHeight="1">
      <c r="A632" s="4"/>
      <c r="D632" s="5"/>
      <c r="E632" s="5"/>
      <c r="F632" s="5"/>
      <c r="G632" s="5"/>
      <c r="H632" s="5"/>
      <c r="I632" s="5"/>
      <c r="L632" s="5"/>
      <c r="N632" s="5"/>
      <c r="P632" s="5"/>
      <c r="S632" s="5"/>
      <c r="T632" s="5"/>
      <c r="U632" s="5"/>
      <c r="V632" s="5"/>
      <c r="Y632" s="6"/>
    </row>
    <row r="633" ht="15.75" customHeight="1">
      <c r="A633" s="4"/>
      <c r="D633" s="5"/>
      <c r="E633" s="5"/>
      <c r="F633" s="5"/>
      <c r="G633" s="5"/>
      <c r="H633" s="5"/>
      <c r="I633" s="5"/>
      <c r="L633" s="5"/>
      <c r="N633" s="5"/>
      <c r="P633" s="5"/>
      <c r="S633" s="5"/>
      <c r="T633" s="5"/>
      <c r="U633" s="5"/>
      <c r="V633" s="5"/>
      <c r="Y633" s="6"/>
    </row>
    <row r="634" ht="15.75" customHeight="1">
      <c r="A634" s="4"/>
      <c r="D634" s="5"/>
      <c r="E634" s="5"/>
      <c r="F634" s="5"/>
      <c r="G634" s="5"/>
      <c r="H634" s="5"/>
      <c r="I634" s="5"/>
      <c r="L634" s="5"/>
      <c r="N634" s="5"/>
      <c r="P634" s="5"/>
      <c r="S634" s="5"/>
      <c r="T634" s="5"/>
      <c r="U634" s="5"/>
      <c r="V634" s="5"/>
      <c r="Y634" s="6"/>
    </row>
    <row r="635" ht="15.75" customHeight="1">
      <c r="A635" s="4"/>
      <c r="D635" s="5"/>
      <c r="E635" s="5"/>
      <c r="F635" s="5"/>
      <c r="G635" s="5"/>
      <c r="H635" s="5"/>
      <c r="I635" s="5"/>
      <c r="L635" s="5"/>
      <c r="N635" s="5"/>
      <c r="P635" s="5"/>
      <c r="S635" s="5"/>
      <c r="T635" s="5"/>
      <c r="U635" s="5"/>
      <c r="V635" s="5"/>
      <c r="Y635" s="6"/>
    </row>
    <row r="636" ht="15.75" customHeight="1">
      <c r="A636" s="4"/>
      <c r="D636" s="5"/>
      <c r="E636" s="5"/>
      <c r="F636" s="5"/>
      <c r="G636" s="5"/>
      <c r="H636" s="5"/>
      <c r="I636" s="5"/>
      <c r="L636" s="5"/>
      <c r="N636" s="5"/>
      <c r="P636" s="5"/>
      <c r="S636" s="5"/>
      <c r="T636" s="5"/>
      <c r="U636" s="5"/>
      <c r="V636" s="5"/>
      <c r="Y636" s="6"/>
    </row>
    <row r="637" ht="15.75" customHeight="1">
      <c r="A637" s="4"/>
      <c r="D637" s="5"/>
      <c r="E637" s="5"/>
      <c r="F637" s="5"/>
      <c r="G637" s="5"/>
      <c r="H637" s="5"/>
      <c r="I637" s="5"/>
      <c r="L637" s="5"/>
      <c r="N637" s="5"/>
      <c r="P637" s="5"/>
      <c r="S637" s="5"/>
      <c r="T637" s="5"/>
      <c r="U637" s="5"/>
      <c r="V637" s="5"/>
      <c r="Y637" s="6"/>
    </row>
    <row r="638" ht="15.75" customHeight="1">
      <c r="A638" s="4"/>
      <c r="D638" s="5"/>
      <c r="E638" s="5"/>
      <c r="F638" s="5"/>
      <c r="G638" s="5"/>
      <c r="H638" s="5"/>
      <c r="I638" s="5"/>
      <c r="L638" s="5"/>
      <c r="N638" s="5"/>
      <c r="P638" s="5"/>
      <c r="S638" s="5"/>
      <c r="T638" s="5"/>
      <c r="U638" s="5"/>
      <c r="V638" s="5"/>
      <c r="Y638" s="6"/>
    </row>
    <row r="639" ht="15.75" customHeight="1">
      <c r="A639" s="4"/>
      <c r="D639" s="5"/>
      <c r="E639" s="5"/>
      <c r="F639" s="5"/>
      <c r="G639" s="5"/>
      <c r="H639" s="5"/>
      <c r="I639" s="5"/>
      <c r="L639" s="5"/>
      <c r="N639" s="5"/>
      <c r="P639" s="5"/>
      <c r="S639" s="5"/>
      <c r="T639" s="5"/>
      <c r="U639" s="5"/>
      <c r="V639" s="5"/>
      <c r="Y639" s="6"/>
    </row>
    <row r="640" ht="15.75" customHeight="1">
      <c r="A640" s="4"/>
      <c r="D640" s="5"/>
      <c r="E640" s="5"/>
      <c r="F640" s="5"/>
      <c r="G640" s="5"/>
      <c r="H640" s="5"/>
      <c r="I640" s="5"/>
      <c r="L640" s="5"/>
      <c r="N640" s="5"/>
      <c r="P640" s="5"/>
      <c r="S640" s="5"/>
      <c r="T640" s="5"/>
      <c r="U640" s="5"/>
      <c r="V640" s="5"/>
      <c r="Y640" s="6"/>
    </row>
    <row r="641" ht="15.75" customHeight="1">
      <c r="A641" s="4"/>
      <c r="D641" s="5"/>
      <c r="E641" s="5"/>
      <c r="F641" s="5"/>
      <c r="G641" s="5"/>
      <c r="H641" s="5"/>
      <c r="I641" s="5"/>
      <c r="L641" s="5"/>
      <c r="N641" s="5"/>
      <c r="P641" s="5"/>
      <c r="S641" s="5"/>
      <c r="T641" s="5"/>
      <c r="U641" s="5"/>
      <c r="V641" s="5"/>
      <c r="Y641" s="6"/>
    </row>
    <row r="642" ht="15.75" customHeight="1">
      <c r="A642" s="4"/>
      <c r="D642" s="5"/>
      <c r="E642" s="5"/>
      <c r="F642" s="5"/>
      <c r="G642" s="5"/>
      <c r="H642" s="5"/>
      <c r="I642" s="5"/>
      <c r="L642" s="5"/>
      <c r="N642" s="5"/>
      <c r="P642" s="5"/>
      <c r="S642" s="5"/>
      <c r="T642" s="5"/>
      <c r="U642" s="5"/>
      <c r="V642" s="5"/>
      <c r="Y642" s="6"/>
    </row>
    <row r="643" ht="15.75" customHeight="1">
      <c r="A643" s="4"/>
      <c r="D643" s="5"/>
      <c r="E643" s="5"/>
      <c r="F643" s="5"/>
      <c r="G643" s="5"/>
      <c r="H643" s="5"/>
      <c r="I643" s="5"/>
      <c r="L643" s="5"/>
      <c r="N643" s="5"/>
      <c r="P643" s="5"/>
      <c r="S643" s="5"/>
      <c r="T643" s="5"/>
      <c r="U643" s="5"/>
      <c r="V643" s="5"/>
      <c r="Y643" s="6"/>
    </row>
    <row r="644" ht="15.75" customHeight="1">
      <c r="A644" s="4"/>
      <c r="D644" s="5"/>
      <c r="E644" s="5"/>
      <c r="F644" s="5"/>
      <c r="G644" s="5"/>
      <c r="H644" s="5"/>
      <c r="I644" s="5"/>
      <c r="L644" s="5"/>
      <c r="N644" s="5"/>
      <c r="P644" s="5"/>
      <c r="S644" s="5"/>
      <c r="T644" s="5"/>
      <c r="U644" s="5"/>
      <c r="V644" s="5"/>
      <c r="Y644" s="6"/>
    </row>
    <row r="645" ht="15.75" customHeight="1">
      <c r="A645" s="4"/>
      <c r="D645" s="5"/>
      <c r="E645" s="5"/>
      <c r="F645" s="5"/>
      <c r="G645" s="5"/>
      <c r="H645" s="5"/>
      <c r="I645" s="5"/>
      <c r="L645" s="5"/>
      <c r="N645" s="5"/>
      <c r="P645" s="5"/>
      <c r="S645" s="5"/>
      <c r="T645" s="5"/>
      <c r="U645" s="5"/>
      <c r="V645" s="5"/>
      <c r="Y645" s="6"/>
    </row>
    <row r="646" ht="15.75" customHeight="1">
      <c r="A646" s="4"/>
      <c r="D646" s="5"/>
      <c r="E646" s="5"/>
      <c r="F646" s="5"/>
      <c r="G646" s="5"/>
      <c r="H646" s="5"/>
      <c r="I646" s="5"/>
      <c r="L646" s="5"/>
      <c r="N646" s="5"/>
      <c r="P646" s="5"/>
      <c r="S646" s="5"/>
      <c r="T646" s="5"/>
      <c r="U646" s="5"/>
      <c r="V646" s="5"/>
      <c r="Y646" s="6"/>
    </row>
    <row r="647" ht="15.75" customHeight="1">
      <c r="A647" s="4"/>
      <c r="D647" s="5"/>
      <c r="E647" s="5"/>
      <c r="F647" s="5"/>
      <c r="G647" s="5"/>
      <c r="H647" s="5"/>
      <c r="I647" s="5"/>
      <c r="L647" s="5"/>
      <c r="N647" s="5"/>
      <c r="P647" s="5"/>
      <c r="S647" s="5"/>
      <c r="T647" s="5"/>
      <c r="U647" s="5"/>
      <c r="V647" s="5"/>
      <c r="Y647" s="6"/>
    </row>
    <row r="648" ht="15.75" customHeight="1">
      <c r="A648" s="4"/>
      <c r="D648" s="5"/>
      <c r="E648" s="5"/>
      <c r="F648" s="5"/>
      <c r="G648" s="5"/>
      <c r="H648" s="5"/>
      <c r="I648" s="5"/>
      <c r="L648" s="5"/>
      <c r="N648" s="5"/>
      <c r="P648" s="5"/>
      <c r="S648" s="5"/>
      <c r="T648" s="5"/>
      <c r="U648" s="5"/>
      <c r="V648" s="5"/>
      <c r="Y648" s="6"/>
    </row>
    <row r="649" ht="15.75" customHeight="1">
      <c r="A649" s="4"/>
      <c r="D649" s="5"/>
      <c r="E649" s="5"/>
      <c r="F649" s="5"/>
      <c r="G649" s="5"/>
      <c r="H649" s="5"/>
      <c r="I649" s="5"/>
      <c r="L649" s="5"/>
      <c r="N649" s="5"/>
      <c r="P649" s="5"/>
      <c r="S649" s="5"/>
      <c r="T649" s="5"/>
      <c r="U649" s="5"/>
      <c r="V649" s="5"/>
      <c r="Y649" s="6"/>
    </row>
    <row r="650" ht="15.75" customHeight="1">
      <c r="A650" s="4"/>
      <c r="D650" s="5"/>
      <c r="E650" s="5"/>
      <c r="F650" s="5"/>
      <c r="G650" s="5"/>
      <c r="H650" s="5"/>
      <c r="I650" s="5"/>
      <c r="L650" s="5"/>
      <c r="N650" s="5"/>
      <c r="P650" s="5"/>
      <c r="S650" s="5"/>
      <c r="T650" s="5"/>
      <c r="U650" s="5"/>
      <c r="V650" s="5"/>
      <c r="Y650" s="6"/>
    </row>
    <row r="651" ht="15.75" customHeight="1">
      <c r="A651" s="4"/>
      <c r="D651" s="5"/>
      <c r="E651" s="5"/>
      <c r="F651" s="5"/>
      <c r="G651" s="5"/>
      <c r="H651" s="5"/>
      <c r="I651" s="5"/>
      <c r="L651" s="5"/>
      <c r="N651" s="5"/>
      <c r="P651" s="5"/>
      <c r="S651" s="5"/>
      <c r="T651" s="5"/>
      <c r="U651" s="5"/>
      <c r="V651" s="5"/>
      <c r="Y651" s="6"/>
    </row>
    <row r="652" ht="15.75" customHeight="1">
      <c r="A652" s="4"/>
      <c r="D652" s="5"/>
      <c r="E652" s="5"/>
      <c r="F652" s="5"/>
      <c r="G652" s="5"/>
      <c r="H652" s="5"/>
      <c r="I652" s="5"/>
      <c r="L652" s="5"/>
      <c r="N652" s="5"/>
      <c r="P652" s="5"/>
      <c r="S652" s="5"/>
      <c r="T652" s="5"/>
      <c r="U652" s="5"/>
      <c r="V652" s="5"/>
      <c r="Y652" s="6"/>
    </row>
    <row r="653" ht="15.75" customHeight="1">
      <c r="A653" s="4"/>
      <c r="D653" s="5"/>
      <c r="E653" s="5"/>
      <c r="F653" s="5"/>
      <c r="G653" s="5"/>
      <c r="H653" s="5"/>
      <c r="I653" s="5"/>
      <c r="L653" s="5"/>
      <c r="N653" s="5"/>
      <c r="P653" s="5"/>
      <c r="S653" s="5"/>
      <c r="T653" s="5"/>
      <c r="U653" s="5"/>
      <c r="V653" s="5"/>
      <c r="Y653" s="6"/>
    </row>
    <row r="654" ht="15.75" customHeight="1">
      <c r="A654" s="4"/>
      <c r="D654" s="5"/>
      <c r="E654" s="5"/>
      <c r="F654" s="5"/>
      <c r="G654" s="5"/>
      <c r="H654" s="5"/>
      <c r="I654" s="5"/>
      <c r="L654" s="5"/>
      <c r="N654" s="5"/>
      <c r="P654" s="5"/>
      <c r="S654" s="5"/>
      <c r="T654" s="5"/>
      <c r="U654" s="5"/>
      <c r="V654" s="5"/>
      <c r="Y654" s="6"/>
    </row>
    <row r="655" ht="15.75" customHeight="1">
      <c r="A655" s="4"/>
      <c r="D655" s="5"/>
      <c r="E655" s="5"/>
      <c r="F655" s="5"/>
      <c r="G655" s="5"/>
      <c r="H655" s="5"/>
      <c r="I655" s="5"/>
      <c r="L655" s="5"/>
      <c r="N655" s="5"/>
      <c r="P655" s="5"/>
      <c r="S655" s="5"/>
      <c r="T655" s="5"/>
      <c r="U655" s="5"/>
      <c r="V655" s="5"/>
      <c r="Y655" s="6"/>
    </row>
    <row r="656" ht="15.75" customHeight="1">
      <c r="A656" s="4"/>
      <c r="D656" s="5"/>
      <c r="E656" s="5"/>
      <c r="F656" s="5"/>
      <c r="G656" s="5"/>
      <c r="H656" s="5"/>
      <c r="I656" s="5"/>
      <c r="L656" s="5"/>
      <c r="N656" s="5"/>
      <c r="P656" s="5"/>
      <c r="S656" s="5"/>
      <c r="T656" s="5"/>
      <c r="U656" s="5"/>
      <c r="V656" s="5"/>
      <c r="Y656" s="6"/>
    </row>
    <row r="657" ht="15.75" customHeight="1">
      <c r="A657" s="4"/>
      <c r="D657" s="5"/>
      <c r="E657" s="5"/>
      <c r="F657" s="5"/>
      <c r="G657" s="5"/>
      <c r="H657" s="5"/>
      <c r="I657" s="5"/>
      <c r="L657" s="5"/>
      <c r="N657" s="5"/>
      <c r="P657" s="5"/>
      <c r="S657" s="5"/>
      <c r="T657" s="5"/>
      <c r="U657" s="5"/>
      <c r="V657" s="5"/>
      <c r="Y657" s="6"/>
    </row>
    <row r="658" ht="15.75" customHeight="1">
      <c r="A658" s="4"/>
      <c r="D658" s="5"/>
      <c r="E658" s="5"/>
      <c r="F658" s="5"/>
      <c r="G658" s="5"/>
      <c r="H658" s="5"/>
      <c r="I658" s="5"/>
      <c r="L658" s="5"/>
      <c r="N658" s="5"/>
      <c r="P658" s="5"/>
      <c r="S658" s="5"/>
      <c r="T658" s="5"/>
      <c r="U658" s="5"/>
      <c r="V658" s="5"/>
      <c r="Y658" s="6"/>
    </row>
    <row r="659" ht="15.75" customHeight="1">
      <c r="A659" s="4"/>
      <c r="D659" s="5"/>
      <c r="E659" s="5"/>
      <c r="F659" s="5"/>
      <c r="G659" s="5"/>
      <c r="H659" s="5"/>
      <c r="I659" s="5"/>
      <c r="L659" s="5"/>
      <c r="N659" s="5"/>
      <c r="P659" s="5"/>
      <c r="S659" s="5"/>
      <c r="T659" s="5"/>
      <c r="U659" s="5"/>
      <c r="V659" s="5"/>
      <c r="Y659" s="6"/>
    </row>
    <row r="660" ht="15.75" customHeight="1">
      <c r="A660" s="4"/>
      <c r="D660" s="5"/>
      <c r="E660" s="5"/>
      <c r="F660" s="5"/>
      <c r="G660" s="5"/>
      <c r="H660" s="5"/>
      <c r="I660" s="5"/>
      <c r="L660" s="5"/>
      <c r="N660" s="5"/>
      <c r="P660" s="5"/>
      <c r="S660" s="5"/>
      <c r="T660" s="5"/>
      <c r="U660" s="5"/>
      <c r="V660" s="5"/>
      <c r="Y660" s="6"/>
    </row>
    <row r="661" ht="15.75" customHeight="1">
      <c r="A661" s="4"/>
      <c r="D661" s="5"/>
      <c r="E661" s="5"/>
      <c r="F661" s="5"/>
      <c r="G661" s="5"/>
      <c r="H661" s="5"/>
      <c r="I661" s="5"/>
      <c r="L661" s="5"/>
      <c r="N661" s="5"/>
      <c r="P661" s="5"/>
      <c r="S661" s="5"/>
      <c r="T661" s="5"/>
      <c r="U661" s="5"/>
      <c r="V661" s="5"/>
      <c r="Y661" s="6"/>
    </row>
    <row r="662" ht="15.75" customHeight="1">
      <c r="A662" s="4"/>
      <c r="D662" s="5"/>
      <c r="E662" s="5"/>
      <c r="F662" s="5"/>
      <c r="G662" s="5"/>
      <c r="H662" s="5"/>
      <c r="I662" s="5"/>
      <c r="L662" s="5"/>
      <c r="N662" s="5"/>
      <c r="P662" s="5"/>
      <c r="S662" s="5"/>
      <c r="T662" s="5"/>
      <c r="U662" s="5"/>
      <c r="V662" s="5"/>
      <c r="Y662" s="6"/>
    </row>
    <row r="663" ht="15.75" customHeight="1">
      <c r="A663" s="4"/>
      <c r="D663" s="5"/>
      <c r="E663" s="5"/>
      <c r="F663" s="5"/>
      <c r="G663" s="5"/>
      <c r="H663" s="5"/>
      <c r="I663" s="5"/>
      <c r="L663" s="5"/>
      <c r="N663" s="5"/>
      <c r="P663" s="5"/>
      <c r="S663" s="5"/>
      <c r="T663" s="5"/>
      <c r="U663" s="5"/>
      <c r="V663" s="5"/>
      <c r="Y663" s="6"/>
    </row>
    <row r="664" ht="15.75" customHeight="1">
      <c r="A664" s="4"/>
      <c r="D664" s="5"/>
      <c r="E664" s="5"/>
      <c r="F664" s="5"/>
      <c r="G664" s="5"/>
      <c r="H664" s="5"/>
      <c r="I664" s="5"/>
      <c r="L664" s="5"/>
      <c r="N664" s="5"/>
      <c r="P664" s="5"/>
      <c r="S664" s="5"/>
      <c r="T664" s="5"/>
      <c r="U664" s="5"/>
      <c r="V664" s="5"/>
      <c r="Y664" s="6"/>
    </row>
    <row r="665" ht="15.75" customHeight="1">
      <c r="A665" s="4"/>
      <c r="D665" s="5"/>
      <c r="E665" s="5"/>
      <c r="F665" s="5"/>
      <c r="G665" s="5"/>
      <c r="H665" s="5"/>
      <c r="I665" s="5"/>
      <c r="L665" s="5"/>
      <c r="N665" s="5"/>
      <c r="P665" s="5"/>
      <c r="S665" s="5"/>
      <c r="T665" s="5"/>
      <c r="U665" s="5"/>
      <c r="V665" s="5"/>
      <c r="Y665" s="6"/>
    </row>
    <row r="666" ht="15.75" customHeight="1">
      <c r="A666" s="4"/>
      <c r="D666" s="5"/>
      <c r="E666" s="5"/>
      <c r="F666" s="5"/>
      <c r="G666" s="5"/>
      <c r="H666" s="5"/>
      <c r="I666" s="5"/>
      <c r="L666" s="5"/>
      <c r="N666" s="5"/>
      <c r="P666" s="5"/>
      <c r="S666" s="5"/>
      <c r="T666" s="5"/>
      <c r="U666" s="5"/>
      <c r="V666" s="5"/>
      <c r="Y666" s="6"/>
    </row>
    <row r="667" ht="15.75" customHeight="1">
      <c r="A667" s="4"/>
      <c r="D667" s="5"/>
      <c r="E667" s="5"/>
      <c r="F667" s="5"/>
      <c r="G667" s="5"/>
      <c r="H667" s="5"/>
      <c r="I667" s="5"/>
      <c r="L667" s="5"/>
      <c r="N667" s="5"/>
      <c r="P667" s="5"/>
      <c r="S667" s="5"/>
      <c r="T667" s="5"/>
      <c r="U667" s="5"/>
      <c r="V667" s="5"/>
      <c r="Y667" s="6"/>
    </row>
    <row r="668" ht="15.75" customHeight="1">
      <c r="A668" s="4"/>
      <c r="D668" s="5"/>
      <c r="E668" s="5"/>
      <c r="F668" s="5"/>
      <c r="G668" s="5"/>
      <c r="H668" s="5"/>
      <c r="I668" s="5"/>
      <c r="L668" s="5"/>
      <c r="N668" s="5"/>
      <c r="P668" s="5"/>
      <c r="S668" s="5"/>
      <c r="T668" s="5"/>
      <c r="U668" s="5"/>
      <c r="V668" s="5"/>
      <c r="Y668" s="6"/>
    </row>
    <row r="669" ht="15.75" customHeight="1">
      <c r="A669" s="4"/>
      <c r="D669" s="5"/>
      <c r="E669" s="5"/>
      <c r="F669" s="5"/>
      <c r="G669" s="5"/>
      <c r="H669" s="5"/>
      <c r="I669" s="5"/>
      <c r="L669" s="5"/>
      <c r="N669" s="5"/>
      <c r="P669" s="5"/>
      <c r="S669" s="5"/>
      <c r="T669" s="5"/>
      <c r="U669" s="5"/>
      <c r="V669" s="5"/>
      <c r="Y669" s="6"/>
    </row>
    <row r="670" ht="15.75" customHeight="1">
      <c r="A670" s="4"/>
      <c r="D670" s="5"/>
      <c r="E670" s="5"/>
      <c r="F670" s="5"/>
      <c r="G670" s="5"/>
      <c r="H670" s="5"/>
      <c r="I670" s="5"/>
      <c r="L670" s="5"/>
      <c r="N670" s="5"/>
      <c r="P670" s="5"/>
      <c r="S670" s="5"/>
      <c r="T670" s="5"/>
      <c r="U670" s="5"/>
      <c r="V670" s="5"/>
      <c r="Y670" s="6"/>
    </row>
    <row r="671" ht="15.75" customHeight="1">
      <c r="A671" s="4"/>
      <c r="D671" s="5"/>
      <c r="E671" s="5"/>
      <c r="F671" s="5"/>
      <c r="G671" s="5"/>
      <c r="H671" s="5"/>
      <c r="I671" s="5"/>
      <c r="L671" s="5"/>
      <c r="N671" s="5"/>
      <c r="P671" s="5"/>
      <c r="S671" s="5"/>
      <c r="T671" s="5"/>
      <c r="U671" s="5"/>
      <c r="V671" s="5"/>
      <c r="Y671" s="6"/>
    </row>
    <row r="672" ht="15.75" customHeight="1">
      <c r="A672" s="4"/>
      <c r="D672" s="5"/>
      <c r="E672" s="5"/>
      <c r="F672" s="5"/>
      <c r="G672" s="5"/>
      <c r="H672" s="5"/>
      <c r="I672" s="5"/>
      <c r="L672" s="5"/>
      <c r="N672" s="5"/>
      <c r="P672" s="5"/>
      <c r="S672" s="5"/>
      <c r="T672" s="5"/>
      <c r="U672" s="5"/>
      <c r="V672" s="5"/>
      <c r="Y672" s="6"/>
    </row>
    <row r="673" ht="15.75" customHeight="1">
      <c r="A673" s="4"/>
      <c r="D673" s="5"/>
      <c r="E673" s="5"/>
      <c r="F673" s="5"/>
      <c r="G673" s="5"/>
      <c r="H673" s="5"/>
      <c r="I673" s="5"/>
      <c r="L673" s="5"/>
      <c r="N673" s="5"/>
      <c r="P673" s="5"/>
      <c r="S673" s="5"/>
      <c r="T673" s="5"/>
      <c r="U673" s="5"/>
      <c r="V673" s="5"/>
      <c r="Y673" s="6"/>
    </row>
    <row r="674" ht="15.75" customHeight="1">
      <c r="A674" s="4"/>
      <c r="D674" s="5"/>
      <c r="E674" s="5"/>
      <c r="F674" s="5"/>
      <c r="G674" s="5"/>
      <c r="H674" s="5"/>
      <c r="I674" s="5"/>
      <c r="L674" s="5"/>
      <c r="N674" s="5"/>
      <c r="P674" s="5"/>
      <c r="S674" s="5"/>
      <c r="T674" s="5"/>
      <c r="U674" s="5"/>
      <c r="V674" s="5"/>
      <c r="Y674" s="6"/>
    </row>
    <row r="675" ht="15.75" customHeight="1">
      <c r="A675" s="4"/>
      <c r="D675" s="5"/>
      <c r="E675" s="5"/>
      <c r="F675" s="5"/>
      <c r="G675" s="5"/>
      <c r="H675" s="5"/>
      <c r="I675" s="5"/>
      <c r="L675" s="5"/>
      <c r="N675" s="5"/>
      <c r="P675" s="5"/>
      <c r="S675" s="5"/>
      <c r="T675" s="5"/>
      <c r="U675" s="5"/>
      <c r="V675" s="5"/>
      <c r="Y675" s="6"/>
    </row>
    <row r="676" ht="15.75" customHeight="1">
      <c r="A676" s="4"/>
      <c r="D676" s="5"/>
      <c r="E676" s="5"/>
      <c r="F676" s="5"/>
      <c r="G676" s="5"/>
      <c r="H676" s="5"/>
      <c r="I676" s="5"/>
      <c r="L676" s="5"/>
      <c r="N676" s="5"/>
      <c r="P676" s="5"/>
      <c r="S676" s="5"/>
      <c r="T676" s="5"/>
      <c r="U676" s="5"/>
      <c r="V676" s="5"/>
      <c r="Y676" s="6"/>
    </row>
    <row r="677" ht="15.75" customHeight="1">
      <c r="A677" s="4"/>
      <c r="D677" s="5"/>
      <c r="E677" s="5"/>
      <c r="F677" s="5"/>
      <c r="G677" s="5"/>
      <c r="H677" s="5"/>
      <c r="I677" s="5"/>
      <c r="L677" s="5"/>
      <c r="N677" s="5"/>
      <c r="P677" s="5"/>
      <c r="S677" s="5"/>
      <c r="T677" s="5"/>
      <c r="U677" s="5"/>
      <c r="V677" s="5"/>
      <c r="Y677" s="6"/>
    </row>
    <row r="678" ht="15.75" customHeight="1">
      <c r="A678" s="4"/>
      <c r="D678" s="5"/>
      <c r="E678" s="5"/>
      <c r="F678" s="5"/>
      <c r="G678" s="5"/>
      <c r="H678" s="5"/>
      <c r="I678" s="5"/>
      <c r="L678" s="5"/>
      <c r="N678" s="5"/>
      <c r="P678" s="5"/>
      <c r="S678" s="5"/>
      <c r="T678" s="5"/>
      <c r="U678" s="5"/>
      <c r="V678" s="5"/>
      <c r="Y678" s="6"/>
    </row>
    <row r="679" ht="15.75" customHeight="1">
      <c r="A679" s="4"/>
      <c r="D679" s="5"/>
      <c r="E679" s="5"/>
      <c r="F679" s="5"/>
      <c r="G679" s="5"/>
      <c r="H679" s="5"/>
      <c r="I679" s="5"/>
      <c r="L679" s="5"/>
      <c r="N679" s="5"/>
      <c r="P679" s="5"/>
      <c r="S679" s="5"/>
      <c r="T679" s="5"/>
      <c r="U679" s="5"/>
      <c r="V679" s="5"/>
      <c r="Y679" s="6"/>
    </row>
    <row r="680" ht="15.75" customHeight="1">
      <c r="A680" s="4"/>
      <c r="D680" s="5"/>
      <c r="E680" s="5"/>
      <c r="F680" s="5"/>
      <c r="G680" s="5"/>
      <c r="H680" s="5"/>
      <c r="I680" s="5"/>
      <c r="L680" s="5"/>
      <c r="N680" s="5"/>
      <c r="P680" s="5"/>
      <c r="S680" s="5"/>
      <c r="T680" s="5"/>
      <c r="U680" s="5"/>
      <c r="V680" s="5"/>
      <c r="Y680" s="6"/>
    </row>
    <row r="681" ht="15.75" customHeight="1">
      <c r="A681" s="4"/>
      <c r="D681" s="5"/>
      <c r="E681" s="5"/>
      <c r="F681" s="5"/>
      <c r="G681" s="5"/>
      <c r="H681" s="5"/>
      <c r="I681" s="5"/>
      <c r="L681" s="5"/>
      <c r="N681" s="5"/>
      <c r="P681" s="5"/>
      <c r="S681" s="5"/>
      <c r="T681" s="5"/>
      <c r="U681" s="5"/>
      <c r="V681" s="5"/>
      <c r="Y681" s="6"/>
    </row>
    <row r="682" ht="15.75" customHeight="1">
      <c r="A682" s="4"/>
      <c r="D682" s="5"/>
      <c r="E682" s="5"/>
      <c r="F682" s="5"/>
      <c r="G682" s="5"/>
      <c r="H682" s="5"/>
      <c r="I682" s="5"/>
      <c r="L682" s="5"/>
      <c r="N682" s="5"/>
      <c r="P682" s="5"/>
      <c r="S682" s="5"/>
      <c r="T682" s="5"/>
      <c r="U682" s="5"/>
      <c r="V682" s="5"/>
      <c r="Y682" s="6"/>
    </row>
    <row r="683" ht="15.75" customHeight="1">
      <c r="A683" s="4"/>
      <c r="D683" s="5"/>
      <c r="E683" s="5"/>
      <c r="F683" s="5"/>
      <c r="G683" s="5"/>
      <c r="H683" s="5"/>
      <c r="I683" s="5"/>
      <c r="L683" s="5"/>
      <c r="N683" s="5"/>
      <c r="P683" s="5"/>
      <c r="S683" s="5"/>
      <c r="T683" s="5"/>
      <c r="U683" s="5"/>
      <c r="V683" s="5"/>
      <c r="Y683" s="6"/>
    </row>
    <row r="684" ht="15.75" customHeight="1">
      <c r="A684" s="4"/>
      <c r="D684" s="5"/>
      <c r="E684" s="5"/>
      <c r="F684" s="5"/>
      <c r="G684" s="5"/>
      <c r="H684" s="5"/>
      <c r="I684" s="5"/>
      <c r="L684" s="5"/>
      <c r="N684" s="5"/>
      <c r="P684" s="5"/>
      <c r="S684" s="5"/>
      <c r="T684" s="5"/>
      <c r="U684" s="5"/>
      <c r="V684" s="5"/>
      <c r="Y684" s="6"/>
    </row>
    <row r="685" ht="15.75" customHeight="1">
      <c r="A685" s="4"/>
      <c r="D685" s="5"/>
      <c r="E685" s="5"/>
      <c r="F685" s="5"/>
      <c r="G685" s="5"/>
      <c r="H685" s="5"/>
      <c r="I685" s="5"/>
      <c r="L685" s="5"/>
      <c r="N685" s="5"/>
      <c r="P685" s="5"/>
      <c r="S685" s="5"/>
      <c r="T685" s="5"/>
      <c r="U685" s="5"/>
      <c r="V685" s="5"/>
      <c r="Y685" s="6"/>
    </row>
    <row r="686" ht="15.75" customHeight="1">
      <c r="A686" s="4"/>
      <c r="D686" s="5"/>
      <c r="E686" s="5"/>
      <c r="F686" s="5"/>
      <c r="G686" s="5"/>
      <c r="H686" s="5"/>
      <c r="I686" s="5"/>
      <c r="L686" s="5"/>
      <c r="N686" s="5"/>
      <c r="P686" s="5"/>
      <c r="S686" s="5"/>
      <c r="T686" s="5"/>
      <c r="U686" s="5"/>
      <c r="V686" s="5"/>
      <c r="Y686" s="6"/>
    </row>
    <row r="687" ht="15.75" customHeight="1">
      <c r="A687" s="4"/>
      <c r="D687" s="5"/>
      <c r="E687" s="5"/>
      <c r="F687" s="5"/>
      <c r="G687" s="5"/>
      <c r="H687" s="5"/>
      <c r="I687" s="5"/>
      <c r="L687" s="5"/>
      <c r="N687" s="5"/>
      <c r="P687" s="5"/>
      <c r="S687" s="5"/>
      <c r="T687" s="5"/>
      <c r="U687" s="5"/>
      <c r="V687" s="5"/>
      <c r="Y687" s="6"/>
    </row>
    <row r="688" ht="15.75" customHeight="1">
      <c r="A688" s="4"/>
      <c r="D688" s="5"/>
      <c r="E688" s="5"/>
      <c r="F688" s="5"/>
      <c r="G688" s="5"/>
      <c r="H688" s="5"/>
      <c r="I688" s="5"/>
      <c r="L688" s="5"/>
      <c r="N688" s="5"/>
      <c r="P688" s="5"/>
      <c r="S688" s="5"/>
      <c r="T688" s="5"/>
      <c r="U688" s="5"/>
      <c r="V688" s="5"/>
      <c r="Y688" s="6"/>
    </row>
    <row r="689" ht="15.75" customHeight="1">
      <c r="A689" s="4"/>
      <c r="D689" s="5"/>
      <c r="E689" s="5"/>
      <c r="F689" s="5"/>
      <c r="G689" s="5"/>
      <c r="H689" s="5"/>
      <c r="I689" s="5"/>
      <c r="L689" s="5"/>
      <c r="N689" s="5"/>
      <c r="P689" s="5"/>
      <c r="S689" s="5"/>
      <c r="T689" s="5"/>
      <c r="U689" s="5"/>
      <c r="V689" s="5"/>
      <c r="Y689" s="6"/>
    </row>
    <row r="690" ht="15.75" customHeight="1">
      <c r="A690" s="4"/>
      <c r="D690" s="5"/>
      <c r="E690" s="5"/>
      <c r="F690" s="5"/>
      <c r="G690" s="5"/>
      <c r="H690" s="5"/>
      <c r="I690" s="5"/>
      <c r="L690" s="5"/>
      <c r="N690" s="5"/>
      <c r="P690" s="5"/>
      <c r="S690" s="5"/>
      <c r="T690" s="5"/>
      <c r="U690" s="5"/>
      <c r="V690" s="5"/>
      <c r="Y690" s="6"/>
    </row>
    <row r="691" ht="15.75" customHeight="1">
      <c r="A691" s="4"/>
      <c r="D691" s="5"/>
      <c r="E691" s="5"/>
      <c r="F691" s="5"/>
      <c r="G691" s="5"/>
      <c r="H691" s="5"/>
      <c r="I691" s="5"/>
      <c r="L691" s="5"/>
      <c r="N691" s="5"/>
      <c r="P691" s="5"/>
      <c r="S691" s="5"/>
      <c r="T691" s="5"/>
      <c r="U691" s="5"/>
      <c r="V691" s="5"/>
      <c r="Y691" s="6"/>
    </row>
    <row r="692" ht="15.75" customHeight="1">
      <c r="A692" s="4"/>
      <c r="D692" s="5"/>
      <c r="E692" s="5"/>
      <c r="F692" s="5"/>
      <c r="G692" s="5"/>
      <c r="H692" s="5"/>
      <c r="I692" s="5"/>
      <c r="L692" s="5"/>
      <c r="N692" s="5"/>
      <c r="P692" s="5"/>
      <c r="S692" s="5"/>
      <c r="T692" s="5"/>
      <c r="U692" s="5"/>
      <c r="V692" s="5"/>
      <c r="Y692" s="6"/>
    </row>
    <row r="693" ht="15.75" customHeight="1">
      <c r="A693" s="4"/>
      <c r="D693" s="5"/>
      <c r="E693" s="5"/>
      <c r="F693" s="5"/>
      <c r="G693" s="5"/>
      <c r="H693" s="5"/>
      <c r="I693" s="5"/>
      <c r="L693" s="5"/>
      <c r="N693" s="5"/>
      <c r="P693" s="5"/>
      <c r="S693" s="5"/>
      <c r="T693" s="5"/>
      <c r="U693" s="5"/>
      <c r="V693" s="5"/>
      <c r="Y693" s="6"/>
    </row>
    <row r="694" ht="15.75" customHeight="1">
      <c r="A694" s="4"/>
      <c r="D694" s="5"/>
      <c r="E694" s="5"/>
      <c r="F694" s="5"/>
      <c r="G694" s="5"/>
      <c r="H694" s="5"/>
      <c r="I694" s="5"/>
      <c r="L694" s="5"/>
      <c r="N694" s="5"/>
      <c r="P694" s="5"/>
      <c r="S694" s="5"/>
      <c r="T694" s="5"/>
      <c r="U694" s="5"/>
      <c r="V694" s="5"/>
      <c r="Y694" s="6"/>
    </row>
    <row r="695" ht="15.75" customHeight="1">
      <c r="A695" s="4"/>
      <c r="D695" s="5"/>
      <c r="E695" s="5"/>
      <c r="F695" s="5"/>
      <c r="G695" s="5"/>
      <c r="H695" s="5"/>
      <c r="I695" s="5"/>
      <c r="L695" s="5"/>
      <c r="N695" s="5"/>
      <c r="P695" s="5"/>
      <c r="S695" s="5"/>
      <c r="T695" s="5"/>
      <c r="U695" s="5"/>
      <c r="V695" s="5"/>
      <c r="Y695" s="6"/>
    </row>
    <row r="696" ht="15.75" customHeight="1">
      <c r="A696" s="4"/>
      <c r="D696" s="5"/>
      <c r="E696" s="5"/>
      <c r="F696" s="5"/>
      <c r="G696" s="5"/>
      <c r="H696" s="5"/>
      <c r="I696" s="5"/>
      <c r="L696" s="5"/>
      <c r="N696" s="5"/>
      <c r="P696" s="5"/>
      <c r="S696" s="5"/>
      <c r="T696" s="5"/>
      <c r="U696" s="5"/>
      <c r="V696" s="5"/>
      <c r="Y696" s="6"/>
    </row>
    <row r="697" ht="15.75" customHeight="1">
      <c r="A697" s="4"/>
      <c r="D697" s="5"/>
      <c r="E697" s="5"/>
      <c r="F697" s="5"/>
      <c r="G697" s="5"/>
      <c r="H697" s="5"/>
      <c r="I697" s="5"/>
      <c r="L697" s="5"/>
      <c r="N697" s="5"/>
      <c r="P697" s="5"/>
      <c r="S697" s="5"/>
      <c r="T697" s="5"/>
      <c r="U697" s="5"/>
      <c r="V697" s="5"/>
      <c r="Y697" s="6"/>
    </row>
    <row r="698" ht="15.75" customHeight="1">
      <c r="A698" s="4"/>
      <c r="D698" s="5"/>
      <c r="E698" s="5"/>
      <c r="F698" s="5"/>
      <c r="G698" s="5"/>
      <c r="H698" s="5"/>
      <c r="I698" s="5"/>
      <c r="L698" s="5"/>
      <c r="N698" s="5"/>
      <c r="P698" s="5"/>
      <c r="S698" s="5"/>
      <c r="T698" s="5"/>
      <c r="U698" s="5"/>
      <c r="V698" s="5"/>
      <c r="Y698" s="6"/>
    </row>
    <row r="699" ht="15.75" customHeight="1">
      <c r="A699" s="4"/>
      <c r="D699" s="5"/>
      <c r="E699" s="5"/>
      <c r="F699" s="5"/>
      <c r="G699" s="5"/>
      <c r="H699" s="5"/>
      <c r="I699" s="5"/>
      <c r="L699" s="5"/>
      <c r="N699" s="5"/>
      <c r="P699" s="5"/>
      <c r="S699" s="5"/>
      <c r="T699" s="5"/>
      <c r="U699" s="5"/>
      <c r="V699" s="5"/>
      <c r="Y699" s="6"/>
    </row>
    <row r="700" ht="15.75" customHeight="1">
      <c r="A700" s="4"/>
      <c r="D700" s="5"/>
      <c r="E700" s="5"/>
      <c r="F700" s="5"/>
      <c r="G700" s="5"/>
      <c r="H700" s="5"/>
      <c r="I700" s="5"/>
      <c r="L700" s="5"/>
      <c r="N700" s="5"/>
      <c r="P700" s="5"/>
      <c r="S700" s="5"/>
      <c r="T700" s="5"/>
      <c r="U700" s="5"/>
      <c r="V700" s="5"/>
      <c r="Y700" s="6"/>
    </row>
    <row r="701" ht="15.75" customHeight="1">
      <c r="A701" s="4"/>
      <c r="D701" s="5"/>
      <c r="E701" s="5"/>
      <c r="F701" s="5"/>
      <c r="G701" s="5"/>
      <c r="H701" s="5"/>
      <c r="I701" s="5"/>
      <c r="L701" s="5"/>
      <c r="N701" s="5"/>
      <c r="P701" s="5"/>
      <c r="S701" s="5"/>
      <c r="T701" s="5"/>
      <c r="U701" s="5"/>
      <c r="V701" s="5"/>
      <c r="Y701" s="6"/>
    </row>
    <row r="702" ht="15.75" customHeight="1">
      <c r="A702" s="4"/>
      <c r="D702" s="5"/>
      <c r="E702" s="5"/>
      <c r="F702" s="5"/>
      <c r="G702" s="5"/>
      <c r="H702" s="5"/>
      <c r="I702" s="5"/>
      <c r="L702" s="5"/>
      <c r="N702" s="5"/>
      <c r="P702" s="5"/>
      <c r="S702" s="5"/>
      <c r="T702" s="5"/>
      <c r="U702" s="5"/>
      <c r="V702" s="5"/>
      <c r="Y702" s="6"/>
    </row>
    <row r="703" ht="15.75" customHeight="1">
      <c r="A703" s="4"/>
      <c r="D703" s="5"/>
      <c r="E703" s="5"/>
      <c r="F703" s="5"/>
      <c r="G703" s="5"/>
      <c r="H703" s="5"/>
      <c r="I703" s="5"/>
      <c r="L703" s="5"/>
      <c r="N703" s="5"/>
      <c r="P703" s="5"/>
      <c r="S703" s="5"/>
      <c r="T703" s="5"/>
      <c r="U703" s="5"/>
      <c r="V703" s="5"/>
      <c r="Y703" s="6"/>
    </row>
    <row r="704" ht="15.75" customHeight="1">
      <c r="A704" s="4"/>
      <c r="D704" s="5"/>
      <c r="E704" s="5"/>
      <c r="F704" s="5"/>
      <c r="G704" s="5"/>
      <c r="H704" s="5"/>
      <c r="I704" s="5"/>
      <c r="L704" s="5"/>
      <c r="N704" s="5"/>
      <c r="P704" s="5"/>
      <c r="S704" s="5"/>
      <c r="T704" s="5"/>
      <c r="U704" s="5"/>
      <c r="V704" s="5"/>
      <c r="Y704" s="6"/>
    </row>
    <row r="705" ht="15.75" customHeight="1">
      <c r="A705" s="4"/>
      <c r="D705" s="5"/>
      <c r="E705" s="5"/>
      <c r="F705" s="5"/>
      <c r="G705" s="5"/>
      <c r="H705" s="5"/>
      <c r="I705" s="5"/>
      <c r="L705" s="5"/>
      <c r="N705" s="5"/>
      <c r="P705" s="5"/>
      <c r="S705" s="5"/>
      <c r="T705" s="5"/>
      <c r="U705" s="5"/>
      <c r="V705" s="5"/>
      <c r="Y705" s="6"/>
    </row>
    <row r="706" ht="15.75" customHeight="1">
      <c r="A706" s="4"/>
      <c r="D706" s="5"/>
      <c r="E706" s="5"/>
      <c r="F706" s="5"/>
      <c r="G706" s="5"/>
      <c r="H706" s="5"/>
      <c r="I706" s="5"/>
      <c r="L706" s="5"/>
      <c r="N706" s="5"/>
      <c r="P706" s="5"/>
      <c r="S706" s="5"/>
      <c r="T706" s="5"/>
      <c r="U706" s="5"/>
      <c r="V706" s="5"/>
      <c r="Y706" s="6"/>
    </row>
    <row r="707" ht="15.75" customHeight="1">
      <c r="A707" s="4"/>
      <c r="D707" s="5"/>
      <c r="E707" s="5"/>
      <c r="F707" s="5"/>
      <c r="G707" s="5"/>
      <c r="H707" s="5"/>
      <c r="I707" s="5"/>
      <c r="L707" s="5"/>
      <c r="N707" s="5"/>
      <c r="P707" s="5"/>
      <c r="S707" s="5"/>
      <c r="T707" s="5"/>
      <c r="U707" s="5"/>
      <c r="V707" s="5"/>
      <c r="Y707" s="6"/>
    </row>
    <row r="708" ht="15.75" customHeight="1">
      <c r="A708" s="4"/>
      <c r="D708" s="5"/>
      <c r="E708" s="5"/>
      <c r="F708" s="5"/>
      <c r="G708" s="5"/>
      <c r="H708" s="5"/>
      <c r="I708" s="5"/>
      <c r="L708" s="5"/>
      <c r="N708" s="5"/>
      <c r="P708" s="5"/>
      <c r="S708" s="5"/>
      <c r="T708" s="5"/>
      <c r="U708" s="5"/>
      <c r="V708" s="5"/>
      <c r="Y708" s="6"/>
    </row>
    <row r="709" ht="15.75" customHeight="1">
      <c r="A709" s="4"/>
      <c r="D709" s="5"/>
      <c r="E709" s="5"/>
      <c r="F709" s="5"/>
      <c r="G709" s="5"/>
      <c r="H709" s="5"/>
      <c r="I709" s="5"/>
      <c r="L709" s="5"/>
      <c r="N709" s="5"/>
      <c r="P709" s="5"/>
      <c r="S709" s="5"/>
      <c r="T709" s="5"/>
      <c r="U709" s="5"/>
      <c r="V709" s="5"/>
      <c r="Y709" s="6"/>
    </row>
    <row r="710" ht="15.75" customHeight="1">
      <c r="A710" s="4"/>
      <c r="D710" s="5"/>
      <c r="E710" s="5"/>
      <c r="F710" s="5"/>
      <c r="G710" s="5"/>
      <c r="H710" s="5"/>
      <c r="I710" s="5"/>
      <c r="L710" s="5"/>
      <c r="N710" s="5"/>
      <c r="P710" s="5"/>
      <c r="S710" s="5"/>
      <c r="T710" s="5"/>
      <c r="U710" s="5"/>
      <c r="V710" s="5"/>
      <c r="Y710" s="6"/>
    </row>
    <row r="711" ht="15.75" customHeight="1">
      <c r="A711" s="4"/>
      <c r="D711" s="5"/>
      <c r="E711" s="5"/>
      <c r="F711" s="5"/>
      <c r="G711" s="5"/>
      <c r="H711" s="5"/>
      <c r="I711" s="5"/>
      <c r="L711" s="5"/>
      <c r="N711" s="5"/>
      <c r="P711" s="5"/>
      <c r="S711" s="5"/>
      <c r="T711" s="5"/>
      <c r="U711" s="5"/>
      <c r="V711" s="5"/>
      <c r="Y711" s="6"/>
    </row>
    <row r="712" ht="15.75" customHeight="1">
      <c r="A712" s="4"/>
      <c r="D712" s="5"/>
      <c r="E712" s="5"/>
      <c r="F712" s="5"/>
      <c r="G712" s="5"/>
      <c r="H712" s="5"/>
      <c r="I712" s="5"/>
      <c r="L712" s="5"/>
      <c r="N712" s="5"/>
      <c r="P712" s="5"/>
      <c r="S712" s="5"/>
      <c r="T712" s="5"/>
      <c r="U712" s="5"/>
      <c r="V712" s="5"/>
      <c r="Y712" s="6"/>
    </row>
    <row r="713" ht="15.75" customHeight="1">
      <c r="A713" s="4"/>
      <c r="D713" s="5"/>
      <c r="E713" s="5"/>
      <c r="F713" s="5"/>
      <c r="G713" s="5"/>
      <c r="H713" s="5"/>
      <c r="I713" s="5"/>
      <c r="L713" s="5"/>
      <c r="N713" s="5"/>
      <c r="P713" s="5"/>
      <c r="S713" s="5"/>
      <c r="T713" s="5"/>
      <c r="U713" s="5"/>
      <c r="V713" s="5"/>
      <c r="Y713" s="6"/>
    </row>
    <row r="714" ht="15.75" customHeight="1">
      <c r="A714" s="4"/>
      <c r="D714" s="5"/>
      <c r="E714" s="5"/>
      <c r="F714" s="5"/>
      <c r="G714" s="5"/>
      <c r="H714" s="5"/>
      <c r="I714" s="5"/>
      <c r="L714" s="5"/>
      <c r="N714" s="5"/>
      <c r="P714" s="5"/>
      <c r="S714" s="5"/>
      <c r="T714" s="5"/>
      <c r="U714" s="5"/>
      <c r="V714" s="5"/>
      <c r="Y714" s="6"/>
    </row>
    <row r="715" ht="15.75" customHeight="1">
      <c r="A715" s="4"/>
      <c r="D715" s="5"/>
      <c r="E715" s="5"/>
      <c r="F715" s="5"/>
      <c r="G715" s="5"/>
      <c r="H715" s="5"/>
      <c r="I715" s="5"/>
      <c r="L715" s="5"/>
      <c r="N715" s="5"/>
      <c r="P715" s="5"/>
      <c r="S715" s="5"/>
      <c r="T715" s="5"/>
      <c r="U715" s="5"/>
      <c r="V715" s="5"/>
      <c r="Y715" s="6"/>
    </row>
    <row r="716" ht="15.75" customHeight="1">
      <c r="A716" s="4"/>
      <c r="D716" s="5"/>
      <c r="E716" s="5"/>
      <c r="F716" s="5"/>
      <c r="G716" s="5"/>
      <c r="H716" s="5"/>
      <c r="I716" s="5"/>
      <c r="L716" s="5"/>
      <c r="N716" s="5"/>
      <c r="P716" s="5"/>
      <c r="S716" s="5"/>
      <c r="T716" s="5"/>
      <c r="U716" s="5"/>
      <c r="V716" s="5"/>
      <c r="Y716" s="6"/>
    </row>
    <row r="717" ht="15.75" customHeight="1">
      <c r="A717" s="4"/>
      <c r="D717" s="5"/>
      <c r="E717" s="5"/>
      <c r="F717" s="5"/>
      <c r="G717" s="5"/>
      <c r="H717" s="5"/>
      <c r="I717" s="5"/>
      <c r="L717" s="5"/>
      <c r="N717" s="5"/>
      <c r="P717" s="5"/>
      <c r="S717" s="5"/>
      <c r="T717" s="5"/>
      <c r="U717" s="5"/>
      <c r="V717" s="5"/>
      <c r="Y717" s="6"/>
    </row>
    <row r="718" ht="15.75" customHeight="1">
      <c r="A718" s="4"/>
      <c r="D718" s="5"/>
      <c r="E718" s="5"/>
      <c r="F718" s="5"/>
      <c r="G718" s="5"/>
      <c r="H718" s="5"/>
      <c r="I718" s="5"/>
      <c r="L718" s="5"/>
      <c r="N718" s="5"/>
      <c r="P718" s="5"/>
      <c r="S718" s="5"/>
      <c r="T718" s="5"/>
      <c r="U718" s="5"/>
      <c r="V718" s="5"/>
      <c r="Y718" s="6"/>
    </row>
    <row r="719" ht="15.75" customHeight="1">
      <c r="A719" s="4"/>
      <c r="D719" s="5"/>
      <c r="E719" s="5"/>
      <c r="F719" s="5"/>
      <c r="G719" s="5"/>
      <c r="H719" s="5"/>
      <c r="I719" s="5"/>
      <c r="L719" s="5"/>
      <c r="N719" s="5"/>
      <c r="P719" s="5"/>
      <c r="S719" s="5"/>
      <c r="T719" s="5"/>
      <c r="U719" s="5"/>
      <c r="V719" s="5"/>
      <c r="Y719" s="6"/>
    </row>
    <row r="720" ht="15.75" customHeight="1">
      <c r="A720" s="4"/>
      <c r="D720" s="5"/>
      <c r="E720" s="5"/>
      <c r="F720" s="5"/>
      <c r="G720" s="5"/>
      <c r="H720" s="5"/>
      <c r="I720" s="5"/>
      <c r="L720" s="5"/>
      <c r="N720" s="5"/>
      <c r="P720" s="5"/>
      <c r="S720" s="5"/>
      <c r="T720" s="5"/>
      <c r="U720" s="5"/>
      <c r="V720" s="5"/>
      <c r="Y720" s="6"/>
    </row>
    <row r="721" ht="15.75" customHeight="1">
      <c r="A721" s="4"/>
      <c r="D721" s="5"/>
      <c r="E721" s="5"/>
      <c r="F721" s="5"/>
      <c r="G721" s="5"/>
      <c r="H721" s="5"/>
      <c r="I721" s="5"/>
      <c r="L721" s="5"/>
      <c r="N721" s="5"/>
      <c r="P721" s="5"/>
      <c r="S721" s="5"/>
      <c r="T721" s="5"/>
      <c r="U721" s="5"/>
      <c r="V721" s="5"/>
      <c r="Y721" s="6"/>
    </row>
    <row r="722" ht="15.75" customHeight="1">
      <c r="A722" s="4"/>
      <c r="D722" s="5"/>
      <c r="E722" s="5"/>
      <c r="F722" s="5"/>
      <c r="G722" s="5"/>
      <c r="H722" s="5"/>
      <c r="I722" s="5"/>
      <c r="L722" s="5"/>
      <c r="N722" s="5"/>
      <c r="P722" s="5"/>
      <c r="S722" s="5"/>
      <c r="T722" s="5"/>
      <c r="U722" s="5"/>
      <c r="V722" s="5"/>
      <c r="Y722" s="6"/>
    </row>
    <row r="723" ht="15.75" customHeight="1">
      <c r="A723" s="4"/>
      <c r="D723" s="5"/>
      <c r="E723" s="5"/>
      <c r="F723" s="5"/>
      <c r="G723" s="5"/>
      <c r="H723" s="5"/>
      <c r="I723" s="5"/>
      <c r="L723" s="5"/>
      <c r="N723" s="5"/>
      <c r="P723" s="5"/>
      <c r="S723" s="5"/>
      <c r="T723" s="5"/>
      <c r="U723" s="5"/>
      <c r="V723" s="5"/>
      <c r="Y723" s="6"/>
    </row>
    <row r="724" ht="15.75" customHeight="1">
      <c r="A724" s="4"/>
      <c r="D724" s="5"/>
      <c r="E724" s="5"/>
      <c r="F724" s="5"/>
      <c r="G724" s="5"/>
      <c r="H724" s="5"/>
      <c r="I724" s="5"/>
      <c r="L724" s="5"/>
      <c r="N724" s="5"/>
      <c r="P724" s="5"/>
      <c r="S724" s="5"/>
      <c r="T724" s="5"/>
      <c r="U724" s="5"/>
      <c r="V724" s="5"/>
      <c r="Y724" s="6"/>
    </row>
    <row r="725" ht="15.75" customHeight="1">
      <c r="A725" s="4"/>
      <c r="D725" s="5"/>
      <c r="E725" s="5"/>
      <c r="F725" s="5"/>
      <c r="G725" s="5"/>
      <c r="H725" s="5"/>
      <c r="I725" s="5"/>
      <c r="L725" s="5"/>
      <c r="N725" s="5"/>
      <c r="P725" s="5"/>
      <c r="S725" s="5"/>
      <c r="T725" s="5"/>
      <c r="U725" s="5"/>
      <c r="V725" s="5"/>
      <c r="Y725" s="6"/>
    </row>
    <row r="726" ht="15.75" customHeight="1">
      <c r="A726" s="4"/>
      <c r="D726" s="5"/>
      <c r="E726" s="5"/>
      <c r="F726" s="5"/>
      <c r="G726" s="5"/>
      <c r="H726" s="5"/>
      <c r="I726" s="5"/>
      <c r="L726" s="5"/>
      <c r="N726" s="5"/>
      <c r="P726" s="5"/>
      <c r="S726" s="5"/>
      <c r="T726" s="5"/>
      <c r="U726" s="5"/>
      <c r="V726" s="5"/>
      <c r="Y726" s="6"/>
    </row>
    <row r="727" ht="15.75" customHeight="1">
      <c r="A727" s="4"/>
      <c r="D727" s="5"/>
      <c r="E727" s="5"/>
      <c r="F727" s="5"/>
      <c r="G727" s="5"/>
      <c r="H727" s="5"/>
      <c r="I727" s="5"/>
      <c r="L727" s="5"/>
      <c r="N727" s="5"/>
      <c r="P727" s="5"/>
      <c r="S727" s="5"/>
      <c r="T727" s="5"/>
      <c r="U727" s="5"/>
      <c r="V727" s="5"/>
      <c r="Y727" s="6"/>
    </row>
    <row r="728" ht="15.75" customHeight="1">
      <c r="A728" s="4"/>
      <c r="D728" s="5"/>
      <c r="E728" s="5"/>
      <c r="F728" s="5"/>
      <c r="G728" s="5"/>
      <c r="H728" s="5"/>
      <c r="I728" s="5"/>
      <c r="L728" s="5"/>
      <c r="N728" s="5"/>
      <c r="P728" s="5"/>
      <c r="S728" s="5"/>
      <c r="T728" s="5"/>
      <c r="U728" s="5"/>
      <c r="V728" s="5"/>
      <c r="Y728" s="6"/>
    </row>
    <row r="729" ht="15.75" customHeight="1">
      <c r="A729" s="4"/>
      <c r="D729" s="5"/>
      <c r="E729" s="5"/>
      <c r="F729" s="5"/>
      <c r="G729" s="5"/>
      <c r="H729" s="5"/>
      <c r="I729" s="5"/>
      <c r="L729" s="5"/>
      <c r="N729" s="5"/>
      <c r="P729" s="5"/>
      <c r="S729" s="5"/>
      <c r="T729" s="5"/>
      <c r="U729" s="5"/>
      <c r="V729" s="5"/>
      <c r="Y729" s="6"/>
    </row>
    <row r="730" ht="15.75" customHeight="1">
      <c r="A730" s="4"/>
      <c r="D730" s="5"/>
      <c r="E730" s="5"/>
      <c r="F730" s="5"/>
      <c r="G730" s="5"/>
      <c r="H730" s="5"/>
      <c r="I730" s="5"/>
      <c r="L730" s="5"/>
      <c r="N730" s="5"/>
      <c r="P730" s="5"/>
      <c r="S730" s="5"/>
      <c r="T730" s="5"/>
      <c r="U730" s="5"/>
      <c r="V730" s="5"/>
      <c r="Y730" s="6"/>
    </row>
    <row r="731" ht="15.75" customHeight="1">
      <c r="A731" s="4"/>
      <c r="D731" s="5"/>
      <c r="E731" s="5"/>
      <c r="F731" s="5"/>
      <c r="G731" s="5"/>
      <c r="H731" s="5"/>
      <c r="I731" s="5"/>
      <c r="L731" s="5"/>
      <c r="N731" s="5"/>
      <c r="P731" s="5"/>
      <c r="S731" s="5"/>
      <c r="T731" s="5"/>
      <c r="U731" s="5"/>
      <c r="V731" s="5"/>
      <c r="Y731" s="6"/>
    </row>
    <row r="732" ht="15.75" customHeight="1">
      <c r="A732" s="4"/>
      <c r="D732" s="5"/>
      <c r="E732" s="5"/>
      <c r="F732" s="5"/>
      <c r="G732" s="5"/>
      <c r="H732" s="5"/>
      <c r="I732" s="5"/>
      <c r="L732" s="5"/>
      <c r="N732" s="5"/>
      <c r="P732" s="5"/>
      <c r="S732" s="5"/>
      <c r="T732" s="5"/>
      <c r="U732" s="5"/>
      <c r="V732" s="5"/>
      <c r="Y732" s="6"/>
    </row>
    <row r="733" ht="15.75" customHeight="1">
      <c r="A733" s="4"/>
      <c r="D733" s="5"/>
      <c r="E733" s="5"/>
      <c r="F733" s="5"/>
      <c r="G733" s="5"/>
      <c r="H733" s="5"/>
      <c r="I733" s="5"/>
      <c r="L733" s="5"/>
      <c r="N733" s="5"/>
      <c r="P733" s="5"/>
      <c r="S733" s="5"/>
      <c r="T733" s="5"/>
      <c r="U733" s="5"/>
      <c r="V733" s="5"/>
      <c r="Y733" s="6"/>
    </row>
    <row r="734" ht="15.75" customHeight="1">
      <c r="A734" s="4"/>
      <c r="D734" s="5"/>
      <c r="E734" s="5"/>
      <c r="F734" s="5"/>
      <c r="G734" s="5"/>
      <c r="H734" s="5"/>
      <c r="I734" s="5"/>
      <c r="L734" s="5"/>
      <c r="N734" s="5"/>
      <c r="P734" s="5"/>
      <c r="S734" s="5"/>
      <c r="T734" s="5"/>
      <c r="U734" s="5"/>
      <c r="V734" s="5"/>
      <c r="Y734" s="6"/>
    </row>
    <row r="735" ht="15.75" customHeight="1">
      <c r="A735" s="4"/>
      <c r="D735" s="5"/>
      <c r="E735" s="5"/>
      <c r="F735" s="5"/>
      <c r="G735" s="5"/>
      <c r="H735" s="5"/>
      <c r="I735" s="5"/>
      <c r="L735" s="5"/>
      <c r="N735" s="5"/>
      <c r="P735" s="5"/>
      <c r="S735" s="5"/>
      <c r="T735" s="5"/>
      <c r="U735" s="5"/>
      <c r="V735" s="5"/>
      <c r="Y735" s="6"/>
    </row>
    <row r="736" ht="15.75" customHeight="1">
      <c r="A736" s="4"/>
      <c r="D736" s="5"/>
      <c r="E736" s="5"/>
      <c r="F736" s="5"/>
      <c r="G736" s="5"/>
      <c r="H736" s="5"/>
      <c r="I736" s="5"/>
      <c r="L736" s="5"/>
      <c r="N736" s="5"/>
      <c r="P736" s="5"/>
      <c r="S736" s="5"/>
      <c r="T736" s="5"/>
      <c r="U736" s="5"/>
      <c r="V736" s="5"/>
      <c r="Y736" s="6"/>
    </row>
    <row r="737" ht="15.75" customHeight="1">
      <c r="A737" s="4"/>
      <c r="D737" s="5"/>
      <c r="E737" s="5"/>
      <c r="F737" s="5"/>
      <c r="G737" s="5"/>
      <c r="H737" s="5"/>
      <c r="I737" s="5"/>
      <c r="L737" s="5"/>
      <c r="N737" s="5"/>
      <c r="P737" s="5"/>
      <c r="S737" s="5"/>
      <c r="T737" s="5"/>
      <c r="U737" s="5"/>
      <c r="V737" s="5"/>
      <c r="Y737" s="6"/>
    </row>
    <row r="738" ht="15.75" customHeight="1">
      <c r="A738" s="4"/>
      <c r="D738" s="5"/>
      <c r="E738" s="5"/>
      <c r="F738" s="5"/>
      <c r="G738" s="5"/>
      <c r="H738" s="5"/>
      <c r="I738" s="5"/>
      <c r="L738" s="5"/>
      <c r="N738" s="5"/>
      <c r="P738" s="5"/>
      <c r="S738" s="5"/>
      <c r="T738" s="5"/>
      <c r="U738" s="5"/>
      <c r="V738" s="5"/>
      <c r="Y738" s="6"/>
    </row>
    <row r="739" ht="15.75" customHeight="1">
      <c r="A739" s="4"/>
      <c r="D739" s="5"/>
      <c r="E739" s="5"/>
      <c r="F739" s="5"/>
      <c r="G739" s="5"/>
      <c r="H739" s="5"/>
      <c r="I739" s="5"/>
      <c r="L739" s="5"/>
      <c r="N739" s="5"/>
      <c r="P739" s="5"/>
      <c r="S739" s="5"/>
      <c r="T739" s="5"/>
      <c r="U739" s="5"/>
      <c r="V739" s="5"/>
      <c r="Y739" s="6"/>
    </row>
    <row r="740" ht="15.75" customHeight="1">
      <c r="A740" s="4"/>
      <c r="D740" s="5"/>
      <c r="E740" s="5"/>
      <c r="F740" s="5"/>
      <c r="G740" s="5"/>
      <c r="H740" s="5"/>
      <c r="I740" s="5"/>
      <c r="L740" s="5"/>
      <c r="N740" s="5"/>
      <c r="P740" s="5"/>
      <c r="S740" s="5"/>
      <c r="T740" s="5"/>
      <c r="U740" s="5"/>
      <c r="V740" s="5"/>
      <c r="Y740" s="6"/>
    </row>
    <row r="741" ht="15.75" customHeight="1">
      <c r="A741" s="4"/>
      <c r="D741" s="5"/>
      <c r="E741" s="5"/>
      <c r="F741" s="5"/>
      <c r="G741" s="5"/>
      <c r="H741" s="5"/>
      <c r="I741" s="5"/>
      <c r="L741" s="5"/>
      <c r="N741" s="5"/>
      <c r="P741" s="5"/>
      <c r="S741" s="5"/>
      <c r="T741" s="5"/>
      <c r="U741" s="5"/>
      <c r="V741" s="5"/>
      <c r="Y741" s="6"/>
    </row>
    <row r="742" ht="15.75" customHeight="1">
      <c r="A742" s="4"/>
      <c r="D742" s="5"/>
      <c r="E742" s="5"/>
      <c r="F742" s="5"/>
      <c r="G742" s="5"/>
      <c r="H742" s="5"/>
      <c r="I742" s="5"/>
      <c r="L742" s="5"/>
      <c r="N742" s="5"/>
      <c r="P742" s="5"/>
      <c r="S742" s="5"/>
      <c r="T742" s="5"/>
      <c r="U742" s="5"/>
      <c r="V742" s="5"/>
      <c r="Y742" s="6"/>
    </row>
    <row r="743" ht="15.75" customHeight="1">
      <c r="A743" s="4"/>
      <c r="D743" s="5"/>
      <c r="E743" s="5"/>
      <c r="F743" s="5"/>
      <c r="G743" s="5"/>
      <c r="H743" s="5"/>
      <c r="I743" s="5"/>
      <c r="L743" s="5"/>
      <c r="N743" s="5"/>
      <c r="P743" s="5"/>
      <c r="S743" s="5"/>
      <c r="T743" s="5"/>
      <c r="U743" s="5"/>
      <c r="V743" s="5"/>
      <c r="Y743" s="6"/>
    </row>
    <row r="744" ht="15.75" customHeight="1">
      <c r="A744" s="4"/>
      <c r="D744" s="5"/>
      <c r="E744" s="5"/>
      <c r="F744" s="5"/>
      <c r="G744" s="5"/>
      <c r="H744" s="5"/>
      <c r="I744" s="5"/>
      <c r="L744" s="5"/>
      <c r="N744" s="5"/>
      <c r="P744" s="5"/>
      <c r="S744" s="5"/>
      <c r="T744" s="5"/>
      <c r="U744" s="5"/>
      <c r="V744" s="5"/>
      <c r="Y744" s="6"/>
    </row>
    <row r="745" ht="15.75" customHeight="1">
      <c r="A745" s="4"/>
      <c r="D745" s="5"/>
      <c r="E745" s="5"/>
      <c r="F745" s="5"/>
      <c r="G745" s="5"/>
      <c r="H745" s="5"/>
      <c r="I745" s="5"/>
      <c r="L745" s="5"/>
      <c r="N745" s="5"/>
      <c r="P745" s="5"/>
      <c r="S745" s="5"/>
      <c r="T745" s="5"/>
      <c r="U745" s="5"/>
      <c r="V745" s="5"/>
      <c r="Y745" s="6"/>
    </row>
    <row r="746" ht="15.75" customHeight="1">
      <c r="A746" s="4"/>
      <c r="D746" s="5"/>
      <c r="E746" s="5"/>
      <c r="F746" s="5"/>
      <c r="G746" s="5"/>
      <c r="H746" s="5"/>
      <c r="I746" s="5"/>
      <c r="L746" s="5"/>
      <c r="N746" s="5"/>
      <c r="P746" s="5"/>
      <c r="S746" s="5"/>
      <c r="T746" s="5"/>
      <c r="U746" s="5"/>
      <c r="V746" s="5"/>
      <c r="Y746" s="6"/>
    </row>
    <row r="747" ht="15.75" customHeight="1">
      <c r="A747" s="4"/>
      <c r="D747" s="5"/>
      <c r="E747" s="5"/>
      <c r="F747" s="5"/>
      <c r="G747" s="5"/>
      <c r="H747" s="5"/>
      <c r="I747" s="5"/>
      <c r="L747" s="5"/>
      <c r="N747" s="5"/>
      <c r="P747" s="5"/>
      <c r="S747" s="5"/>
      <c r="T747" s="5"/>
      <c r="U747" s="5"/>
      <c r="V747" s="5"/>
      <c r="Y747" s="6"/>
    </row>
    <row r="748" ht="15.75" customHeight="1">
      <c r="A748" s="4"/>
      <c r="D748" s="5"/>
      <c r="E748" s="5"/>
      <c r="F748" s="5"/>
      <c r="G748" s="5"/>
      <c r="H748" s="5"/>
      <c r="I748" s="5"/>
      <c r="L748" s="5"/>
      <c r="N748" s="5"/>
      <c r="P748" s="5"/>
      <c r="S748" s="5"/>
      <c r="T748" s="5"/>
      <c r="U748" s="5"/>
      <c r="V748" s="5"/>
      <c r="Y748" s="6"/>
    </row>
    <row r="749" ht="15.75" customHeight="1">
      <c r="A749" s="4"/>
      <c r="D749" s="5"/>
      <c r="E749" s="5"/>
      <c r="F749" s="5"/>
      <c r="G749" s="5"/>
      <c r="H749" s="5"/>
      <c r="I749" s="5"/>
      <c r="L749" s="5"/>
      <c r="N749" s="5"/>
      <c r="P749" s="5"/>
      <c r="S749" s="5"/>
      <c r="T749" s="5"/>
      <c r="U749" s="5"/>
      <c r="V749" s="5"/>
      <c r="Y749" s="6"/>
    </row>
    <row r="750" ht="15.75" customHeight="1">
      <c r="A750" s="4"/>
      <c r="D750" s="5"/>
      <c r="E750" s="5"/>
      <c r="F750" s="5"/>
      <c r="G750" s="5"/>
      <c r="H750" s="5"/>
      <c r="I750" s="5"/>
      <c r="L750" s="5"/>
      <c r="N750" s="5"/>
      <c r="P750" s="5"/>
      <c r="S750" s="5"/>
      <c r="T750" s="5"/>
      <c r="U750" s="5"/>
      <c r="V750" s="5"/>
      <c r="Y750" s="6"/>
    </row>
    <row r="751" ht="15.75" customHeight="1">
      <c r="A751" s="4"/>
      <c r="D751" s="5"/>
      <c r="E751" s="5"/>
      <c r="F751" s="5"/>
      <c r="G751" s="5"/>
      <c r="H751" s="5"/>
      <c r="I751" s="5"/>
      <c r="L751" s="5"/>
      <c r="N751" s="5"/>
      <c r="P751" s="5"/>
      <c r="S751" s="5"/>
      <c r="T751" s="5"/>
      <c r="U751" s="5"/>
      <c r="V751" s="5"/>
      <c r="Y751" s="6"/>
    </row>
    <row r="752" ht="15.75" customHeight="1">
      <c r="A752" s="4"/>
      <c r="D752" s="5"/>
      <c r="E752" s="5"/>
      <c r="F752" s="5"/>
      <c r="G752" s="5"/>
      <c r="H752" s="5"/>
      <c r="I752" s="5"/>
      <c r="L752" s="5"/>
      <c r="N752" s="5"/>
      <c r="P752" s="5"/>
      <c r="S752" s="5"/>
      <c r="T752" s="5"/>
      <c r="U752" s="5"/>
      <c r="V752" s="5"/>
      <c r="Y752" s="6"/>
    </row>
    <row r="753" ht="15.75" customHeight="1">
      <c r="A753" s="4"/>
      <c r="D753" s="5"/>
      <c r="E753" s="5"/>
      <c r="F753" s="5"/>
      <c r="G753" s="5"/>
      <c r="H753" s="5"/>
      <c r="I753" s="5"/>
      <c r="L753" s="5"/>
      <c r="N753" s="5"/>
      <c r="P753" s="5"/>
      <c r="S753" s="5"/>
      <c r="T753" s="5"/>
      <c r="U753" s="5"/>
      <c r="V753" s="5"/>
      <c r="Y753" s="6"/>
    </row>
    <row r="754" ht="15.75" customHeight="1">
      <c r="A754" s="4"/>
      <c r="D754" s="5"/>
      <c r="E754" s="5"/>
      <c r="F754" s="5"/>
      <c r="G754" s="5"/>
      <c r="H754" s="5"/>
      <c r="I754" s="5"/>
      <c r="L754" s="5"/>
      <c r="N754" s="5"/>
      <c r="P754" s="5"/>
      <c r="S754" s="5"/>
      <c r="T754" s="5"/>
      <c r="U754" s="5"/>
      <c r="V754" s="5"/>
      <c r="Y754" s="6"/>
    </row>
    <row r="755" ht="15.75" customHeight="1">
      <c r="A755" s="4"/>
      <c r="D755" s="5"/>
      <c r="E755" s="5"/>
      <c r="F755" s="5"/>
      <c r="G755" s="5"/>
      <c r="H755" s="5"/>
      <c r="I755" s="5"/>
      <c r="L755" s="5"/>
      <c r="N755" s="5"/>
      <c r="P755" s="5"/>
      <c r="S755" s="5"/>
      <c r="T755" s="5"/>
      <c r="U755" s="5"/>
      <c r="V755" s="5"/>
      <c r="Y755" s="6"/>
    </row>
    <row r="756" ht="15.75" customHeight="1">
      <c r="A756" s="4"/>
      <c r="D756" s="5"/>
      <c r="E756" s="5"/>
      <c r="F756" s="5"/>
      <c r="G756" s="5"/>
      <c r="H756" s="5"/>
      <c r="I756" s="5"/>
      <c r="L756" s="5"/>
      <c r="N756" s="5"/>
      <c r="P756" s="5"/>
      <c r="S756" s="5"/>
      <c r="T756" s="5"/>
      <c r="U756" s="5"/>
      <c r="V756" s="5"/>
      <c r="Y756" s="6"/>
    </row>
    <row r="757" ht="15.75" customHeight="1">
      <c r="A757" s="4"/>
      <c r="D757" s="5"/>
      <c r="E757" s="5"/>
      <c r="F757" s="5"/>
      <c r="G757" s="5"/>
      <c r="H757" s="5"/>
      <c r="I757" s="5"/>
      <c r="L757" s="5"/>
      <c r="N757" s="5"/>
      <c r="P757" s="5"/>
      <c r="S757" s="5"/>
      <c r="T757" s="5"/>
      <c r="U757" s="5"/>
      <c r="V757" s="5"/>
      <c r="Y757" s="6"/>
    </row>
    <row r="758" ht="15.75" customHeight="1">
      <c r="A758" s="4"/>
      <c r="D758" s="5"/>
      <c r="E758" s="5"/>
      <c r="F758" s="5"/>
      <c r="G758" s="5"/>
      <c r="H758" s="5"/>
      <c r="I758" s="5"/>
      <c r="L758" s="5"/>
      <c r="N758" s="5"/>
      <c r="P758" s="5"/>
      <c r="S758" s="5"/>
      <c r="T758" s="5"/>
      <c r="U758" s="5"/>
      <c r="V758" s="5"/>
      <c r="Y758" s="6"/>
    </row>
    <row r="759" ht="15.75" customHeight="1">
      <c r="A759" s="4"/>
      <c r="D759" s="5"/>
      <c r="E759" s="5"/>
      <c r="F759" s="5"/>
      <c r="G759" s="5"/>
      <c r="H759" s="5"/>
      <c r="I759" s="5"/>
      <c r="L759" s="5"/>
      <c r="N759" s="5"/>
      <c r="P759" s="5"/>
      <c r="S759" s="5"/>
      <c r="T759" s="5"/>
      <c r="U759" s="5"/>
      <c r="V759" s="5"/>
      <c r="Y759" s="6"/>
    </row>
    <row r="760" ht="15.75" customHeight="1">
      <c r="A760" s="4"/>
      <c r="D760" s="5"/>
      <c r="E760" s="5"/>
      <c r="F760" s="5"/>
      <c r="G760" s="5"/>
      <c r="H760" s="5"/>
      <c r="I760" s="5"/>
      <c r="L760" s="5"/>
      <c r="N760" s="5"/>
      <c r="P760" s="5"/>
      <c r="S760" s="5"/>
      <c r="T760" s="5"/>
      <c r="U760" s="5"/>
      <c r="V760" s="5"/>
      <c r="Y760" s="6"/>
    </row>
    <row r="761" ht="15.75" customHeight="1">
      <c r="A761" s="4"/>
      <c r="D761" s="5"/>
      <c r="E761" s="5"/>
      <c r="F761" s="5"/>
      <c r="G761" s="5"/>
      <c r="H761" s="5"/>
      <c r="I761" s="5"/>
      <c r="L761" s="5"/>
      <c r="N761" s="5"/>
      <c r="P761" s="5"/>
      <c r="S761" s="5"/>
      <c r="T761" s="5"/>
      <c r="U761" s="5"/>
      <c r="V761" s="5"/>
      <c r="Y761" s="6"/>
    </row>
    <row r="762" ht="15.75" customHeight="1">
      <c r="A762" s="4"/>
      <c r="D762" s="5"/>
      <c r="E762" s="5"/>
      <c r="F762" s="5"/>
      <c r="G762" s="5"/>
      <c r="H762" s="5"/>
      <c r="I762" s="5"/>
      <c r="L762" s="5"/>
      <c r="N762" s="5"/>
      <c r="P762" s="5"/>
      <c r="S762" s="5"/>
      <c r="T762" s="5"/>
      <c r="U762" s="5"/>
      <c r="V762" s="5"/>
      <c r="Y762" s="6"/>
    </row>
    <row r="763" ht="15.75" customHeight="1">
      <c r="A763" s="4"/>
      <c r="D763" s="5"/>
      <c r="E763" s="5"/>
      <c r="F763" s="5"/>
      <c r="G763" s="5"/>
      <c r="H763" s="5"/>
      <c r="I763" s="5"/>
      <c r="L763" s="5"/>
      <c r="N763" s="5"/>
      <c r="P763" s="5"/>
      <c r="S763" s="5"/>
      <c r="T763" s="5"/>
      <c r="U763" s="5"/>
      <c r="V763" s="5"/>
      <c r="Y763" s="6"/>
    </row>
    <row r="764" ht="15.75" customHeight="1">
      <c r="A764" s="4"/>
      <c r="D764" s="5"/>
      <c r="E764" s="5"/>
      <c r="F764" s="5"/>
      <c r="G764" s="5"/>
      <c r="H764" s="5"/>
      <c r="I764" s="5"/>
      <c r="L764" s="5"/>
      <c r="N764" s="5"/>
      <c r="P764" s="5"/>
      <c r="S764" s="5"/>
      <c r="T764" s="5"/>
      <c r="U764" s="5"/>
      <c r="V764" s="5"/>
      <c r="Y764" s="6"/>
    </row>
    <row r="765" ht="15.75" customHeight="1">
      <c r="A765" s="4"/>
      <c r="D765" s="5"/>
      <c r="E765" s="5"/>
      <c r="F765" s="5"/>
      <c r="G765" s="5"/>
      <c r="H765" s="5"/>
      <c r="I765" s="5"/>
      <c r="L765" s="5"/>
      <c r="N765" s="5"/>
      <c r="P765" s="5"/>
      <c r="S765" s="5"/>
      <c r="T765" s="5"/>
      <c r="U765" s="5"/>
      <c r="V765" s="5"/>
      <c r="Y765" s="6"/>
    </row>
    <row r="766" ht="15.75" customHeight="1">
      <c r="A766" s="4"/>
      <c r="D766" s="5"/>
      <c r="E766" s="5"/>
      <c r="F766" s="5"/>
      <c r="G766" s="5"/>
      <c r="H766" s="5"/>
      <c r="I766" s="5"/>
      <c r="L766" s="5"/>
      <c r="N766" s="5"/>
      <c r="P766" s="5"/>
      <c r="S766" s="5"/>
      <c r="T766" s="5"/>
      <c r="U766" s="5"/>
      <c r="V766" s="5"/>
      <c r="Y766" s="6"/>
    </row>
    <row r="767" ht="15.75" customHeight="1">
      <c r="A767" s="4"/>
      <c r="D767" s="5"/>
      <c r="E767" s="5"/>
      <c r="F767" s="5"/>
      <c r="G767" s="5"/>
      <c r="H767" s="5"/>
      <c r="I767" s="5"/>
      <c r="L767" s="5"/>
      <c r="N767" s="5"/>
      <c r="P767" s="5"/>
      <c r="S767" s="5"/>
      <c r="T767" s="5"/>
      <c r="U767" s="5"/>
      <c r="V767" s="5"/>
      <c r="Y767" s="6"/>
    </row>
    <row r="768" ht="15.75" customHeight="1">
      <c r="A768" s="4"/>
      <c r="D768" s="5"/>
      <c r="E768" s="5"/>
      <c r="F768" s="5"/>
      <c r="G768" s="5"/>
      <c r="H768" s="5"/>
      <c r="I768" s="5"/>
      <c r="L768" s="5"/>
      <c r="N768" s="5"/>
      <c r="P768" s="5"/>
      <c r="S768" s="5"/>
      <c r="T768" s="5"/>
      <c r="U768" s="5"/>
      <c r="V768" s="5"/>
      <c r="Y768" s="6"/>
    </row>
    <row r="769" ht="15.75" customHeight="1">
      <c r="A769" s="4"/>
      <c r="D769" s="5"/>
      <c r="E769" s="5"/>
      <c r="F769" s="5"/>
      <c r="G769" s="5"/>
      <c r="H769" s="5"/>
      <c r="I769" s="5"/>
      <c r="L769" s="5"/>
      <c r="N769" s="5"/>
      <c r="P769" s="5"/>
      <c r="S769" s="5"/>
      <c r="T769" s="5"/>
      <c r="U769" s="5"/>
      <c r="V769" s="5"/>
      <c r="Y769" s="6"/>
    </row>
    <row r="770" ht="15.75" customHeight="1">
      <c r="A770" s="4"/>
      <c r="D770" s="5"/>
      <c r="E770" s="5"/>
      <c r="F770" s="5"/>
      <c r="G770" s="5"/>
      <c r="H770" s="5"/>
      <c r="I770" s="5"/>
      <c r="L770" s="5"/>
      <c r="N770" s="5"/>
      <c r="P770" s="5"/>
      <c r="S770" s="5"/>
      <c r="T770" s="5"/>
      <c r="U770" s="5"/>
      <c r="V770" s="5"/>
      <c r="Y770" s="6"/>
    </row>
    <row r="771" ht="15.75" customHeight="1">
      <c r="A771" s="4"/>
      <c r="D771" s="5"/>
      <c r="E771" s="5"/>
      <c r="F771" s="5"/>
      <c r="G771" s="5"/>
      <c r="H771" s="5"/>
      <c r="I771" s="5"/>
      <c r="L771" s="5"/>
      <c r="N771" s="5"/>
      <c r="P771" s="5"/>
      <c r="S771" s="5"/>
      <c r="T771" s="5"/>
      <c r="U771" s="5"/>
      <c r="V771" s="5"/>
      <c r="Y771" s="6"/>
    </row>
    <row r="772" ht="15.75" customHeight="1">
      <c r="A772" s="4"/>
      <c r="D772" s="5"/>
      <c r="E772" s="5"/>
      <c r="F772" s="5"/>
      <c r="G772" s="5"/>
      <c r="H772" s="5"/>
      <c r="I772" s="5"/>
      <c r="L772" s="5"/>
      <c r="N772" s="5"/>
      <c r="P772" s="5"/>
      <c r="S772" s="5"/>
      <c r="T772" s="5"/>
      <c r="U772" s="5"/>
      <c r="V772" s="5"/>
      <c r="Y772" s="6"/>
    </row>
    <row r="773" ht="15.75" customHeight="1">
      <c r="A773" s="4"/>
      <c r="D773" s="5"/>
      <c r="E773" s="5"/>
      <c r="F773" s="5"/>
      <c r="G773" s="5"/>
      <c r="H773" s="5"/>
      <c r="I773" s="5"/>
      <c r="L773" s="5"/>
      <c r="N773" s="5"/>
      <c r="P773" s="5"/>
      <c r="S773" s="5"/>
      <c r="T773" s="5"/>
      <c r="U773" s="5"/>
      <c r="V773" s="5"/>
      <c r="Y773" s="6"/>
    </row>
    <row r="774" ht="15.75" customHeight="1">
      <c r="A774" s="4"/>
      <c r="D774" s="5"/>
      <c r="E774" s="5"/>
      <c r="F774" s="5"/>
      <c r="G774" s="5"/>
      <c r="H774" s="5"/>
      <c r="I774" s="5"/>
      <c r="L774" s="5"/>
      <c r="N774" s="5"/>
      <c r="P774" s="5"/>
      <c r="S774" s="5"/>
      <c r="T774" s="5"/>
      <c r="U774" s="5"/>
      <c r="V774" s="5"/>
      <c r="Y774" s="6"/>
    </row>
    <row r="775" ht="15.75" customHeight="1">
      <c r="A775" s="4"/>
      <c r="D775" s="5"/>
      <c r="E775" s="5"/>
      <c r="F775" s="5"/>
      <c r="G775" s="5"/>
      <c r="H775" s="5"/>
      <c r="I775" s="5"/>
      <c r="L775" s="5"/>
      <c r="N775" s="5"/>
      <c r="P775" s="5"/>
      <c r="S775" s="5"/>
      <c r="T775" s="5"/>
      <c r="U775" s="5"/>
      <c r="V775" s="5"/>
      <c r="Y775" s="6"/>
    </row>
    <row r="776" ht="15.75" customHeight="1">
      <c r="A776" s="4"/>
      <c r="D776" s="5"/>
      <c r="E776" s="5"/>
      <c r="F776" s="5"/>
      <c r="G776" s="5"/>
      <c r="H776" s="5"/>
      <c r="I776" s="5"/>
      <c r="L776" s="5"/>
      <c r="N776" s="5"/>
      <c r="P776" s="5"/>
      <c r="S776" s="5"/>
      <c r="T776" s="5"/>
      <c r="U776" s="5"/>
      <c r="V776" s="5"/>
      <c r="Y776" s="6"/>
    </row>
    <row r="777" ht="15.75" customHeight="1">
      <c r="A777" s="4"/>
      <c r="D777" s="5"/>
      <c r="E777" s="5"/>
      <c r="F777" s="5"/>
      <c r="G777" s="5"/>
      <c r="H777" s="5"/>
      <c r="I777" s="5"/>
      <c r="L777" s="5"/>
      <c r="N777" s="5"/>
      <c r="P777" s="5"/>
      <c r="S777" s="5"/>
      <c r="T777" s="5"/>
      <c r="U777" s="5"/>
      <c r="V777" s="5"/>
      <c r="Y777" s="6"/>
    </row>
    <row r="778" ht="15.75" customHeight="1">
      <c r="A778" s="4"/>
      <c r="D778" s="5"/>
      <c r="E778" s="5"/>
      <c r="F778" s="5"/>
      <c r="G778" s="5"/>
      <c r="H778" s="5"/>
      <c r="I778" s="5"/>
      <c r="L778" s="5"/>
      <c r="N778" s="5"/>
      <c r="P778" s="5"/>
      <c r="S778" s="5"/>
      <c r="T778" s="5"/>
      <c r="U778" s="5"/>
      <c r="V778" s="5"/>
      <c r="Y778" s="6"/>
    </row>
    <row r="779" ht="15.75" customHeight="1">
      <c r="A779" s="4"/>
      <c r="D779" s="5"/>
      <c r="E779" s="5"/>
      <c r="F779" s="5"/>
      <c r="G779" s="5"/>
      <c r="H779" s="5"/>
      <c r="I779" s="5"/>
      <c r="L779" s="5"/>
      <c r="N779" s="5"/>
      <c r="P779" s="5"/>
      <c r="S779" s="5"/>
      <c r="T779" s="5"/>
      <c r="U779" s="5"/>
      <c r="V779" s="5"/>
      <c r="Y779" s="6"/>
    </row>
    <row r="780" ht="15.75" customHeight="1">
      <c r="A780" s="4"/>
      <c r="D780" s="5"/>
      <c r="E780" s="5"/>
      <c r="F780" s="5"/>
      <c r="G780" s="5"/>
      <c r="H780" s="5"/>
      <c r="I780" s="5"/>
      <c r="L780" s="5"/>
      <c r="N780" s="5"/>
      <c r="P780" s="5"/>
      <c r="S780" s="5"/>
      <c r="T780" s="5"/>
      <c r="U780" s="5"/>
      <c r="V780" s="5"/>
      <c r="Y780" s="6"/>
    </row>
    <row r="781" ht="15.75" customHeight="1">
      <c r="A781" s="4"/>
      <c r="D781" s="5"/>
      <c r="E781" s="5"/>
      <c r="F781" s="5"/>
      <c r="G781" s="5"/>
      <c r="H781" s="5"/>
      <c r="I781" s="5"/>
      <c r="L781" s="5"/>
      <c r="N781" s="5"/>
      <c r="P781" s="5"/>
      <c r="S781" s="5"/>
      <c r="T781" s="5"/>
      <c r="U781" s="5"/>
      <c r="V781" s="5"/>
      <c r="Y781" s="6"/>
    </row>
    <row r="782" ht="15.75" customHeight="1">
      <c r="A782" s="4"/>
      <c r="D782" s="5"/>
      <c r="E782" s="5"/>
      <c r="F782" s="5"/>
      <c r="G782" s="5"/>
      <c r="H782" s="5"/>
      <c r="I782" s="5"/>
      <c r="L782" s="5"/>
      <c r="N782" s="5"/>
      <c r="P782" s="5"/>
      <c r="S782" s="5"/>
      <c r="T782" s="5"/>
      <c r="U782" s="5"/>
      <c r="V782" s="5"/>
      <c r="Y782" s="6"/>
    </row>
    <row r="783" ht="15.75" customHeight="1">
      <c r="A783" s="4"/>
      <c r="D783" s="5"/>
      <c r="E783" s="5"/>
      <c r="F783" s="5"/>
      <c r="G783" s="5"/>
      <c r="H783" s="5"/>
      <c r="I783" s="5"/>
      <c r="L783" s="5"/>
      <c r="N783" s="5"/>
      <c r="P783" s="5"/>
      <c r="S783" s="5"/>
      <c r="T783" s="5"/>
      <c r="U783" s="5"/>
      <c r="V783" s="5"/>
      <c r="Y783" s="6"/>
    </row>
    <row r="784" ht="15.75" customHeight="1">
      <c r="A784" s="4"/>
      <c r="D784" s="5"/>
      <c r="E784" s="5"/>
      <c r="F784" s="5"/>
      <c r="G784" s="5"/>
      <c r="H784" s="5"/>
      <c r="I784" s="5"/>
      <c r="L784" s="5"/>
      <c r="N784" s="5"/>
      <c r="P784" s="5"/>
      <c r="S784" s="5"/>
      <c r="T784" s="5"/>
      <c r="U784" s="5"/>
      <c r="V784" s="5"/>
      <c r="Y784" s="6"/>
    </row>
    <row r="785" ht="15.75" customHeight="1">
      <c r="A785" s="4"/>
      <c r="D785" s="5"/>
      <c r="E785" s="5"/>
      <c r="F785" s="5"/>
      <c r="G785" s="5"/>
      <c r="H785" s="5"/>
      <c r="I785" s="5"/>
      <c r="L785" s="5"/>
      <c r="N785" s="5"/>
      <c r="P785" s="5"/>
      <c r="S785" s="5"/>
      <c r="T785" s="5"/>
      <c r="U785" s="5"/>
      <c r="V785" s="5"/>
      <c r="Y785" s="6"/>
    </row>
    <row r="786" ht="15.75" customHeight="1">
      <c r="A786" s="4"/>
      <c r="D786" s="5"/>
      <c r="E786" s="5"/>
      <c r="F786" s="5"/>
      <c r="G786" s="5"/>
      <c r="H786" s="5"/>
      <c r="I786" s="5"/>
      <c r="L786" s="5"/>
      <c r="N786" s="5"/>
      <c r="P786" s="5"/>
      <c r="S786" s="5"/>
      <c r="T786" s="5"/>
      <c r="U786" s="5"/>
      <c r="V786" s="5"/>
      <c r="Y786" s="6"/>
    </row>
    <row r="787" ht="15.75" customHeight="1">
      <c r="A787" s="4"/>
      <c r="D787" s="5"/>
      <c r="E787" s="5"/>
      <c r="F787" s="5"/>
      <c r="G787" s="5"/>
      <c r="H787" s="5"/>
      <c r="I787" s="5"/>
      <c r="L787" s="5"/>
      <c r="N787" s="5"/>
      <c r="P787" s="5"/>
      <c r="S787" s="5"/>
      <c r="T787" s="5"/>
      <c r="U787" s="5"/>
      <c r="V787" s="5"/>
      <c r="Y787" s="6"/>
    </row>
    <row r="788" ht="15.75" customHeight="1">
      <c r="A788" s="4"/>
      <c r="D788" s="5"/>
      <c r="E788" s="5"/>
      <c r="F788" s="5"/>
      <c r="G788" s="5"/>
      <c r="H788" s="5"/>
      <c r="I788" s="5"/>
      <c r="L788" s="5"/>
      <c r="N788" s="5"/>
      <c r="P788" s="5"/>
      <c r="S788" s="5"/>
      <c r="T788" s="5"/>
      <c r="U788" s="5"/>
      <c r="V788" s="5"/>
      <c r="Y788" s="6"/>
    </row>
    <row r="789" ht="15.75" customHeight="1">
      <c r="A789" s="4"/>
      <c r="D789" s="5"/>
      <c r="E789" s="5"/>
      <c r="F789" s="5"/>
      <c r="G789" s="5"/>
      <c r="H789" s="5"/>
      <c r="I789" s="5"/>
      <c r="L789" s="5"/>
      <c r="N789" s="5"/>
      <c r="P789" s="5"/>
      <c r="S789" s="5"/>
      <c r="T789" s="5"/>
      <c r="U789" s="5"/>
      <c r="V789" s="5"/>
      <c r="Y789" s="6"/>
    </row>
    <row r="790" ht="15.75" customHeight="1">
      <c r="A790" s="4"/>
      <c r="D790" s="5"/>
      <c r="E790" s="5"/>
      <c r="F790" s="5"/>
      <c r="G790" s="5"/>
      <c r="H790" s="5"/>
      <c r="I790" s="5"/>
      <c r="L790" s="5"/>
      <c r="N790" s="5"/>
      <c r="P790" s="5"/>
      <c r="S790" s="5"/>
      <c r="T790" s="5"/>
      <c r="U790" s="5"/>
      <c r="V790" s="5"/>
      <c r="Y790" s="6"/>
    </row>
    <row r="791" ht="15.75" customHeight="1">
      <c r="A791" s="4"/>
      <c r="D791" s="5"/>
      <c r="E791" s="5"/>
      <c r="F791" s="5"/>
      <c r="G791" s="5"/>
      <c r="H791" s="5"/>
      <c r="I791" s="5"/>
      <c r="L791" s="5"/>
      <c r="N791" s="5"/>
      <c r="P791" s="5"/>
      <c r="S791" s="5"/>
      <c r="T791" s="5"/>
      <c r="U791" s="5"/>
      <c r="V791" s="5"/>
      <c r="Y791" s="6"/>
    </row>
    <row r="792" ht="15.75" customHeight="1">
      <c r="A792" s="4"/>
      <c r="D792" s="5"/>
      <c r="E792" s="5"/>
      <c r="F792" s="5"/>
      <c r="G792" s="5"/>
      <c r="H792" s="5"/>
      <c r="I792" s="5"/>
      <c r="L792" s="5"/>
      <c r="N792" s="5"/>
      <c r="P792" s="5"/>
      <c r="S792" s="5"/>
      <c r="T792" s="5"/>
      <c r="U792" s="5"/>
      <c r="V792" s="5"/>
      <c r="Y792" s="6"/>
    </row>
    <row r="793" ht="15.75" customHeight="1">
      <c r="A793" s="4"/>
      <c r="D793" s="5"/>
      <c r="E793" s="5"/>
      <c r="F793" s="5"/>
      <c r="G793" s="5"/>
      <c r="H793" s="5"/>
      <c r="I793" s="5"/>
      <c r="L793" s="5"/>
      <c r="N793" s="5"/>
      <c r="P793" s="5"/>
      <c r="S793" s="5"/>
      <c r="T793" s="5"/>
      <c r="U793" s="5"/>
      <c r="V793" s="5"/>
      <c r="Y793" s="6"/>
    </row>
    <row r="794" ht="15.75" customHeight="1">
      <c r="A794" s="4"/>
      <c r="D794" s="5"/>
      <c r="E794" s="5"/>
      <c r="F794" s="5"/>
      <c r="G794" s="5"/>
      <c r="H794" s="5"/>
      <c r="I794" s="5"/>
      <c r="L794" s="5"/>
      <c r="N794" s="5"/>
      <c r="P794" s="5"/>
      <c r="S794" s="5"/>
      <c r="T794" s="5"/>
      <c r="U794" s="5"/>
      <c r="V794" s="5"/>
      <c r="Y794" s="6"/>
    </row>
    <row r="795" ht="15.75" customHeight="1">
      <c r="A795" s="4"/>
      <c r="D795" s="5"/>
      <c r="E795" s="5"/>
      <c r="F795" s="5"/>
      <c r="G795" s="5"/>
      <c r="H795" s="5"/>
      <c r="I795" s="5"/>
      <c r="L795" s="5"/>
      <c r="N795" s="5"/>
      <c r="P795" s="5"/>
      <c r="S795" s="5"/>
      <c r="T795" s="5"/>
      <c r="U795" s="5"/>
      <c r="V795" s="5"/>
      <c r="Y795" s="6"/>
    </row>
    <row r="796" ht="15.75" customHeight="1">
      <c r="A796" s="4"/>
      <c r="D796" s="5"/>
      <c r="E796" s="5"/>
      <c r="F796" s="5"/>
      <c r="G796" s="5"/>
      <c r="H796" s="5"/>
      <c r="I796" s="5"/>
      <c r="L796" s="5"/>
      <c r="N796" s="5"/>
      <c r="P796" s="5"/>
      <c r="S796" s="5"/>
      <c r="T796" s="5"/>
      <c r="U796" s="5"/>
      <c r="V796" s="5"/>
      <c r="Y796" s="6"/>
    </row>
    <row r="797" ht="15.75" customHeight="1">
      <c r="A797" s="4"/>
      <c r="D797" s="5"/>
      <c r="E797" s="5"/>
      <c r="F797" s="5"/>
      <c r="G797" s="5"/>
      <c r="H797" s="5"/>
      <c r="I797" s="5"/>
      <c r="L797" s="5"/>
      <c r="N797" s="5"/>
      <c r="P797" s="5"/>
      <c r="S797" s="5"/>
      <c r="T797" s="5"/>
      <c r="U797" s="5"/>
      <c r="V797" s="5"/>
      <c r="Y797" s="6"/>
    </row>
    <row r="798" ht="15.75" customHeight="1">
      <c r="A798" s="4"/>
      <c r="D798" s="5"/>
      <c r="E798" s="5"/>
      <c r="F798" s="5"/>
      <c r="G798" s="5"/>
      <c r="H798" s="5"/>
      <c r="I798" s="5"/>
      <c r="L798" s="5"/>
      <c r="N798" s="5"/>
      <c r="P798" s="5"/>
      <c r="S798" s="5"/>
      <c r="T798" s="5"/>
      <c r="U798" s="5"/>
      <c r="V798" s="5"/>
      <c r="Y798" s="6"/>
    </row>
    <row r="799" ht="15.75" customHeight="1">
      <c r="A799" s="4"/>
      <c r="D799" s="5"/>
      <c r="E799" s="5"/>
      <c r="F799" s="5"/>
      <c r="G799" s="5"/>
      <c r="H799" s="5"/>
      <c r="I799" s="5"/>
      <c r="L799" s="5"/>
      <c r="N799" s="5"/>
      <c r="P799" s="5"/>
      <c r="S799" s="5"/>
      <c r="T799" s="5"/>
      <c r="U799" s="5"/>
      <c r="V799" s="5"/>
      <c r="Y799" s="6"/>
    </row>
    <row r="800" ht="15.75" customHeight="1">
      <c r="A800" s="4"/>
      <c r="D800" s="5"/>
      <c r="E800" s="5"/>
      <c r="F800" s="5"/>
      <c r="G800" s="5"/>
      <c r="H800" s="5"/>
      <c r="I800" s="5"/>
      <c r="L800" s="5"/>
      <c r="N800" s="5"/>
      <c r="P800" s="5"/>
      <c r="S800" s="5"/>
      <c r="T800" s="5"/>
      <c r="U800" s="5"/>
      <c r="V800" s="5"/>
      <c r="Y800" s="6"/>
    </row>
    <row r="801" ht="15.75" customHeight="1">
      <c r="A801" s="4"/>
      <c r="D801" s="5"/>
      <c r="E801" s="5"/>
      <c r="F801" s="5"/>
      <c r="G801" s="5"/>
      <c r="H801" s="5"/>
      <c r="I801" s="5"/>
      <c r="L801" s="5"/>
      <c r="N801" s="5"/>
      <c r="P801" s="5"/>
      <c r="S801" s="5"/>
      <c r="T801" s="5"/>
      <c r="U801" s="5"/>
      <c r="V801" s="5"/>
      <c r="Y801" s="6"/>
    </row>
    <row r="802" ht="15.75" customHeight="1">
      <c r="A802" s="4"/>
      <c r="D802" s="5"/>
      <c r="E802" s="5"/>
      <c r="F802" s="5"/>
      <c r="G802" s="5"/>
      <c r="H802" s="5"/>
      <c r="I802" s="5"/>
      <c r="L802" s="5"/>
      <c r="N802" s="5"/>
      <c r="P802" s="5"/>
      <c r="S802" s="5"/>
      <c r="T802" s="5"/>
      <c r="U802" s="5"/>
      <c r="V802" s="5"/>
      <c r="Y802" s="6"/>
    </row>
    <row r="803" ht="15.75" customHeight="1">
      <c r="A803" s="4"/>
      <c r="D803" s="5"/>
      <c r="E803" s="5"/>
      <c r="F803" s="5"/>
      <c r="G803" s="5"/>
      <c r="H803" s="5"/>
      <c r="I803" s="5"/>
      <c r="L803" s="5"/>
      <c r="N803" s="5"/>
      <c r="P803" s="5"/>
      <c r="S803" s="5"/>
      <c r="T803" s="5"/>
      <c r="U803" s="5"/>
      <c r="V803" s="5"/>
      <c r="Y803" s="6"/>
    </row>
    <row r="804" ht="15.75" customHeight="1">
      <c r="A804" s="4"/>
      <c r="D804" s="5"/>
      <c r="E804" s="5"/>
      <c r="F804" s="5"/>
      <c r="G804" s="5"/>
      <c r="H804" s="5"/>
      <c r="I804" s="5"/>
      <c r="L804" s="5"/>
      <c r="N804" s="5"/>
      <c r="P804" s="5"/>
      <c r="S804" s="5"/>
      <c r="T804" s="5"/>
      <c r="U804" s="5"/>
      <c r="V804" s="5"/>
      <c r="Y804" s="6"/>
    </row>
    <row r="805" ht="15.75" customHeight="1">
      <c r="A805" s="4"/>
      <c r="D805" s="5"/>
      <c r="E805" s="5"/>
      <c r="F805" s="5"/>
      <c r="G805" s="5"/>
      <c r="H805" s="5"/>
      <c r="I805" s="5"/>
      <c r="L805" s="5"/>
      <c r="N805" s="5"/>
      <c r="P805" s="5"/>
      <c r="S805" s="5"/>
      <c r="T805" s="5"/>
      <c r="U805" s="5"/>
      <c r="V805" s="5"/>
      <c r="Y805" s="6"/>
    </row>
    <row r="806" ht="15.75" customHeight="1">
      <c r="A806" s="4"/>
      <c r="D806" s="5"/>
      <c r="E806" s="5"/>
      <c r="F806" s="5"/>
      <c r="G806" s="5"/>
      <c r="H806" s="5"/>
      <c r="I806" s="5"/>
      <c r="L806" s="5"/>
      <c r="N806" s="5"/>
      <c r="P806" s="5"/>
      <c r="S806" s="5"/>
      <c r="T806" s="5"/>
      <c r="U806" s="5"/>
      <c r="V806" s="5"/>
      <c r="Y806" s="6"/>
    </row>
    <row r="807" ht="15.75" customHeight="1">
      <c r="A807" s="4"/>
      <c r="D807" s="5"/>
      <c r="E807" s="5"/>
      <c r="F807" s="5"/>
      <c r="G807" s="5"/>
      <c r="H807" s="5"/>
      <c r="I807" s="5"/>
      <c r="L807" s="5"/>
      <c r="N807" s="5"/>
      <c r="P807" s="5"/>
      <c r="S807" s="5"/>
      <c r="T807" s="5"/>
      <c r="U807" s="5"/>
      <c r="V807" s="5"/>
      <c r="Y807" s="6"/>
    </row>
    <row r="808" ht="15.75" customHeight="1">
      <c r="A808" s="4"/>
      <c r="D808" s="5"/>
      <c r="E808" s="5"/>
      <c r="F808" s="5"/>
      <c r="G808" s="5"/>
      <c r="H808" s="5"/>
      <c r="I808" s="5"/>
      <c r="L808" s="5"/>
      <c r="N808" s="5"/>
      <c r="P808" s="5"/>
      <c r="S808" s="5"/>
      <c r="T808" s="5"/>
      <c r="U808" s="5"/>
      <c r="V808" s="5"/>
      <c r="Y808" s="6"/>
    </row>
    <row r="809" ht="15.75" customHeight="1">
      <c r="A809" s="4"/>
      <c r="D809" s="5"/>
      <c r="E809" s="5"/>
      <c r="F809" s="5"/>
      <c r="G809" s="5"/>
      <c r="H809" s="5"/>
      <c r="I809" s="5"/>
      <c r="L809" s="5"/>
      <c r="N809" s="5"/>
      <c r="P809" s="5"/>
      <c r="S809" s="5"/>
      <c r="T809" s="5"/>
      <c r="U809" s="5"/>
      <c r="V809" s="5"/>
      <c r="Y809" s="6"/>
    </row>
    <row r="810" ht="15.75" customHeight="1">
      <c r="A810" s="4"/>
      <c r="D810" s="5"/>
      <c r="E810" s="5"/>
      <c r="F810" s="5"/>
      <c r="G810" s="5"/>
      <c r="H810" s="5"/>
      <c r="I810" s="5"/>
      <c r="L810" s="5"/>
      <c r="N810" s="5"/>
      <c r="P810" s="5"/>
      <c r="S810" s="5"/>
      <c r="T810" s="5"/>
      <c r="U810" s="5"/>
      <c r="V810" s="5"/>
      <c r="Y810" s="6"/>
    </row>
    <row r="811" ht="15.75" customHeight="1">
      <c r="A811" s="4"/>
      <c r="D811" s="5"/>
      <c r="E811" s="5"/>
      <c r="F811" s="5"/>
      <c r="G811" s="5"/>
      <c r="H811" s="5"/>
      <c r="I811" s="5"/>
      <c r="L811" s="5"/>
      <c r="N811" s="5"/>
      <c r="P811" s="5"/>
      <c r="S811" s="5"/>
      <c r="T811" s="5"/>
      <c r="U811" s="5"/>
      <c r="V811" s="5"/>
      <c r="Y811" s="6"/>
    </row>
    <row r="812" ht="15.75" customHeight="1">
      <c r="A812" s="4"/>
      <c r="D812" s="5"/>
      <c r="E812" s="5"/>
      <c r="F812" s="5"/>
      <c r="G812" s="5"/>
      <c r="H812" s="5"/>
      <c r="I812" s="5"/>
      <c r="L812" s="5"/>
      <c r="N812" s="5"/>
      <c r="P812" s="5"/>
      <c r="S812" s="5"/>
      <c r="T812" s="5"/>
      <c r="U812" s="5"/>
      <c r="V812" s="5"/>
      <c r="Y812" s="6"/>
    </row>
    <row r="813" ht="15.75" customHeight="1">
      <c r="A813" s="4"/>
      <c r="D813" s="5"/>
      <c r="E813" s="5"/>
      <c r="F813" s="5"/>
      <c r="G813" s="5"/>
      <c r="H813" s="5"/>
      <c r="I813" s="5"/>
      <c r="L813" s="5"/>
      <c r="N813" s="5"/>
      <c r="P813" s="5"/>
      <c r="S813" s="5"/>
      <c r="T813" s="5"/>
      <c r="U813" s="5"/>
      <c r="V813" s="5"/>
      <c r="Y813" s="6"/>
    </row>
    <row r="814" ht="15.75" customHeight="1">
      <c r="A814" s="4"/>
      <c r="D814" s="5"/>
      <c r="E814" s="5"/>
      <c r="F814" s="5"/>
      <c r="G814" s="5"/>
      <c r="H814" s="5"/>
      <c r="I814" s="5"/>
      <c r="L814" s="5"/>
      <c r="N814" s="5"/>
      <c r="P814" s="5"/>
      <c r="S814" s="5"/>
      <c r="T814" s="5"/>
      <c r="U814" s="5"/>
      <c r="V814" s="5"/>
      <c r="Y814" s="6"/>
    </row>
    <row r="815" ht="15.75" customHeight="1">
      <c r="A815" s="4"/>
      <c r="D815" s="5"/>
      <c r="E815" s="5"/>
      <c r="F815" s="5"/>
      <c r="G815" s="5"/>
      <c r="H815" s="5"/>
      <c r="I815" s="5"/>
      <c r="L815" s="5"/>
      <c r="N815" s="5"/>
      <c r="P815" s="5"/>
      <c r="S815" s="5"/>
      <c r="T815" s="5"/>
      <c r="U815" s="5"/>
      <c r="V815" s="5"/>
      <c r="Y815" s="6"/>
    </row>
    <row r="816" ht="15.75" customHeight="1">
      <c r="A816" s="4"/>
      <c r="D816" s="5"/>
      <c r="E816" s="5"/>
      <c r="F816" s="5"/>
      <c r="G816" s="5"/>
      <c r="H816" s="5"/>
      <c r="I816" s="5"/>
      <c r="L816" s="5"/>
      <c r="N816" s="5"/>
      <c r="P816" s="5"/>
      <c r="S816" s="5"/>
      <c r="T816" s="5"/>
      <c r="U816" s="5"/>
      <c r="V816" s="5"/>
      <c r="Y816" s="6"/>
    </row>
    <row r="817" ht="15.75" customHeight="1">
      <c r="A817" s="4"/>
      <c r="D817" s="5"/>
      <c r="E817" s="5"/>
      <c r="F817" s="5"/>
      <c r="G817" s="5"/>
      <c r="H817" s="5"/>
      <c r="I817" s="5"/>
      <c r="L817" s="5"/>
      <c r="N817" s="5"/>
      <c r="P817" s="5"/>
      <c r="S817" s="5"/>
      <c r="T817" s="5"/>
      <c r="U817" s="5"/>
      <c r="V817" s="5"/>
      <c r="Y817" s="6"/>
    </row>
    <row r="818" ht="15.75" customHeight="1">
      <c r="A818" s="4"/>
      <c r="D818" s="5"/>
      <c r="E818" s="5"/>
      <c r="F818" s="5"/>
      <c r="G818" s="5"/>
      <c r="H818" s="5"/>
      <c r="I818" s="5"/>
      <c r="L818" s="5"/>
      <c r="N818" s="5"/>
      <c r="P818" s="5"/>
      <c r="S818" s="5"/>
      <c r="T818" s="5"/>
      <c r="U818" s="5"/>
      <c r="V818" s="5"/>
      <c r="Y818" s="6"/>
    </row>
    <row r="819" ht="15.75" customHeight="1">
      <c r="A819" s="4"/>
      <c r="D819" s="5"/>
      <c r="E819" s="5"/>
      <c r="F819" s="5"/>
      <c r="G819" s="5"/>
      <c r="H819" s="5"/>
      <c r="I819" s="5"/>
      <c r="L819" s="5"/>
      <c r="N819" s="5"/>
      <c r="P819" s="5"/>
      <c r="S819" s="5"/>
      <c r="T819" s="5"/>
      <c r="U819" s="5"/>
      <c r="V819" s="5"/>
      <c r="Y819" s="6"/>
    </row>
    <row r="820" ht="15.75" customHeight="1">
      <c r="A820" s="4"/>
      <c r="D820" s="5"/>
      <c r="E820" s="5"/>
      <c r="F820" s="5"/>
      <c r="G820" s="5"/>
      <c r="H820" s="5"/>
      <c r="I820" s="5"/>
      <c r="L820" s="5"/>
      <c r="N820" s="5"/>
      <c r="P820" s="5"/>
      <c r="S820" s="5"/>
      <c r="T820" s="5"/>
      <c r="U820" s="5"/>
      <c r="V820" s="5"/>
      <c r="Y820" s="6"/>
    </row>
    <row r="821" ht="15.75" customHeight="1">
      <c r="A821" s="4"/>
      <c r="D821" s="5"/>
      <c r="E821" s="5"/>
      <c r="F821" s="5"/>
      <c r="G821" s="5"/>
      <c r="H821" s="5"/>
      <c r="I821" s="5"/>
      <c r="L821" s="5"/>
      <c r="N821" s="5"/>
      <c r="P821" s="5"/>
      <c r="S821" s="5"/>
      <c r="T821" s="5"/>
      <c r="U821" s="5"/>
      <c r="V821" s="5"/>
      <c r="Y821" s="6"/>
    </row>
    <row r="822" ht="15.75" customHeight="1">
      <c r="A822" s="4"/>
      <c r="D822" s="5"/>
      <c r="E822" s="5"/>
      <c r="F822" s="5"/>
      <c r="G822" s="5"/>
      <c r="H822" s="5"/>
      <c r="I822" s="5"/>
      <c r="L822" s="5"/>
      <c r="N822" s="5"/>
      <c r="P822" s="5"/>
      <c r="S822" s="5"/>
      <c r="T822" s="5"/>
      <c r="U822" s="5"/>
      <c r="V822" s="5"/>
      <c r="Y822" s="6"/>
    </row>
    <row r="823" ht="15.75" customHeight="1">
      <c r="A823" s="4"/>
      <c r="D823" s="5"/>
      <c r="E823" s="5"/>
      <c r="F823" s="5"/>
      <c r="G823" s="5"/>
      <c r="H823" s="5"/>
      <c r="I823" s="5"/>
      <c r="L823" s="5"/>
      <c r="N823" s="5"/>
      <c r="P823" s="5"/>
      <c r="S823" s="5"/>
      <c r="T823" s="5"/>
      <c r="U823" s="5"/>
      <c r="V823" s="5"/>
      <c r="Y823" s="6"/>
    </row>
    <row r="824" ht="15.75" customHeight="1">
      <c r="A824" s="4"/>
      <c r="D824" s="5"/>
      <c r="E824" s="5"/>
      <c r="F824" s="5"/>
      <c r="G824" s="5"/>
      <c r="H824" s="5"/>
      <c r="I824" s="5"/>
      <c r="L824" s="5"/>
      <c r="N824" s="5"/>
      <c r="P824" s="5"/>
      <c r="S824" s="5"/>
      <c r="T824" s="5"/>
      <c r="U824" s="5"/>
      <c r="V824" s="5"/>
      <c r="Y824" s="6"/>
    </row>
    <row r="825" ht="15.75" customHeight="1">
      <c r="A825" s="4"/>
      <c r="D825" s="5"/>
      <c r="E825" s="5"/>
      <c r="F825" s="5"/>
      <c r="G825" s="5"/>
      <c r="H825" s="5"/>
      <c r="I825" s="5"/>
      <c r="L825" s="5"/>
      <c r="N825" s="5"/>
      <c r="P825" s="5"/>
      <c r="S825" s="5"/>
      <c r="T825" s="5"/>
      <c r="U825" s="5"/>
      <c r="V825" s="5"/>
      <c r="Y825" s="6"/>
    </row>
    <row r="826" ht="15.75" customHeight="1">
      <c r="A826" s="4"/>
      <c r="D826" s="5"/>
      <c r="E826" s="5"/>
      <c r="F826" s="5"/>
      <c r="G826" s="5"/>
      <c r="H826" s="5"/>
      <c r="I826" s="5"/>
      <c r="L826" s="5"/>
      <c r="N826" s="5"/>
      <c r="P826" s="5"/>
      <c r="S826" s="5"/>
      <c r="T826" s="5"/>
      <c r="U826" s="5"/>
      <c r="V826" s="5"/>
      <c r="Y826" s="6"/>
    </row>
    <row r="827" ht="15.75" customHeight="1">
      <c r="A827" s="4"/>
      <c r="D827" s="5"/>
      <c r="E827" s="5"/>
      <c r="F827" s="5"/>
      <c r="G827" s="5"/>
      <c r="H827" s="5"/>
      <c r="I827" s="5"/>
      <c r="L827" s="5"/>
      <c r="N827" s="5"/>
      <c r="P827" s="5"/>
      <c r="S827" s="5"/>
      <c r="T827" s="5"/>
      <c r="U827" s="5"/>
      <c r="V827" s="5"/>
      <c r="Y827" s="6"/>
    </row>
    <row r="828" ht="15.75" customHeight="1">
      <c r="A828" s="4"/>
      <c r="D828" s="5"/>
      <c r="E828" s="5"/>
      <c r="F828" s="5"/>
      <c r="G828" s="5"/>
      <c r="H828" s="5"/>
      <c r="I828" s="5"/>
      <c r="L828" s="5"/>
      <c r="N828" s="5"/>
      <c r="P828" s="5"/>
      <c r="S828" s="5"/>
      <c r="T828" s="5"/>
      <c r="U828" s="5"/>
      <c r="V828" s="5"/>
      <c r="Y828" s="6"/>
    </row>
    <row r="829" ht="15.75" customHeight="1">
      <c r="A829" s="4"/>
      <c r="D829" s="5"/>
      <c r="E829" s="5"/>
      <c r="F829" s="5"/>
      <c r="G829" s="5"/>
      <c r="H829" s="5"/>
      <c r="I829" s="5"/>
      <c r="L829" s="5"/>
      <c r="N829" s="5"/>
      <c r="P829" s="5"/>
      <c r="S829" s="5"/>
      <c r="T829" s="5"/>
      <c r="U829" s="5"/>
      <c r="V829" s="5"/>
      <c r="Y829" s="6"/>
    </row>
    <row r="830" ht="15.75" customHeight="1">
      <c r="A830" s="4"/>
      <c r="D830" s="5"/>
      <c r="E830" s="5"/>
      <c r="F830" s="5"/>
      <c r="G830" s="5"/>
      <c r="H830" s="5"/>
      <c r="I830" s="5"/>
      <c r="L830" s="5"/>
      <c r="N830" s="5"/>
      <c r="P830" s="5"/>
      <c r="S830" s="5"/>
      <c r="T830" s="5"/>
      <c r="U830" s="5"/>
      <c r="V830" s="5"/>
      <c r="Y830" s="6"/>
    </row>
    <row r="831" ht="15.75" customHeight="1">
      <c r="A831" s="4"/>
      <c r="D831" s="5"/>
      <c r="E831" s="5"/>
      <c r="F831" s="5"/>
      <c r="G831" s="5"/>
      <c r="H831" s="5"/>
      <c r="I831" s="5"/>
      <c r="L831" s="5"/>
      <c r="N831" s="5"/>
      <c r="P831" s="5"/>
      <c r="S831" s="5"/>
      <c r="T831" s="5"/>
      <c r="U831" s="5"/>
      <c r="V831" s="5"/>
      <c r="Y831" s="6"/>
    </row>
    <row r="832" ht="15.75" customHeight="1">
      <c r="A832" s="4"/>
      <c r="D832" s="5"/>
      <c r="E832" s="5"/>
      <c r="F832" s="5"/>
      <c r="G832" s="5"/>
      <c r="H832" s="5"/>
      <c r="I832" s="5"/>
      <c r="L832" s="5"/>
      <c r="N832" s="5"/>
      <c r="P832" s="5"/>
      <c r="S832" s="5"/>
      <c r="T832" s="5"/>
      <c r="U832" s="5"/>
      <c r="V832" s="5"/>
      <c r="Y832" s="6"/>
    </row>
    <row r="833" ht="15.75" customHeight="1">
      <c r="A833" s="4"/>
      <c r="D833" s="5"/>
      <c r="E833" s="5"/>
      <c r="F833" s="5"/>
      <c r="G833" s="5"/>
      <c r="H833" s="5"/>
      <c r="I833" s="5"/>
      <c r="L833" s="5"/>
      <c r="N833" s="5"/>
      <c r="P833" s="5"/>
      <c r="S833" s="5"/>
      <c r="T833" s="5"/>
      <c r="U833" s="5"/>
      <c r="V833" s="5"/>
      <c r="Y833" s="6"/>
    </row>
    <row r="834" ht="15.75" customHeight="1">
      <c r="A834" s="4"/>
      <c r="D834" s="5"/>
      <c r="E834" s="5"/>
      <c r="F834" s="5"/>
      <c r="G834" s="5"/>
      <c r="H834" s="5"/>
      <c r="I834" s="5"/>
      <c r="L834" s="5"/>
      <c r="N834" s="5"/>
      <c r="P834" s="5"/>
      <c r="S834" s="5"/>
      <c r="T834" s="5"/>
      <c r="U834" s="5"/>
      <c r="V834" s="5"/>
      <c r="Y834" s="6"/>
    </row>
    <row r="835" ht="15.75" customHeight="1">
      <c r="A835" s="4"/>
      <c r="D835" s="5"/>
      <c r="E835" s="5"/>
      <c r="F835" s="5"/>
      <c r="G835" s="5"/>
      <c r="H835" s="5"/>
      <c r="I835" s="5"/>
      <c r="L835" s="5"/>
      <c r="N835" s="5"/>
      <c r="P835" s="5"/>
      <c r="S835" s="5"/>
      <c r="T835" s="5"/>
      <c r="U835" s="5"/>
      <c r="V835" s="5"/>
      <c r="Y835" s="6"/>
    </row>
    <row r="836" ht="15.75" customHeight="1">
      <c r="A836" s="4"/>
      <c r="D836" s="5"/>
      <c r="E836" s="5"/>
      <c r="F836" s="5"/>
      <c r="G836" s="5"/>
      <c r="H836" s="5"/>
      <c r="I836" s="5"/>
      <c r="L836" s="5"/>
      <c r="N836" s="5"/>
      <c r="P836" s="5"/>
      <c r="S836" s="5"/>
      <c r="T836" s="5"/>
      <c r="U836" s="5"/>
      <c r="V836" s="5"/>
      <c r="Y836" s="6"/>
    </row>
    <row r="837" ht="15.75" customHeight="1">
      <c r="A837" s="4"/>
      <c r="D837" s="5"/>
      <c r="E837" s="5"/>
      <c r="F837" s="5"/>
      <c r="G837" s="5"/>
      <c r="H837" s="5"/>
      <c r="I837" s="5"/>
      <c r="L837" s="5"/>
      <c r="N837" s="5"/>
      <c r="P837" s="5"/>
      <c r="S837" s="5"/>
      <c r="T837" s="5"/>
      <c r="U837" s="5"/>
      <c r="V837" s="5"/>
      <c r="Y837" s="6"/>
    </row>
    <row r="838" ht="15.75" customHeight="1">
      <c r="A838" s="4"/>
      <c r="D838" s="5"/>
      <c r="E838" s="5"/>
      <c r="F838" s="5"/>
      <c r="G838" s="5"/>
      <c r="H838" s="5"/>
      <c r="I838" s="5"/>
      <c r="L838" s="5"/>
      <c r="N838" s="5"/>
      <c r="P838" s="5"/>
      <c r="S838" s="5"/>
      <c r="T838" s="5"/>
      <c r="U838" s="5"/>
      <c r="V838" s="5"/>
      <c r="Y838" s="6"/>
    </row>
    <row r="839" ht="15.75" customHeight="1">
      <c r="A839" s="4"/>
      <c r="D839" s="5"/>
      <c r="E839" s="5"/>
      <c r="F839" s="5"/>
      <c r="G839" s="5"/>
      <c r="H839" s="5"/>
      <c r="I839" s="5"/>
      <c r="L839" s="5"/>
      <c r="N839" s="5"/>
      <c r="P839" s="5"/>
      <c r="S839" s="5"/>
      <c r="T839" s="5"/>
      <c r="U839" s="5"/>
      <c r="V839" s="5"/>
      <c r="Y839" s="6"/>
    </row>
    <row r="840" ht="15.75" customHeight="1">
      <c r="A840" s="4"/>
      <c r="D840" s="5"/>
      <c r="E840" s="5"/>
      <c r="F840" s="5"/>
      <c r="G840" s="5"/>
      <c r="H840" s="5"/>
      <c r="I840" s="5"/>
      <c r="L840" s="5"/>
      <c r="N840" s="5"/>
      <c r="P840" s="5"/>
      <c r="S840" s="5"/>
      <c r="T840" s="5"/>
      <c r="U840" s="5"/>
      <c r="V840" s="5"/>
      <c r="Y840" s="6"/>
    </row>
    <row r="841" ht="15.75" customHeight="1">
      <c r="A841" s="4"/>
      <c r="D841" s="5"/>
      <c r="E841" s="5"/>
      <c r="F841" s="5"/>
      <c r="G841" s="5"/>
      <c r="H841" s="5"/>
      <c r="I841" s="5"/>
      <c r="L841" s="5"/>
      <c r="N841" s="5"/>
      <c r="P841" s="5"/>
      <c r="S841" s="5"/>
      <c r="T841" s="5"/>
      <c r="U841" s="5"/>
      <c r="V841" s="5"/>
      <c r="Y841" s="6"/>
    </row>
    <row r="842" ht="15.75" customHeight="1">
      <c r="A842" s="4"/>
      <c r="D842" s="5"/>
      <c r="E842" s="5"/>
      <c r="F842" s="5"/>
      <c r="G842" s="5"/>
      <c r="H842" s="5"/>
      <c r="I842" s="5"/>
      <c r="L842" s="5"/>
      <c r="N842" s="5"/>
      <c r="P842" s="5"/>
      <c r="S842" s="5"/>
      <c r="T842" s="5"/>
      <c r="U842" s="5"/>
      <c r="V842" s="5"/>
      <c r="Y842" s="6"/>
    </row>
    <row r="843" ht="15.75" customHeight="1">
      <c r="A843" s="4"/>
      <c r="D843" s="5"/>
      <c r="E843" s="5"/>
      <c r="F843" s="5"/>
      <c r="G843" s="5"/>
      <c r="H843" s="5"/>
      <c r="I843" s="5"/>
      <c r="L843" s="5"/>
      <c r="N843" s="5"/>
      <c r="P843" s="5"/>
      <c r="S843" s="5"/>
      <c r="T843" s="5"/>
      <c r="U843" s="5"/>
      <c r="V843" s="5"/>
      <c r="Y843" s="6"/>
    </row>
    <row r="844" ht="15.75" customHeight="1">
      <c r="A844" s="4"/>
      <c r="D844" s="5"/>
      <c r="E844" s="5"/>
      <c r="F844" s="5"/>
      <c r="G844" s="5"/>
      <c r="H844" s="5"/>
      <c r="I844" s="5"/>
      <c r="L844" s="5"/>
      <c r="N844" s="5"/>
      <c r="P844" s="5"/>
      <c r="S844" s="5"/>
      <c r="T844" s="5"/>
      <c r="U844" s="5"/>
      <c r="V844" s="5"/>
      <c r="Y844" s="6"/>
    </row>
    <row r="845" ht="15.75" customHeight="1">
      <c r="A845" s="4"/>
      <c r="D845" s="5"/>
      <c r="E845" s="5"/>
      <c r="F845" s="5"/>
      <c r="G845" s="5"/>
      <c r="H845" s="5"/>
      <c r="I845" s="5"/>
      <c r="L845" s="5"/>
      <c r="N845" s="5"/>
      <c r="P845" s="5"/>
      <c r="S845" s="5"/>
      <c r="T845" s="5"/>
      <c r="U845" s="5"/>
      <c r="V845" s="5"/>
      <c r="Y845" s="6"/>
    </row>
    <row r="846" ht="15.75" customHeight="1">
      <c r="A846" s="4"/>
      <c r="D846" s="5"/>
      <c r="E846" s="5"/>
      <c r="F846" s="5"/>
      <c r="G846" s="5"/>
      <c r="H846" s="5"/>
      <c r="I846" s="5"/>
      <c r="L846" s="5"/>
      <c r="N846" s="5"/>
      <c r="P846" s="5"/>
      <c r="S846" s="5"/>
      <c r="T846" s="5"/>
      <c r="U846" s="5"/>
      <c r="V846" s="5"/>
      <c r="Y846" s="6"/>
    </row>
    <row r="847" ht="15.75" customHeight="1">
      <c r="A847" s="4"/>
      <c r="D847" s="5"/>
      <c r="E847" s="5"/>
      <c r="F847" s="5"/>
      <c r="G847" s="5"/>
      <c r="H847" s="5"/>
      <c r="I847" s="5"/>
      <c r="L847" s="5"/>
      <c r="N847" s="5"/>
      <c r="P847" s="5"/>
      <c r="S847" s="5"/>
      <c r="T847" s="5"/>
      <c r="U847" s="5"/>
      <c r="V847" s="5"/>
      <c r="Y847" s="6"/>
    </row>
    <row r="848" ht="15.75" customHeight="1">
      <c r="A848" s="4"/>
      <c r="D848" s="5"/>
      <c r="E848" s="5"/>
      <c r="F848" s="5"/>
      <c r="G848" s="5"/>
      <c r="H848" s="5"/>
      <c r="I848" s="5"/>
      <c r="L848" s="5"/>
      <c r="N848" s="5"/>
      <c r="P848" s="5"/>
      <c r="S848" s="5"/>
      <c r="T848" s="5"/>
      <c r="U848" s="5"/>
      <c r="V848" s="5"/>
      <c r="Y848" s="6"/>
    </row>
    <row r="849" ht="15.75" customHeight="1">
      <c r="A849" s="4"/>
      <c r="D849" s="5"/>
      <c r="E849" s="5"/>
      <c r="F849" s="5"/>
      <c r="G849" s="5"/>
      <c r="H849" s="5"/>
      <c r="I849" s="5"/>
      <c r="L849" s="5"/>
      <c r="N849" s="5"/>
      <c r="P849" s="5"/>
      <c r="S849" s="5"/>
      <c r="T849" s="5"/>
      <c r="U849" s="5"/>
      <c r="V849" s="5"/>
      <c r="Y849" s="6"/>
    </row>
    <row r="850" ht="15.75" customHeight="1">
      <c r="A850" s="4"/>
      <c r="D850" s="5"/>
      <c r="E850" s="5"/>
      <c r="F850" s="5"/>
      <c r="G850" s="5"/>
      <c r="H850" s="5"/>
      <c r="I850" s="5"/>
      <c r="L850" s="5"/>
      <c r="N850" s="5"/>
      <c r="P850" s="5"/>
      <c r="S850" s="5"/>
      <c r="T850" s="5"/>
      <c r="U850" s="5"/>
      <c r="V850" s="5"/>
      <c r="Y850" s="6"/>
    </row>
    <row r="851" ht="15.75" customHeight="1">
      <c r="A851" s="4"/>
      <c r="D851" s="5"/>
      <c r="E851" s="5"/>
      <c r="F851" s="5"/>
      <c r="G851" s="5"/>
      <c r="H851" s="5"/>
      <c r="I851" s="5"/>
      <c r="L851" s="5"/>
      <c r="N851" s="5"/>
      <c r="P851" s="5"/>
      <c r="S851" s="5"/>
      <c r="T851" s="5"/>
      <c r="U851" s="5"/>
      <c r="V851" s="5"/>
      <c r="Y851" s="6"/>
    </row>
    <row r="852" ht="15.75" customHeight="1">
      <c r="A852" s="4"/>
      <c r="D852" s="5"/>
      <c r="E852" s="5"/>
      <c r="F852" s="5"/>
      <c r="G852" s="5"/>
      <c r="H852" s="5"/>
      <c r="I852" s="5"/>
      <c r="L852" s="5"/>
      <c r="N852" s="5"/>
      <c r="P852" s="5"/>
      <c r="S852" s="5"/>
      <c r="T852" s="5"/>
      <c r="U852" s="5"/>
      <c r="V852" s="5"/>
      <c r="Y852" s="6"/>
    </row>
    <row r="853" ht="15.75" customHeight="1">
      <c r="A853" s="4"/>
      <c r="D853" s="5"/>
      <c r="E853" s="5"/>
      <c r="F853" s="5"/>
      <c r="G853" s="5"/>
      <c r="H853" s="5"/>
      <c r="I853" s="5"/>
      <c r="L853" s="5"/>
      <c r="N853" s="5"/>
      <c r="P853" s="5"/>
      <c r="S853" s="5"/>
      <c r="T853" s="5"/>
      <c r="U853" s="5"/>
      <c r="V853" s="5"/>
      <c r="Y853" s="6"/>
    </row>
    <row r="854" ht="15.75" customHeight="1">
      <c r="A854" s="4"/>
      <c r="D854" s="5"/>
      <c r="E854" s="5"/>
      <c r="F854" s="5"/>
      <c r="G854" s="5"/>
      <c r="H854" s="5"/>
      <c r="I854" s="5"/>
      <c r="L854" s="5"/>
      <c r="N854" s="5"/>
      <c r="P854" s="5"/>
      <c r="S854" s="5"/>
      <c r="T854" s="5"/>
      <c r="U854" s="5"/>
      <c r="V854" s="5"/>
      <c r="Y854" s="6"/>
    </row>
    <row r="855" ht="15.75" customHeight="1">
      <c r="A855" s="4"/>
      <c r="D855" s="5"/>
      <c r="E855" s="5"/>
      <c r="F855" s="5"/>
      <c r="G855" s="5"/>
      <c r="H855" s="5"/>
      <c r="I855" s="5"/>
      <c r="L855" s="5"/>
      <c r="N855" s="5"/>
      <c r="P855" s="5"/>
      <c r="S855" s="5"/>
      <c r="T855" s="5"/>
      <c r="U855" s="5"/>
      <c r="V855" s="5"/>
      <c r="Y855" s="6"/>
    </row>
    <row r="856" ht="15.75" customHeight="1">
      <c r="A856" s="4"/>
      <c r="D856" s="5"/>
      <c r="E856" s="5"/>
      <c r="F856" s="5"/>
      <c r="G856" s="5"/>
      <c r="H856" s="5"/>
      <c r="I856" s="5"/>
      <c r="L856" s="5"/>
      <c r="N856" s="5"/>
      <c r="P856" s="5"/>
      <c r="S856" s="5"/>
      <c r="T856" s="5"/>
      <c r="U856" s="5"/>
      <c r="V856" s="5"/>
      <c r="Y856" s="6"/>
    </row>
    <row r="857" ht="15.75" customHeight="1">
      <c r="A857" s="4"/>
      <c r="D857" s="5"/>
      <c r="E857" s="5"/>
      <c r="F857" s="5"/>
      <c r="G857" s="5"/>
      <c r="H857" s="5"/>
      <c r="I857" s="5"/>
      <c r="L857" s="5"/>
      <c r="N857" s="5"/>
      <c r="P857" s="5"/>
      <c r="S857" s="5"/>
      <c r="T857" s="5"/>
      <c r="U857" s="5"/>
      <c r="V857" s="5"/>
      <c r="Y857" s="6"/>
    </row>
    <row r="858" ht="15.75" customHeight="1">
      <c r="A858" s="4"/>
      <c r="D858" s="5"/>
      <c r="E858" s="5"/>
      <c r="F858" s="5"/>
      <c r="G858" s="5"/>
      <c r="H858" s="5"/>
      <c r="I858" s="5"/>
      <c r="L858" s="5"/>
      <c r="N858" s="5"/>
      <c r="P858" s="5"/>
      <c r="S858" s="5"/>
      <c r="T858" s="5"/>
      <c r="U858" s="5"/>
      <c r="V858" s="5"/>
      <c r="Y858" s="6"/>
    </row>
    <row r="859" ht="15.75" customHeight="1">
      <c r="A859" s="4"/>
      <c r="D859" s="5"/>
      <c r="E859" s="5"/>
      <c r="F859" s="5"/>
      <c r="G859" s="5"/>
      <c r="H859" s="5"/>
      <c r="I859" s="5"/>
      <c r="L859" s="5"/>
      <c r="N859" s="5"/>
      <c r="P859" s="5"/>
      <c r="S859" s="5"/>
      <c r="T859" s="5"/>
      <c r="U859" s="5"/>
      <c r="V859" s="5"/>
      <c r="Y859" s="6"/>
    </row>
    <row r="860" ht="15.75" customHeight="1">
      <c r="A860" s="4"/>
      <c r="D860" s="5"/>
      <c r="E860" s="5"/>
      <c r="F860" s="5"/>
      <c r="G860" s="5"/>
      <c r="H860" s="5"/>
      <c r="I860" s="5"/>
      <c r="L860" s="5"/>
      <c r="N860" s="5"/>
      <c r="P860" s="5"/>
      <c r="S860" s="5"/>
      <c r="T860" s="5"/>
      <c r="U860" s="5"/>
      <c r="V860" s="5"/>
      <c r="Y860" s="6"/>
    </row>
    <row r="861" ht="15.75" customHeight="1">
      <c r="A861" s="4"/>
      <c r="D861" s="5"/>
      <c r="E861" s="5"/>
      <c r="F861" s="5"/>
      <c r="G861" s="5"/>
      <c r="H861" s="5"/>
      <c r="I861" s="5"/>
      <c r="L861" s="5"/>
      <c r="N861" s="5"/>
      <c r="P861" s="5"/>
      <c r="S861" s="5"/>
      <c r="T861" s="5"/>
      <c r="U861" s="5"/>
      <c r="V861" s="5"/>
      <c r="Y861" s="6"/>
    </row>
    <row r="862" ht="15.75" customHeight="1">
      <c r="A862" s="4"/>
      <c r="D862" s="5"/>
      <c r="E862" s="5"/>
      <c r="F862" s="5"/>
      <c r="G862" s="5"/>
      <c r="H862" s="5"/>
      <c r="I862" s="5"/>
      <c r="L862" s="5"/>
      <c r="N862" s="5"/>
      <c r="P862" s="5"/>
      <c r="S862" s="5"/>
      <c r="T862" s="5"/>
      <c r="U862" s="5"/>
      <c r="V862" s="5"/>
      <c r="Y862" s="6"/>
    </row>
    <row r="863" ht="15.75" customHeight="1">
      <c r="A863" s="4"/>
      <c r="D863" s="5"/>
      <c r="E863" s="5"/>
      <c r="F863" s="5"/>
      <c r="G863" s="5"/>
      <c r="H863" s="5"/>
      <c r="I863" s="5"/>
      <c r="L863" s="5"/>
      <c r="N863" s="5"/>
      <c r="P863" s="5"/>
      <c r="S863" s="5"/>
      <c r="T863" s="5"/>
      <c r="U863" s="5"/>
      <c r="V863" s="5"/>
      <c r="Y863" s="6"/>
    </row>
    <row r="864" ht="15.75" customHeight="1">
      <c r="A864" s="4"/>
      <c r="D864" s="5"/>
      <c r="E864" s="5"/>
      <c r="F864" s="5"/>
      <c r="G864" s="5"/>
      <c r="H864" s="5"/>
      <c r="I864" s="5"/>
      <c r="L864" s="5"/>
      <c r="N864" s="5"/>
      <c r="P864" s="5"/>
      <c r="S864" s="5"/>
      <c r="T864" s="5"/>
      <c r="U864" s="5"/>
      <c r="V864" s="5"/>
      <c r="Y864" s="6"/>
    </row>
    <row r="865" ht="15.75" customHeight="1">
      <c r="A865" s="4"/>
      <c r="D865" s="5"/>
      <c r="E865" s="5"/>
      <c r="F865" s="5"/>
      <c r="G865" s="5"/>
      <c r="H865" s="5"/>
      <c r="I865" s="5"/>
      <c r="L865" s="5"/>
      <c r="N865" s="5"/>
      <c r="P865" s="5"/>
      <c r="S865" s="5"/>
      <c r="T865" s="5"/>
      <c r="U865" s="5"/>
      <c r="V865" s="5"/>
      <c r="Y865" s="6"/>
    </row>
    <row r="866" ht="15.75" customHeight="1">
      <c r="A866" s="4"/>
      <c r="D866" s="5"/>
      <c r="E866" s="5"/>
      <c r="F866" s="5"/>
      <c r="G866" s="5"/>
      <c r="H866" s="5"/>
      <c r="I866" s="5"/>
      <c r="L866" s="5"/>
      <c r="N866" s="5"/>
      <c r="P866" s="5"/>
      <c r="S866" s="5"/>
      <c r="T866" s="5"/>
      <c r="U866" s="5"/>
      <c r="V866" s="5"/>
      <c r="Y866" s="6"/>
    </row>
    <row r="867" ht="15.75" customHeight="1">
      <c r="A867" s="4"/>
      <c r="D867" s="5"/>
      <c r="E867" s="5"/>
      <c r="F867" s="5"/>
      <c r="G867" s="5"/>
      <c r="H867" s="5"/>
      <c r="I867" s="5"/>
      <c r="L867" s="5"/>
      <c r="N867" s="5"/>
      <c r="P867" s="5"/>
      <c r="S867" s="5"/>
      <c r="T867" s="5"/>
      <c r="U867" s="5"/>
      <c r="V867" s="5"/>
      <c r="Y867" s="6"/>
    </row>
    <row r="868" ht="15.75" customHeight="1">
      <c r="A868" s="4"/>
      <c r="D868" s="5"/>
      <c r="E868" s="5"/>
      <c r="F868" s="5"/>
      <c r="G868" s="5"/>
      <c r="H868" s="5"/>
      <c r="I868" s="5"/>
      <c r="L868" s="5"/>
      <c r="N868" s="5"/>
      <c r="P868" s="5"/>
      <c r="S868" s="5"/>
      <c r="T868" s="5"/>
      <c r="U868" s="5"/>
      <c r="V868" s="5"/>
      <c r="Y868" s="6"/>
    </row>
    <row r="869" ht="15.75" customHeight="1">
      <c r="A869" s="4"/>
      <c r="D869" s="5"/>
      <c r="E869" s="5"/>
      <c r="F869" s="5"/>
      <c r="G869" s="5"/>
      <c r="H869" s="5"/>
      <c r="I869" s="5"/>
      <c r="L869" s="5"/>
      <c r="N869" s="5"/>
      <c r="P869" s="5"/>
      <c r="S869" s="5"/>
      <c r="T869" s="5"/>
      <c r="U869" s="5"/>
      <c r="V869" s="5"/>
      <c r="Y869" s="6"/>
    </row>
    <row r="870" ht="15.75" customHeight="1">
      <c r="A870" s="4"/>
      <c r="D870" s="5"/>
      <c r="E870" s="5"/>
      <c r="F870" s="5"/>
      <c r="G870" s="5"/>
      <c r="H870" s="5"/>
      <c r="I870" s="5"/>
      <c r="L870" s="5"/>
      <c r="N870" s="5"/>
      <c r="P870" s="5"/>
      <c r="S870" s="5"/>
      <c r="T870" s="5"/>
      <c r="U870" s="5"/>
      <c r="V870" s="5"/>
      <c r="Y870" s="6"/>
    </row>
    <row r="871" ht="15.75" customHeight="1">
      <c r="A871" s="4"/>
      <c r="D871" s="5"/>
      <c r="E871" s="5"/>
      <c r="F871" s="5"/>
      <c r="G871" s="5"/>
      <c r="H871" s="5"/>
      <c r="I871" s="5"/>
      <c r="L871" s="5"/>
      <c r="N871" s="5"/>
      <c r="P871" s="5"/>
      <c r="S871" s="5"/>
      <c r="T871" s="5"/>
      <c r="U871" s="5"/>
      <c r="V871" s="5"/>
      <c r="Y871" s="6"/>
    </row>
    <row r="872" ht="15.75" customHeight="1">
      <c r="A872" s="4"/>
      <c r="D872" s="5"/>
      <c r="E872" s="5"/>
      <c r="F872" s="5"/>
      <c r="G872" s="5"/>
      <c r="H872" s="5"/>
      <c r="I872" s="5"/>
      <c r="L872" s="5"/>
      <c r="N872" s="5"/>
      <c r="P872" s="5"/>
      <c r="S872" s="5"/>
      <c r="T872" s="5"/>
      <c r="U872" s="5"/>
      <c r="V872" s="5"/>
      <c r="Y872" s="6"/>
    </row>
    <row r="873" ht="15.75" customHeight="1">
      <c r="A873" s="4"/>
      <c r="D873" s="5"/>
      <c r="E873" s="5"/>
      <c r="F873" s="5"/>
      <c r="G873" s="5"/>
      <c r="H873" s="5"/>
      <c r="I873" s="5"/>
      <c r="L873" s="5"/>
      <c r="N873" s="5"/>
      <c r="P873" s="5"/>
      <c r="S873" s="5"/>
      <c r="T873" s="5"/>
      <c r="U873" s="5"/>
      <c r="V873" s="5"/>
      <c r="Y873" s="6"/>
    </row>
    <row r="874" ht="15.75" customHeight="1">
      <c r="A874" s="4"/>
      <c r="D874" s="5"/>
      <c r="E874" s="5"/>
      <c r="F874" s="5"/>
      <c r="G874" s="5"/>
      <c r="H874" s="5"/>
      <c r="I874" s="5"/>
      <c r="L874" s="5"/>
      <c r="N874" s="5"/>
      <c r="P874" s="5"/>
      <c r="S874" s="5"/>
      <c r="T874" s="5"/>
      <c r="U874" s="5"/>
      <c r="V874" s="5"/>
      <c r="Y874" s="6"/>
    </row>
    <row r="875" ht="15.75" customHeight="1">
      <c r="A875" s="4"/>
      <c r="D875" s="5"/>
      <c r="E875" s="5"/>
      <c r="F875" s="5"/>
      <c r="G875" s="5"/>
      <c r="H875" s="5"/>
      <c r="I875" s="5"/>
      <c r="L875" s="5"/>
      <c r="N875" s="5"/>
      <c r="P875" s="5"/>
      <c r="S875" s="5"/>
      <c r="T875" s="5"/>
      <c r="U875" s="5"/>
      <c r="V875" s="5"/>
      <c r="Y875" s="6"/>
    </row>
    <row r="876" ht="15.75" customHeight="1">
      <c r="A876" s="4"/>
      <c r="D876" s="5"/>
      <c r="E876" s="5"/>
      <c r="F876" s="5"/>
      <c r="G876" s="5"/>
      <c r="H876" s="5"/>
      <c r="I876" s="5"/>
      <c r="L876" s="5"/>
      <c r="N876" s="5"/>
      <c r="P876" s="5"/>
      <c r="S876" s="5"/>
      <c r="T876" s="5"/>
      <c r="U876" s="5"/>
      <c r="V876" s="5"/>
      <c r="Y876" s="6"/>
    </row>
    <row r="877" ht="15.75" customHeight="1">
      <c r="A877" s="4"/>
      <c r="D877" s="5"/>
      <c r="E877" s="5"/>
      <c r="F877" s="5"/>
      <c r="G877" s="5"/>
      <c r="H877" s="5"/>
      <c r="I877" s="5"/>
      <c r="L877" s="5"/>
      <c r="N877" s="5"/>
      <c r="P877" s="5"/>
      <c r="S877" s="5"/>
      <c r="T877" s="5"/>
      <c r="U877" s="5"/>
      <c r="V877" s="5"/>
      <c r="Y877" s="6"/>
    </row>
    <row r="878" ht="15.75" customHeight="1">
      <c r="A878" s="4"/>
      <c r="D878" s="5"/>
      <c r="E878" s="5"/>
      <c r="F878" s="5"/>
      <c r="G878" s="5"/>
      <c r="H878" s="5"/>
      <c r="I878" s="5"/>
      <c r="L878" s="5"/>
      <c r="N878" s="5"/>
      <c r="P878" s="5"/>
      <c r="S878" s="5"/>
      <c r="T878" s="5"/>
      <c r="U878" s="5"/>
      <c r="V878" s="5"/>
      <c r="Y878" s="6"/>
    </row>
    <row r="879" ht="15.75" customHeight="1">
      <c r="A879" s="4"/>
      <c r="D879" s="5"/>
      <c r="E879" s="5"/>
      <c r="F879" s="5"/>
      <c r="G879" s="5"/>
      <c r="H879" s="5"/>
      <c r="I879" s="5"/>
      <c r="L879" s="5"/>
      <c r="N879" s="5"/>
      <c r="P879" s="5"/>
      <c r="S879" s="5"/>
      <c r="T879" s="5"/>
      <c r="U879" s="5"/>
      <c r="V879" s="5"/>
      <c r="Y879" s="6"/>
    </row>
    <row r="880" ht="15.75" customHeight="1">
      <c r="A880" s="4"/>
      <c r="D880" s="5"/>
      <c r="E880" s="5"/>
      <c r="F880" s="5"/>
      <c r="G880" s="5"/>
      <c r="H880" s="5"/>
      <c r="I880" s="5"/>
      <c r="L880" s="5"/>
      <c r="N880" s="5"/>
      <c r="P880" s="5"/>
      <c r="S880" s="5"/>
      <c r="T880" s="5"/>
      <c r="U880" s="5"/>
      <c r="V880" s="5"/>
      <c r="Y880" s="6"/>
    </row>
    <row r="881" ht="15.75" customHeight="1">
      <c r="A881" s="4"/>
      <c r="D881" s="5"/>
      <c r="E881" s="5"/>
      <c r="F881" s="5"/>
      <c r="G881" s="5"/>
      <c r="H881" s="5"/>
      <c r="I881" s="5"/>
      <c r="L881" s="5"/>
      <c r="N881" s="5"/>
      <c r="P881" s="5"/>
      <c r="S881" s="5"/>
      <c r="T881" s="5"/>
      <c r="U881" s="5"/>
      <c r="V881" s="5"/>
      <c r="Y881" s="6"/>
    </row>
    <row r="882" ht="15.75" customHeight="1">
      <c r="A882" s="4"/>
      <c r="D882" s="5"/>
      <c r="E882" s="5"/>
      <c r="F882" s="5"/>
      <c r="G882" s="5"/>
      <c r="H882" s="5"/>
      <c r="I882" s="5"/>
      <c r="L882" s="5"/>
      <c r="N882" s="5"/>
      <c r="P882" s="5"/>
      <c r="S882" s="5"/>
      <c r="T882" s="5"/>
      <c r="U882" s="5"/>
      <c r="V882" s="5"/>
      <c r="Y882" s="6"/>
    </row>
    <row r="883" ht="15.75" customHeight="1">
      <c r="A883" s="4"/>
      <c r="D883" s="5"/>
      <c r="E883" s="5"/>
      <c r="F883" s="5"/>
      <c r="G883" s="5"/>
      <c r="H883" s="5"/>
      <c r="I883" s="5"/>
      <c r="L883" s="5"/>
      <c r="N883" s="5"/>
      <c r="P883" s="5"/>
      <c r="S883" s="5"/>
      <c r="T883" s="5"/>
      <c r="U883" s="5"/>
      <c r="V883" s="5"/>
      <c r="Y883" s="6"/>
    </row>
    <row r="884" ht="15.75" customHeight="1">
      <c r="A884" s="4"/>
      <c r="D884" s="5"/>
      <c r="E884" s="5"/>
      <c r="F884" s="5"/>
      <c r="G884" s="5"/>
      <c r="H884" s="5"/>
      <c r="I884" s="5"/>
      <c r="L884" s="5"/>
      <c r="N884" s="5"/>
      <c r="P884" s="5"/>
      <c r="S884" s="5"/>
      <c r="T884" s="5"/>
      <c r="U884" s="5"/>
      <c r="V884" s="5"/>
      <c r="Y884" s="6"/>
    </row>
    <row r="885" ht="15.75" customHeight="1">
      <c r="A885" s="4"/>
      <c r="D885" s="5"/>
      <c r="E885" s="5"/>
      <c r="F885" s="5"/>
      <c r="G885" s="5"/>
      <c r="H885" s="5"/>
      <c r="I885" s="5"/>
      <c r="L885" s="5"/>
      <c r="N885" s="5"/>
      <c r="P885" s="5"/>
      <c r="S885" s="5"/>
      <c r="T885" s="5"/>
      <c r="U885" s="5"/>
      <c r="V885" s="5"/>
      <c r="Y885" s="6"/>
    </row>
    <row r="886" ht="15.75" customHeight="1">
      <c r="A886" s="4"/>
      <c r="D886" s="5"/>
      <c r="E886" s="5"/>
      <c r="F886" s="5"/>
      <c r="G886" s="5"/>
      <c r="H886" s="5"/>
      <c r="I886" s="5"/>
      <c r="L886" s="5"/>
      <c r="N886" s="5"/>
      <c r="P886" s="5"/>
      <c r="S886" s="5"/>
      <c r="T886" s="5"/>
      <c r="U886" s="5"/>
      <c r="V886" s="5"/>
      <c r="Y886" s="6"/>
    </row>
    <row r="887" ht="15.75" customHeight="1">
      <c r="A887" s="4"/>
      <c r="D887" s="5"/>
      <c r="E887" s="5"/>
      <c r="F887" s="5"/>
      <c r="G887" s="5"/>
      <c r="H887" s="5"/>
      <c r="I887" s="5"/>
      <c r="L887" s="5"/>
      <c r="N887" s="5"/>
      <c r="P887" s="5"/>
      <c r="S887" s="5"/>
      <c r="T887" s="5"/>
      <c r="U887" s="5"/>
      <c r="V887" s="5"/>
      <c r="Y887" s="6"/>
    </row>
    <row r="888" ht="15.75" customHeight="1">
      <c r="A888" s="4"/>
      <c r="D888" s="5"/>
      <c r="E888" s="5"/>
      <c r="F888" s="5"/>
      <c r="G888" s="5"/>
      <c r="H888" s="5"/>
      <c r="I888" s="5"/>
      <c r="L888" s="5"/>
      <c r="N888" s="5"/>
      <c r="P888" s="5"/>
      <c r="S888" s="5"/>
      <c r="T888" s="5"/>
      <c r="U888" s="5"/>
      <c r="V888" s="5"/>
      <c r="Y888" s="6"/>
    </row>
    <row r="889" ht="15.75" customHeight="1">
      <c r="A889" s="4"/>
      <c r="D889" s="5"/>
      <c r="E889" s="5"/>
      <c r="F889" s="5"/>
      <c r="G889" s="5"/>
      <c r="H889" s="5"/>
      <c r="I889" s="5"/>
      <c r="L889" s="5"/>
      <c r="N889" s="5"/>
      <c r="P889" s="5"/>
      <c r="S889" s="5"/>
      <c r="T889" s="5"/>
      <c r="U889" s="5"/>
      <c r="V889" s="5"/>
      <c r="Y889" s="6"/>
    </row>
    <row r="890" ht="15.75" customHeight="1">
      <c r="A890" s="4"/>
      <c r="D890" s="5"/>
      <c r="E890" s="5"/>
      <c r="F890" s="5"/>
      <c r="G890" s="5"/>
      <c r="H890" s="5"/>
      <c r="I890" s="5"/>
      <c r="L890" s="5"/>
      <c r="N890" s="5"/>
      <c r="P890" s="5"/>
      <c r="S890" s="5"/>
      <c r="T890" s="5"/>
      <c r="U890" s="5"/>
      <c r="V890" s="5"/>
      <c r="Y890" s="6"/>
    </row>
    <row r="891" ht="15.75" customHeight="1">
      <c r="A891" s="4"/>
      <c r="D891" s="5"/>
      <c r="E891" s="5"/>
      <c r="F891" s="5"/>
      <c r="G891" s="5"/>
      <c r="H891" s="5"/>
      <c r="I891" s="5"/>
      <c r="L891" s="5"/>
      <c r="N891" s="5"/>
      <c r="P891" s="5"/>
      <c r="S891" s="5"/>
      <c r="T891" s="5"/>
      <c r="U891" s="5"/>
      <c r="V891" s="5"/>
      <c r="Y891" s="6"/>
    </row>
    <row r="892" ht="15.75" customHeight="1">
      <c r="A892" s="4"/>
      <c r="D892" s="5"/>
      <c r="E892" s="5"/>
      <c r="F892" s="5"/>
      <c r="G892" s="5"/>
      <c r="H892" s="5"/>
      <c r="I892" s="5"/>
      <c r="L892" s="5"/>
      <c r="N892" s="5"/>
      <c r="P892" s="5"/>
      <c r="S892" s="5"/>
      <c r="T892" s="5"/>
      <c r="U892" s="5"/>
      <c r="V892" s="5"/>
      <c r="Y892" s="6"/>
    </row>
    <row r="893" ht="15.75" customHeight="1">
      <c r="A893" s="4"/>
      <c r="D893" s="5"/>
      <c r="E893" s="5"/>
      <c r="F893" s="5"/>
      <c r="G893" s="5"/>
      <c r="H893" s="5"/>
      <c r="I893" s="5"/>
      <c r="L893" s="5"/>
      <c r="N893" s="5"/>
      <c r="P893" s="5"/>
      <c r="S893" s="5"/>
      <c r="T893" s="5"/>
      <c r="U893" s="5"/>
      <c r="V893" s="5"/>
      <c r="Y893" s="6"/>
    </row>
    <row r="894" ht="15.75" customHeight="1">
      <c r="A894" s="4"/>
      <c r="D894" s="5"/>
      <c r="E894" s="5"/>
      <c r="F894" s="5"/>
      <c r="G894" s="5"/>
      <c r="H894" s="5"/>
      <c r="I894" s="5"/>
      <c r="L894" s="5"/>
      <c r="N894" s="5"/>
      <c r="P894" s="5"/>
      <c r="S894" s="5"/>
      <c r="T894" s="5"/>
      <c r="U894" s="5"/>
      <c r="V894" s="5"/>
      <c r="Y894" s="6"/>
    </row>
    <row r="895" ht="15.75" customHeight="1">
      <c r="A895" s="4"/>
      <c r="D895" s="5"/>
      <c r="E895" s="5"/>
      <c r="F895" s="5"/>
      <c r="G895" s="5"/>
      <c r="H895" s="5"/>
      <c r="I895" s="5"/>
      <c r="L895" s="5"/>
      <c r="N895" s="5"/>
      <c r="P895" s="5"/>
      <c r="S895" s="5"/>
      <c r="T895" s="5"/>
      <c r="U895" s="5"/>
      <c r="V895" s="5"/>
      <c r="Y895" s="6"/>
    </row>
    <row r="896" ht="15.75" customHeight="1">
      <c r="A896" s="4"/>
      <c r="D896" s="5"/>
      <c r="E896" s="5"/>
      <c r="F896" s="5"/>
      <c r="G896" s="5"/>
      <c r="H896" s="5"/>
      <c r="I896" s="5"/>
      <c r="L896" s="5"/>
      <c r="N896" s="5"/>
      <c r="P896" s="5"/>
      <c r="S896" s="5"/>
      <c r="T896" s="5"/>
      <c r="U896" s="5"/>
      <c r="V896" s="5"/>
      <c r="Y896" s="6"/>
    </row>
    <row r="897" ht="15.75" customHeight="1">
      <c r="A897" s="4"/>
      <c r="D897" s="5"/>
      <c r="E897" s="5"/>
      <c r="F897" s="5"/>
      <c r="G897" s="5"/>
      <c r="H897" s="5"/>
      <c r="I897" s="5"/>
      <c r="L897" s="5"/>
      <c r="N897" s="5"/>
      <c r="P897" s="5"/>
      <c r="S897" s="5"/>
      <c r="T897" s="5"/>
      <c r="U897" s="5"/>
      <c r="V897" s="5"/>
      <c r="Y897" s="6"/>
    </row>
    <row r="898" ht="15.75" customHeight="1">
      <c r="A898" s="4"/>
      <c r="D898" s="5"/>
      <c r="E898" s="5"/>
      <c r="F898" s="5"/>
      <c r="G898" s="5"/>
      <c r="H898" s="5"/>
      <c r="I898" s="5"/>
      <c r="L898" s="5"/>
      <c r="N898" s="5"/>
      <c r="P898" s="5"/>
      <c r="S898" s="5"/>
      <c r="T898" s="5"/>
      <c r="U898" s="5"/>
      <c r="V898" s="5"/>
      <c r="Y898" s="6"/>
    </row>
    <row r="899" ht="15.75" customHeight="1">
      <c r="A899" s="4"/>
      <c r="D899" s="5"/>
      <c r="E899" s="5"/>
      <c r="F899" s="5"/>
      <c r="G899" s="5"/>
      <c r="H899" s="5"/>
      <c r="I899" s="5"/>
      <c r="L899" s="5"/>
      <c r="N899" s="5"/>
      <c r="P899" s="5"/>
      <c r="S899" s="5"/>
      <c r="T899" s="5"/>
      <c r="U899" s="5"/>
      <c r="V899" s="5"/>
      <c r="Y899" s="6"/>
    </row>
    <row r="900" ht="15.75" customHeight="1">
      <c r="A900" s="4"/>
      <c r="D900" s="5"/>
      <c r="E900" s="5"/>
      <c r="F900" s="5"/>
      <c r="G900" s="5"/>
      <c r="H900" s="5"/>
      <c r="I900" s="5"/>
      <c r="L900" s="5"/>
      <c r="N900" s="5"/>
      <c r="P900" s="5"/>
      <c r="S900" s="5"/>
      <c r="T900" s="5"/>
      <c r="U900" s="5"/>
      <c r="V900" s="5"/>
      <c r="Y900" s="6"/>
    </row>
    <row r="901" ht="15.75" customHeight="1">
      <c r="A901" s="4"/>
      <c r="D901" s="5"/>
      <c r="E901" s="5"/>
      <c r="F901" s="5"/>
      <c r="G901" s="5"/>
      <c r="H901" s="5"/>
      <c r="I901" s="5"/>
      <c r="L901" s="5"/>
      <c r="N901" s="5"/>
      <c r="P901" s="5"/>
      <c r="S901" s="5"/>
      <c r="T901" s="5"/>
      <c r="U901" s="5"/>
      <c r="V901" s="5"/>
      <c r="Y901" s="6"/>
    </row>
    <row r="902" ht="15.75" customHeight="1">
      <c r="A902" s="4"/>
      <c r="D902" s="5"/>
      <c r="E902" s="5"/>
      <c r="F902" s="5"/>
      <c r="G902" s="5"/>
      <c r="H902" s="5"/>
      <c r="I902" s="5"/>
      <c r="L902" s="5"/>
      <c r="N902" s="5"/>
      <c r="P902" s="5"/>
      <c r="S902" s="5"/>
      <c r="T902" s="5"/>
      <c r="U902" s="5"/>
      <c r="V902" s="5"/>
      <c r="Y902" s="6"/>
    </row>
    <row r="903" ht="15.75" customHeight="1">
      <c r="A903" s="4"/>
      <c r="D903" s="5"/>
      <c r="E903" s="5"/>
      <c r="F903" s="5"/>
      <c r="G903" s="5"/>
      <c r="H903" s="5"/>
      <c r="I903" s="5"/>
      <c r="L903" s="5"/>
      <c r="N903" s="5"/>
      <c r="P903" s="5"/>
      <c r="S903" s="5"/>
      <c r="T903" s="5"/>
      <c r="U903" s="5"/>
      <c r="V903" s="5"/>
      <c r="Y903" s="6"/>
    </row>
    <row r="904" ht="15.75" customHeight="1">
      <c r="A904" s="4"/>
      <c r="D904" s="5"/>
      <c r="E904" s="5"/>
      <c r="F904" s="5"/>
      <c r="G904" s="5"/>
      <c r="H904" s="5"/>
      <c r="I904" s="5"/>
      <c r="L904" s="5"/>
      <c r="N904" s="5"/>
      <c r="P904" s="5"/>
      <c r="S904" s="5"/>
      <c r="T904" s="5"/>
      <c r="U904" s="5"/>
      <c r="V904" s="5"/>
      <c r="Y904" s="6"/>
    </row>
    <row r="905" ht="15.75" customHeight="1">
      <c r="A905" s="4"/>
      <c r="D905" s="5"/>
      <c r="E905" s="5"/>
      <c r="F905" s="5"/>
      <c r="G905" s="5"/>
      <c r="H905" s="5"/>
      <c r="I905" s="5"/>
      <c r="L905" s="5"/>
      <c r="N905" s="5"/>
      <c r="P905" s="5"/>
      <c r="S905" s="5"/>
      <c r="T905" s="5"/>
      <c r="U905" s="5"/>
      <c r="V905" s="5"/>
      <c r="Y905" s="6"/>
    </row>
    <row r="906" ht="15.75" customHeight="1">
      <c r="A906" s="4"/>
      <c r="D906" s="5"/>
      <c r="E906" s="5"/>
      <c r="F906" s="5"/>
      <c r="G906" s="5"/>
      <c r="H906" s="5"/>
      <c r="I906" s="5"/>
      <c r="L906" s="5"/>
      <c r="N906" s="5"/>
      <c r="P906" s="5"/>
      <c r="S906" s="5"/>
      <c r="T906" s="5"/>
      <c r="U906" s="5"/>
      <c r="V906" s="5"/>
      <c r="Y906" s="6"/>
    </row>
    <row r="907" ht="15.75" customHeight="1">
      <c r="A907" s="4"/>
      <c r="D907" s="5"/>
      <c r="E907" s="5"/>
      <c r="F907" s="5"/>
      <c r="G907" s="5"/>
      <c r="H907" s="5"/>
      <c r="I907" s="5"/>
      <c r="L907" s="5"/>
      <c r="N907" s="5"/>
      <c r="P907" s="5"/>
      <c r="S907" s="5"/>
      <c r="T907" s="5"/>
      <c r="U907" s="5"/>
      <c r="V907" s="5"/>
      <c r="Y907" s="6"/>
    </row>
    <row r="908" ht="15.75" customHeight="1">
      <c r="A908" s="4"/>
      <c r="D908" s="5"/>
      <c r="E908" s="5"/>
      <c r="F908" s="5"/>
      <c r="G908" s="5"/>
      <c r="H908" s="5"/>
      <c r="I908" s="5"/>
      <c r="L908" s="5"/>
      <c r="N908" s="5"/>
      <c r="P908" s="5"/>
      <c r="S908" s="5"/>
      <c r="T908" s="5"/>
      <c r="U908" s="5"/>
      <c r="V908" s="5"/>
      <c r="Y908" s="6"/>
    </row>
    <row r="909" ht="15.75" customHeight="1">
      <c r="A909" s="4"/>
      <c r="D909" s="5"/>
      <c r="E909" s="5"/>
      <c r="F909" s="5"/>
      <c r="G909" s="5"/>
      <c r="H909" s="5"/>
      <c r="I909" s="5"/>
      <c r="L909" s="5"/>
      <c r="N909" s="5"/>
      <c r="P909" s="5"/>
      <c r="S909" s="5"/>
      <c r="T909" s="5"/>
      <c r="U909" s="5"/>
      <c r="V909" s="5"/>
      <c r="Y909" s="6"/>
    </row>
    <row r="910" ht="15.75" customHeight="1">
      <c r="A910" s="4"/>
      <c r="D910" s="5"/>
      <c r="E910" s="5"/>
      <c r="F910" s="5"/>
      <c r="G910" s="5"/>
      <c r="H910" s="5"/>
      <c r="I910" s="5"/>
      <c r="L910" s="5"/>
      <c r="N910" s="5"/>
      <c r="P910" s="5"/>
      <c r="S910" s="5"/>
      <c r="T910" s="5"/>
      <c r="U910" s="5"/>
      <c r="V910" s="5"/>
      <c r="Y910" s="6"/>
    </row>
    <row r="911" ht="15.75" customHeight="1">
      <c r="A911" s="4"/>
      <c r="D911" s="5"/>
      <c r="E911" s="5"/>
      <c r="F911" s="5"/>
      <c r="G911" s="5"/>
      <c r="H911" s="5"/>
      <c r="I911" s="5"/>
      <c r="L911" s="5"/>
      <c r="N911" s="5"/>
      <c r="P911" s="5"/>
      <c r="S911" s="5"/>
      <c r="T911" s="5"/>
      <c r="U911" s="5"/>
      <c r="V911" s="5"/>
      <c r="Y911" s="6"/>
    </row>
    <row r="912" ht="15.75" customHeight="1">
      <c r="A912" s="4"/>
      <c r="D912" s="5"/>
      <c r="E912" s="5"/>
      <c r="F912" s="5"/>
      <c r="G912" s="5"/>
      <c r="H912" s="5"/>
      <c r="I912" s="5"/>
      <c r="L912" s="5"/>
      <c r="N912" s="5"/>
      <c r="P912" s="5"/>
      <c r="S912" s="5"/>
      <c r="T912" s="5"/>
      <c r="U912" s="5"/>
      <c r="V912" s="5"/>
      <c r="Y912" s="6"/>
    </row>
    <row r="913" ht="15.75" customHeight="1">
      <c r="A913" s="4"/>
      <c r="D913" s="5"/>
      <c r="E913" s="5"/>
      <c r="F913" s="5"/>
      <c r="G913" s="5"/>
      <c r="H913" s="5"/>
      <c r="I913" s="5"/>
      <c r="L913" s="5"/>
      <c r="N913" s="5"/>
      <c r="P913" s="5"/>
      <c r="S913" s="5"/>
      <c r="T913" s="5"/>
      <c r="U913" s="5"/>
      <c r="V913" s="5"/>
      <c r="Y913" s="6"/>
    </row>
    <row r="914" ht="15.75" customHeight="1">
      <c r="A914" s="4"/>
      <c r="D914" s="5"/>
      <c r="E914" s="5"/>
      <c r="F914" s="5"/>
      <c r="G914" s="5"/>
      <c r="H914" s="5"/>
      <c r="I914" s="5"/>
      <c r="L914" s="5"/>
      <c r="N914" s="5"/>
      <c r="P914" s="5"/>
      <c r="S914" s="5"/>
      <c r="T914" s="5"/>
      <c r="U914" s="5"/>
      <c r="V914" s="5"/>
      <c r="Y914" s="6"/>
    </row>
    <row r="915" ht="15.75" customHeight="1">
      <c r="A915" s="4"/>
      <c r="D915" s="5"/>
      <c r="E915" s="5"/>
      <c r="F915" s="5"/>
      <c r="G915" s="5"/>
      <c r="H915" s="5"/>
      <c r="I915" s="5"/>
      <c r="L915" s="5"/>
      <c r="N915" s="5"/>
      <c r="P915" s="5"/>
      <c r="S915" s="5"/>
      <c r="T915" s="5"/>
      <c r="U915" s="5"/>
      <c r="V915" s="5"/>
      <c r="Y915" s="6"/>
    </row>
    <row r="916" ht="15.75" customHeight="1">
      <c r="A916" s="4"/>
      <c r="D916" s="5"/>
      <c r="E916" s="5"/>
      <c r="F916" s="5"/>
      <c r="G916" s="5"/>
      <c r="H916" s="5"/>
      <c r="I916" s="5"/>
      <c r="L916" s="5"/>
      <c r="N916" s="5"/>
      <c r="P916" s="5"/>
      <c r="S916" s="5"/>
      <c r="T916" s="5"/>
      <c r="U916" s="5"/>
      <c r="V916" s="5"/>
      <c r="Y916" s="6"/>
    </row>
    <row r="917" ht="15.75" customHeight="1">
      <c r="A917" s="4"/>
      <c r="D917" s="5"/>
      <c r="E917" s="5"/>
      <c r="F917" s="5"/>
      <c r="G917" s="5"/>
      <c r="H917" s="5"/>
      <c r="I917" s="5"/>
      <c r="L917" s="5"/>
      <c r="N917" s="5"/>
      <c r="P917" s="5"/>
      <c r="S917" s="5"/>
      <c r="T917" s="5"/>
      <c r="U917" s="5"/>
      <c r="V917" s="5"/>
      <c r="Y917" s="6"/>
    </row>
    <row r="918" ht="15.75" customHeight="1">
      <c r="A918" s="4"/>
      <c r="D918" s="5"/>
      <c r="E918" s="5"/>
      <c r="F918" s="5"/>
      <c r="G918" s="5"/>
      <c r="H918" s="5"/>
      <c r="I918" s="5"/>
      <c r="L918" s="5"/>
      <c r="N918" s="5"/>
      <c r="P918" s="5"/>
      <c r="S918" s="5"/>
      <c r="T918" s="5"/>
      <c r="U918" s="5"/>
      <c r="V918" s="5"/>
      <c r="Y918" s="6"/>
    </row>
    <row r="919" ht="15.75" customHeight="1">
      <c r="A919" s="4"/>
      <c r="D919" s="5"/>
      <c r="E919" s="5"/>
      <c r="F919" s="5"/>
      <c r="G919" s="5"/>
      <c r="H919" s="5"/>
      <c r="I919" s="5"/>
      <c r="L919" s="5"/>
      <c r="N919" s="5"/>
      <c r="P919" s="5"/>
      <c r="S919" s="5"/>
      <c r="T919" s="5"/>
      <c r="U919" s="5"/>
      <c r="V919" s="5"/>
      <c r="Y919" s="6"/>
    </row>
    <row r="920" ht="15.75" customHeight="1">
      <c r="A920" s="4"/>
      <c r="D920" s="5"/>
      <c r="E920" s="5"/>
      <c r="F920" s="5"/>
      <c r="G920" s="5"/>
      <c r="H920" s="5"/>
      <c r="I920" s="5"/>
      <c r="L920" s="5"/>
      <c r="N920" s="5"/>
      <c r="P920" s="5"/>
      <c r="S920" s="5"/>
      <c r="T920" s="5"/>
      <c r="U920" s="5"/>
      <c r="V920" s="5"/>
      <c r="Y920" s="6"/>
    </row>
    <row r="921" ht="15.75" customHeight="1">
      <c r="A921" s="4"/>
      <c r="D921" s="5"/>
      <c r="E921" s="5"/>
      <c r="F921" s="5"/>
      <c r="G921" s="5"/>
      <c r="H921" s="5"/>
      <c r="I921" s="5"/>
      <c r="L921" s="5"/>
      <c r="N921" s="5"/>
      <c r="P921" s="5"/>
      <c r="S921" s="5"/>
      <c r="T921" s="5"/>
      <c r="U921" s="5"/>
      <c r="V921" s="5"/>
      <c r="Y921" s="6"/>
    </row>
    <row r="922" ht="15.75" customHeight="1">
      <c r="A922" s="4"/>
      <c r="D922" s="5"/>
      <c r="E922" s="5"/>
      <c r="F922" s="5"/>
      <c r="G922" s="5"/>
      <c r="H922" s="5"/>
      <c r="I922" s="5"/>
      <c r="L922" s="5"/>
      <c r="N922" s="5"/>
      <c r="P922" s="5"/>
      <c r="S922" s="5"/>
      <c r="T922" s="5"/>
      <c r="U922" s="5"/>
      <c r="V922" s="5"/>
      <c r="Y922" s="6"/>
    </row>
    <row r="923" ht="15.75" customHeight="1">
      <c r="A923" s="4"/>
      <c r="D923" s="5"/>
      <c r="E923" s="5"/>
      <c r="F923" s="5"/>
      <c r="G923" s="5"/>
      <c r="H923" s="5"/>
      <c r="I923" s="5"/>
      <c r="L923" s="5"/>
      <c r="N923" s="5"/>
      <c r="P923" s="5"/>
      <c r="S923" s="5"/>
      <c r="T923" s="5"/>
      <c r="U923" s="5"/>
      <c r="V923" s="5"/>
      <c r="Y923" s="6"/>
    </row>
    <row r="924" ht="15.75" customHeight="1">
      <c r="A924" s="4"/>
      <c r="D924" s="5"/>
      <c r="E924" s="5"/>
      <c r="F924" s="5"/>
      <c r="G924" s="5"/>
      <c r="H924" s="5"/>
      <c r="I924" s="5"/>
      <c r="L924" s="5"/>
      <c r="N924" s="5"/>
      <c r="P924" s="5"/>
      <c r="S924" s="5"/>
      <c r="T924" s="5"/>
      <c r="U924" s="5"/>
      <c r="V924" s="5"/>
      <c r="Y924" s="6"/>
    </row>
    <row r="925" ht="15.75" customHeight="1">
      <c r="A925" s="4"/>
      <c r="D925" s="5"/>
      <c r="E925" s="5"/>
      <c r="F925" s="5"/>
      <c r="G925" s="5"/>
      <c r="H925" s="5"/>
      <c r="I925" s="5"/>
      <c r="L925" s="5"/>
      <c r="N925" s="5"/>
      <c r="P925" s="5"/>
      <c r="S925" s="5"/>
      <c r="T925" s="5"/>
      <c r="U925" s="5"/>
      <c r="V925" s="5"/>
      <c r="Y925" s="6"/>
    </row>
    <row r="926" ht="15.75" customHeight="1">
      <c r="A926" s="4"/>
      <c r="D926" s="5"/>
      <c r="E926" s="5"/>
      <c r="F926" s="5"/>
      <c r="G926" s="5"/>
      <c r="H926" s="5"/>
      <c r="I926" s="5"/>
      <c r="L926" s="5"/>
      <c r="N926" s="5"/>
      <c r="P926" s="5"/>
      <c r="S926" s="5"/>
      <c r="T926" s="5"/>
      <c r="U926" s="5"/>
      <c r="V926" s="5"/>
      <c r="Y926" s="6"/>
    </row>
    <row r="927" ht="15.75" customHeight="1">
      <c r="A927" s="4"/>
      <c r="D927" s="5"/>
      <c r="E927" s="5"/>
      <c r="F927" s="5"/>
      <c r="G927" s="5"/>
      <c r="H927" s="5"/>
      <c r="I927" s="5"/>
      <c r="L927" s="5"/>
      <c r="N927" s="5"/>
      <c r="P927" s="5"/>
      <c r="S927" s="5"/>
      <c r="T927" s="5"/>
      <c r="U927" s="5"/>
      <c r="V927" s="5"/>
      <c r="Y927" s="6"/>
    </row>
    <row r="928" ht="15.75" customHeight="1">
      <c r="A928" s="4"/>
      <c r="D928" s="5"/>
      <c r="E928" s="5"/>
      <c r="F928" s="5"/>
      <c r="G928" s="5"/>
      <c r="H928" s="5"/>
      <c r="I928" s="5"/>
      <c r="L928" s="5"/>
      <c r="N928" s="5"/>
      <c r="P928" s="5"/>
      <c r="S928" s="5"/>
      <c r="T928" s="5"/>
      <c r="U928" s="5"/>
      <c r="V928" s="5"/>
      <c r="Y928" s="6"/>
    </row>
    <row r="929" ht="15.75" customHeight="1">
      <c r="A929" s="4"/>
      <c r="D929" s="5"/>
      <c r="E929" s="5"/>
      <c r="F929" s="5"/>
      <c r="G929" s="5"/>
      <c r="H929" s="5"/>
      <c r="I929" s="5"/>
      <c r="L929" s="5"/>
      <c r="N929" s="5"/>
      <c r="P929" s="5"/>
      <c r="S929" s="5"/>
      <c r="T929" s="5"/>
      <c r="U929" s="5"/>
      <c r="V929" s="5"/>
      <c r="Y929" s="6"/>
    </row>
    <row r="930" ht="15.75" customHeight="1">
      <c r="A930" s="4"/>
      <c r="D930" s="5"/>
      <c r="E930" s="5"/>
      <c r="F930" s="5"/>
      <c r="G930" s="5"/>
      <c r="H930" s="5"/>
      <c r="I930" s="5"/>
      <c r="L930" s="5"/>
      <c r="N930" s="5"/>
      <c r="P930" s="5"/>
      <c r="S930" s="5"/>
      <c r="T930" s="5"/>
      <c r="U930" s="5"/>
      <c r="V930" s="5"/>
      <c r="Y930" s="6"/>
    </row>
    <row r="931" ht="15.75" customHeight="1">
      <c r="A931" s="4"/>
      <c r="D931" s="5"/>
      <c r="E931" s="5"/>
      <c r="F931" s="5"/>
      <c r="G931" s="5"/>
      <c r="H931" s="5"/>
      <c r="I931" s="5"/>
      <c r="L931" s="5"/>
      <c r="N931" s="5"/>
      <c r="P931" s="5"/>
      <c r="S931" s="5"/>
      <c r="T931" s="5"/>
      <c r="U931" s="5"/>
      <c r="V931" s="5"/>
      <c r="Y931" s="6"/>
    </row>
    <row r="932" ht="15.75" customHeight="1">
      <c r="A932" s="4"/>
      <c r="D932" s="5"/>
      <c r="E932" s="5"/>
      <c r="F932" s="5"/>
      <c r="G932" s="5"/>
      <c r="H932" s="5"/>
      <c r="I932" s="5"/>
      <c r="L932" s="5"/>
      <c r="N932" s="5"/>
      <c r="P932" s="5"/>
      <c r="S932" s="5"/>
      <c r="T932" s="5"/>
      <c r="U932" s="5"/>
      <c r="V932" s="5"/>
      <c r="Y932" s="6"/>
    </row>
    <row r="933" ht="15.75" customHeight="1">
      <c r="A933" s="4"/>
      <c r="D933" s="5"/>
      <c r="E933" s="5"/>
      <c r="F933" s="5"/>
      <c r="G933" s="5"/>
      <c r="H933" s="5"/>
      <c r="I933" s="5"/>
      <c r="L933" s="5"/>
      <c r="N933" s="5"/>
      <c r="P933" s="5"/>
      <c r="S933" s="5"/>
      <c r="T933" s="5"/>
      <c r="U933" s="5"/>
      <c r="V933" s="5"/>
      <c r="Y933" s="6"/>
    </row>
    <row r="934" ht="15.75" customHeight="1">
      <c r="A934" s="4"/>
      <c r="D934" s="5"/>
      <c r="E934" s="5"/>
      <c r="F934" s="5"/>
      <c r="G934" s="5"/>
      <c r="H934" s="5"/>
      <c r="I934" s="5"/>
      <c r="L934" s="5"/>
      <c r="N934" s="5"/>
      <c r="P934" s="5"/>
      <c r="S934" s="5"/>
      <c r="T934" s="5"/>
      <c r="U934" s="5"/>
      <c r="V934" s="5"/>
      <c r="Y934" s="6"/>
    </row>
    <row r="935" ht="15.75" customHeight="1">
      <c r="A935" s="4"/>
      <c r="D935" s="5"/>
      <c r="E935" s="5"/>
      <c r="F935" s="5"/>
      <c r="G935" s="5"/>
      <c r="H935" s="5"/>
      <c r="I935" s="5"/>
      <c r="L935" s="5"/>
      <c r="N935" s="5"/>
      <c r="P935" s="5"/>
      <c r="S935" s="5"/>
      <c r="T935" s="5"/>
      <c r="U935" s="5"/>
      <c r="V935" s="5"/>
      <c r="Y935" s="6"/>
    </row>
    <row r="936" ht="15.75" customHeight="1">
      <c r="A936" s="4"/>
      <c r="D936" s="5"/>
      <c r="E936" s="5"/>
      <c r="F936" s="5"/>
      <c r="G936" s="5"/>
      <c r="H936" s="5"/>
      <c r="I936" s="5"/>
      <c r="L936" s="5"/>
      <c r="N936" s="5"/>
      <c r="P936" s="5"/>
      <c r="S936" s="5"/>
      <c r="T936" s="5"/>
      <c r="U936" s="5"/>
      <c r="V936" s="5"/>
      <c r="Y936" s="6"/>
    </row>
    <row r="937" ht="15.75" customHeight="1">
      <c r="A937" s="4"/>
      <c r="D937" s="5"/>
      <c r="E937" s="5"/>
      <c r="F937" s="5"/>
      <c r="G937" s="5"/>
      <c r="H937" s="5"/>
      <c r="I937" s="5"/>
      <c r="L937" s="5"/>
      <c r="N937" s="5"/>
      <c r="P937" s="5"/>
      <c r="S937" s="5"/>
      <c r="T937" s="5"/>
      <c r="U937" s="5"/>
      <c r="V937" s="5"/>
      <c r="Y937" s="6"/>
    </row>
    <row r="938" ht="15.75" customHeight="1">
      <c r="A938" s="4"/>
      <c r="D938" s="5"/>
      <c r="E938" s="5"/>
      <c r="F938" s="5"/>
      <c r="G938" s="5"/>
      <c r="H938" s="5"/>
      <c r="I938" s="5"/>
      <c r="L938" s="5"/>
      <c r="N938" s="5"/>
      <c r="P938" s="5"/>
      <c r="S938" s="5"/>
      <c r="T938" s="5"/>
      <c r="U938" s="5"/>
      <c r="V938" s="5"/>
      <c r="Y938" s="6"/>
    </row>
    <row r="939" ht="15.75" customHeight="1">
      <c r="A939" s="4"/>
      <c r="D939" s="5"/>
      <c r="E939" s="5"/>
      <c r="F939" s="5"/>
      <c r="G939" s="5"/>
      <c r="H939" s="5"/>
      <c r="I939" s="5"/>
      <c r="L939" s="5"/>
      <c r="N939" s="5"/>
      <c r="P939" s="5"/>
      <c r="S939" s="5"/>
      <c r="T939" s="5"/>
      <c r="U939" s="5"/>
      <c r="V939" s="5"/>
      <c r="Y939" s="6"/>
    </row>
    <row r="940" ht="15.75" customHeight="1">
      <c r="A940" s="4"/>
      <c r="D940" s="5"/>
      <c r="E940" s="5"/>
      <c r="F940" s="5"/>
      <c r="G940" s="5"/>
      <c r="H940" s="5"/>
      <c r="I940" s="5"/>
      <c r="L940" s="5"/>
      <c r="N940" s="5"/>
      <c r="P940" s="5"/>
      <c r="S940" s="5"/>
      <c r="T940" s="5"/>
      <c r="U940" s="5"/>
      <c r="V940" s="5"/>
      <c r="Y940" s="6"/>
    </row>
    <row r="941" ht="15.75" customHeight="1">
      <c r="A941" s="4"/>
      <c r="D941" s="5"/>
      <c r="E941" s="5"/>
      <c r="F941" s="5"/>
      <c r="G941" s="5"/>
      <c r="H941" s="5"/>
      <c r="I941" s="5"/>
      <c r="L941" s="5"/>
      <c r="N941" s="5"/>
      <c r="P941" s="5"/>
      <c r="S941" s="5"/>
      <c r="T941" s="5"/>
      <c r="U941" s="5"/>
      <c r="V941" s="5"/>
      <c r="Y941" s="6"/>
    </row>
    <row r="942" ht="15.75" customHeight="1">
      <c r="A942" s="4"/>
      <c r="D942" s="5"/>
      <c r="E942" s="5"/>
      <c r="F942" s="5"/>
      <c r="G942" s="5"/>
      <c r="H942" s="5"/>
      <c r="I942" s="5"/>
      <c r="L942" s="5"/>
      <c r="N942" s="5"/>
      <c r="P942" s="5"/>
      <c r="S942" s="5"/>
      <c r="T942" s="5"/>
      <c r="U942" s="5"/>
      <c r="V942" s="5"/>
      <c r="Y942" s="6"/>
    </row>
    <row r="943" ht="15.75" customHeight="1">
      <c r="A943" s="4"/>
      <c r="D943" s="5"/>
      <c r="E943" s="5"/>
      <c r="F943" s="5"/>
      <c r="G943" s="5"/>
      <c r="H943" s="5"/>
      <c r="I943" s="5"/>
      <c r="L943" s="5"/>
      <c r="N943" s="5"/>
      <c r="P943" s="5"/>
      <c r="S943" s="5"/>
      <c r="T943" s="5"/>
      <c r="U943" s="5"/>
      <c r="V943" s="5"/>
      <c r="Y943" s="6"/>
    </row>
    <row r="944" ht="15.75" customHeight="1">
      <c r="A944" s="4"/>
      <c r="D944" s="5"/>
      <c r="E944" s="5"/>
      <c r="F944" s="5"/>
      <c r="G944" s="5"/>
      <c r="H944" s="5"/>
      <c r="I944" s="5"/>
      <c r="L944" s="5"/>
      <c r="N944" s="5"/>
      <c r="P944" s="5"/>
      <c r="S944" s="5"/>
      <c r="T944" s="5"/>
      <c r="U944" s="5"/>
      <c r="V944" s="5"/>
      <c r="Y944" s="6"/>
    </row>
    <row r="945" ht="15.75" customHeight="1">
      <c r="A945" s="4"/>
      <c r="D945" s="5"/>
      <c r="E945" s="5"/>
      <c r="F945" s="5"/>
      <c r="G945" s="5"/>
      <c r="H945" s="5"/>
      <c r="I945" s="5"/>
      <c r="L945" s="5"/>
      <c r="N945" s="5"/>
      <c r="P945" s="5"/>
      <c r="S945" s="5"/>
      <c r="T945" s="5"/>
      <c r="U945" s="5"/>
      <c r="V945" s="5"/>
      <c r="Y945" s="6"/>
    </row>
    <row r="946" ht="15.75" customHeight="1">
      <c r="A946" s="4"/>
      <c r="D946" s="5"/>
      <c r="E946" s="5"/>
      <c r="F946" s="5"/>
      <c r="G946" s="5"/>
      <c r="H946" s="5"/>
      <c r="I946" s="5"/>
      <c r="L946" s="5"/>
      <c r="N946" s="5"/>
      <c r="P946" s="5"/>
      <c r="S946" s="5"/>
      <c r="T946" s="5"/>
      <c r="U946" s="5"/>
      <c r="V946" s="5"/>
      <c r="Y946" s="6"/>
    </row>
    <row r="947" ht="15.75" customHeight="1">
      <c r="A947" s="4"/>
      <c r="D947" s="5"/>
      <c r="E947" s="5"/>
      <c r="F947" s="5"/>
      <c r="G947" s="5"/>
      <c r="H947" s="5"/>
      <c r="I947" s="5"/>
      <c r="L947" s="5"/>
      <c r="N947" s="5"/>
      <c r="P947" s="5"/>
      <c r="S947" s="5"/>
      <c r="T947" s="5"/>
      <c r="U947" s="5"/>
      <c r="V947" s="5"/>
      <c r="Y947" s="6"/>
    </row>
    <row r="948" ht="15.75" customHeight="1">
      <c r="A948" s="4"/>
      <c r="D948" s="5"/>
      <c r="E948" s="5"/>
      <c r="F948" s="5"/>
      <c r="G948" s="5"/>
      <c r="H948" s="5"/>
      <c r="I948" s="5"/>
      <c r="L948" s="5"/>
      <c r="N948" s="5"/>
      <c r="P948" s="5"/>
      <c r="S948" s="5"/>
      <c r="T948" s="5"/>
      <c r="U948" s="5"/>
      <c r="V948" s="5"/>
      <c r="Y948" s="6"/>
    </row>
    <row r="949" ht="15.75" customHeight="1">
      <c r="A949" s="4"/>
      <c r="D949" s="5"/>
      <c r="E949" s="5"/>
      <c r="F949" s="5"/>
      <c r="G949" s="5"/>
      <c r="H949" s="5"/>
      <c r="I949" s="5"/>
      <c r="L949" s="5"/>
      <c r="N949" s="5"/>
      <c r="P949" s="5"/>
      <c r="S949" s="5"/>
      <c r="T949" s="5"/>
      <c r="U949" s="5"/>
      <c r="V949" s="5"/>
      <c r="Y949" s="6"/>
    </row>
    <row r="950" ht="15.75" customHeight="1">
      <c r="A950" s="4"/>
      <c r="D950" s="5"/>
      <c r="E950" s="5"/>
      <c r="F950" s="5"/>
      <c r="G950" s="5"/>
      <c r="H950" s="5"/>
      <c r="I950" s="5"/>
      <c r="L950" s="5"/>
      <c r="N950" s="5"/>
      <c r="P950" s="5"/>
      <c r="S950" s="5"/>
      <c r="T950" s="5"/>
      <c r="U950" s="5"/>
      <c r="V950" s="5"/>
      <c r="Y950" s="6"/>
    </row>
    <row r="951" ht="15.75" customHeight="1">
      <c r="A951" s="4"/>
      <c r="D951" s="5"/>
      <c r="E951" s="5"/>
      <c r="F951" s="5"/>
      <c r="G951" s="5"/>
      <c r="H951" s="5"/>
      <c r="I951" s="5"/>
      <c r="L951" s="5"/>
      <c r="N951" s="5"/>
      <c r="P951" s="5"/>
      <c r="S951" s="5"/>
      <c r="T951" s="5"/>
      <c r="U951" s="5"/>
      <c r="V951" s="5"/>
      <c r="Y951" s="6"/>
    </row>
    <row r="952" ht="15.75" customHeight="1">
      <c r="A952" s="4"/>
      <c r="D952" s="5"/>
      <c r="E952" s="5"/>
      <c r="F952" s="5"/>
      <c r="G952" s="5"/>
      <c r="H952" s="5"/>
      <c r="I952" s="5"/>
      <c r="L952" s="5"/>
      <c r="N952" s="5"/>
      <c r="P952" s="5"/>
      <c r="S952" s="5"/>
      <c r="T952" s="5"/>
      <c r="U952" s="5"/>
      <c r="V952" s="5"/>
      <c r="Y952" s="6"/>
    </row>
    <row r="953" ht="15.75" customHeight="1">
      <c r="A953" s="4"/>
      <c r="D953" s="5"/>
      <c r="E953" s="5"/>
      <c r="F953" s="5"/>
      <c r="G953" s="5"/>
      <c r="H953" s="5"/>
      <c r="I953" s="5"/>
      <c r="L953" s="5"/>
      <c r="N953" s="5"/>
      <c r="P953" s="5"/>
      <c r="S953" s="5"/>
      <c r="T953" s="5"/>
      <c r="U953" s="5"/>
      <c r="V953" s="5"/>
      <c r="Y953" s="6"/>
    </row>
    <row r="954" ht="15.75" customHeight="1">
      <c r="A954" s="4"/>
      <c r="D954" s="5"/>
      <c r="E954" s="5"/>
      <c r="F954" s="5"/>
      <c r="G954" s="5"/>
      <c r="H954" s="5"/>
      <c r="I954" s="5"/>
      <c r="L954" s="5"/>
      <c r="N954" s="5"/>
      <c r="P954" s="5"/>
      <c r="S954" s="5"/>
      <c r="T954" s="5"/>
      <c r="U954" s="5"/>
      <c r="V954" s="5"/>
      <c r="Y954" s="6"/>
    </row>
    <row r="955" ht="15.75" customHeight="1">
      <c r="A955" s="4"/>
      <c r="D955" s="5"/>
      <c r="E955" s="5"/>
      <c r="F955" s="5"/>
      <c r="G955" s="5"/>
      <c r="H955" s="5"/>
      <c r="I955" s="5"/>
      <c r="L955" s="5"/>
      <c r="N955" s="5"/>
      <c r="P955" s="5"/>
      <c r="S955" s="5"/>
      <c r="T955" s="5"/>
      <c r="U955" s="5"/>
      <c r="V955" s="5"/>
      <c r="Y955" s="6"/>
    </row>
    <row r="956" ht="15.75" customHeight="1">
      <c r="A956" s="4"/>
      <c r="D956" s="5"/>
      <c r="E956" s="5"/>
      <c r="F956" s="5"/>
      <c r="G956" s="5"/>
      <c r="H956" s="5"/>
      <c r="I956" s="5"/>
      <c r="L956" s="5"/>
      <c r="N956" s="5"/>
      <c r="P956" s="5"/>
      <c r="S956" s="5"/>
      <c r="T956" s="5"/>
      <c r="U956" s="5"/>
      <c r="V956" s="5"/>
      <c r="Y956" s="6"/>
    </row>
    <row r="957" ht="15.75" customHeight="1">
      <c r="A957" s="4"/>
      <c r="D957" s="5"/>
      <c r="E957" s="5"/>
      <c r="F957" s="5"/>
      <c r="G957" s="5"/>
      <c r="H957" s="5"/>
      <c r="I957" s="5"/>
      <c r="L957" s="5"/>
      <c r="N957" s="5"/>
      <c r="P957" s="5"/>
      <c r="S957" s="5"/>
      <c r="T957" s="5"/>
      <c r="U957" s="5"/>
      <c r="V957" s="5"/>
      <c r="Y957" s="6"/>
    </row>
    <row r="958" ht="15.75" customHeight="1">
      <c r="A958" s="4"/>
      <c r="D958" s="5"/>
      <c r="E958" s="5"/>
      <c r="F958" s="5"/>
      <c r="G958" s="5"/>
      <c r="H958" s="5"/>
      <c r="I958" s="5"/>
      <c r="L958" s="5"/>
      <c r="N958" s="5"/>
      <c r="P958" s="5"/>
      <c r="S958" s="5"/>
      <c r="T958" s="5"/>
      <c r="U958" s="5"/>
      <c r="V958" s="5"/>
      <c r="Y958" s="6"/>
    </row>
    <row r="959" ht="15.75" customHeight="1">
      <c r="A959" s="4"/>
      <c r="D959" s="5"/>
      <c r="E959" s="5"/>
      <c r="F959" s="5"/>
      <c r="G959" s="5"/>
      <c r="H959" s="5"/>
      <c r="I959" s="5"/>
      <c r="L959" s="5"/>
      <c r="N959" s="5"/>
      <c r="P959" s="5"/>
      <c r="S959" s="5"/>
      <c r="T959" s="5"/>
      <c r="U959" s="5"/>
      <c r="V959" s="5"/>
      <c r="Y959" s="6"/>
    </row>
    <row r="960" ht="15.75" customHeight="1">
      <c r="A960" s="4"/>
      <c r="D960" s="5"/>
      <c r="E960" s="5"/>
      <c r="F960" s="5"/>
      <c r="G960" s="5"/>
      <c r="H960" s="5"/>
      <c r="I960" s="5"/>
      <c r="L960" s="5"/>
      <c r="N960" s="5"/>
      <c r="P960" s="5"/>
      <c r="S960" s="5"/>
      <c r="T960" s="5"/>
      <c r="U960" s="5"/>
      <c r="V960" s="5"/>
      <c r="Y960" s="6"/>
    </row>
    <row r="961" ht="15.75" customHeight="1">
      <c r="A961" s="4"/>
      <c r="D961" s="5"/>
      <c r="E961" s="5"/>
      <c r="F961" s="5"/>
      <c r="G961" s="5"/>
      <c r="H961" s="5"/>
      <c r="I961" s="5"/>
      <c r="L961" s="5"/>
      <c r="N961" s="5"/>
      <c r="P961" s="5"/>
      <c r="S961" s="5"/>
      <c r="T961" s="5"/>
      <c r="U961" s="5"/>
      <c r="V961" s="5"/>
      <c r="Y961" s="6"/>
    </row>
    <row r="962" ht="15.75" customHeight="1">
      <c r="A962" s="4"/>
      <c r="D962" s="5"/>
      <c r="E962" s="5"/>
      <c r="F962" s="5"/>
      <c r="G962" s="5"/>
      <c r="H962" s="5"/>
      <c r="I962" s="5"/>
      <c r="L962" s="5"/>
      <c r="N962" s="5"/>
      <c r="P962" s="5"/>
      <c r="S962" s="5"/>
      <c r="T962" s="5"/>
      <c r="U962" s="5"/>
      <c r="V962" s="5"/>
      <c r="Y962" s="6"/>
    </row>
    <row r="963" ht="15.75" customHeight="1">
      <c r="A963" s="4"/>
      <c r="D963" s="5"/>
      <c r="E963" s="5"/>
      <c r="F963" s="5"/>
      <c r="G963" s="5"/>
      <c r="H963" s="5"/>
      <c r="I963" s="5"/>
      <c r="L963" s="5"/>
      <c r="N963" s="5"/>
      <c r="P963" s="5"/>
      <c r="S963" s="5"/>
      <c r="T963" s="5"/>
      <c r="U963" s="5"/>
      <c r="V963" s="5"/>
      <c r="Y963" s="6"/>
    </row>
    <row r="964" ht="15.75" customHeight="1">
      <c r="A964" s="4"/>
      <c r="D964" s="5"/>
      <c r="E964" s="5"/>
      <c r="F964" s="5"/>
      <c r="G964" s="5"/>
      <c r="H964" s="5"/>
      <c r="I964" s="5"/>
      <c r="L964" s="5"/>
      <c r="N964" s="5"/>
      <c r="P964" s="5"/>
      <c r="S964" s="5"/>
      <c r="T964" s="5"/>
      <c r="U964" s="5"/>
      <c r="V964" s="5"/>
      <c r="Y964" s="6"/>
    </row>
    <row r="965" ht="15.75" customHeight="1">
      <c r="A965" s="4"/>
      <c r="D965" s="5"/>
      <c r="E965" s="5"/>
      <c r="F965" s="5"/>
      <c r="G965" s="5"/>
      <c r="H965" s="5"/>
      <c r="I965" s="5"/>
      <c r="L965" s="5"/>
      <c r="N965" s="5"/>
      <c r="P965" s="5"/>
      <c r="S965" s="5"/>
      <c r="T965" s="5"/>
      <c r="U965" s="5"/>
      <c r="V965" s="5"/>
      <c r="Y965" s="6"/>
    </row>
    <row r="966" ht="15.75" customHeight="1">
      <c r="A966" s="4"/>
      <c r="D966" s="5"/>
      <c r="E966" s="5"/>
      <c r="F966" s="5"/>
      <c r="G966" s="5"/>
      <c r="H966" s="5"/>
      <c r="I966" s="5"/>
      <c r="L966" s="5"/>
      <c r="N966" s="5"/>
      <c r="P966" s="5"/>
      <c r="S966" s="5"/>
      <c r="T966" s="5"/>
      <c r="U966" s="5"/>
      <c r="V966" s="5"/>
      <c r="Y966" s="6"/>
    </row>
    <row r="967" ht="15.75" customHeight="1">
      <c r="A967" s="4"/>
      <c r="D967" s="5"/>
      <c r="E967" s="5"/>
      <c r="F967" s="5"/>
      <c r="G967" s="5"/>
      <c r="H967" s="5"/>
      <c r="I967" s="5"/>
      <c r="L967" s="5"/>
      <c r="N967" s="5"/>
      <c r="P967" s="5"/>
      <c r="S967" s="5"/>
      <c r="T967" s="5"/>
      <c r="U967" s="5"/>
      <c r="V967" s="5"/>
      <c r="Y967" s="6"/>
    </row>
    <row r="968" ht="15.75" customHeight="1">
      <c r="A968" s="4"/>
      <c r="D968" s="5"/>
      <c r="E968" s="5"/>
      <c r="F968" s="5"/>
      <c r="G968" s="5"/>
      <c r="H968" s="5"/>
      <c r="I968" s="5"/>
      <c r="L968" s="5"/>
      <c r="N968" s="5"/>
      <c r="P968" s="5"/>
      <c r="S968" s="5"/>
      <c r="T968" s="5"/>
      <c r="U968" s="5"/>
      <c r="V968" s="5"/>
      <c r="Y968" s="6"/>
    </row>
    <row r="969" ht="15.75" customHeight="1">
      <c r="A969" s="4"/>
      <c r="D969" s="5"/>
      <c r="E969" s="5"/>
      <c r="F969" s="5"/>
      <c r="G969" s="5"/>
      <c r="H969" s="5"/>
      <c r="I969" s="5"/>
      <c r="L969" s="5"/>
      <c r="N969" s="5"/>
      <c r="P969" s="5"/>
      <c r="S969" s="5"/>
      <c r="T969" s="5"/>
      <c r="U969" s="5"/>
      <c r="V969" s="5"/>
      <c r="Y969" s="6"/>
    </row>
    <row r="970" ht="15.75" customHeight="1">
      <c r="A970" s="4"/>
      <c r="D970" s="5"/>
      <c r="E970" s="5"/>
      <c r="F970" s="5"/>
      <c r="G970" s="5"/>
      <c r="H970" s="5"/>
      <c r="I970" s="5"/>
      <c r="L970" s="5"/>
      <c r="N970" s="5"/>
      <c r="P970" s="5"/>
      <c r="S970" s="5"/>
      <c r="T970" s="5"/>
      <c r="U970" s="5"/>
      <c r="V970" s="5"/>
      <c r="Y970" s="6"/>
    </row>
    <row r="971" ht="15.75" customHeight="1">
      <c r="A971" s="4"/>
      <c r="D971" s="5"/>
      <c r="E971" s="5"/>
      <c r="F971" s="5"/>
      <c r="G971" s="5"/>
      <c r="H971" s="5"/>
      <c r="I971" s="5"/>
      <c r="L971" s="5"/>
      <c r="N971" s="5"/>
      <c r="P971" s="5"/>
      <c r="S971" s="5"/>
      <c r="T971" s="5"/>
      <c r="U971" s="5"/>
      <c r="V971" s="5"/>
      <c r="Y971" s="6"/>
    </row>
    <row r="972" ht="15.75" customHeight="1">
      <c r="A972" s="4"/>
      <c r="D972" s="5"/>
      <c r="E972" s="5"/>
      <c r="F972" s="5"/>
      <c r="G972" s="5"/>
      <c r="H972" s="5"/>
      <c r="I972" s="5"/>
      <c r="L972" s="5"/>
      <c r="N972" s="5"/>
      <c r="P972" s="5"/>
      <c r="S972" s="5"/>
      <c r="T972" s="5"/>
      <c r="U972" s="5"/>
      <c r="V972" s="5"/>
      <c r="Y972" s="6"/>
    </row>
    <row r="973" ht="15.75" customHeight="1">
      <c r="A973" s="4"/>
      <c r="D973" s="5"/>
      <c r="E973" s="5"/>
      <c r="F973" s="5"/>
      <c r="G973" s="5"/>
      <c r="H973" s="5"/>
      <c r="I973" s="5"/>
      <c r="L973" s="5"/>
      <c r="N973" s="5"/>
      <c r="P973" s="5"/>
      <c r="S973" s="5"/>
      <c r="T973" s="5"/>
      <c r="U973" s="5"/>
      <c r="V973" s="5"/>
      <c r="Y973" s="6"/>
    </row>
    <row r="974" ht="15.75" customHeight="1">
      <c r="A974" s="4"/>
      <c r="D974" s="5"/>
      <c r="E974" s="5"/>
      <c r="F974" s="5"/>
      <c r="G974" s="5"/>
      <c r="H974" s="5"/>
      <c r="I974" s="5"/>
      <c r="L974" s="5"/>
      <c r="N974" s="5"/>
      <c r="P974" s="5"/>
      <c r="S974" s="5"/>
      <c r="T974" s="5"/>
      <c r="U974" s="5"/>
      <c r="V974" s="5"/>
      <c r="Y974" s="6"/>
    </row>
    <row r="975" ht="15.75" customHeight="1">
      <c r="A975" s="4"/>
      <c r="D975" s="5"/>
      <c r="E975" s="5"/>
      <c r="F975" s="5"/>
      <c r="G975" s="5"/>
      <c r="H975" s="5"/>
      <c r="I975" s="5"/>
      <c r="L975" s="5"/>
      <c r="N975" s="5"/>
      <c r="P975" s="5"/>
      <c r="S975" s="5"/>
      <c r="T975" s="5"/>
      <c r="U975" s="5"/>
      <c r="V975" s="5"/>
      <c r="Y975" s="6"/>
    </row>
    <row r="976" ht="15.75" customHeight="1">
      <c r="A976" s="4"/>
      <c r="D976" s="5"/>
      <c r="E976" s="5"/>
      <c r="F976" s="5"/>
      <c r="G976" s="5"/>
      <c r="H976" s="5"/>
      <c r="I976" s="5"/>
      <c r="L976" s="5"/>
      <c r="N976" s="5"/>
      <c r="P976" s="5"/>
      <c r="S976" s="5"/>
      <c r="T976" s="5"/>
      <c r="U976" s="5"/>
      <c r="V976" s="5"/>
      <c r="Y976" s="6"/>
    </row>
    <row r="977" ht="15.75" customHeight="1">
      <c r="A977" s="4"/>
      <c r="D977" s="5"/>
      <c r="E977" s="5"/>
      <c r="F977" s="5"/>
      <c r="G977" s="5"/>
      <c r="H977" s="5"/>
      <c r="I977" s="5"/>
      <c r="L977" s="5"/>
      <c r="N977" s="5"/>
      <c r="P977" s="5"/>
      <c r="S977" s="5"/>
      <c r="T977" s="5"/>
      <c r="U977" s="5"/>
      <c r="V977" s="5"/>
      <c r="Y977" s="6"/>
    </row>
    <row r="978" ht="15.75" customHeight="1">
      <c r="A978" s="4"/>
      <c r="D978" s="5"/>
      <c r="E978" s="5"/>
      <c r="F978" s="5"/>
      <c r="G978" s="5"/>
      <c r="H978" s="5"/>
      <c r="I978" s="5"/>
      <c r="L978" s="5"/>
      <c r="N978" s="5"/>
      <c r="P978" s="5"/>
      <c r="S978" s="5"/>
      <c r="T978" s="5"/>
      <c r="U978" s="5"/>
      <c r="V978" s="5"/>
      <c r="Y978" s="6"/>
    </row>
    <row r="979" ht="15.75" customHeight="1">
      <c r="A979" s="4"/>
      <c r="D979" s="5"/>
      <c r="E979" s="5"/>
      <c r="F979" s="5"/>
      <c r="G979" s="5"/>
      <c r="H979" s="5"/>
      <c r="I979" s="5"/>
      <c r="L979" s="5"/>
      <c r="N979" s="5"/>
      <c r="P979" s="5"/>
      <c r="S979" s="5"/>
      <c r="T979" s="5"/>
      <c r="U979" s="5"/>
      <c r="V979" s="5"/>
      <c r="Y979" s="6"/>
    </row>
    <row r="980" ht="15.75" customHeight="1">
      <c r="A980" s="4"/>
      <c r="D980" s="5"/>
      <c r="E980" s="5"/>
      <c r="F980" s="5"/>
      <c r="G980" s="5"/>
      <c r="H980" s="5"/>
      <c r="I980" s="5"/>
      <c r="L980" s="5"/>
      <c r="N980" s="5"/>
      <c r="P980" s="5"/>
      <c r="S980" s="5"/>
      <c r="T980" s="5"/>
      <c r="U980" s="5"/>
      <c r="V980" s="5"/>
      <c r="Y980" s="6"/>
    </row>
    <row r="981" ht="15.75" customHeight="1">
      <c r="A981" s="4"/>
      <c r="D981" s="5"/>
      <c r="E981" s="5"/>
      <c r="F981" s="5"/>
      <c r="G981" s="5"/>
      <c r="H981" s="5"/>
      <c r="I981" s="5"/>
      <c r="L981" s="5"/>
      <c r="N981" s="5"/>
      <c r="P981" s="5"/>
      <c r="S981" s="5"/>
      <c r="T981" s="5"/>
      <c r="U981" s="5"/>
      <c r="V981" s="5"/>
      <c r="Y981" s="6"/>
    </row>
    <row r="982" ht="15.75" customHeight="1">
      <c r="A982" s="4"/>
      <c r="D982" s="5"/>
      <c r="E982" s="5"/>
      <c r="F982" s="5"/>
      <c r="G982" s="5"/>
      <c r="H982" s="5"/>
      <c r="I982" s="5"/>
      <c r="L982" s="5"/>
      <c r="N982" s="5"/>
      <c r="P982" s="5"/>
      <c r="S982" s="5"/>
      <c r="T982" s="5"/>
      <c r="U982" s="5"/>
      <c r="V982" s="5"/>
      <c r="Y982" s="6"/>
    </row>
    <row r="983" ht="15.75" customHeight="1">
      <c r="A983" s="4"/>
      <c r="D983" s="5"/>
      <c r="E983" s="5"/>
      <c r="F983" s="5"/>
      <c r="G983" s="5"/>
      <c r="H983" s="5"/>
      <c r="I983" s="5"/>
      <c r="L983" s="5"/>
      <c r="N983" s="5"/>
      <c r="P983" s="5"/>
      <c r="S983" s="5"/>
      <c r="T983" s="5"/>
      <c r="U983" s="5"/>
      <c r="V983" s="5"/>
      <c r="Y983" s="6"/>
    </row>
    <row r="984" ht="15.75" customHeight="1">
      <c r="A984" s="4"/>
      <c r="D984" s="5"/>
      <c r="E984" s="5"/>
      <c r="F984" s="5"/>
      <c r="G984" s="5"/>
      <c r="H984" s="5"/>
      <c r="I984" s="5"/>
      <c r="L984" s="5"/>
      <c r="N984" s="5"/>
      <c r="P984" s="5"/>
      <c r="S984" s="5"/>
      <c r="T984" s="5"/>
      <c r="U984" s="5"/>
      <c r="V984" s="5"/>
      <c r="Y984" s="6"/>
    </row>
    <row r="985" ht="15.75" customHeight="1">
      <c r="A985" s="4"/>
      <c r="D985" s="5"/>
      <c r="E985" s="5"/>
      <c r="F985" s="5"/>
      <c r="G985" s="5"/>
      <c r="H985" s="5"/>
      <c r="I985" s="5"/>
      <c r="L985" s="5"/>
      <c r="N985" s="5"/>
      <c r="P985" s="5"/>
      <c r="S985" s="5"/>
      <c r="T985" s="5"/>
      <c r="U985" s="5"/>
      <c r="V985" s="5"/>
      <c r="Y985" s="6"/>
    </row>
    <row r="986" ht="15.75" customHeight="1">
      <c r="A986" s="4"/>
      <c r="D986" s="5"/>
      <c r="E986" s="5"/>
      <c r="F986" s="5"/>
      <c r="G986" s="5"/>
      <c r="H986" s="5"/>
      <c r="I986" s="5"/>
      <c r="L986" s="5"/>
      <c r="N986" s="5"/>
      <c r="P986" s="5"/>
      <c r="S986" s="5"/>
      <c r="T986" s="5"/>
      <c r="U986" s="5"/>
      <c r="V986" s="5"/>
      <c r="Y986" s="6"/>
    </row>
    <row r="987" ht="15.75" customHeight="1">
      <c r="A987" s="4"/>
      <c r="D987" s="5"/>
      <c r="E987" s="5"/>
      <c r="F987" s="5"/>
      <c r="G987" s="5"/>
      <c r="H987" s="5"/>
      <c r="I987" s="5"/>
      <c r="L987" s="5"/>
      <c r="N987" s="5"/>
      <c r="P987" s="5"/>
      <c r="S987" s="5"/>
      <c r="T987" s="5"/>
      <c r="U987" s="5"/>
      <c r="V987" s="5"/>
      <c r="Y987" s="6"/>
    </row>
    <row r="988" ht="15.75" customHeight="1">
      <c r="A988" s="4"/>
      <c r="D988" s="5"/>
      <c r="E988" s="5"/>
      <c r="F988" s="5"/>
      <c r="G988" s="5"/>
      <c r="H988" s="5"/>
      <c r="I988" s="5"/>
      <c r="L988" s="5"/>
      <c r="N988" s="5"/>
      <c r="P988" s="5"/>
      <c r="S988" s="5"/>
      <c r="T988" s="5"/>
      <c r="U988" s="5"/>
      <c r="V988" s="5"/>
      <c r="Y988" s="6"/>
    </row>
    <row r="989" ht="15.75" customHeight="1">
      <c r="A989" s="4"/>
      <c r="D989" s="5"/>
      <c r="E989" s="5"/>
      <c r="F989" s="5"/>
      <c r="G989" s="5"/>
      <c r="H989" s="5"/>
      <c r="I989" s="5"/>
      <c r="L989" s="5"/>
      <c r="N989" s="5"/>
      <c r="P989" s="5"/>
      <c r="S989" s="5"/>
      <c r="T989" s="5"/>
      <c r="U989" s="5"/>
      <c r="V989" s="5"/>
      <c r="Y989" s="6"/>
    </row>
    <row r="990" ht="15.75" customHeight="1">
      <c r="A990" s="4"/>
      <c r="D990" s="5"/>
      <c r="E990" s="5"/>
      <c r="F990" s="5"/>
      <c r="G990" s="5"/>
      <c r="H990" s="5"/>
      <c r="I990" s="5"/>
      <c r="L990" s="5"/>
      <c r="N990" s="5"/>
      <c r="P990" s="5"/>
      <c r="S990" s="5"/>
      <c r="T990" s="5"/>
      <c r="U990" s="5"/>
      <c r="V990" s="5"/>
      <c r="Y990" s="6"/>
    </row>
    <row r="991" ht="15.75" customHeight="1">
      <c r="A991" s="4"/>
      <c r="D991" s="5"/>
      <c r="E991" s="5"/>
      <c r="F991" s="5"/>
      <c r="G991" s="5"/>
      <c r="H991" s="5"/>
      <c r="I991" s="5"/>
      <c r="L991" s="5"/>
      <c r="N991" s="5"/>
      <c r="P991" s="5"/>
      <c r="S991" s="5"/>
      <c r="T991" s="5"/>
      <c r="U991" s="5"/>
      <c r="V991" s="5"/>
      <c r="Y991" s="6"/>
    </row>
    <row r="992" ht="15.75" customHeight="1">
      <c r="A992" s="4"/>
      <c r="D992" s="5"/>
      <c r="E992" s="5"/>
      <c r="F992" s="5"/>
      <c r="G992" s="5"/>
      <c r="H992" s="5"/>
      <c r="I992" s="5"/>
      <c r="L992" s="5"/>
      <c r="N992" s="5"/>
      <c r="P992" s="5"/>
      <c r="S992" s="5"/>
      <c r="T992" s="5"/>
      <c r="U992" s="5"/>
      <c r="V992" s="5"/>
      <c r="Y992" s="6"/>
    </row>
    <row r="993" ht="15.75" customHeight="1">
      <c r="A993" s="4"/>
      <c r="D993" s="5"/>
      <c r="E993" s="5"/>
      <c r="F993" s="5"/>
      <c r="G993" s="5"/>
      <c r="H993" s="5"/>
      <c r="I993" s="5"/>
      <c r="L993" s="5"/>
      <c r="N993" s="5"/>
      <c r="P993" s="5"/>
      <c r="S993" s="5"/>
      <c r="T993" s="5"/>
      <c r="U993" s="5"/>
      <c r="V993" s="5"/>
      <c r="Y993" s="6"/>
    </row>
    <row r="994" ht="15.75" customHeight="1">
      <c r="A994" s="4"/>
      <c r="D994" s="5"/>
      <c r="E994" s="5"/>
      <c r="F994" s="5"/>
      <c r="G994" s="5"/>
      <c r="H994" s="5"/>
      <c r="I994" s="5"/>
      <c r="L994" s="5"/>
      <c r="N994" s="5"/>
      <c r="P994" s="5"/>
      <c r="S994" s="5"/>
      <c r="T994" s="5"/>
      <c r="U994" s="5"/>
      <c r="V994" s="5"/>
      <c r="Y994" s="6"/>
    </row>
    <row r="995" ht="15.75" customHeight="1">
      <c r="A995" s="4"/>
      <c r="D995" s="5"/>
      <c r="E995" s="5"/>
      <c r="F995" s="5"/>
      <c r="G995" s="5"/>
      <c r="H995" s="5"/>
      <c r="I995" s="5"/>
      <c r="L995" s="5"/>
      <c r="N995" s="5"/>
      <c r="P995" s="5"/>
      <c r="S995" s="5"/>
      <c r="T995" s="5"/>
      <c r="U995" s="5"/>
      <c r="V995" s="5"/>
      <c r="Y995" s="6"/>
    </row>
    <row r="996" ht="15.75" customHeight="1">
      <c r="A996" s="4"/>
      <c r="D996" s="5"/>
      <c r="E996" s="5"/>
      <c r="F996" s="5"/>
      <c r="G996" s="5"/>
      <c r="H996" s="5"/>
      <c r="I996" s="5"/>
      <c r="L996" s="5"/>
      <c r="N996" s="5"/>
      <c r="P996" s="5"/>
      <c r="S996" s="5"/>
      <c r="T996" s="5"/>
      <c r="U996" s="5"/>
      <c r="V996" s="5"/>
      <c r="Y996" s="6"/>
    </row>
    <row r="997" ht="15.75" customHeight="1">
      <c r="A997" s="4"/>
      <c r="D997" s="5"/>
      <c r="E997" s="5"/>
      <c r="F997" s="5"/>
      <c r="G997" s="5"/>
      <c r="H997" s="5"/>
      <c r="I997" s="5"/>
      <c r="L997" s="5"/>
      <c r="N997" s="5"/>
      <c r="P997" s="5"/>
      <c r="S997" s="5"/>
      <c r="T997" s="5"/>
      <c r="U997" s="5"/>
      <c r="V997" s="5"/>
      <c r="Y997" s="6"/>
    </row>
    <row r="998" ht="15.75" customHeight="1">
      <c r="A998" s="4"/>
      <c r="D998" s="5"/>
      <c r="E998" s="5"/>
      <c r="F998" s="5"/>
      <c r="G998" s="5"/>
      <c r="H998" s="5"/>
      <c r="I998" s="5"/>
      <c r="L998" s="5"/>
      <c r="N998" s="5"/>
      <c r="P998" s="5"/>
      <c r="S998" s="5"/>
      <c r="T998" s="5"/>
      <c r="U998" s="5"/>
      <c r="V998" s="5"/>
      <c r="Y998" s="6"/>
    </row>
    <row r="999" ht="15.75" customHeight="1">
      <c r="A999" s="4"/>
      <c r="D999" s="5"/>
      <c r="E999" s="5"/>
      <c r="F999" s="5"/>
      <c r="G999" s="5"/>
      <c r="H999" s="5"/>
      <c r="I999" s="5"/>
      <c r="L999" s="5"/>
      <c r="N999" s="5"/>
      <c r="P999" s="5"/>
      <c r="S999" s="5"/>
      <c r="T999" s="5"/>
      <c r="U999" s="5"/>
      <c r="V999" s="5"/>
      <c r="Y999" s="6"/>
    </row>
    <row r="1000" ht="15.75" customHeight="1">
      <c r="A1000" s="4"/>
      <c r="D1000" s="5"/>
      <c r="E1000" s="5"/>
      <c r="F1000" s="5"/>
      <c r="G1000" s="5"/>
      <c r="H1000" s="5"/>
      <c r="I1000" s="5"/>
      <c r="L1000" s="5"/>
      <c r="N1000" s="5"/>
      <c r="P1000" s="5"/>
      <c r="S1000" s="5"/>
      <c r="T1000" s="5"/>
      <c r="U1000" s="5"/>
      <c r="V1000" s="5"/>
      <c r="Y1000" s="6"/>
    </row>
  </sheetData>
  <autoFilter ref="$A$1:$AO$40"/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29"/>
    <col customWidth="1" min="2" max="2" width="8.71"/>
    <col customWidth="1" hidden="1" min="3" max="9" width="15.0"/>
    <col customWidth="1" min="10" max="10" width="73.71"/>
    <col customWidth="1" min="11" max="11" width="76.43"/>
    <col customWidth="1" min="12" max="12" width="108.43"/>
    <col customWidth="1" min="13" max="13" width="10.0"/>
    <col customWidth="1" min="14" max="14" width="11.57"/>
    <col customWidth="1" hidden="1" min="15" max="15" width="8.14"/>
    <col customWidth="1" min="16" max="16" width="47.57"/>
    <col customWidth="1" min="17" max="17" width="81.14"/>
    <col customWidth="1" min="18" max="22" width="9.0"/>
    <col customWidth="1" min="23" max="23" width="39.57"/>
    <col customWidth="1" min="24" max="24" width="37.71"/>
    <col customWidth="1" min="25" max="25" width="80.0"/>
    <col customWidth="1" min="26" max="26" width="37.71"/>
    <col customWidth="1" min="27" max="27" width="8.29"/>
    <col customWidth="1" min="28" max="28" width="46.71"/>
    <col customWidth="1" min="29" max="29" width="10.29"/>
    <col customWidth="1" hidden="1" min="30" max="30" width="31.0"/>
    <col customWidth="1" min="31" max="31" width="58.57"/>
    <col customWidth="1" min="32" max="41" width="8.71"/>
  </cols>
  <sheetData>
    <row r="1" ht="33.0" customHeight="1">
      <c r="A1" s="11" t="s">
        <v>8367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5591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ht="19.5" customHeight="1">
      <c r="A2" s="12" t="s">
        <v>8368</v>
      </c>
      <c r="B2" s="4" t="s">
        <v>8369</v>
      </c>
      <c r="C2" s="4"/>
      <c r="D2" s="5"/>
      <c r="E2" s="5"/>
      <c r="F2" s="5"/>
      <c r="G2" s="5"/>
      <c r="H2" s="5"/>
      <c r="I2" s="5"/>
      <c r="J2" s="4" t="s">
        <v>8370</v>
      </c>
      <c r="K2" s="4" t="s">
        <v>8371</v>
      </c>
      <c r="L2" s="5" t="str">
        <f t="shared" ref="L2:L19" si="1">B2&amp;"__"&amp;J2&amp;", "&amp;IF(V2&lt;&gt;"00",V2&amp;" ","")&amp;IF(U2&lt;&gt;"___",U2&amp;" ","")&amp;IF(S2&lt;&gt;"0000",S2&amp;", ","")&amp;IF(W2&lt;&gt;"x",W2&amp;", ","")&amp;"CODE - "&amp;AC2&amp;"……….[ "&amp;N2&amp;" min ]"</f>
        <v>YOUTH__भगवान है तो दिखाओ !, 26 Sep 2015, Bhopal, MP (India), CODE - 0606……….[ 76 min ]</v>
      </c>
      <c r="M2" s="4" t="s">
        <v>8372</v>
      </c>
      <c r="N2" s="5">
        <f t="shared" ref="N2:N19" si="2">INT(M2/60)</f>
        <v>76</v>
      </c>
      <c r="O2" s="4" t="s">
        <v>47</v>
      </c>
      <c r="P2" s="5" t="str">
        <f t="shared" ref="P2:P19" si="3">IF(INT(N2/10)+1&lt;10,CHOOSE(INT(N2/10)+1,"&amp;lt;10 &amp;lt;20 &amp;lt;30 &amp;lt;40 &amp;lt;50 &amp;lt;60 &amp;lt;70 &amp;lt;80 &amp;lt;90","&amp;lt;20 &amp;lt;30 &amp;lt;40 &amp;lt;50 &amp;lt;60 &amp;lt;70 &amp;lt;80 &amp;lt;90","&amp;lt;30 &amp;lt;40 &amp;lt;50 &amp;lt;60 &amp;lt;70 &amp;lt;80 &amp;lt;90","&amp;lt;40 &amp;lt;50 &amp;lt;60 &amp;lt;70 &amp;lt;80 &amp;lt;90","&amp;lt;50 &amp;lt;60 &amp;lt;70 &amp;lt;80 &amp;lt;90","&amp;lt;60 &amp;lt;70 &amp;lt;80 &amp;lt;90","&amp;lt;70 &amp;lt;80 &amp;lt;90","&amp;lt;80 &amp;lt;90","&amp;lt;90"),"&amp;gt;90")</f>
        <v>&amp;lt;80 &amp;lt;90</v>
      </c>
      <c r="Q2" s="4" t="s">
        <v>8373</v>
      </c>
      <c r="R2" s="4" t="s">
        <v>8374</v>
      </c>
      <c r="S2" s="5" t="str">
        <f t="shared" ref="S2:S19" si="4">IF(R2&lt;&gt;"0",LEFT(R2,4),"0000")</f>
        <v>2015</v>
      </c>
      <c r="T2" s="5" t="str">
        <f t="shared" ref="T2:T19" si="5">IF(R2&lt;&gt;"0",MID(R2,5,2),"00")</f>
        <v>09</v>
      </c>
      <c r="U2" s="5" t="str">
        <f t="shared" ref="U2:U19" si="6">CHOOSE(VALUE(T2)+1,"___","Jan","Feb","Mar","Apr","May","Jun","Jul","Aug","Sep","Oct","Nov","Dec")</f>
        <v>Sep</v>
      </c>
      <c r="V2" s="5" t="str">
        <f t="shared" ref="V2:V19" si="7">IF(R2&lt;&gt;"0",RIGHT(R2,2),"00")</f>
        <v>26</v>
      </c>
      <c r="W2" s="4" t="s">
        <v>52</v>
      </c>
      <c r="X2" s="4" t="s">
        <v>2015</v>
      </c>
      <c r="Y2" s="6" t="str">
        <f t="shared" ref="Y2:Y19" si="8">L2&amp;" | "&amp;K2&amp;" | yr:"&amp;S2&amp;"-"&amp;T2&amp;"-"&amp;V2&amp;" | ct:"&amp;B2&amp;IF(E2&lt;&gt;"",E2&amp;".","")&amp;IF(G2&lt;&gt;"",G2&amp;".","")&amp;IF(I2&lt;&gt;"",I2,"")&amp;" | L:"&amp;AA2&amp;" | cty:"&amp;W2&amp;" | "&amp;P2&amp;" | "&amp;IF(LEFT(AE2,4)="http","@video | ","")&amp;"@unheard"</f>
        <v>YOUTH__भगवान है तो दिखाओ !, 26 Sep 2015, Bhopal, MP (India), CODE - 0606……….[ 76 min ] | Bhagavan Hai To Dikhao ! | yr:2015-09-26 | ct:YOUTH | L:HIN | cty:Bhopal, MP (India) | &amp;lt;80 &amp;lt;90 | @unheard</v>
      </c>
      <c r="Z2" s="4" t="s">
        <v>8375</v>
      </c>
      <c r="AA2" s="4" t="s">
        <v>55</v>
      </c>
      <c r="AC2" s="4" t="s">
        <v>5853</v>
      </c>
      <c r="AD2" s="4" t="s">
        <v>8376</v>
      </c>
      <c r="AE2" s="5"/>
      <c r="AF2" s="5" t="str">
        <f t="shared" ref="AF2:AF19" si="9">IF(RIGHT(Z2,8)=RIGHT(AC2,4)&amp;".mp3","ok","######")</f>
        <v>ok</v>
      </c>
      <c r="AG2" s="5" t="str">
        <f t="shared" ref="AG2:AG19" si="10">"&lt;tr id="&amp;CHAR(34)&amp;AC2&amp;CHAR(34)&amp;"&gt;&lt;td&gt;&lt;button onclick="&amp;CHAR(34)&amp;"playme(this)"&amp;CHAR(34)&amp;"&gt;▶&lt;/button&gt;&lt;/td&gt;&lt;td&gt;&lt;button onclick="&amp;CHAR(34)&amp;"heard(this)"&amp;CHAR(34)&amp;"&gt;Heard&lt;/button&gt;&lt;a href="&amp;CHAR(34)&amp;Z2&amp;CHAR(34)&amp;" class="&amp;CHAR(34)&amp;"nclk"&amp;CHAR(34)&amp;" onclick="&amp;CHAR(34)&amp;"playme(this)"&amp;CHAR(34)&amp;" id="&amp;CHAR(34)&amp;"nclk-"&amp;AC2&amp;CHAR(34)&amp;"&gt;"&amp;L2&amp;"&lt;/a&gt;"&amp;IF(LEFT(AE2,4)&lt;&gt;"http","","…………&lt;a style="&amp;CHAR(34)&amp;"color: red; text-decoration: none;"&amp;CHAR(34)&amp;" target="&amp;CHAR(34)&amp;"_blank"&amp;CHAR(34)&amp;" href="&amp;CHAR(34)&amp;AE2&amp;CHAR(34)&amp;"&gt;[▶YouTube]&lt;/a&gt;")&amp;"&lt;/td&gt;&lt;td&gt;"&amp;N2&amp;"&lt;/td&gt;&lt;td&gt;"&amp;S2&amp;"-"&amp;T2&amp;"-"&amp;V2&amp;"&lt;/td&gt;&lt;td&gt;"&amp;Y2&amp;"&lt;/td&gt;&lt;td&gt;"&amp;Z2&amp;"&lt;/td&gt;&lt;td&gt;"&amp;AC2&amp;"&lt;/td&gt;&lt;td&gt;"&amp;AD2&amp;"&lt;/td&gt;&lt;td&gt;"&amp;AE2&amp;"&lt;/td&gt;&lt;td&gt;"</f>
        <v>&lt;tr id="0606"&gt;&lt;td&gt;&lt;button onclick="playme(this)"&gt;▶&lt;/button&gt;&lt;/td&gt;&lt;td&gt;&lt;button onclick="heard(this)"&gt;Heard&lt;/button&gt;&lt;a href="http://archive.org/download/ssdbpl-08-youth/0906.00%20Bhagavan%20Hai%20To%20Dikhao%20!,%202015-09-26,%20Bhopal,%20MP%20(India),%20CODE%20-%200606.mp3" class="nclk" onclick="playme(this)" id="nclk-0606"&gt;YOUTH__भगवान है तो दिखाओ !, 26 Sep 2015, Bhopal, MP (India), CODE - 0606……….[ 76 min ]&lt;/a&gt;&lt;/td&gt;&lt;td&gt;76&lt;/td&gt;&lt;td&gt;2015-09-26&lt;/td&gt;&lt;td&gt;YOUTH__भगवान है तो दिखाओ !, 26 Sep 2015, Bhopal, MP (India), CODE - 0606……….[ 76 min ] | Bhagavan Hai To Dikhao ! | yr:2015-09-26 | ct:YOUTH | L:HIN | cty:Bhopal, MP (India) | &amp;lt;80 &amp;lt;90 | @unheard&lt;/td&gt;&lt;td&gt;http://archive.org/download/ssdbpl-08-youth/0906.00%20Bhagavan%20Hai%20To%20Dikhao%20!,%202015-09-26,%20Bhopal,%20MP%20(India),%20CODE%20-%200606.mp3&lt;/td&gt;&lt;td&gt;0606&lt;/td&gt;&lt;td&gt;08YTH_|20150926_00|0906.00&lt;/td&gt;&lt;td&gt;&lt;/td&gt;&lt;td&gt;</v>
      </c>
      <c r="AH2" s="5"/>
      <c r="AI2" s="5"/>
      <c r="AJ2" s="5"/>
      <c r="AK2" s="5"/>
      <c r="AL2" s="5"/>
      <c r="AM2" s="5"/>
      <c r="AN2" s="5"/>
      <c r="AO2" s="5"/>
    </row>
    <row r="3">
      <c r="A3" s="12" t="s">
        <v>8377</v>
      </c>
      <c r="B3" s="4" t="s">
        <v>8369</v>
      </c>
      <c r="C3" s="4"/>
      <c r="D3" s="5"/>
      <c r="E3" s="5"/>
      <c r="F3" s="5"/>
      <c r="G3" s="5"/>
      <c r="H3" s="5"/>
      <c r="I3" s="5"/>
      <c r="J3" s="4" t="s">
        <v>8378</v>
      </c>
      <c r="K3" s="4" t="s">
        <v>8379</v>
      </c>
      <c r="L3" s="5" t="str">
        <f t="shared" si="1"/>
        <v>YOUTH__बिग बैंग या बिग ब्लफ़ ?, CODE - 2042……….[ 104 min ]</v>
      </c>
      <c r="M3" s="4" t="s">
        <v>8380</v>
      </c>
      <c r="N3" s="5">
        <f t="shared" si="2"/>
        <v>104</v>
      </c>
      <c r="O3" s="4" t="s">
        <v>61</v>
      </c>
      <c r="P3" s="5" t="str">
        <f t="shared" si="3"/>
        <v>&amp;gt;90</v>
      </c>
      <c r="Q3" s="4" t="s">
        <v>8381</v>
      </c>
      <c r="R3" s="4" t="s">
        <v>49</v>
      </c>
      <c r="S3" s="5" t="str">
        <f t="shared" si="4"/>
        <v>0000</v>
      </c>
      <c r="T3" s="5" t="str">
        <f t="shared" si="5"/>
        <v>00</v>
      </c>
      <c r="U3" s="5" t="str">
        <f t="shared" si="6"/>
        <v>___</v>
      </c>
      <c r="V3" s="5" t="str">
        <f t="shared" si="7"/>
        <v>00</v>
      </c>
      <c r="W3" s="4" t="s">
        <v>63</v>
      </c>
      <c r="X3" s="4" t="s">
        <v>426</v>
      </c>
      <c r="Y3" s="6" t="str">
        <f t="shared" si="8"/>
        <v>YOUTH__बिग बैंग या बिग ब्लफ़ ?, CODE - 2042……….[ 104 min ] | Big Bang Ya Big Bluff | yr:0000-00-00 | ct:YOUTH | L:HIN | cty:x | &amp;gt;90 | @unheard</v>
      </c>
      <c r="Z3" s="4" t="s">
        <v>8382</v>
      </c>
      <c r="AA3" s="4" t="s">
        <v>55</v>
      </c>
      <c r="AB3" s="4" t="s">
        <v>8383</v>
      </c>
      <c r="AC3" s="4" t="s">
        <v>8384</v>
      </c>
      <c r="AD3" s="4" t="s">
        <v>8385</v>
      </c>
      <c r="AF3" s="5" t="str">
        <f t="shared" si="9"/>
        <v>ok</v>
      </c>
      <c r="AG3" s="5" t="str">
        <f t="shared" si="10"/>
        <v>&lt;tr id="2042"&gt;&lt;td&gt;&lt;button onclick="playme(this)"&gt;▶&lt;/button&gt;&lt;/td&gt;&lt;td&gt;&lt;button onclick="heard(this)"&gt;Heard&lt;/button&gt;&lt;a href="http://archive.org/download/ssdbpl-08-youth/0907.00%20Big%20Bang%20Ya%20Big%20Bluff,%20CODE%20-%202042.mp3" class="nclk" onclick="playme(this)" id="nclk-2042"&gt;YOUTH__बिग बैंग या बिग ब्लफ़ ?, CODE - 2042……….[ 104 min ]&lt;/a&gt;&lt;/td&gt;&lt;td&gt;104&lt;/td&gt;&lt;td&gt;0000-00-00&lt;/td&gt;&lt;td&gt;YOUTH__बिग बैंग या बिग ब्लफ़ ?, CODE - 2042……….[ 104 min ] | Big Bang Ya Big Bluff | yr:0000-00-00 | ct:YOUTH | L:HIN | cty:x | &amp;gt;90 | @unheard&lt;/td&gt;&lt;td&gt;http://archive.org/download/ssdbpl-08-youth/0907.00%20Big%20Bang%20Ya%20Big%20Bluff,%20CODE%20-%202042.mp3&lt;/td&gt;&lt;td&gt;2042&lt;/td&gt;&lt;td&gt;08YTH_|0_00|0907.00&lt;/td&gt;&lt;td&gt;&lt;/td&gt;&lt;td&gt;</v>
      </c>
    </row>
    <row r="4">
      <c r="A4" s="12" t="s">
        <v>8386</v>
      </c>
      <c r="B4" s="4" t="s">
        <v>8369</v>
      </c>
      <c r="C4" s="4"/>
      <c r="D4" s="5"/>
      <c r="E4" s="5"/>
      <c r="F4" s="5"/>
      <c r="G4" s="5"/>
      <c r="H4" s="5"/>
      <c r="I4" s="5"/>
      <c r="J4" s="4" t="s">
        <v>8387</v>
      </c>
      <c r="K4" s="4" t="s">
        <v>8388</v>
      </c>
      <c r="L4" s="5" t="str">
        <f t="shared" si="1"/>
        <v>YOUTH__डार्विनवाद का विकास, 13 Sep 2016, Bhopal, MP (India), CODE - 0604……….[ 59 min ]</v>
      </c>
      <c r="M4" s="4" t="s">
        <v>5950</v>
      </c>
      <c r="N4" s="5">
        <f t="shared" si="2"/>
        <v>59</v>
      </c>
      <c r="O4" s="4" t="s">
        <v>73</v>
      </c>
      <c r="P4" s="5" t="str">
        <f t="shared" si="3"/>
        <v>&amp;lt;60 &amp;lt;70 &amp;lt;80 &amp;lt;90</v>
      </c>
      <c r="Q4" s="4" t="s">
        <v>8389</v>
      </c>
      <c r="R4" s="4" t="s">
        <v>8390</v>
      </c>
      <c r="S4" s="5" t="str">
        <f t="shared" si="4"/>
        <v>2016</v>
      </c>
      <c r="T4" s="5" t="str">
        <f t="shared" si="5"/>
        <v>09</v>
      </c>
      <c r="U4" s="5" t="str">
        <f t="shared" si="6"/>
        <v>Sep</v>
      </c>
      <c r="V4" s="5" t="str">
        <f t="shared" si="7"/>
        <v>13</v>
      </c>
      <c r="W4" s="4" t="s">
        <v>52</v>
      </c>
      <c r="X4" s="4" t="s">
        <v>5693</v>
      </c>
      <c r="Y4" s="6" t="str">
        <f t="shared" si="8"/>
        <v>YOUTH__डार्विनवाद का विकास, 13 Sep 2016, Bhopal, MP (India), CODE - 0604……….[ 59 min ] | Darwinvad Ka Evolution | yr:2016-09-13 | ct:YOUTH | L:HIN | cty:Bhopal, MP (India) | &amp;lt;60 &amp;lt;70 &amp;lt;80 &amp;lt;90 | @unheard</v>
      </c>
      <c r="Z4" s="4" t="s">
        <v>8391</v>
      </c>
      <c r="AA4" s="4" t="s">
        <v>55</v>
      </c>
      <c r="AC4" s="4" t="s">
        <v>5842</v>
      </c>
      <c r="AD4" s="4" t="s">
        <v>8392</v>
      </c>
      <c r="AF4" s="5" t="str">
        <f t="shared" si="9"/>
        <v>ok</v>
      </c>
      <c r="AG4" s="5" t="str">
        <f t="shared" si="10"/>
        <v>&lt;tr id="0604"&gt;&lt;td&gt;&lt;button onclick="playme(this)"&gt;▶&lt;/button&gt;&lt;/td&gt;&lt;td&gt;&lt;button onclick="heard(this)"&gt;Heard&lt;/button&gt;&lt;a href="http://archive.org/download/ssdbpl-08-youth/0908.00%20Darwinvad%20Ka%20Evolution,%202016-09-13,%20Bhopal,%20MP%20(India),%20CODE%20-%200604.mp3" class="nclk" onclick="playme(this)" id="nclk-0604"&gt;YOUTH__डार्विनवाद का विकास, 13 Sep 2016, Bhopal, MP (India), CODE - 0604……….[ 59 min ]&lt;/a&gt;&lt;/td&gt;&lt;td&gt;59&lt;/td&gt;&lt;td&gt;2016-09-13&lt;/td&gt;&lt;td&gt;YOUTH__डार्विनवाद का विकास, 13 Sep 2016, Bhopal, MP (India), CODE - 0604……….[ 59 min ] | Darwinvad Ka Evolution | yr:2016-09-13 | ct:YOUTH | L:HIN | cty:Bhopal, MP (India) | &amp;lt;60 &amp;lt;70 &amp;lt;80 &amp;lt;90 | @unheard&lt;/td&gt;&lt;td&gt;http://archive.org/download/ssdbpl-08-youth/0908.00%20Darwinvad%20Ka%20Evolution,%202016-09-13,%20Bhopal,%20MP%20(India),%20CODE%20-%200604.mp3&lt;/td&gt;&lt;td&gt;0604&lt;/td&gt;&lt;td&gt;08YTH_|20160913_00|0908.00&lt;/td&gt;&lt;td&gt;&lt;/td&gt;&lt;td&gt;</v>
      </c>
    </row>
    <row r="5">
      <c r="A5" s="12" t="s">
        <v>8393</v>
      </c>
      <c r="B5" s="4" t="s">
        <v>8369</v>
      </c>
      <c r="C5" s="4"/>
      <c r="D5" s="5"/>
      <c r="E5" s="5"/>
      <c r="F5" s="5"/>
      <c r="G5" s="5"/>
      <c r="H5" s="5"/>
      <c r="I5" s="5"/>
      <c r="J5" s="4" t="s">
        <v>8394</v>
      </c>
      <c r="K5" s="4" t="s">
        <v>8395</v>
      </c>
      <c r="L5" s="5" t="str">
        <f t="shared" si="1"/>
        <v>YOUTH__गीतासार --- पाठ्यक्रम पुस्तक, 23 Sep 2016, Bhopal, MP (India), CODE - 0607……….[ 49 min ]</v>
      </c>
      <c r="M5" s="4" t="s">
        <v>8396</v>
      </c>
      <c r="N5" s="5">
        <f t="shared" si="2"/>
        <v>49</v>
      </c>
      <c r="O5" s="4" t="s">
        <v>84</v>
      </c>
      <c r="P5" s="5" t="str">
        <f t="shared" si="3"/>
        <v>&amp;lt;50 &amp;lt;60 &amp;lt;70 &amp;lt;80 &amp;lt;90</v>
      </c>
      <c r="Q5" s="4" t="s">
        <v>8397</v>
      </c>
      <c r="R5" s="4" t="s">
        <v>3628</v>
      </c>
      <c r="S5" s="5" t="str">
        <f t="shared" si="4"/>
        <v>2016</v>
      </c>
      <c r="T5" s="5" t="str">
        <f t="shared" si="5"/>
        <v>09</v>
      </c>
      <c r="U5" s="5" t="str">
        <f t="shared" si="6"/>
        <v>Sep</v>
      </c>
      <c r="V5" s="5" t="str">
        <f t="shared" si="7"/>
        <v>23</v>
      </c>
      <c r="W5" s="4" t="s">
        <v>52</v>
      </c>
      <c r="X5" s="4" t="s">
        <v>2604</v>
      </c>
      <c r="Y5" s="6" t="str">
        <f t="shared" si="8"/>
        <v>YOUTH__गीतासार --- पाठ्यक्रम पुस्तक, 23 Sep 2016, Bhopal, MP (India), CODE - 0607……….[ 49 min ] | Gitasaar --- Course Book | yr:2016-09-23 | ct:YOUTH | L:HIN | cty:Bhopal, MP (India) | &amp;lt;50 &amp;lt;60 &amp;lt;70 &amp;lt;80 &amp;lt;90 | @unheard</v>
      </c>
      <c r="Z5" s="4" t="s">
        <v>8398</v>
      </c>
      <c r="AA5" s="4" t="s">
        <v>55</v>
      </c>
      <c r="AC5" s="4" t="s">
        <v>5858</v>
      </c>
      <c r="AD5" s="4" t="s">
        <v>8399</v>
      </c>
      <c r="AF5" s="5" t="str">
        <f t="shared" si="9"/>
        <v>ok</v>
      </c>
      <c r="AG5" s="5" t="str">
        <f t="shared" si="10"/>
        <v>&lt;tr id="0607"&gt;&lt;td&gt;&lt;button onclick="playme(this)"&gt;▶&lt;/button&gt;&lt;/td&gt;&lt;td&gt;&lt;button onclick="heard(this)"&gt;Heard&lt;/button&gt;&lt;a href="http://archive.org/download/ssdbpl-08-youth/0909.00%20Gitasaar%20---%20Course%20Book,%202016-09-23,%20Bhopal,%20MP%20(India),%20CODE%20-%200607.mp3" class="nclk" onclick="playme(this)" id="nclk-0607"&gt;YOUTH__गीतासार --- पाठ्यक्रम पुस्तक, 23 Sep 2016, Bhopal, MP (India), CODE - 0607……….[ 49 min ]&lt;/a&gt;&lt;/td&gt;&lt;td&gt;49&lt;/td&gt;&lt;td&gt;2016-09-23&lt;/td&gt;&lt;td&gt;YOUTH__गीतासार --- पाठ्यक्रम पुस्तक, 23 Sep 2016, Bhopal, MP (India), CODE - 0607……….[ 49 min ] | Gitasaar --- Course Book | yr:2016-09-23 | ct:YOUTH | L:HIN | cty:Bhopal, MP (India) | &amp;lt;50 &amp;lt;60 &amp;lt;70 &amp;lt;80 &amp;lt;90 | @unheard&lt;/td&gt;&lt;td&gt;http://archive.org/download/ssdbpl-08-youth/0909.00%20Gitasaar%20---%20Course%20Book,%202016-09-23,%20Bhopal,%20MP%20(India),%20CODE%20-%200607.mp3&lt;/td&gt;&lt;td&gt;0607&lt;/td&gt;&lt;td&gt;08YTH_|20160923_00|0909.00&lt;/td&gt;&lt;td&gt;&lt;/td&gt;&lt;td&gt;</v>
      </c>
    </row>
    <row r="6">
      <c r="A6" s="12" t="s">
        <v>8400</v>
      </c>
      <c r="B6" s="4" t="s">
        <v>8369</v>
      </c>
      <c r="C6" s="4"/>
      <c r="D6" s="5"/>
      <c r="E6" s="5"/>
      <c r="F6" s="5"/>
      <c r="G6" s="5"/>
      <c r="H6" s="5"/>
      <c r="I6" s="5"/>
      <c r="J6" s="4" t="s">
        <v>8401</v>
      </c>
      <c r="K6" s="4" t="s">
        <v>8402</v>
      </c>
      <c r="L6" s="5" t="str">
        <f t="shared" si="1"/>
        <v>YOUTH__कौन है परम?, 07 Nov 2015, Bhopal, MP (India), CODE - 0608……….[ 68 min ]</v>
      </c>
      <c r="M6" s="4" t="s">
        <v>8403</v>
      </c>
      <c r="N6" s="5">
        <f t="shared" si="2"/>
        <v>68</v>
      </c>
      <c r="O6" s="4" t="s">
        <v>94</v>
      </c>
      <c r="P6" s="5" t="str">
        <f t="shared" si="3"/>
        <v>&amp;lt;70 &amp;lt;80 &amp;lt;90</v>
      </c>
      <c r="Q6" s="4" t="s">
        <v>8404</v>
      </c>
      <c r="R6" s="4" t="s">
        <v>8405</v>
      </c>
      <c r="S6" s="5" t="str">
        <f t="shared" si="4"/>
        <v>2015</v>
      </c>
      <c r="T6" s="5" t="str">
        <f t="shared" si="5"/>
        <v>11</v>
      </c>
      <c r="U6" s="5" t="str">
        <f t="shared" si="6"/>
        <v>Nov</v>
      </c>
      <c r="V6" s="5" t="str">
        <f t="shared" si="7"/>
        <v>07</v>
      </c>
      <c r="W6" s="4" t="s">
        <v>52</v>
      </c>
      <c r="X6" s="4" t="s">
        <v>2015</v>
      </c>
      <c r="Y6" s="6" t="str">
        <f t="shared" si="8"/>
        <v>YOUTH__कौन है परम?, 07 Nov 2015, Bhopal, MP (India), CODE - 0608……….[ 68 min ] | Kaun Hai Param? | yr:2015-11-07 | ct:YOUTH | L:HIN | cty:Bhopal, MP (India) | &amp;lt;70 &amp;lt;80 &amp;lt;90 | @unheard</v>
      </c>
      <c r="Z6" s="4" t="s">
        <v>8406</v>
      </c>
      <c r="AA6" s="4" t="s">
        <v>55</v>
      </c>
      <c r="AB6" s="4" t="s">
        <v>8407</v>
      </c>
      <c r="AC6" s="4" t="s">
        <v>5862</v>
      </c>
      <c r="AD6" s="4" t="s">
        <v>8408</v>
      </c>
      <c r="AF6" s="5" t="str">
        <f t="shared" si="9"/>
        <v>ok</v>
      </c>
      <c r="AG6" s="5" t="str">
        <f t="shared" si="10"/>
        <v>&lt;tr id="0608"&gt;&lt;td&gt;&lt;button onclick="playme(this)"&gt;▶&lt;/button&gt;&lt;/td&gt;&lt;td&gt;&lt;button onclick="heard(this)"&gt;Heard&lt;/button&gt;&lt;a href="http://archive.org/download/ssdbpl-08-youth/0910.00%20Kaun%20Hai%20Param,%202015-11-07,%20Bhopal,%20MP%20(India),%20CODE%20-%200608.mp3" class="nclk" onclick="playme(this)" id="nclk-0608"&gt;YOUTH__कौन है परम?, 07 Nov 2015, Bhopal, MP (India), CODE - 0608……….[ 68 min ]&lt;/a&gt;&lt;/td&gt;&lt;td&gt;68&lt;/td&gt;&lt;td&gt;2015-11-07&lt;/td&gt;&lt;td&gt;YOUTH__कौन है परम?, 07 Nov 2015, Bhopal, MP (India), CODE - 0608……….[ 68 min ] | Kaun Hai Param? | yr:2015-11-07 | ct:YOUTH | L:HIN | cty:Bhopal, MP (India) | &amp;lt;70 &amp;lt;80 &amp;lt;90 | @unheard&lt;/td&gt;&lt;td&gt;http://archive.org/download/ssdbpl-08-youth/0910.00%20Kaun%20Hai%20Param,%202015-11-07,%20Bhopal,%20MP%20(India),%20CODE%20-%200608.mp3&lt;/td&gt;&lt;td&gt;0608&lt;/td&gt;&lt;td&gt;08YTH_|20151107_00|0910.00&lt;/td&gt;&lt;td&gt;&lt;/td&gt;&lt;td&gt;</v>
      </c>
    </row>
    <row r="7">
      <c r="A7" s="4"/>
      <c r="B7" s="4" t="s">
        <v>8369</v>
      </c>
      <c r="C7" s="4"/>
      <c r="D7" s="5"/>
      <c r="E7" s="5"/>
      <c r="F7" s="5"/>
      <c r="G7" s="5"/>
      <c r="H7" s="5"/>
      <c r="I7" s="5"/>
      <c r="J7" s="4" t="s">
        <v>8409</v>
      </c>
      <c r="K7" s="4" t="s">
        <v>8410</v>
      </c>
      <c r="L7" s="5" t="str">
        <f t="shared" si="1"/>
        <v>YOUTH__क्या आदमी केवल एक हाईटेक रोबोट है?, CODE - 0605……….[ 69 min ]</v>
      </c>
      <c r="M7" s="4" t="s">
        <v>8411</v>
      </c>
      <c r="N7" s="5">
        <f t="shared" si="2"/>
        <v>69</v>
      </c>
      <c r="O7" s="4" t="s">
        <v>106</v>
      </c>
      <c r="P7" s="5" t="str">
        <f t="shared" si="3"/>
        <v>&amp;lt;70 &amp;lt;80 &amp;lt;90</v>
      </c>
      <c r="Q7" s="4" t="s">
        <v>8412</v>
      </c>
      <c r="R7" s="4" t="s">
        <v>49</v>
      </c>
      <c r="S7" s="5" t="str">
        <f t="shared" si="4"/>
        <v>0000</v>
      </c>
      <c r="T7" s="5" t="str">
        <f t="shared" si="5"/>
        <v>00</v>
      </c>
      <c r="U7" s="5" t="str">
        <f t="shared" si="6"/>
        <v>___</v>
      </c>
      <c r="V7" s="5" t="str">
        <f t="shared" si="7"/>
        <v>00</v>
      </c>
      <c r="W7" s="4" t="s">
        <v>63</v>
      </c>
      <c r="X7" s="4" t="s">
        <v>8413</v>
      </c>
      <c r="Y7" s="6" t="str">
        <f t="shared" si="8"/>
        <v>YOUTH__क्या आदमी केवल एक हाईटेक रोबोट है?, CODE - 0605……….[ 69 min ] | Kya Aadmi Keval Ek Hi-Tech Robot Hai? | yr:0000-00-00 | ct:YOUTH | L:HIN | cty:x | &amp;lt;70 &amp;lt;80 &amp;lt;90 | @unheard</v>
      </c>
      <c r="Z7" s="4" t="s">
        <v>8414</v>
      </c>
      <c r="AA7" s="4" t="s">
        <v>55</v>
      </c>
      <c r="AB7" s="4" t="s">
        <v>8415</v>
      </c>
      <c r="AC7" s="4" t="s">
        <v>5847</v>
      </c>
      <c r="AD7" s="4" t="s">
        <v>8416</v>
      </c>
      <c r="AF7" s="5" t="str">
        <f t="shared" si="9"/>
        <v>ok</v>
      </c>
      <c r="AG7" s="5" t="str">
        <f t="shared" si="10"/>
        <v>&lt;tr id="0605"&gt;&lt;td&gt;&lt;button onclick="playme(this)"&gt;▶&lt;/button&gt;&lt;/td&gt;&lt;td&gt;&lt;button onclick="heard(this)"&gt;Heard&lt;/button&gt;&lt;a href="http://archive.org/download/ssdbpl-08-youth/0911.00%20Kya%20Aadmi%20Keval%20Ek%20Hi-Tech%20Robot%20Hai,%20CODE%20-%200605.mp3" class="nclk" onclick="playme(this)" id="nclk-0605"&gt;YOUTH__क्या आदमी केवल एक हाईटेक रोबोट है?, CODE - 0605……….[ 69 min ]&lt;/a&gt;&lt;/td&gt;&lt;td&gt;69&lt;/td&gt;&lt;td&gt;0000-00-00&lt;/td&gt;&lt;td&gt;YOUTH__क्या आदमी केवल एक हाईटेक रोबोट है?, CODE - 0605……….[ 69 min ] | Kya Aadmi Keval Ek Hi-Tech Robot Hai? | yr:0000-00-00 | ct:YOUTH | L:HIN | cty:x | &amp;lt;70 &amp;lt;80 &amp;lt;90 | @unheard&lt;/td&gt;&lt;td&gt;http://archive.org/download/ssdbpl-08-youth/0911.00%20Kya%20Aadmi%20Keval%20Ek%20Hi-Tech%20Robot%20Hai,%20CODE%20-%200605.mp3&lt;/td&gt;&lt;td&gt;0605&lt;/td&gt;&lt;td&gt;08YTH_|0_00|0911.00&lt;/td&gt;&lt;td&gt;&lt;/td&gt;&lt;td&gt;</v>
      </c>
    </row>
    <row r="8">
      <c r="A8" s="12" t="s">
        <v>8417</v>
      </c>
      <c r="B8" s="4" t="s">
        <v>8369</v>
      </c>
      <c r="C8" s="4"/>
      <c r="D8" s="5"/>
      <c r="E8" s="5"/>
      <c r="F8" s="5"/>
      <c r="G8" s="5"/>
      <c r="H8" s="5"/>
      <c r="I8" s="5"/>
      <c r="J8" s="4" t="s">
        <v>8418</v>
      </c>
      <c r="K8" s="4" t="s">
        <v>8419</v>
      </c>
      <c r="L8" s="5" t="str">
        <f t="shared" si="1"/>
        <v>YOUTH__क्या एक वैज्ञानिक भगवान के अस्तित्व को मान सकता है?, 2018, Bhopal (MANIT) MP (India), CODE - 0603……….[ 77 min ]</v>
      </c>
      <c r="M8" s="4" t="s">
        <v>8420</v>
      </c>
      <c r="N8" s="5">
        <f t="shared" si="2"/>
        <v>77</v>
      </c>
      <c r="O8" s="4" t="s">
        <v>116</v>
      </c>
      <c r="P8" s="5" t="str">
        <f t="shared" si="3"/>
        <v>&amp;lt;80 &amp;lt;90</v>
      </c>
      <c r="Q8" s="4" t="s">
        <v>8421</v>
      </c>
      <c r="R8" s="4" t="s">
        <v>253</v>
      </c>
      <c r="S8" s="5" t="str">
        <f t="shared" si="4"/>
        <v>2018</v>
      </c>
      <c r="T8" s="5" t="str">
        <f t="shared" si="5"/>
        <v>00</v>
      </c>
      <c r="U8" s="5" t="str">
        <f t="shared" si="6"/>
        <v>___</v>
      </c>
      <c r="V8" s="5" t="str">
        <f t="shared" si="7"/>
        <v>00</v>
      </c>
      <c r="W8" s="4" t="s">
        <v>5903</v>
      </c>
      <c r="X8" s="4" t="s">
        <v>64</v>
      </c>
      <c r="Y8" s="6" t="str">
        <f t="shared" si="8"/>
        <v>YOUTH__क्या एक वैज्ञानिक भगवान के अस्तित्व को मान सकता है?, 2018, Bhopal (MANIT) MP (India), CODE - 0603……….[ 77 min ] | Kya Ek Vaigyanik Bhagavan Ke Astitva Ko Maan Sakta Hai? | yr:2018-00-00 | ct:YOUTH | L:HIN | cty:Bhopal (MANIT) MP (India) | &amp;lt;80 &amp;lt;90 | @unheard</v>
      </c>
      <c r="Z8" s="4" t="s">
        <v>8422</v>
      </c>
      <c r="AA8" s="4" t="s">
        <v>55</v>
      </c>
      <c r="AC8" s="4" t="s">
        <v>5836</v>
      </c>
      <c r="AD8" s="4" t="s">
        <v>8423</v>
      </c>
      <c r="AF8" s="5" t="str">
        <f t="shared" si="9"/>
        <v>ok</v>
      </c>
      <c r="AG8" s="5" t="str">
        <f t="shared" si="10"/>
        <v>&lt;tr id="0603"&gt;&lt;td&gt;&lt;button onclick="playme(this)"&gt;▶&lt;/button&gt;&lt;/td&gt;&lt;td&gt;&lt;button onclick="heard(this)"&gt;Heard&lt;/button&gt;&lt;a href="http://archive.org/download/ssdbpl-08-youth/0912.00%20Kya%20Ek%20Vaigyanik%20Bhagavan%20Ke%20Astitva%20Ko%20Maan%20Sakta%20Hai,%202018-00-00,%20Bhopal%20(MANIT)%20MP%20(India),%20CODE%20-%200603.mp3" class="nclk" onclick="playme(this)" id="nclk-0603"&gt;YOUTH__क्या एक वैज्ञानिक भगवान के अस्तित्व को मान सकता है?, 2018, Bhopal (MANIT) MP (India), CODE - 0603……….[ 77 min ]&lt;/a&gt;&lt;/td&gt;&lt;td&gt;77&lt;/td&gt;&lt;td&gt;2018-00-00&lt;/td&gt;&lt;td&gt;YOUTH__क्या एक वैज्ञानिक भगवान के अस्तित्व को मान सकता है?, 2018, Bhopal (MANIT) MP (India), CODE - 0603……….[ 77 min ] | Kya Ek Vaigyanik Bhagavan Ke Astitva Ko Maan Sakta Hai? | yr:2018-00-00 | ct:YOUTH | L:HIN | cty:Bhopal (MANIT) MP (India) | &amp;lt;80 &amp;lt;90 | @unheard&lt;/td&gt;&lt;td&gt;http://archive.org/download/ssdbpl-08-youth/0912.00%20Kya%20Ek%20Vaigyanik%20Bhagavan%20Ke%20Astitva%20Ko%20Maan%20Sakta%20Hai,%202018-00-00,%20Bhopal%20(MANIT)%20MP%20(India),%20CODE%20-%200603.mp3&lt;/td&gt;&lt;td&gt;0603&lt;/td&gt;&lt;td&gt;08YTH_|20180000_00|0912.00&lt;/td&gt;&lt;td&gt;&lt;/td&gt;&lt;td&gt;</v>
      </c>
    </row>
    <row r="9">
      <c r="A9" s="12" t="s">
        <v>8424</v>
      </c>
      <c r="B9" s="4" t="s">
        <v>8369</v>
      </c>
      <c r="C9" s="4"/>
      <c r="D9" s="5"/>
      <c r="E9" s="5"/>
      <c r="F9" s="5"/>
      <c r="G9" s="5"/>
      <c r="H9" s="5"/>
      <c r="I9" s="5"/>
      <c r="J9" s="4" t="s">
        <v>8425</v>
      </c>
      <c r="K9" s="4" t="s">
        <v>8426</v>
      </c>
      <c r="L9" s="5" t="str">
        <f t="shared" si="1"/>
        <v>YOUTH__मान को वश में करने की विधि, CODE - 2043……….[ 93 min ]</v>
      </c>
      <c r="M9" s="4" t="s">
        <v>8427</v>
      </c>
      <c r="N9" s="5">
        <f t="shared" si="2"/>
        <v>93</v>
      </c>
      <c r="O9" s="4" t="s">
        <v>128</v>
      </c>
      <c r="P9" s="5" t="str">
        <f t="shared" si="3"/>
        <v>&amp;gt;90</v>
      </c>
      <c r="Q9" s="4" t="s">
        <v>8428</v>
      </c>
      <c r="R9" s="4" t="s">
        <v>49</v>
      </c>
      <c r="S9" s="5" t="str">
        <f t="shared" si="4"/>
        <v>0000</v>
      </c>
      <c r="T9" s="5" t="str">
        <f t="shared" si="5"/>
        <v>00</v>
      </c>
      <c r="U9" s="5" t="str">
        <f t="shared" si="6"/>
        <v>___</v>
      </c>
      <c r="V9" s="5" t="str">
        <f t="shared" si="7"/>
        <v>00</v>
      </c>
      <c r="W9" s="4" t="s">
        <v>63</v>
      </c>
      <c r="X9" s="4" t="s">
        <v>426</v>
      </c>
      <c r="Y9" s="6" t="str">
        <f t="shared" si="8"/>
        <v>YOUTH__मान को वश में करने की विधि, CODE - 2043……….[ 93 min ] | Maan Ko Vash Me Karne Ki Vidhi | yr:0000-00-00 | ct:YOUTH | L:HIN | cty:x | &amp;gt;90 | @unheard</v>
      </c>
      <c r="Z9" s="4" t="s">
        <v>8429</v>
      </c>
      <c r="AA9" s="4" t="s">
        <v>55</v>
      </c>
      <c r="AB9" s="4" t="s">
        <v>8430</v>
      </c>
      <c r="AC9" s="4" t="s">
        <v>8431</v>
      </c>
      <c r="AD9" s="4" t="s">
        <v>8432</v>
      </c>
      <c r="AF9" s="5" t="str">
        <f t="shared" si="9"/>
        <v>ok</v>
      </c>
      <c r="AG9" s="5" t="str">
        <f t="shared" si="10"/>
        <v>&lt;tr id="2043"&gt;&lt;td&gt;&lt;button onclick="playme(this)"&gt;▶&lt;/button&gt;&lt;/td&gt;&lt;td&gt;&lt;button onclick="heard(this)"&gt;Heard&lt;/button&gt;&lt;a href="http://archive.org/download/ssdbpl-08-youth/0913.00%20Maan%20Ko%20Vash%20Me%20Karne%20Ki%20Vidhi,%20CODE%20-%202043.mp3" class="nclk" onclick="playme(this)" id="nclk-2043"&gt;YOUTH__मान को वश में करने की विधि, CODE - 2043……….[ 93 min ]&lt;/a&gt;&lt;/td&gt;&lt;td&gt;93&lt;/td&gt;&lt;td&gt;0000-00-00&lt;/td&gt;&lt;td&gt;YOUTH__मान को वश में करने की विधि, CODE - 2043……….[ 93 min ] | Maan Ko Vash Me Karne Ki Vidhi | yr:0000-00-00 | ct:YOUTH | L:HIN | cty:x | &amp;gt;90 | @unheard&lt;/td&gt;&lt;td&gt;http://archive.org/download/ssdbpl-08-youth/0913.00%20Maan%20Ko%20Vash%20Me%20Karne%20Ki%20Vidhi,%20CODE%20-%202043.mp3&lt;/td&gt;&lt;td&gt;2043&lt;/td&gt;&lt;td&gt;08YTH_|0_00|0913.00&lt;/td&gt;&lt;td&gt;&lt;/td&gt;&lt;td&gt;</v>
      </c>
    </row>
    <row r="10">
      <c r="A10" s="12" t="s">
        <v>8433</v>
      </c>
      <c r="B10" s="4" t="s">
        <v>8369</v>
      </c>
      <c r="C10" s="4"/>
      <c r="D10" s="5"/>
      <c r="E10" s="5"/>
      <c r="F10" s="5"/>
      <c r="G10" s="5"/>
      <c r="H10" s="5"/>
      <c r="I10" s="5"/>
      <c r="J10" s="4" t="s">
        <v>8434</v>
      </c>
      <c r="K10" s="4" t="s">
        <v>8435</v>
      </c>
      <c r="L10" s="5" t="str">
        <f t="shared" si="1"/>
        <v>YOUTH__मेगा युवा महोत्सव (एलएनसीटी 2) पैसा पाओ, सुखी हो जाओ !, 21 Aug 2018, Bhopal, MP (India), CODE - 0601a……….[ 119 min ]</v>
      </c>
      <c r="M10" s="4" t="s">
        <v>8436</v>
      </c>
      <c r="N10" s="5">
        <f t="shared" si="2"/>
        <v>119</v>
      </c>
      <c r="O10" s="4" t="s">
        <v>140</v>
      </c>
      <c r="P10" s="5" t="str">
        <f t="shared" si="3"/>
        <v>&amp;gt;90</v>
      </c>
      <c r="Q10" s="4" t="s">
        <v>8437</v>
      </c>
      <c r="R10" s="4" t="s">
        <v>8438</v>
      </c>
      <c r="S10" s="5" t="str">
        <f t="shared" si="4"/>
        <v>2018</v>
      </c>
      <c r="T10" s="5" t="str">
        <f t="shared" si="5"/>
        <v>08</v>
      </c>
      <c r="U10" s="5" t="str">
        <f t="shared" si="6"/>
        <v>Aug</v>
      </c>
      <c r="V10" s="5" t="str">
        <f t="shared" si="7"/>
        <v>21</v>
      </c>
      <c r="W10" s="4" t="s">
        <v>52</v>
      </c>
      <c r="X10" s="4" t="s">
        <v>2604</v>
      </c>
      <c r="Y10" s="6" t="str">
        <f t="shared" si="8"/>
        <v>YOUTH__मेगा युवा महोत्सव (एलएनसीटी 2) पैसा पाओ, सुखी हो जाओ !, 21 Aug 2018, Bhopal, MP (India), CODE - 0601a……….[ 119 min ] | MEGA Youth Festival (LNCT 2) Paisa Pao, Sukhi Ho Jao ! | yr:2018-08-21 | ct:YOUTH | L:HIN | cty:Bhopal, MP (India) | &amp;gt;90 | @unheard</v>
      </c>
      <c r="Z10" s="4" t="s">
        <v>8439</v>
      </c>
      <c r="AA10" s="4" t="s">
        <v>55</v>
      </c>
      <c r="AB10" s="4" t="s">
        <v>8440</v>
      </c>
      <c r="AC10" s="4" t="s">
        <v>8441</v>
      </c>
      <c r="AD10" s="4" t="s">
        <v>8442</v>
      </c>
      <c r="AF10" s="5" t="str">
        <f t="shared" si="9"/>
        <v>ok</v>
      </c>
      <c r="AG10" s="5" t="str">
        <f t="shared" si="10"/>
        <v>&lt;tr id="0601a"&gt;&lt;td&gt;&lt;button onclick="playme(this)"&gt;▶&lt;/button&gt;&lt;/td&gt;&lt;td&gt;&lt;button onclick="heard(this)"&gt;Heard&lt;/button&gt;&lt;a href="http://archive.org/download/ssdbpl-08-youth/0914.00%20MEGA%20Youth%20Festival%20(LNCT%202)%20Paisa%20Pao,%20Sukhi%20Ho%20Jao%20!,%202018-08-21,%20Bhopal,%20MP%20(India),%20CODE%20-%200601a.mp3" class="nclk" onclick="playme(this)" id="nclk-0601a"&gt;YOUTH__मेगा युवा महोत्सव (एलएनसीटी 2) पैसा पाओ, सुखी हो जाओ !, 21 Aug 2018, Bhopal, MP (India), CODE - 0601a……….[ 119 min ]&lt;/a&gt;&lt;/td&gt;&lt;td&gt;119&lt;/td&gt;&lt;td&gt;2018-08-21&lt;/td&gt;&lt;td&gt;YOUTH__मेगा युवा महोत्सव (एलएनसीटी 2) पैसा पाओ, सुखी हो जाओ !, 21 Aug 2018, Bhopal, MP (India), CODE - 0601a……….[ 119 min ] | MEGA Youth Festival (LNCT 2) Paisa Pao, Sukhi Ho Jao ! | yr:2018-08-21 | ct:YOUTH | L:HIN | cty:Bhopal, MP (India) | &amp;gt;90 | @unheard&lt;/td&gt;&lt;td&gt;http://archive.org/download/ssdbpl-08-youth/0914.00%20MEGA%20Youth%20Festival%20(LNCT%202)%20Paisa%20Pao,%20Sukhi%20Ho%20Jao%20!,%202018-08-21,%20Bhopal,%20MP%20(India),%20CODE%20-%200601a.mp3&lt;/td&gt;&lt;td&gt;0601a&lt;/td&gt;&lt;td&gt;08YTH_|20180821_00|0914.00&lt;/td&gt;&lt;td&gt;&lt;/td&gt;&lt;td&gt;</v>
      </c>
    </row>
    <row r="11">
      <c r="A11" s="12" t="s">
        <v>8443</v>
      </c>
      <c r="B11" s="4" t="s">
        <v>8369</v>
      </c>
      <c r="C11" s="4"/>
      <c r="D11" s="5"/>
      <c r="E11" s="5"/>
      <c r="F11" s="5"/>
      <c r="G11" s="5"/>
      <c r="H11" s="5"/>
      <c r="I11" s="5"/>
      <c r="J11" s="4" t="s">
        <v>8444</v>
      </c>
      <c r="K11" s="4" t="s">
        <v>8445</v>
      </c>
      <c r="L11" s="5" t="str">
        <f t="shared" si="1"/>
        <v>YOUTH__(मेगा यूथ फेस्टिवल) क्या पैसे से सुख खरीदा जा सकता है?, Bhopal, MP (India), CODE - 0601b……….[ 147 min ]</v>
      </c>
      <c r="M11" s="4" t="s">
        <v>8446</v>
      </c>
      <c r="N11" s="5">
        <f t="shared" si="2"/>
        <v>147</v>
      </c>
      <c r="O11" s="4" t="s">
        <v>150</v>
      </c>
      <c r="P11" s="5" t="str">
        <f t="shared" si="3"/>
        <v>&amp;gt;90</v>
      </c>
      <c r="Q11" s="4" t="s">
        <v>8447</v>
      </c>
      <c r="R11" s="4" t="s">
        <v>49</v>
      </c>
      <c r="S11" s="5" t="str">
        <f t="shared" si="4"/>
        <v>0000</v>
      </c>
      <c r="T11" s="5" t="str">
        <f t="shared" si="5"/>
        <v>00</v>
      </c>
      <c r="U11" s="5" t="str">
        <f t="shared" si="6"/>
        <v>___</v>
      </c>
      <c r="V11" s="5" t="str">
        <f t="shared" si="7"/>
        <v>00</v>
      </c>
      <c r="W11" s="4" t="s">
        <v>52</v>
      </c>
      <c r="X11" s="4" t="s">
        <v>7489</v>
      </c>
      <c r="Y11" s="6" t="str">
        <f t="shared" si="8"/>
        <v>YOUTH__(मेगा यूथ फेस्टिवल) क्या पैसे से सुख खरीदा जा सकता है?, Bhopal, MP (India), CODE - 0601b……….[ 147 min ] | MEGA Youth Festival, Kya Paise Se Sukh Kharid Sakte Hai? | yr:0000-00-00 | ct:YOUTH | L:HIN | cty:Bhopal, MP (India) | &amp;gt;90 | @unheard</v>
      </c>
      <c r="Z11" s="4" t="s">
        <v>8448</v>
      </c>
      <c r="AA11" s="4" t="s">
        <v>55</v>
      </c>
      <c r="AC11" s="4" t="s">
        <v>8449</v>
      </c>
      <c r="AD11" s="4" t="s">
        <v>8450</v>
      </c>
      <c r="AF11" s="5" t="str">
        <f t="shared" si="9"/>
        <v>ok</v>
      </c>
      <c r="AG11" s="5" t="str">
        <f t="shared" si="10"/>
        <v>&lt;tr id="0601b"&gt;&lt;td&gt;&lt;button onclick="playme(this)"&gt;▶&lt;/button&gt;&lt;/td&gt;&lt;td&gt;&lt;button onclick="heard(this)"&gt;Heard&lt;/button&gt;&lt;a href="http://archive.org/download/ssdbpl-08-youth/0915.00%20MEGA%20Youth%20Festival,%20Kya%20Paise%20Se%20Sukh%20Kharid%20Sakte%20Hai,%20CODE%20-%200601b.mp3" class="nclk" onclick="playme(this)" id="nclk-0601b"&gt;YOUTH__(मेगा यूथ फेस्टिवल) क्या पैसे से सुख खरीदा जा सकता है?, Bhopal, MP (India), CODE - 0601b……….[ 147 min ]&lt;/a&gt;&lt;/td&gt;&lt;td&gt;147&lt;/td&gt;&lt;td&gt;0000-00-00&lt;/td&gt;&lt;td&gt;YOUTH__(मेगा यूथ फेस्टिवल) क्या पैसे से सुख खरीदा जा सकता है?, Bhopal, MP (India), CODE - 0601b……….[ 147 min ] | MEGA Youth Festival, Kya Paise Se Sukh Kharid Sakte Hai? | yr:0000-00-00 | ct:YOUTH | L:HIN | cty:Bhopal, MP (India) | &amp;gt;90 | @unheard&lt;/td&gt;&lt;td&gt;http://archive.org/download/ssdbpl-08-youth/0915.00%20MEGA%20Youth%20Festival,%20Kya%20Paise%20Se%20Sukh%20Kharid%20Sakte%20Hai,%20CODE%20-%200601b.mp3&lt;/td&gt;&lt;td&gt;0601b&lt;/td&gt;&lt;td&gt;08YTH_|0_00|0915.00&lt;/td&gt;&lt;td&gt;&lt;/td&gt;&lt;td&gt;</v>
      </c>
    </row>
    <row r="12">
      <c r="A12" s="12" t="s">
        <v>8451</v>
      </c>
      <c r="B12" s="4" t="s">
        <v>8369</v>
      </c>
      <c r="C12" s="4"/>
      <c r="D12" s="5"/>
      <c r="E12" s="5"/>
      <c r="F12" s="5"/>
      <c r="G12" s="5"/>
      <c r="H12" s="5"/>
      <c r="I12" s="5"/>
      <c r="J12" s="4" t="s">
        <v>8452</v>
      </c>
      <c r="K12" s="4" t="s">
        <v>8453</v>
      </c>
      <c r="L12" s="5" t="str">
        <f t="shared" si="1"/>
        <v>YOUTH__पापी पेट का क्या करें?, 14 Jan 2018, Bhopal (MANIT) MP (India), CODE - 0602c……….[ 56 min ]</v>
      </c>
      <c r="M12" s="4" t="s">
        <v>8454</v>
      </c>
      <c r="N12" s="5">
        <f t="shared" si="2"/>
        <v>56</v>
      </c>
      <c r="O12" s="4" t="s">
        <v>162</v>
      </c>
      <c r="P12" s="5" t="str">
        <f t="shared" si="3"/>
        <v>&amp;lt;60 &amp;lt;70 &amp;lt;80 &amp;lt;90</v>
      </c>
      <c r="Q12" s="4" t="s">
        <v>8455</v>
      </c>
      <c r="R12" s="4" t="s">
        <v>8456</v>
      </c>
      <c r="S12" s="5" t="str">
        <f t="shared" si="4"/>
        <v>2018</v>
      </c>
      <c r="T12" s="5" t="str">
        <f t="shared" si="5"/>
        <v>01</v>
      </c>
      <c r="U12" s="5" t="str">
        <f t="shared" si="6"/>
        <v>Jan</v>
      </c>
      <c r="V12" s="5" t="str">
        <f t="shared" si="7"/>
        <v>14</v>
      </c>
      <c r="W12" s="4" t="s">
        <v>5903</v>
      </c>
      <c r="X12" s="4" t="s">
        <v>6163</v>
      </c>
      <c r="Y12" s="6" t="str">
        <f t="shared" si="8"/>
        <v>YOUTH__पापी पेट का क्या करें?, 14 Jan 2018, Bhopal (MANIT) MP (India), CODE - 0602c……….[ 56 min ] | Paapi Pet Ka Kya Kare? | yr:2018-01-14 | ct:YOUTH | L:HIN | cty:Bhopal (MANIT) MP (India) | &amp;lt;60 &amp;lt;70 &amp;lt;80 &amp;lt;90 | @unheard</v>
      </c>
      <c r="Z12" s="4" t="s">
        <v>8457</v>
      </c>
      <c r="AA12" s="4" t="s">
        <v>55</v>
      </c>
      <c r="AC12" s="4" t="s">
        <v>8458</v>
      </c>
      <c r="AD12" s="4" t="s">
        <v>8459</v>
      </c>
      <c r="AF12" s="5" t="str">
        <f t="shared" si="9"/>
        <v>ok</v>
      </c>
      <c r="AG12" s="5" t="str">
        <f t="shared" si="10"/>
        <v>&lt;tr id="0602c"&gt;&lt;td&gt;&lt;button onclick="playme(this)"&gt;▶&lt;/button&gt;&lt;/td&gt;&lt;td&gt;&lt;button onclick="heard(this)"&gt;Heard&lt;/button&gt;&lt;a href="http://archive.org/download/ssdbpl-08-youth/0916.00%20Paapi%20Pet%20Ka%20Kya%20Kare,%202018-01-14,%20Bhopal%20(MANIT)%20MP%20(India),%20CODE%20-%200602c.mp3" class="nclk" onclick="playme(this)" id="nclk-0602c"&gt;YOUTH__पापी पेट का क्या करें?, 14 Jan 2018, Bhopal (MANIT) MP (India), CODE - 0602c……….[ 56 min ]&lt;/a&gt;&lt;/td&gt;&lt;td&gt;56&lt;/td&gt;&lt;td&gt;2018-01-14&lt;/td&gt;&lt;td&gt;YOUTH__पापी पेट का क्या करें?, 14 Jan 2018, Bhopal (MANIT) MP (India), CODE - 0602c……….[ 56 min ] | Paapi Pet Ka Kya Kare? | yr:2018-01-14 | ct:YOUTH | L:HIN | cty:Bhopal (MANIT) MP (India) | &amp;lt;60 &amp;lt;70 &amp;lt;80 &amp;lt;90 | @unheard&lt;/td&gt;&lt;td&gt;http://archive.org/download/ssdbpl-08-youth/0916.00%20Paapi%20Pet%20Ka%20Kya%20Kare,%202018-01-14,%20Bhopal%20(MANIT)%20MP%20(India),%20CODE%20-%200602c.mp3&lt;/td&gt;&lt;td&gt;0602c&lt;/td&gt;&lt;td&gt;08YTH_|20180114_00|0916.00&lt;/td&gt;&lt;td&gt;&lt;/td&gt;&lt;td&gt;</v>
      </c>
    </row>
    <row r="13">
      <c r="A13" s="12" t="s">
        <v>8460</v>
      </c>
      <c r="B13" s="4" t="s">
        <v>8369</v>
      </c>
      <c r="C13" s="4"/>
      <c r="D13" s="5"/>
      <c r="E13" s="5"/>
      <c r="F13" s="5"/>
      <c r="G13" s="5"/>
      <c r="H13" s="5"/>
      <c r="I13" s="5"/>
      <c r="J13" s="4" t="s">
        <v>8461</v>
      </c>
      <c r="K13" s="4" t="s">
        <v>8462</v>
      </c>
      <c r="L13" s="5" t="str">
        <f t="shared" si="1"/>
        <v>YOUTH__प्रकृति के नियम, 31 Oct 2015, Bhopal, MP (India), CODE - 0609……….[ 69 min ]</v>
      </c>
      <c r="M13" s="4" t="s">
        <v>8463</v>
      </c>
      <c r="N13" s="5">
        <f t="shared" si="2"/>
        <v>69</v>
      </c>
      <c r="O13" s="4" t="s">
        <v>173</v>
      </c>
      <c r="P13" s="5" t="str">
        <f t="shared" si="3"/>
        <v>&amp;lt;70 &amp;lt;80 &amp;lt;90</v>
      </c>
      <c r="Q13" s="4" t="s">
        <v>8464</v>
      </c>
      <c r="R13" s="4" t="s">
        <v>8465</v>
      </c>
      <c r="S13" s="5" t="str">
        <f t="shared" si="4"/>
        <v>2015</v>
      </c>
      <c r="T13" s="5" t="str">
        <f t="shared" si="5"/>
        <v>10</v>
      </c>
      <c r="U13" s="5" t="str">
        <f t="shared" si="6"/>
        <v>Oct</v>
      </c>
      <c r="V13" s="5" t="str">
        <f t="shared" si="7"/>
        <v>31</v>
      </c>
      <c r="W13" s="4" t="s">
        <v>52</v>
      </c>
      <c r="X13" s="4" t="s">
        <v>142</v>
      </c>
      <c r="Y13" s="6" t="str">
        <f t="shared" si="8"/>
        <v>YOUTH__प्रकृति के नियम, 31 Oct 2015, Bhopal, MP (India), CODE - 0609……….[ 69 min ] | Prakriti Ke Niyam | yr:2015-10-31 | ct:YOUTH | L:HIN | cty:Bhopal, MP (India) | &amp;lt;70 &amp;lt;80 &amp;lt;90 | @unheard</v>
      </c>
      <c r="Z13" s="4" t="s">
        <v>8466</v>
      </c>
      <c r="AA13" s="4" t="s">
        <v>55</v>
      </c>
      <c r="AC13" s="4" t="s">
        <v>5868</v>
      </c>
      <c r="AD13" s="4" t="s">
        <v>8467</v>
      </c>
      <c r="AF13" s="5" t="str">
        <f t="shared" si="9"/>
        <v>ok</v>
      </c>
      <c r="AG13" s="5" t="str">
        <f t="shared" si="10"/>
        <v>&lt;tr id="0609"&gt;&lt;td&gt;&lt;button onclick="playme(this)"&gt;▶&lt;/button&gt;&lt;/td&gt;&lt;td&gt;&lt;button onclick="heard(this)"&gt;Heard&lt;/button&gt;&lt;a href="http://archive.org/download/ssdbpl-08-youth/0917.00%20Prakriti%20Ke%20Niyam,%202015-10-31,%20Bhopal,%20MP%20(India),%20CODE%20-%200609.mp3" class="nclk" onclick="playme(this)" id="nclk-0609"&gt;YOUTH__प्रकृति के नियम, 31 Oct 2015, Bhopal, MP (India), CODE - 0609……….[ 69 min ]&lt;/a&gt;&lt;/td&gt;&lt;td&gt;69&lt;/td&gt;&lt;td&gt;2015-10-31&lt;/td&gt;&lt;td&gt;YOUTH__प्रकृति के नियम, 31 Oct 2015, Bhopal, MP (India), CODE - 0609……….[ 69 min ] | Prakriti Ke Niyam | yr:2015-10-31 | ct:YOUTH | L:HIN | cty:Bhopal, MP (India) | &amp;lt;70 &amp;lt;80 &amp;lt;90 | @unheard&lt;/td&gt;&lt;td&gt;http://archive.org/download/ssdbpl-08-youth/0917.00%20Prakriti%20Ke%20Niyam,%202015-10-31,%20Bhopal,%20MP%20(India),%20CODE%20-%200609.mp3&lt;/td&gt;&lt;td&gt;0609&lt;/td&gt;&lt;td&gt;08YTH_|20151031_00|0917.00&lt;/td&gt;&lt;td&gt;&lt;/td&gt;&lt;td&gt;</v>
      </c>
    </row>
    <row r="14">
      <c r="A14" s="12" t="s">
        <v>8468</v>
      </c>
      <c r="B14" s="4" t="s">
        <v>8369</v>
      </c>
      <c r="C14" s="4"/>
      <c r="D14" s="5"/>
      <c r="E14" s="5"/>
      <c r="F14" s="5"/>
      <c r="G14" s="5"/>
      <c r="H14" s="5"/>
      <c r="I14" s="5"/>
      <c r="J14" s="4" t="s">
        <v>8469</v>
      </c>
      <c r="K14" s="4" t="s">
        <v>8470</v>
      </c>
      <c r="L14" s="5" t="str">
        <f t="shared" si="1"/>
        <v>YOUTH__प्रेम बनम काम, CODE - 2041……….[ 89 min ]</v>
      </c>
      <c r="M14" s="4" t="s">
        <v>8471</v>
      </c>
      <c r="N14" s="5">
        <f t="shared" si="2"/>
        <v>89</v>
      </c>
      <c r="O14" s="4" t="s">
        <v>182</v>
      </c>
      <c r="P14" s="5" t="str">
        <f t="shared" si="3"/>
        <v>&amp;lt;90</v>
      </c>
      <c r="Q14" s="4" t="s">
        <v>8472</v>
      </c>
      <c r="R14" s="4" t="s">
        <v>49</v>
      </c>
      <c r="S14" s="5" t="str">
        <f t="shared" si="4"/>
        <v>0000</v>
      </c>
      <c r="T14" s="5" t="str">
        <f t="shared" si="5"/>
        <v>00</v>
      </c>
      <c r="U14" s="5" t="str">
        <f t="shared" si="6"/>
        <v>___</v>
      </c>
      <c r="V14" s="5" t="str">
        <f t="shared" si="7"/>
        <v>00</v>
      </c>
      <c r="W14" s="4" t="s">
        <v>63</v>
      </c>
      <c r="X14" s="4" t="s">
        <v>426</v>
      </c>
      <c r="Y14" s="6" t="str">
        <f t="shared" si="8"/>
        <v>YOUTH__प्रेम बनम काम, CODE - 2041……….[ 89 min ] | Prem Banam Kama | yr:0000-00-00 | ct:YOUTH | L:HIN | cty:x | &amp;lt;90 | @unheard</v>
      </c>
      <c r="Z14" s="4" t="s">
        <v>8473</v>
      </c>
      <c r="AA14" s="4" t="s">
        <v>55</v>
      </c>
      <c r="AB14" s="4" t="s">
        <v>8474</v>
      </c>
      <c r="AC14" s="4" t="s">
        <v>8475</v>
      </c>
      <c r="AD14" s="4" t="s">
        <v>8476</v>
      </c>
      <c r="AF14" s="5" t="str">
        <f t="shared" si="9"/>
        <v>ok</v>
      </c>
      <c r="AG14" s="5" t="str">
        <f t="shared" si="10"/>
        <v>&lt;tr id="2041"&gt;&lt;td&gt;&lt;button onclick="playme(this)"&gt;▶&lt;/button&gt;&lt;/td&gt;&lt;td&gt;&lt;button onclick="heard(this)"&gt;Heard&lt;/button&gt;&lt;a href="http://archive.org/download/ssdbpl-08-youth/0918.00%20Prem%20Banam%20Kama,%20CODE%20-%202041.mp3" class="nclk" onclick="playme(this)" id="nclk-2041"&gt;YOUTH__प्रेम बनम काम, CODE - 2041……….[ 89 min ]&lt;/a&gt;&lt;/td&gt;&lt;td&gt;89&lt;/td&gt;&lt;td&gt;0000-00-00&lt;/td&gt;&lt;td&gt;YOUTH__प्रेम बनम काम, CODE - 2041……….[ 89 min ] | Prem Banam Kama | yr:0000-00-00 | ct:YOUTH | L:HIN | cty:x | &amp;lt;90 | @unheard&lt;/td&gt;&lt;td&gt;http://archive.org/download/ssdbpl-08-youth/0918.00%20Prem%20Banam%20Kama,%20CODE%20-%202041.mp3&lt;/td&gt;&lt;td&gt;2041&lt;/td&gt;&lt;td&gt;08YTH_|0_00|0918.00&lt;/td&gt;&lt;td&gt;&lt;/td&gt;&lt;td&gt;</v>
      </c>
    </row>
    <row r="15">
      <c r="A15" s="12" t="s">
        <v>8477</v>
      </c>
      <c r="B15" s="4" t="s">
        <v>8369</v>
      </c>
      <c r="C15" s="4"/>
      <c r="D15" s="5"/>
      <c r="E15" s="5"/>
      <c r="F15" s="5"/>
      <c r="G15" s="5"/>
      <c r="H15" s="5"/>
      <c r="I15" s="5"/>
      <c r="J15" s="4" t="s">
        <v>8478</v>
      </c>
      <c r="K15" s="4" t="s">
        <v>8479</v>
      </c>
      <c r="L15" s="5" t="str">
        <f t="shared" si="1"/>
        <v>YOUTH__रसायणों से जीवन -- एक अवैज्ञानिक विचार (मंगलवार युवा उत्सव), CODE - 2044……….[ 41 min ]</v>
      </c>
      <c r="M15" s="4" t="s">
        <v>8480</v>
      </c>
      <c r="N15" s="5">
        <f t="shared" si="2"/>
        <v>41</v>
      </c>
      <c r="O15" s="4" t="s">
        <v>191</v>
      </c>
      <c r="P15" s="5" t="str">
        <f t="shared" si="3"/>
        <v>&amp;lt;50 &amp;lt;60 &amp;lt;70 &amp;lt;80 &amp;lt;90</v>
      </c>
      <c r="Q15" s="4" t="s">
        <v>8481</v>
      </c>
      <c r="R15" s="4" t="s">
        <v>49</v>
      </c>
      <c r="S15" s="5" t="str">
        <f t="shared" si="4"/>
        <v>0000</v>
      </c>
      <c r="T15" s="5" t="str">
        <f t="shared" si="5"/>
        <v>00</v>
      </c>
      <c r="U15" s="5" t="str">
        <f t="shared" si="6"/>
        <v>___</v>
      </c>
      <c r="V15" s="5" t="str">
        <f t="shared" si="7"/>
        <v>00</v>
      </c>
      <c r="W15" s="4" t="s">
        <v>63</v>
      </c>
      <c r="X15" s="4" t="s">
        <v>426</v>
      </c>
      <c r="Y15" s="6" t="str">
        <f t="shared" si="8"/>
        <v>YOUTH__रसायणों से जीवन -- एक अवैज्ञानिक विचार (मंगलवार युवा उत्सव), CODE - 2044……….[ 41 min ] | Rasaayanon Se Jivan-Ek Avaignanik Vichar (Tuesday Youth Fest.) | yr:0000-00-00 | ct:YOUTH | L:HIN | cty:x | &amp;lt;50 &amp;lt;60 &amp;lt;70 &amp;lt;80 &amp;lt;90 | @unheard</v>
      </c>
      <c r="Z15" s="4" t="s">
        <v>8482</v>
      </c>
      <c r="AA15" s="4" t="s">
        <v>55</v>
      </c>
      <c r="AB15" s="4" t="s">
        <v>8483</v>
      </c>
      <c r="AC15" s="4" t="s">
        <v>8484</v>
      </c>
      <c r="AD15" s="4" t="s">
        <v>8485</v>
      </c>
      <c r="AF15" s="5" t="str">
        <f t="shared" si="9"/>
        <v>ok</v>
      </c>
      <c r="AG15" s="5" t="str">
        <f t="shared" si="10"/>
        <v>&lt;tr id="2044"&gt;&lt;td&gt;&lt;button onclick="playme(this)"&gt;▶&lt;/button&gt;&lt;/td&gt;&lt;td&gt;&lt;button onclick="heard(this)"&gt;Heard&lt;/button&gt;&lt;a href="http://archive.org/download/ssdbpl-08-youth/0919.00%20Rasaayanon%20Se%20Jivan-Ek%20Avaignanik%20Vichar%20(Tuesday%20Youth%20Fest.),%20CODE%20-%202044.mp3" class="nclk" onclick="playme(this)" id="nclk-2044"&gt;YOUTH__रसायणों से जीवन -- एक अवैज्ञानिक विचार (मंगलवार युवा उत्सव), CODE - 2044……….[ 41 min ]&lt;/a&gt;&lt;/td&gt;&lt;td&gt;41&lt;/td&gt;&lt;td&gt;0000-00-00&lt;/td&gt;&lt;td&gt;YOUTH__रसायणों से जीवन -- एक अवैज्ञानिक विचार (मंगलवार युवा उत्सव), CODE - 2044……….[ 41 min ] | Rasaayanon Se Jivan-Ek Avaignanik Vichar (Tuesday Youth Fest.) | yr:0000-00-00 | ct:YOUTH | L:HIN | cty:x | &amp;lt;50 &amp;lt;60 &amp;lt;70 &amp;lt;80 &amp;lt;90 | @unheard&lt;/td&gt;&lt;td&gt;http://archive.org/download/ssdbpl-08-youth/0919.00%20Rasaayanon%20Se%20Jivan-Ek%20Avaignanik%20Vichar%20(Tuesday%20Youth%20Fest.),%20CODE%20-%202044.mp3&lt;/td&gt;&lt;td&gt;2044&lt;/td&gt;&lt;td&gt;08YTH_|0_00|0919.00&lt;/td&gt;&lt;td&gt;&lt;/td&gt;&lt;td&gt;</v>
      </c>
    </row>
    <row r="16">
      <c r="A16" s="12" t="s">
        <v>8486</v>
      </c>
      <c r="B16" s="4" t="s">
        <v>8369</v>
      </c>
      <c r="C16" s="4"/>
      <c r="D16" s="5"/>
      <c r="E16" s="5"/>
      <c r="F16" s="5"/>
      <c r="G16" s="5"/>
      <c r="H16" s="5"/>
      <c r="I16" s="5"/>
      <c r="J16" s="4" t="s">
        <v>8487</v>
      </c>
      <c r="K16" s="4" t="s">
        <v>8488</v>
      </c>
      <c r="L16" s="5" t="str">
        <f t="shared" si="1"/>
        <v>YOUTH__सैक्स --- असीम दुख का कारण, 04 Feb 2023, Bhopal, MP (India), CODE - 1513……….[ 51 min ]</v>
      </c>
      <c r="M16" s="4" t="s">
        <v>8489</v>
      </c>
      <c r="N16" s="5">
        <f t="shared" si="2"/>
        <v>51</v>
      </c>
      <c r="O16" s="4" t="s">
        <v>201</v>
      </c>
      <c r="P16" s="5" t="str">
        <f t="shared" si="3"/>
        <v>&amp;lt;60 &amp;lt;70 &amp;lt;80 &amp;lt;90</v>
      </c>
      <c r="Q16" s="4" t="s">
        <v>8490</v>
      </c>
      <c r="R16" s="4" t="s">
        <v>8491</v>
      </c>
      <c r="S16" s="5" t="str">
        <f t="shared" si="4"/>
        <v>2023</v>
      </c>
      <c r="T16" s="5" t="str">
        <f t="shared" si="5"/>
        <v>02</v>
      </c>
      <c r="U16" s="5" t="str">
        <f t="shared" si="6"/>
        <v>Feb</v>
      </c>
      <c r="V16" s="5" t="str">
        <f t="shared" si="7"/>
        <v>04</v>
      </c>
      <c r="W16" s="4" t="s">
        <v>52</v>
      </c>
      <c r="X16" s="4" t="s">
        <v>131</v>
      </c>
      <c r="Y16" s="6" t="str">
        <f t="shared" si="8"/>
        <v>YOUTH__सैक्स --- असीम दुख का कारण, 04 Feb 2023, Bhopal, MP (India), CODE - 1513……….[ 51 min ] | Sex --- Aseem Dukh Ka Karan | yr:2023-02-04 | ct:YOUTH | L:HIN | cty:Bhopal, MP (India) | &amp;lt;60 &amp;lt;70 &amp;lt;80 &amp;lt;90 | @video | @unheard</v>
      </c>
      <c r="Z16" s="4" t="s">
        <v>8492</v>
      </c>
      <c r="AA16" s="4" t="s">
        <v>55</v>
      </c>
      <c r="AC16" s="4" t="s">
        <v>8493</v>
      </c>
      <c r="AD16" s="4" t="s">
        <v>8494</v>
      </c>
      <c r="AE16" s="7" t="s">
        <v>8495</v>
      </c>
      <c r="AF16" s="5" t="str">
        <f t="shared" si="9"/>
        <v>ok</v>
      </c>
      <c r="AG16" s="5" t="str">
        <f t="shared" si="10"/>
        <v>&lt;tr id="1513"&gt;&lt;td&gt;&lt;button onclick="playme(this)"&gt;▶&lt;/button&gt;&lt;/td&gt;&lt;td&gt;&lt;button onclick="heard(this)"&gt;Heard&lt;/button&gt;&lt;a href="http://archive.org/download/ssdbpl-08-youth/0920.00%20Sex%20---%20Aseem%20Dukh%20Ka%20Karan,%202023-02-04,%20Bhopal,%20MP%20(India),%20CODE%20-%201513.mp3" class="nclk" onclick="playme(this)" id="nclk-1513"&gt;YOUTH__सैक्स --- असीम दुख का कारण, 04 Feb 2023, Bhopal, MP (India), CODE - 1513……….[ 51 min ]&lt;/a&gt;…………&lt;a style="color: red; text-decoration: none;" target="_blank" href="https://www.youtube.com/watch?v=ytg3oEO1y0E"&gt;[▶YouTube]&lt;/a&gt;&lt;/td&gt;&lt;td&gt;51&lt;/td&gt;&lt;td&gt;2023-02-04&lt;/td&gt;&lt;td&gt;YOUTH__सैक्स --- असीम दुख का कारण, 04 Feb 2023, Bhopal, MP (India), CODE - 1513……….[ 51 min ] | Sex --- Aseem Dukh Ka Karan | yr:2023-02-04 | ct:YOUTH | L:HIN | cty:Bhopal, MP (India) | &amp;lt;60 &amp;lt;70 &amp;lt;80 &amp;lt;90 | @video | @unheard&lt;/td&gt;&lt;td&gt;http://archive.org/download/ssdbpl-08-youth/0920.00%20Sex%20---%20Aseem%20Dukh%20Ka%20Karan,%202023-02-04,%20Bhopal,%20MP%20(India),%20CODE%20-%201513.mp3&lt;/td&gt;&lt;td&gt;1513&lt;/td&gt;&lt;td&gt;08YTH_|20230204_00|0920.00&lt;/td&gt;&lt;td&gt;https://www.youtube.com/watch?v=ytg3oEO1y0E&lt;/td&gt;&lt;td&gt;</v>
      </c>
    </row>
    <row r="17">
      <c r="A17" s="12" t="s">
        <v>8496</v>
      </c>
      <c r="B17" s="4" t="s">
        <v>8369</v>
      </c>
      <c r="C17" s="4"/>
      <c r="D17" s="5"/>
      <c r="E17" s="5"/>
      <c r="F17" s="5"/>
      <c r="G17" s="5"/>
      <c r="H17" s="5"/>
      <c r="I17" s="5"/>
      <c r="J17" s="4" t="s">
        <v>8497</v>
      </c>
      <c r="K17" s="4" t="s">
        <v>8498</v>
      </c>
      <c r="L17" s="5" t="str">
        <f t="shared" si="1"/>
        <v>YOUTH__सेक्स और आजका युवा वर्ग, 15 Mar 2018, Bhopal, MP (India), CODE - 0425……….[ 68 min ]</v>
      </c>
      <c r="M17" s="4" t="s">
        <v>8499</v>
      </c>
      <c r="N17" s="5">
        <f t="shared" si="2"/>
        <v>68</v>
      </c>
      <c r="O17" s="4" t="s">
        <v>209</v>
      </c>
      <c r="P17" s="5" t="str">
        <f t="shared" si="3"/>
        <v>&amp;lt;70 &amp;lt;80 &amp;lt;90</v>
      </c>
      <c r="Q17" s="4" t="s">
        <v>8500</v>
      </c>
      <c r="R17" s="4" t="s">
        <v>8501</v>
      </c>
      <c r="S17" s="5" t="str">
        <f t="shared" si="4"/>
        <v>2018</v>
      </c>
      <c r="T17" s="5" t="str">
        <f t="shared" si="5"/>
        <v>03</v>
      </c>
      <c r="U17" s="5" t="str">
        <f t="shared" si="6"/>
        <v>Mar</v>
      </c>
      <c r="V17" s="5" t="str">
        <f t="shared" si="7"/>
        <v>15</v>
      </c>
      <c r="W17" s="4" t="s">
        <v>52</v>
      </c>
      <c r="X17" s="4" t="s">
        <v>142</v>
      </c>
      <c r="Y17" s="6" t="str">
        <f t="shared" si="8"/>
        <v>YOUTH__सेक्स और आजका युवा वर्ग, 15 Mar 2018, Bhopal, MP (India), CODE - 0425……….[ 68 min ] | Sex Aur Aajka Yuva Varg (Youth Prog) | yr:2018-03-15 | ct:YOUTH | L:HIN | cty:Bhopal, MP (India) | &amp;lt;70 &amp;lt;80 &amp;lt;90 | @unheard</v>
      </c>
      <c r="Z17" s="4" t="s">
        <v>8502</v>
      </c>
      <c r="AA17" s="4" t="s">
        <v>55</v>
      </c>
      <c r="AB17" s="4" t="s">
        <v>8503</v>
      </c>
      <c r="AC17" s="4" t="s">
        <v>4251</v>
      </c>
      <c r="AD17" s="4" t="s">
        <v>8504</v>
      </c>
      <c r="AF17" s="5" t="str">
        <f t="shared" si="9"/>
        <v>ok</v>
      </c>
      <c r="AG17" s="5" t="str">
        <f t="shared" si="10"/>
        <v>&lt;tr id="0425"&gt;&lt;td&gt;&lt;button onclick="playme(this)"&gt;▶&lt;/button&gt;&lt;/td&gt;&lt;td&gt;&lt;button onclick="heard(this)"&gt;Heard&lt;/button&gt;&lt;a href="http://archive.org/download/ssdbpl-08-youth/0921.00%20Sex%20Aur%20Aajka%20Yuva%20Varg%20(Youth%20Prog),%202018-03-15,%20Bhopal,%20MP%20(India),%20CODE%20-%200425.mp3" class="nclk" onclick="playme(this)" id="nclk-0425"&gt;YOUTH__सेक्स और आजका युवा वर्ग, 15 Mar 2018, Bhopal, MP (India), CODE - 0425……….[ 68 min ]&lt;/a&gt;&lt;/td&gt;&lt;td&gt;68&lt;/td&gt;&lt;td&gt;2018-03-15&lt;/td&gt;&lt;td&gt;YOUTH__सेक्स और आजका युवा वर्ग, 15 Mar 2018, Bhopal, MP (India), CODE - 0425……….[ 68 min ] | Sex Aur Aajka Yuva Varg (Youth Prog) | yr:2018-03-15 | ct:YOUTH | L:HIN | cty:Bhopal, MP (India) | &amp;lt;70 &amp;lt;80 &amp;lt;90 | @unheard&lt;/td&gt;&lt;td&gt;http://archive.org/download/ssdbpl-08-youth/0921.00%20Sex%20Aur%20Aajka%20Yuva%20Varg%20(Youth%20Prog),%202018-03-15,%20Bhopal,%20MP%20(India),%20CODE%20-%200425.mp3&lt;/td&gt;&lt;td&gt;0425&lt;/td&gt;&lt;td&gt;08YTH_|20180315_00|0921.00&lt;/td&gt;&lt;td&gt;&lt;/td&gt;&lt;td&gt;</v>
      </c>
    </row>
    <row r="18">
      <c r="A18" s="12" t="s">
        <v>8505</v>
      </c>
      <c r="B18" s="4" t="s">
        <v>8369</v>
      </c>
      <c r="C18" s="4"/>
      <c r="D18" s="5"/>
      <c r="E18" s="5"/>
      <c r="F18" s="5"/>
      <c r="G18" s="5"/>
      <c r="H18" s="5"/>
      <c r="I18" s="5"/>
      <c r="J18" s="4" t="s">
        <v>8506</v>
      </c>
      <c r="K18" s="4" t="s">
        <v>8507</v>
      </c>
      <c r="L18" s="5" t="str">
        <f t="shared" si="1"/>
        <v>YOUTH__तनाव सहन कैसे करूँ?, 08 Feb 2023, Bhopal, MP (India), CODE - 1514……….[ 59 min ]</v>
      </c>
      <c r="M18" s="4" t="s">
        <v>8508</v>
      </c>
      <c r="N18" s="5">
        <f t="shared" si="2"/>
        <v>59</v>
      </c>
      <c r="O18" s="4" t="s">
        <v>218</v>
      </c>
      <c r="P18" s="5" t="str">
        <f t="shared" si="3"/>
        <v>&amp;lt;60 &amp;lt;70 &amp;lt;80 &amp;lt;90</v>
      </c>
      <c r="Q18" s="4" t="s">
        <v>8509</v>
      </c>
      <c r="R18" s="4" t="s">
        <v>8510</v>
      </c>
      <c r="S18" s="5" t="str">
        <f t="shared" si="4"/>
        <v>2023</v>
      </c>
      <c r="T18" s="5" t="str">
        <f t="shared" si="5"/>
        <v>02</v>
      </c>
      <c r="U18" s="5" t="str">
        <f t="shared" si="6"/>
        <v>Feb</v>
      </c>
      <c r="V18" s="5" t="str">
        <f t="shared" si="7"/>
        <v>08</v>
      </c>
      <c r="W18" s="4" t="s">
        <v>52</v>
      </c>
      <c r="X18" s="4" t="s">
        <v>1295</v>
      </c>
      <c r="Y18" s="6" t="str">
        <f t="shared" si="8"/>
        <v>YOUTH__तनाव सहन कैसे करूँ?, 08 Feb 2023, Bhopal, MP (India), CODE - 1514……….[ 59 min ] | Stress Management Kaise Karun? | yr:2023-02-08 | ct:YOUTH | L:HIN | cty:Bhopal, MP (India) | &amp;lt;60 &amp;lt;70 &amp;lt;80 &amp;lt;90 | @video | @unheard</v>
      </c>
      <c r="Z18" s="4" t="s">
        <v>8511</v>
      </c>
      <c r="AA18" s="4" t="s">
        <v>55</v>
      </c>
      <c r="AC18" s="4" t="s">
        <v>8512</v>
      </c>
      <c r="AD18" s="4" t="s">
        <v>8513</v>
      </c>
      <c r="AE18" s="7" t="s">
        <v>8514</v>
      </c>
      <c r="AF18" s="5" t="str">
        <f t="shared" si="9"/>
        <v>ok</v>
      </c>
      <c r="AG18" s="5" t="str">
        <f t="shared" si="10"/>
        <v>&lt;tr id="1514"&gt;&lt;td&gt;&lt;button onclick="playme(this)"&gt;▶&lt;/button&gt;&lt;/td&gt;&lt;td&gt;&lt;button onclick="heard(this)"&gt;Heard&lt;/button&gt;&lt;a href="http://archive.org/download/ssdbpl-08-youth/0922.00%20Stress%20Management%20Kaise%20Karun,%202023-02-08,%20Bhopal,%20MP%20(India),%20CODE%20-%201514.mp3" class="nclk" onclick="playme(this)" id="nclk-1514"&gt;YOUTH__तनाव सहन कैसे करूँ?, 08 Feb 2023, Bhopal, MP (India), CODE - 1514……….[ 59 min ]&lt;/a&gt;…………&lt;a style="color: red; text-decoration: none;" target="_blank" href="https://www.youtube.com/watch?v=QghhqJI8LuA"&gt;[▶YouTube]&lt;/a&gt;&lt;/td&gt;&lt;td&gt;59&lt;/td&gt;&lt;td&gt;2023-02-08&lt;/td&gt;&lt;td&gt;YOUTH__तनाव सहन कैसे करूँ?, 08 Feb 2023, Bhopal, MP (India), CODE - 1514……….[ 59 min ] | Stress Management Kaise Karun? | yr:2023-02-08 | ct:YOUTH | L:HIN | cty:Bhopal, MP (India) | &amp;lt;60 &amp;lt;70 &amp;lt;80 &amp;lt;90 | @video | @unheard&lt;/td&gt;&lt;td&gt;http://archive.org/download/ssdbpl-08-youth/0922.00%20Stress%20Management%20Kaise%20Karun,%202023-02-08,%20Bhopal,%20MP%20(India),%20CODE%20-%201514.mp3&lt;/td&gt;&lt;td&gt;1514&lt;/td&gt;&lt;td&gt;08YTH_|20230208_00|0922.00&lt;/td&gt;&lt;td&gt;https://www.youtube.com/watch?v=QghhqJI8LuA&lt;/td&gt;&lt;td&gt;</v>
      </c>
    </row>
    <row r="19">
      <c r="A19" s="12" t="s">
        <v>8515</v>
      </c>
      <c r="B19" s="4" t="s">
        <v>8369</v>
      </c>
      <c r="C19" s="4"/>
      <c r="D19" s="5"/>
      <c r="E19" s="5"/>
      <c r="F19" s="5"/>
      <c r="G19" s="5"/>
      <c r="H19" s="5"/>
      <c r="I19" s="5"/>
      <c r="J19" s="4" t="s">
        <v>8516</v>
      </c>
      <c r="K19" s="4" t="s">
        <v>8517</v>
      </c>
      <c r="L19" s="5" t="str">
        <f t="shared" si="1"/>
        <v>YOUTH__युवा जीवन में कड़े और सही निर्णय लेना, 21 Aug 2020, Bhopal, MP (India), CODE - 0459……….[ 71 min ]</v>
      </c>
      <c r="M19" s="4" t="s">
        <v>2772</v>
      </c>
      <c r="N19" s="5">
        <f t="shared" si="2"/>
        <v>71</v>
      </c>
      <c r="O19" s="4" t="s">
        <v>231</v>
      </c>
      <c r="P19" s="5" t="str">
        <f t="shared" si="3"/>
        <v>&amp;lt;80 &amp;lt;90</v>
      </c>
      <c r="Q19" s="4" t="s">
        <v>8518</v>
      </c>
      <c r="R19" s="4" t="s">
        <v>8519</v>
      </c>
      <c r="S19" s="5" t="str">
        <f t="shared" si="4"/>
        <v>2020</v>
      </c>
      <c r="T19" s="5" t="str">
        <f t="shared" si="5"/>
        <v>08</v>
      </c>
      <c r="U19" s="5" t="str">
        <f t="shared" si="6"/>
        <v>Aug</v>
      </c>
      <c r="V19" s="5" t="str">
        <f t="shared" si="7"/>
        <v>21</v>
      </c>
      <c r="W19" s="4" t="s">
        <v>52</v>
      </c>
      <c r="X19" s="4" t="s">
        <v>2015</v>
      </c>
      <c r="Y19" s="6" t="str">
        <f t="shared" si="8"/>
        <v>YOUTH__युवा जीवन में कड़े और सही निर्णय लेना, 21 Aug 2020, Bhopal, MP (India), CODE - 0459……….[ 71 min ] | Yuva Jivan Me Kade Aur Sahi Nirnay Lena | yr:2020-08-21 | ct:YOUTH | L:HIN | cty:Bhopal, MP (India) | &amp;lt;80 &amp;lt;90 | @unheard</v>
      </c>
      <c r="Z19" s="4" t="s">
        <v>8520</v>
      </c>
      <c r="AA19" s="4" t="s">
        <v>55</v>
      </c>
      <c r="AB19" s="4" t="s">
        <v>8521</v>
      </c>
      <c r="AC19" s="4" t="s">
        <v>4594</v>
      </c>
      <c r="AD19" s="4" t="s">
        <v>8522</v>
      </c>
      <c r="AF19" s="5" t="str">
        <f t="shared" si="9"/>
        <v>ok</v>
      </c>
      <c r="AG19" s="5" t="str">
        <f t="shared" si="10"/>
        <v>&lt;tr id="0459"&gt;&lt;td&gt;&lt;button onclick="playme(this)"&gt;▶&lt;/button&gt;&lt;/td&gt;&lt;td&gt;&lt;button onclick="heard(this)"&gt;Heard&lt;/button&gt;&lt;a href="http://archive.org/download/ssdbpl-08-youth/0923.00%20Yuva%20Jivan%20Me%20Kade%20Aur%20Sahi%20Nirnay%20Lena,%202020-08-21,%20Bhopal,%20MP%20(India),%20CODE%20-%200459.mp3" class="nclk" onclick="playme(this)" id="nclk-0459"&gt;YOUTH__युवा जीवन में कड़े और सही निर्णय लेना, 21 Aug 2020, Bhopal, MP (India), CODE - 0459……….[ 71 min ]&lt;/a&gt;&lt;/td&gt;&lt;td&gt;71&lt;/td&gt;&lt;td&gt;2020-08-21&lt;/td&gt;&lt;td&gt;YOUTH__युवा जीवन में कड़े और सही निर्णय लेना, 21 Aug 2020, Bhopal, MP (India), CODE - 0459……….[ 71 min ] | Yuva Jivan Me Kade Aur Sahi Nirnay Lena | yr:2020-08-21 | ct:YOUTH | L:HIN | cty:Bhopal, MP (India) | &amp;lt;80 &amp;lt;90 | @unheard&lt;/td&gt;&lt;td&gt;http://archive.org/download/ssdbpl-08-youth/0923.00%20Yuva%20Jivan%20Me%20Kade%20Aur%20Sahi%20Nirnay%20Lena,%202020-08-21,%20Bhopal,%20MP%20(India),%20CODE%20-%200459.mp3&lt;/td&gt;&lt;td&gt;0459&lt;/td&gt;&lt;td&gt;08YTH_|20200821_00|0923.00&lt;/td&gt;&lt;td&gt;&lt;/td&gt;&lt;td&gt;</v>
      </c>
    </row>
    <row r="20">
      <c r="A20" s="12" t="s">
        <v>8523</v>
      </c>
      <c r="D20" s="5"/>
      <c r="E20" s="5"/>
      <c r="F20" s="5"/>
      <c r="G20" s="5"/>
      <c r="H20" s="5"/>
      <c r="I20" s="5"/>
      <c r="L20" s="5"/>
      <c r="N20" s="5"/>
      <c r="P20" s="5"/>
      <c r="S20" s="5"/>
      <c r="T20" s="5"/>
      <c r="U20" s="5"/>
      <c r="V20" s="5"/>
      <c r="Y20" s="6"/>
    </row>
    <row r="21" ht="15.75" customHeight="1">
      <c r="A21" s="12" t="s">
        <v>8524</v>
      </c>
      <c r="D21" s="5"/>
      <c r="E21" s="5"/>
      <c r="F21" s="5"/>
      <c r="G21" s="5"/>
      <c r="H21" s="5"/>
      <c r="I21" s="5"/>
      <c r="L21" s="5"/>
      <c r="N21" s="5"/>
      <c r="P21" s="5"/>
      <c r="S21" s="5"/>
      <c r="T21" s="5"/>
      <c r="U21" s="5"/>
      <c r="V21" s="5"/>
      <c r="Y21" s="6"/>
    </row>
    <row r="22" ht="15.75" customHeight="1">
      <c r="A22" s="12" t="s">
        <v>8525</v>
      </c>
      <c r="D22" s="5"/>
      <c r="E22" s="5"/>
      <c r="F22" s="5"/>
      <c r="G22" s="5"/>
      <c r="H22" s="5"/>
      <c r="I22" s="5"/>
      <c r="L22" s="5"/>
      <c r="N22" s="5"/>
      <c r="P22" s="5"/>
      <c r="S22" s="5"/>
      <c r="T22" s="5"/>
      <c r="U22" s="5"/>
      <c r="V22" s="5"/>
      <c r="Y22" s="6"/>
    </row>
    <row r="23" ht="15.75" customHeight="1">
      <c r="A23" s="12" t="s">
        <v>8526</v>
      </c>
      <c r="D23" s="5"/>
      <c r="E23" s="5"/>
      <c r="F23" s="5"/>
      <c r="G23" s="5"/>
      <c r="H23" s="5"/>
      <c r="I23" s="5"/>
      <c r="L23" s="5"/>
      <c r="N23" s="5"/>
      <c r="P23" s="5"/>
      <c r="S23" s="5"/>
      <c r="T23" s="5"/>
      <c r="U23" s="5"/>
      <c r="V23" s="5"/>
      <c r="Y23" s="6"/>
    </row>
    <row r="24" ht="15.75" customHeight="1">
      <c r="A24" s="12" t="s">
        <v>8527</v>
      </c>
      <c r="D24" s="5"/>
      <c r="E24" s="5"/>
      <c r="F24" s="5"/>
      <c r="G24" s="5"/>
      <c r="H24" s="5"/>
      <c r="I24" s="5"/>
      <c r="L24" s="5"/>
      <c r="N24" s="5"/>
      <c r="P24" s="5"/>
      <c r="S24" s="5"/>
      <c r="T24" s="5"/>
      <c r="U24" s="5"/>
      <c r="V24" s="5"/>
      <c r="Y24" s="6"/>
    </row>
    <row r="25" ht="15.75" customHeight="1">
      <c r="A25" s="12" t="s">
        <v>8528</v>
      </c>
      <c r="D25" s="5"/>
      <c r="E25" s="5"/>
      <c r="F25" s="5"/>
      <c r="G25" s="5"/>
      <c r="H25" s="5"/>
      <c r="I25" s="5"/>
      <c r="L25" s="5"/>
      <c r="N25" s="5"/>
      <c r="P25" s="5"/>
      <c r="S25" s="5"/>
      <c r="T25" s="5"/>
      <c r="U25" s="5"/>
      <c r="V25" s="5"/>
      <c r="Y25" s="6"/>
    </row>
    <row r="26" ht="15.75" customHeight="1">
      <c r="A26" s="12" t="s">
        <v>8529</v>
      </c>
      <c r="D26" s="5"/>
      <c r="E26" s="5"/>
      <c r="F26" s="5"/>
      <c r="G26" s="5"/>
      <c r="H26" s="5"/>
      <c r="I26" s="5"/>
      <c r="L26" s="5"/>
      <c r="N26" s="5"/>
      <c r="P26" s="5"/>
      <c r="S26" s="5"/>
      <c r="T26" s="5"/>
      <c r="U26" s="5"/>
      <c r="V26" s="5"/>
      <c r="Y26" s="6"/>
    </row>
    <row r="27" ht="15.75" customHeight="1">
      <c r="A27" s="12" t="s">
        <v>8528</v>
      </c>
      <c r="D27" s="5"/>
      <c r="E27" s="5"/>
      <c r="F27" s="5"/>
      <c r="G27" s="5"/>
      <c r="H27" s="5"/>
      <c r="I27" s="5"/>
      <c r="L27" s="5"/>
      <c r="N27" s="5"/>
      <c r="P27" s="5"/>
      <c r="S27" s="5"/>
      <c r="T27" s="5"/>
      <c r="U27" s="5"/>
      <c r="V27" s="5"/>
      <c r="Y27" s="6"/>
    </row>
    <row r="28" ht="15.75" customHeight="1">
      <c r="A28" s="12" t="s">
        <v>8530</v>
      </c>
      <c r="D28" s="5"/>
      <c r="E28" s="5"/>
      <c r="F28" s="5"/>
      <c r="G28" s="5"/>
      <c r="H28" s="5"/>
      <c r="I28" s="5"/>
      <c r="L28" s="5"/>
      <c r="N28" s="5"/>
      <c r="P28" s="5"/>
      <c r="S28" s="5"/>
      <c r="T28" s="5"/>
      <c r="U28" s="5"/>
      <c r="V28" s="5"/>
      <c r="Y28" s="6"/>
    </row>
    <row r="29" ht="15.75" customHeight="1">
      <c r="A29" s="12" t="s">
        <v>8528</v>
      </c>
      <c r="D29" s="5"/>
      <c r="E29" s="5"/>
      <c r="F29" s="5"/>
      <c r="G29" s="5"/>
      <c r="H29" s="5"/>
      <c r="I29" s="5"/>
      <c r="L29" s="5"/>
      <c r="N29" s="5"/>
      <c r="P29" s="5"/>
      <c r="S29" s="5"/>
      <c r="T29" s="5"/>
      <c r="U29" s="5"/>
      <c r="V29" s="5"/>
      <c r="Y29" s="6"/>
    </row>
    <row r="30" ht="15.75" customHeight="1">
      <c r="A30" s="12" t="s">
        <v>8531</v>
      </c>
      <c r="D30" s="5"/>
      <c r="E30" s="5"/>
      <c r="F30" s="5"/>
      <c r="G30" s="5"/>
      <c r="H30" s="5"/>
      <c r="I30" s="5"/>
      <c r="L30" s="5"/>
      <c r="N30" s="5"/>
      <c r="P30" s="5"/>
      <c r="S30" s="5"/>
      <c r="T30" s="5"/>
      <c r="U30" s="5"/>
      <c r="V30" s="5"/>
      <c r="Y30" s="6"/>
    </row>
    <row r="31" ht="15.75" customHeight="1">
      <c r="A31" s="12" t="s">
        <v>8528</v>
      </c>
      <c r="D31" s="5"/>
      <c r="E31" s="5"/>
      <c r="F31" s="5"/>
      <c r="G31" s="5"/>
      <c r="H31" s="5"/>
      <c r="I31" s="5"/>
      <c r="L31" s="5"/>
      <c r="N31" s="5"/>
      <c r="P31" s="5"/>
      <c r="S31" s="5"/>
      <c r="T31" s="5"/>
      <c r="U31" s="5"/>
      <c r="V31" s="5"/>
      <c r="Y31" s="6"/>
    </row>
    <row r="32" ht="15.75" customHeight="1">
      <c r="A32" s="12" t="s">
        <v>8532</v>
      </c>
      <c r="D32" s="5"/>
      <c r="E32" s="5"/>
      <c r="F32" s="5"/>
      <c r="G32" s="5"/>
      <c r="H32" s="5"/>
      <c r="I32" s="5"/>
      <c r="L32" s="5"/>
      <c r="N32" s="5"/>
      <c r="P32" s="5"/>
      <c r="S32" s="5"/>
      <c r="T32" s="5"/>
      <c r="U32" s="5"/>
      <c r="V32" s="5"/>
      <c r="Y32" s="6"/>
    </row>
    <row r="33" ht="15.75" customHeight="1">
      <c r="A33" s="12" t="s">
        <v>8528</v>
      </c>
      <c r="D33" s="5"/>
      <c r="E33" s="5"/>
      <c r="F33" s="5"/>
      <c r="G33" s="5"/>
      <c r="H33" s="5"/>
      <c r="I33" s="5"/>
      <c r="L33" s="5"/>
      <c r="N33" s="5"/>
      <c r="P33" s="5"/>
      <c r="S33" s="5"/>
      <c r="T33" s="5"/>
      <c r="U33" s="5"/>
      <c r="V33" s="5"/>
      <c r="Y33" s="6"/>
    </row>
    <row r="34" ht="15.75" customHeight="1">
      <c r="A34" s="12" t="s">
        <v>8533</v>
      </c>
      <c r="D34" s="5"/>
      <c r="E34" s="5"/>
      <c r="F34" s="5"/>
      <c r="G34" s="5"/>
      <c r="H34" s="5"/>
      <c r="I34" s="5"/>
      <c r="L34" s="5"/>
      <c r="N34" s="5"/>
      <c r="P34" s="5"/>
      <c r="S34" s="5"/>
      <c r="T34" s="5"/>
      <c r="U34" s="5"/>
      <c r="V34" s="5"/>
      <c r="Y34" s="6"/>
    </row>
    <row r="35" ht="15.75" customHeight="1">
      <c r="A35" s="12" t="s">
        <v>8528</v>
      </c>
      <c r="D35" s="5"/>
      <c r="E35" s="5"/>
      <c r="F35" s="5"/>
      <c r="G35" s="5"/>
      <c r="H35" s="5"/>
      <c r="I35" s="5"/>
      <c r="L35" s="5"/>
      <c r="N35" s="5"/>
      <c r="P35" s="5"/>
      <c r="S35" s="5"/>
      <c r="T35" s="5"/>
      <c r="U35" s="5"/>
      <c r="V35" s="5"/>
      <c r="Y35" s="6"/>
    </row>
    <row r="36" ht="15.75" customHeight="1">
      <c r="A36" s="12" t="s">
        <v>8534</v>
      </c>
      <c r="D36" s="5"/>
      <c r="E36" s="5"/>
      <c r="F36" s="5"/>
      <c r="G36" s="5"/>
      <c r="H36" s="5"/>
      <c r="I36" s="5"/>
      <c r="L36" s="5"/>
      <c r="N36" s="5"/>
      <c r="P36" s="5"/>
      <c r="S36" s="5"/>
      <c r="T36" s="5"/>
      <c r="U36" s="5"/>
      <c r="V36" s="5"/>
      <c r="Y36" s="6"/>
    </row>
    <row r="37" ht="15.75" customHeight="1">
      <c r="A37" s="12" t="s">
        <v>8535</v>
      </c>
      <c r="D37" s="5"/>
      <c r="E37" s="5"/>
      <c r="F37" s="5"/>
      <c r="G37" s="5"/>
      <c r="H37" s="5"/>
      <c r="I37" s="5"/>
      <c r="L37" s="5"/>
      <c r="N37" s="5"/>
      <c r="P37" s="5"/>
      <c r="S37" s="5"/>
      <c r="T37" s="5"/>
      <c r="U37" s="5"/>
      <c r="V37" s="5"/>
      <c r="Y37" s="6"/>
    </row>
    <row r="38" ht="15.75" customHeight="1">
      <c r="A38" s="12" t="s">
        <v>8536</v>
      </c>
      <c r="D38" s="5"/>
      <c r="E38" s="5"/>
      <c r="F38" s="5"/>
      <c r="G38" s="5"/>
      <c r="H38" s="5"/>
      <c r="I38" s="5"/>
      <c r="L38" s="5"/>
      <c r="N38" s="5"/>
      <c r="P38" s="5"/>
      <c r="S38" s="5"/>
      <c r="T38" s="5"/>
      <c r="U38" s="5"/>
      <c r="V38" s="5"/>
      <c r="Y38" s="6"/>
    </row>
    <row r="39" ht="15.75" customHeight="1">
      <c r="A39" s="12" t="s">
        <v>8537</v>
      </c>
      <c r="D39" s="5"/>
      <c r="E39" s="5"/>
      <c r="F39" s="5"/>
      <c r="G39" s="5"/>
      <c r="H39" s="5"/>
      <c r="I39" s="5"/>
      <c r="L39" s="5"/>
      <c r="N39" s="5"/>
      <c r="P39" s="5"/>
      <c r="S39" s="5"/>
      <c r="T39" s="5"/>
      <c r="U39" s="5"/>
      <c r="V39" s="5"/>
      <c r="Y39" s="6"/>
    </row>
    <row r="40" ht="15.75" customHeight="1">
      <c r="A40" s="12" t="s">
        <v>8538</v>
      </c>
      <c r="D40" s="5"/>
      <c r="E40" s="5"/>
      <c r="F40" s="5"/>
      <c r="G40" s="5"/>
      <c r="H40" s="5"/>
      <c r="I40" s="5"/>
      <c r="L40" s="5"/>
      <c r="N40" s="5"/>
      <c r="P40" s="5"/>
      <c r="S40" s="5"/>
      <c r="T40" s="5"/>
      <c r="U40" s="5"/>
      <c r="V40" s="5"/>
      <c r="Y40" s="6"/>
    </row>
    <row r="41" ht="15.75" customHeight="1">
      <c r="A41" s="12" t="s">
        <v>8539</v>
      </c>
      <c r="D41" s="5"/>
      <c r="E41" s="5"/>
      <c r="F41" s="5"/>
      <c r="G41" s="5"/>
      <c r="H41" s="5"/>
      <c r="I41" s="5"/>
      <c r="L41" s="5"/>
      <c r="N41" s="5"/>
      <c r="P41" s="5"/>
      <c r="S41" s="5"/>
      <c r="T41" s="5"/>
      <c r="U41" s="5"/>
      <c r="V41" s="5"/>
      <c r="Y41" s="6"/>
    </row>
    <row r="42" ht="15.75" customHeight="1">
      <c r="A42" s="12" t="s">
        <v>8540</v>
      </c>
      <c r="D42" s="5"/>
      <c r="E42" s="5"/>
      <c r="F42" s="5"/>
      <c r="G42" s="5"/>
      <c r="H42" s="5"/>
      <c r="I42" s="5"/>
      <c r="L42" s="5"/>
      <c r="N42" s="5"/>
      <c r="P42" s="5"/>
      <c r="S42" s="5"/>
      <c r="T42" s="5"/>
      <c r="U42" s="5"/>
      <c r="V42" s="5"/>
      <c r="Y42" s="6"/>
    </row>
    <row r="43" ht="15.75" customHeight="1">
      <c r="A43" s="12" t="s">
        <v>8541</v>
      </c>
      <c r="D43" s="5"/>
      <c r="E43" s="5"/>
      <c r="F43" s="5"/>
      <c r="G43" s="5"/>
      <c r="H43" s="5"/>
      <c r="I43" s="5"/>
      <c r="L43" s="5"/>
      <c r="N43" s="5"/>
      <c r="P43" s="5"/>
      <c r="S43" s="5"/>
      <c r="T43" s="5"/>
      <c r="U43" s="5"/>
      <c r="V43" s="5"/>
      <c r="Y43" s="6"/>
    </row>
    <row r="44" ht="15.75" customHeight="1">
      <c r="A44" s="12" t="s">
        <v>8542</v>
      </c>
      <c r="D44" s="5"/>
      <c r="E44" s="5"/>
      <c r="F44" s="5"/>
      <c r="G44" s="5"/>
      <c r="H44" s="5"/>
      <c r="I44" s="5"/>
      <c r="L44" s="5"/>
      <c r="N44" s="5"/>
      <c r="P44" s="5"/>
      <c r="S44" s="5"/>
      <c r="T44" s="5"/>
      <c r="U44" s="5"/>
      <c r="V44" s="5"/>
      <c r="Y44" s="6"/>
    </row>
    <row r="45" ht="15.75" customHeight="1">
      <c r="A45" s="12" t="s">
        <v>8543</v>
      </c>
      <c r="D45" s="5"/>
      <c r="E45" s="5"/>
      <c r="F45" s="5"/>
      <c r="G45" s="5"/>
      <c r="H45" s="5"/>
      <c r="I45" s="5"/>
      <c r="L45" s="5"/>
      <c r="N45" s="5"/>
      <c r="P45" s="5"/>
      <c r="S45" s="5"/>
      <c r="T45" s="5"/>
      <c r="U45" s="5"/>
      <c r="V45" s="5"/>
      <c r="Y45" s="6"/>
    </row>
    <row r="46" ht="15.75" customHeight="1">
      <c r="A46" s="4"/>
      <c r="D46" s="5"/>
      <c r="E46" s="5"/>
      <c r="F46" s="5"/>
      <c r="G46" s="5"/>
      <c r="H46" s="5"/>
      <c r="I46" s="5"/>
      <c r="L46" s="5"/>
      <c r="N46" s="5"/>
      <c r="P46" s="5"/>
      <c r="S46" s="5"/>
      <c r="T46" s="5"/>
      <c r="U46" s="5"/>
      <c r="V46" s="5"/>
      <c r="Y46" s="6"/>
    </row>
    <row r="47" ht="15.75" customHeight="1">
      <c r="A47" s="12" t="s">
        <v>8544</v>
      </c>
      <c r="D47" s="5"/>
      <c r="E47" s="5"/>
      <c r="F47" s="5"/>
      <c r="G47" s="5"/>
      <c r="H47" s="5"/>
      <c r="I47" s="5"/>
      <c r="L47" s="5"/>
      <c r="N47" s="5"/>
      <c r="P47" s="5"/>
      <c r="S47" s="5"/>
      <c r="T47" s="5"/>
      <c r="U47" s="5"/>
      <c r="V47" s="5"/>
      <c r="Y47" s="6"/>
    </row>
    <row r="48" ht="15.75" customHeight="1">
      <c r="A48" s="12" t="s">
        <v>8545</v>
      </c>
      <c r="D48" s="5"/>
      <c r="E48" s="5"/>
      <c r="F48" s="5"/>
      <c r="G48" s="5"/>
      <c r="H48" s="5"/>
      <c r="I48" s="5"/>
      <c r="L48" s="5"/>
      <c r="N48" s="5"/>
      <c r="P48" s="5"/>
      <c r="S48" s="5"/>
      <c r="T48" s="5"/>
      <c r="U48" s="5"/>
      <c r="V48" s="5"/>
      <c r="Y48" s="6"/>
    </row>
    <row r="49" ht="15.75" customHeight="1">
      <c r="A49" s="4"/>
      <c r="D49" s="5"/>
      <c r="E49" s="5"/>
      <c r="F49" s="5"/>
      <c r="G49" s="5"/>
      <c r="H49" s="5"/>
      <c r="I49" s="5"/>
      <c r="L49" s="5"/>
      <c r="N49" s="5"/>
      <c r="P49" s="5"/>
      <c r="S49" s="5"/>
      <c r="T49" s="5"/>
      <c r="U49" s="5"/>
      <c r="V49" s="5"/>
      <c r="Y49" s="6"/>
    </row>
    <row r="50" ht="15.75" customHeight="1">
      <c r="A50" s="12" t="s">
        <v>8546</v>
      </c>
      <c r="D50" s="5"/>
      <c r="E50" s="5"/>
      <c r="F50" s="5"/>
      <c r="G50" s="5"/>
      <c r="H50" s="5"/>
      <c r="I50" s="5"/>
      <c r="L50" s="5"/>
      <c r="N50" s="5"/>
      <c r="P50" s="5"/>
      <c r="S50" s="5"/>
      <c r="T50" s="5"/>
      <c r="U50" s="5"/>
      <c r="V50" s="5"/>
      <c r="Y50" s="6"/>
    </row>
    <row r="51" ht="15.75" customHeight="1">
      <c r="A51" s="4"/>
      <c r="D51" s="5"/>
      <c r="E51" s="5"/>
      <c r="F51" s="5"/>
      <c r="G51" s="5"/>
      <c r="H51" s="5"/>
      <c r="I51" s="5"/>
      <c r="L51" s="5"/>
      <c r="N51" s="5"/>
      <c r="P51" s="5"/>
      <c r="S51" s="5"/>
      <c r="T51" s="5"/>
      <c r="U51" s="5"/>
      <c r="V51" s="5"/>
      <c r="Y51" s="6"/>
    </row>
    <row r="52" ht="15.75" customHeight="1">
      <c r="A52" s="4"/>
      <c r="D52" s="5"/>
      <c r="E52" s="5"/>
      <c r="F52" s="5"/>
      <c r="G52" s="5"/>
      <c r="H52" s="5"/>
      <c r="I52" s="5"/>
      <c r="L52" s="5"/>
      <c r="N52" s="5"/>
      <c r="P52" s="5"/>
      <c r="S52" s="5"/>
      <c r="T52" s="5"/>
      <c r="U52" s="5"/>
      <c r="V52" s="5"/>
      <c r="Y52" s="6"/>
    </row>
    <row r="53" ht="15.75" customHeight="1">
      <c r="A53" s="4"/>
      <c r="D53" s="5"/>
      <c r="E53" s="5"/>
      <c r="F53" s="5"/>
      <c r="G53" s="5"/>
      <c r="H53" s="5"/>
      <c r="I53" s="5"/>
      <c r="L53" s="5"/>
      <c r="N53" s="5"/>
      <c r="P53" s="5"/>
      <c r="S53" s="5"/>
      <c r="T53" s="5"/>
      <c r="U53" s="5"/>
      <c r="V53" s="5"/>
      <c r="Y53" s="6"/>
    </row>
    <row r="54" ht="15.75" customHeight="1">
      <c r="A54" s="4"/>
      <c r="D54" s="5"/>
      <c r="E54" s="5"/>
      <c r="F54" s="5"/>
      <c r="G54" s="5"/>
      <c r="H54" s="5"/>
      <c r="I54" s="5"/>
      <c r="L54" s="5"/>
      <c r="N54" s="5"/>
      <c r="P54" s="5"/>
      <c r="S54" s="5"/>
      <c r="T54" s="5"/>
      <c r="U54" s="5"/>
      <c r="V54" s="5"/>
      <c r="Y54" s="6"/>
    </row>
    <row r="55" ht="15.75" customHeight="1">
      <c r="A55" s="4"/>
      <c r="D55" s="5"/>
      <c r="E55" s="5"/>
      <c r="F55" s="5"/>
      <c r="G55" s="5"/>
      <c r="H55" s="5"/>
      <c r="I55" s="5"/>
      <c r="L55" s="5"/>
      <c r="N55" s="5"/>
      <c r="P55" s="5"/>
      <c r="S55" s="5"/>
      <c r="T55" s="5"/>
      <c r="U55" s="5"/>
      <c r="V55" s="5"/>
      <c r="Y55" s="6"/>
    </row>
    <row r="56" ht="15.75" customHeight="1">
      <c r="A56" s="4"/>
      <c r="D56" s="5"/>
      <c r="E56" s="5"/>
      <c r="F56" s="5"/>
      <c r="G56" s="5"/>
      <c r="H56" s="5"/>
      <c r="I56" s="5"/>
      <c r="L56" s="5"/>
      <c r="N56" s="5"/>
      <c r="P56" s="5"/>
      <c r="S56" s="5"/>
      <c r="T56" s="5"/>
      <c r="U56" s="5"/>
      <c r="V56" s="5"/>
      <c r="Y56" s="6"/>
    </row>
    <row r="57" ht="15.75" customHeight="1">
      <c r="A57" s="4"/>
      <c r="D57" s="5"/>
      <c r="E57" s="5"/>
      <c r="F57" s="5"/>
      <c r="G57" s="5"/>
      <c r="H57" s="5"/>
      <c r="I57" s="5"/>
      <c r="L57" s="5"/>
      <c r="N57" s="5"/>
      <c r="P57" s="5"/>
      <c r="S57" s="5"/>
      <c r="T57" s="5"/>
      <c r="U57" s="5"/>
      <c r="V57" s="5"/>
      <c r="Y57" s="6"/>
    </row>
    <row r="58" ht="15.75" customHeight="1">
      <c r="A58" s="4"/>
      <c r="D58" s="5"/>
      <c r="E58" s="5"/>
      <c r="F58" s="5"/>
      <c r="G58" s="5"/>
      <c r="H58" s="5"/>
      <c r="I58" s="5"/>
      <c r="L58" s="5"/>
      <c r="N58" s="5"/>
      <c r="P58" s="5"/>
      <c r="S58" s="5"/>
      <c r="T58" s="5"/>
      <c r="U58" s="5"/>
      <c r="V58" s="5"/>
      <c r="Y58" s="6"/>
    </row>
    <row r="59" ht="15.75" customHeight="1">
      <c r="A59" s="4"/>
      <c r="D59" s="5"/>
      <c r="E59" s="5"/>
      <c r="F59" s="5"/>
      <c r="G59" s="5"/>
      <c r="H59" s="5"/>
      <c r="I59" s="5"/>
      <c r="L59" s="5"/>
      <c r="N59" s="5"/>
      <c r="P59" s="5"/>
      <c r="S59" s="5"/>
      <c r="T59" s="5"/>
      <c r="U59" s="5"/>
      <c r="V59" s="5"/>
      <c r="Y59" s="6"/>
    </row>
    <row r="60" ht="15.75" customHeight="1">
      <c r="A60" s="4"/>
      <c r="D60" s="5"/>
      <c r="E60" s="5"/>
      <c r="F60" s="5"/>
      <c r="G60" s="5"/>
      <c r="H60" s="5"/>
      <c r="I60" s="5"/>
      <c r="L60" s="5"/>
      <c r="N60" s="5"/>
      <c r="P60" s="5"/>
      <c r="S60" s="5"/>
      <c r="T60" s="5"/>
      <c r="U60" s="5"/>
      <c r="V60" s="5"/>
      <c r="Y60" s="6"/>
    </row>
    <row r="61" ht="15.75" customHeight="1">
      <c r="A61" s="4"/>
      <c r="D61" s="5"/>
      <c r="E61" s="5"/>
      <c r="F61" s="5"/>
      <c r="G61" s="5"/>
      <c r="H61" s="5"/>
      <c r="I61" s="5"/>
      <c r="L61" s="5"/>
      <c r="N61" s="5"/>
      <c r="P61" s="5"/>
      <c r="S61" s="5"/>
      <c r="T61" s="5"/>
      <c r="U61" s="5"/>
      <c r="V61" s="5"/>
      <c r="Y61" s="6"/>
    </row>
    <row r="62" ht="15.75" customHeight="1">
      <c r="A62" s="4"/>
      <c r="D62" s="5"/>
      <c r="E62" s="5"/>
      <c r="F62" s="5"/>
      <c r="G62" s="5"/>
      <c r="H62" s="5"/>
      <c r="I62" s="5"/>
      <c r="L62" s="5"/>
      <c r="N62" s="5"/>
      <c r="P62" s="5"/>
      <c r="S62" s="5"/>
      <c r="T62" s="5"/>
      <c r="U62" s="5"/>
      <c r="V62" s="5"/>
      <c r="Y62" s="6"/>
    </row>
    <row r="63" ht="15.75" customHeight="1">
      <c r="A63" s="4"/>
      <c r="D63" s="5"/>
      <c r="E63" s="5"/>
      <c r="F63" s="5"/>
      <c r="G63" s="5"/>
      <c r="H63" s="5"/>
      <c r="I63" s="5"/>
      <c r="L63" s="5"/>
      <c r="N63" s="5"/>
      <c r="P63" s="5"/>
      <c r="S63" s="5"/>
      <c r="T63" s="5"/>
      <c r="U63" s="5"/>
      <c r="V63" s="5"/>
      <c r="Y63" s="6"/>
    </row>
    <row r="64" ht="15.75" customHeight="1">
      <c r="A64" s="4"/>
      <c r="D64" s="5"/>
      <c r="E64" s="5"/>
      <c r="F64" s="5"/>
      <c r="G64" s="5"/>
      <c r="H64" s="5"/>
      <c r="I64" s="5"/>
      <c r="L64" s="5"/>
      <c r="N64" s="5"/>
      <c r="P64" s="5"/>
      <c r="S64" s="5"/>
      <c r="T64" s="5"/>
      <c r="U64" s="5"/>
      <c r="V64" s="5"/>
      <c r="Y64" s="6"/>
    </row>
    <row r="65" ht="15.75" customHeight="1">
      <c r="A65" s="4"/>
      <c r="D65" s="5"/>
      <c r="E65" s="5"/>
      <c r="F65" s="5"/>
      <c r="G65" s="5"/>
      <c r="H65" s="5"/>
      <c r="I65" s="5"/>
      <c r="L65" s="5"/>
      <c r="N65" s="5"/>
      <c r="P65" s="5"/>
      <c r="S65" s="5"/>
      <c r="T65" s="5"/>
      <c r="U65" s="5"/>
      <c r="V65" s="5"/>
      <c r="Y65" s="6"/>
    </row>
    <row r="66" ht="15.75" customHeight="1">
      <c r="A66" s="4"/>
      <c r="D66" s="5"/>
      <c r="E66" s="5"/>
      <c r="F66" s="5"/>
      <c r="G66" s="5"/>
      <c r="H66" s="5"/>
      <c r="I66" s="5"/>
      <c r="L66" s="5"/>
      <c r="N66" s="5"/>
      <c r="P66" s="5"/>
      <c r="S66" s="5"/>
      <c r="T66" s="5"/>
      <c r="U66" s="5"/>
      <c r="V66" s="5"/>
      <c r="Y66" s="6"/>
    </row>
    <row r="67" ht="15.75" customHeight="1">
      <c r="A67" s="4"/>
      <c r="D67" s="5"/>
      <c r="E67" s="5"/>
      <c r="F67" s="5"/>
      <c r="G67" s="5"/>
      <c r="H67" s="5"/>
      <c r="I67" s="5"/>
      <c r="L67" s="5"/>
      <c r="N67" s="5"/>
      <c r="P67" s="5"/>
      <c r="S67" s="5"/>
      <c r="T67" s="5"/>
      <c r="U67" s="5"/>
      <c r="V67" s="5"/>
      <c r="Y67" s="6"/>
    </row>
    <row r="68" ht="15.75" customHeight="1">
      <c r="A68" s="4"/>
      <c r="D68" s="5"/>
      <c r="E68" s="5"/>
      <c r="F68" s="5"/>
      <c r="G68" s="5"/>
      <c r="H68" s="5"/>
      <c r="I68" s="5"/>
      <c r="L68" s="5"/>
      <c r="N68" s="5"/>
      <c r="P68" s="5"/>
      <c r="S68" s="5"/>
      <c r="T68" s="5"/>
      <c r="U68" s="5"/>
      <c r="V68" s="5"/>
      <c r="Y68" s="6"/>
    </row>
    <row r="69" ht="15.75" customHeight="1">
      <c r="A69" s="4"/>
      <c r="D69" s="5"/>
      <c r="E69" s="5"/>
      <c r="F69" s="5"/>
      <c r="G69" s="5"/>
      <c r="H69" s="5"/>
      <c r="I69" s="5"/>
      <c r="L69" s="5"/>
      <c r="N69" s="5"/>
      <c r="P69" s="5"/>
      <c r="S69" s="5"/>
      <c r="T69" s="5"/>
      <c r="U69" s="5"/>
      <c r="V69" s="5"/>
      <c r="Y69" s="6"/>
    </row>
    <row r="70" ht="15.75" customHeight="1">
      <c r="A70" s="4"/>
      <c r="D70" s="5"/>
      <c r="E70" s="5"/>
      <c r="F70" s="5"/>
      <c r="G70" s="5"/>
      <c r="H70" s="5"/>
      <c r="I70" s="5"/>
      <c r="L70" s="5"/>
      <c r="N70" s="5"/>
      <c r="P70" s="5"/>
      <c r="S70" s="5"/>
      <c r="T70" s="5"/>
      <c r="U70" s="5"/>
      <c r="V70" s="5"/>
      <c r="Y70" s="6"/>
    </row>
    <row r="71" ht="15.75" customHeight="1">
      <c r="A71" s="4"/>
      <c r="D71" s="5"/>
      <c r="E71" s="5"/>
      <c r="F71" s="5"/>
      <c r="G71" s="5"/>
      <c r="H71" s="5"/>
      <c r="I71" s="5"/>
      <c r="L71" s="5"/>
      <c r="N71" s="5"/>
      <c r="P71" s="5"/>
      <c r="S71" s="5"/>
      <c r="T71" s="5"/>
      <c r="U71" s="5"/>
      <c r="V71" s="5"/>
      <c r="Y71" s="6"/>
    </row>
    <row r="72" ht="15.75" customHeight="1">
      <c r="A72" s="4"/>
      <c r="D72" s="5"/>
      <c r="E72" s="5"/>
      <c r="F72" s="5"/>
      <c r="G72" s="5"/>
      <c r="H72" s="5"/>
      <c r="I72" s="5"/>
      <c r="L72" s="5"/>
      <c r="N72" s="5"/>
      <c r="P72" s="5"/>
      <c r="S72" s="5"/>
      <c r="T72" s="5"/>
      <c r="U72" s="5"/>
      <c r="V72" s="5"/>
      <c r="Y72" s="6"/>
    </row>
    <row r="73" ht="15.75" customHeight="1">
      <c r="A73" s="4"/>
      <c r="D73" s="5"/>
      <c r="E73" s="5"/>
      <c r="F73" s="5"/>
      <c r="G73" s="5"/>
      <c r="H73" s="5"/>
      <c r="I73" s="5"/>
      <c r="L73" s="5"/>
      <c r="N73" s="5"/>
      <c r="P73" s="5"/>
      <c r="S73" s="5"/>
      <c r="T73" s="5"/>
      <c r="U73" s="5"/>
      <c r="V73" s="5"/>
      <c r="Y73" s="6"/>
    </row>
    <row r="74" ht="15.75" customHeight="1">
      <c r="A74" s="4"/>
      <c r="D74" s="5"/>
      <c r="E74" s="5"/>
      <c r="F74" s="5"/>
      <c r="G74" s="5"/>
      <c r="H74" s="5"/>
      <c r="I74" s="5"/>
      <c r="L74" s="5"/>
      <c r="N74" s="5"/>
      <c r="P74" s="5"/>
      <c r="S74" s="5"/>
      <c r="T74" s="5"/>
      <c r="U74" s="5"/>
      <c r="V74" s="5"/>
      <c r="Y74" s="6"/>
    </row>
    <row r="75" ht="15.75" customHeight="1">
      <c r="A75" s="4"/>
      <c r="D75" s="5"/>
      <c r="E75" s="5"/>
      <c r="F75" s="5"/>
      <c r="G75" s="5"/>
      <c r="H75" s="5"/>
      <c r="I75" s="5"/>
      <c r="L75" s="5"/>
      <c r="N75" s="5"/>
      <c r="P75" s="5"/>
      <c r="S75" s="5"/>
      <c r="T75" s="5"/>
      <c r="U75" s="5"/>
      <c r="V75" s="5"/>
      <c r="Y75" s="6"/>
    </row>
    <row r="76" ht="15.75" customHeight="1">
      <c r="A76" s="4"/>
      <c r="D76" s="5"/>
      <c r="E76" s="5"/>
      <c r="F76" s="5"/>
      <c r="G76" s="5"/>
      <c r="H76" s="5"/>
      <c r="I76" s="5"/>
      <c r="L76" s="5"/>
      <c r="N76" s="5"/>
      <c r="P76" s="5"/>
      <c r="S76" s="5"/>
      <c r="T76" s="5"/>
      <c r="U76" s="5"/>
      <c r="V76" s="5"/>
      <c r="Y76" s="6"/>
    </row>
    <row r="77" ht="15.75" customHeight="1">
      <c r="A77" s="4"/>
      <c r="D77" s="5"/>
      <c r="E77" s="5"/>
      <c r="F77" s="5"/>
      <c r="G77" s="5"/>
      <c r="H77" s="5"/>
      <c r="I77" s="5"/>
      <c r="L77" s="5"/>
      <c r="N77" s="5"/>
      <c r="P77" s="5"/>
      <c r="S77" s="5"/>
      <c r="T77" s="5"/>
      <c r="U77" s="5"/>
      <c r="V77" s="5"/>
      <c r="Y77" s="6"/>
    </row>
    <row r="78" ht="15.75" customHeight="1">
      <c r="A78" s="4"/>
      <c r="D78" s="5"/>
      <c r="E78" s="5"/>
      <c r="F78" s="5"/>
      <c r="G78" s="5"/>
      <c r="H78" s="5"/>
      <c r="I78" s="5"/>
      <c r="L78" s="5"/>
      <c r="N78" s="5"/>
      <c r="P78" s="5"/>
      <c r="S78" s="5"/>
      <c r="T78" s="5"/>
      <c r="U78" s="5"/>
      <c r="V78" s="5"/>
      <c r="Y78" s="6"/>
    </row>
    <row r="79" ht="15.75" customHeight="1">
      <c r="A79" s="4"/>
      <c r="D79" s="5"/>
      <c r="E79" s="5"/>
      <c r="F79" s="5"/>
      <c r="G79" s="5"/>
      <c r="H79" s="5"/>
      <c r="I79" s="5"/>
      <c r="L79" s="5"/>
      <c r="N79" s="5"/>
      <c r="P79" s="5"/>
      <c r="S79" s="5"/>
      <c r="T79" s="5"/>
      <c r="U79" s="5"/>
      <c r="V79" s="5"/>
      <c r="Y79" s="6"/>
    </row>
    <row r="80" ht="15.75" customHeight="1">
      <c r="A80" s="4"/>
      <c r="D80" s="5"/>
      <c r="E80" s="5"/>
      <c r="F80" s="5"/>
      <c r="G80" s="5"/>
      <c r="H80" s="5"/>
      <c r="I80" s="5"/>
      <c r="L80" s="5"/>
      <c r="N80" s="5"/>
      <c r="P80" s="5"/>
      <c r="S80" s="5"/>
      <c r="T80" s="5"/>
      <c r="U80" s="5"/>
      <c r="V80" s="5"/>
      <c r="Y80" s="6"/>
    </row>
    <row r="81" ht="15.75" customHeight="1">
      <c r="A81" s="4"/>
      <c r="D81" s="5"/>
      <c r="E81" s="5"/>
      <c r="F81" s="5"/>
      <c r="G81" s="5"/>
      <c r="H81" s="5"/>
      <c r="I81" s="5"/>
      <c r="L81" s="5"/>
      <c r="N81" s="5"/>
      <c r="P81" s="5"/>
      <c r="S81" s="5"/>
      <c r="T81" s="5"/>
      <c r="U81" s="5"/>
      <c r="V81" s="5"/>
      <c r="Y81" s="6"/>
    </row>
    <row r="82" ht="15.75" customHeight="1">
      <c r="A82" s="4"/>
      <c r="D82" s="5"/>
      <c r="E82" s="5"/>
      <c r="F82" s="5"/>
      <c r="G82" s="5"/>
      <c r="H82" s="5"/>
      <c r="I82" s="5"/>
      <c r="L82" s="5"/>
      <c r="N82" s="5"/>
      <c r="P82" s="5"/>
      <c r="S82" s="5"/>
      <c r="T82" s="5"/>
      <c r="U82" s="5"/>
      <c r="V82" s="5"/>
      <c r="Y82" s="6"/>
    </row>
    <row r="83" ht="15.75" customHeight="1">
      <c r="A83" s="4"/>
      <c r="D83" s="5"/>
      <c r="E83" s="5"/>
      <c r="F83" s="5"/>
      <c r="G83" s="5"/>
      <c r="H83" s="5"/>
      <c r="I83" s="5"/>
      <c r="L83" s="5"/>
      <c r="N83" s="5"/>
      <c r="P83" s="5"/>
      <c r="S83" s="5"/>
      <c r="T83" s="5"/>
      <c r="U83" s="5"/>
      <c r="V83" s="5"/>
      <c r="Y83" s="6"/>
    </row>
    <row r="84" ht="15.75" customHeight="1">
      <c r="A84" s="4"/>
      <c r="D84" s="5"/>
      <c r="E84" s="5"/>
      <c r="F84" s="5"/>
      <c r="G84" s="5"/>
      <c r="H84" s="5"/>
      <c r="I84" s="5"/>
      <c r="L84" s="5"/>
      <c r="N84" s="5"/>
      <c r="P84" s="5"/>
      <c r="S84" s="5"/>
      <c r="T84" s="5"/>
      <c r="U84" s="5"/>
      <c r="V84" s="5"/>
      <c r="Y84" s="6"/>
    </row>
    <row r="85" ht="15.75" customHeight="1">
      <c r="A85" s="4"/>
      <c r="D85" s="5"/>
      <c r="E85" s="5"/>
      <c r="F85" s="5"/>
      <c r="G85" s="5"/>
      <c r="H85" s="5"/>
      <c r="I85" s="5"/>
      <c r="L85" s="5"/>
      <c r="N85" s="5"/>
      <c r="P85" s="5"/>
      <c r="S85" s="5"/>
      <c r="T85" s="5"/>
      <c r="U85" s="5"/>
      <c r="V85" s="5"/>
      <c r="Y85" s="6"/>
    </row>
    <row r="86" ht="15.75" customHeight="1">
      <c r="A86" s="4"/>
      <c r="D86" s="5"/>
      <c r="E86" s="5"/>
      <c r="F86" s="5"/>
      <c r="G86" s="5"/>
      <c r="H86" s="5"/>
      <c r="I86" s="5"/>
      <c r="L86" s="5"/>
      <c r="N86" s="5"/>
      <c r="P86" s="5"/>
      <c r="S86" s="5"/>
      <c r="T86" s="5"/>
      <c r="U86" s="5"/>
      <c r="V86" s="5"/>
      <c r="Y86" s="6"/>
    </row>
    <row r="87" ht="15.75" customHeight="1">
      <c r="A87" s="4"/>
      <c r="D87" s="5"/>
      <c r="E87" s="5"/>
      <c r="F87" s="5"/>
      <c r="G87" s="5"/>
      <c r="H87" s="5"/>
      <c r="I87" s="5"/>
      <c r="L87" s="5"/>
      <c r="N87" s="5"/>
      <c r="P87" s="5"/>
      <c r="S87" s="5"/>
      <c r="T87" s="5"/>
      <c r="U87" s="5"/>
      <c r="V87" s="5"/>
      <c r="Y87" s="6"/>
    </row>
    <row r="88" ht="15.75" customHeight="1">
      <c r="A88" s="4"/>
      <c r="D88" s="5"/>
      <c r="E88" s="5"/>
      <c r="F88" s="5"/>
      <c r="G88" s="5"/>
      <c r="H88" s="5"/>
      <c r="I88" s="5"/>
      <c r="L88" s="5"/>
      <c r="N88" s="5"/>
      <c r="P88" s="5"/>
      <c r="S88" s="5"/>
      <c r="T88" s="5"/>
      <c r="U88" s="5"/>
      <c r="V88" s="5"/>
      <c r="Y88" s="6"/>
    </row>
    <row r="89" ht="15.75" customHeight="1">
      <c r="A89" s="4"/>
      <c r="D89" s="5"/>
      <c r="E89" s="5"/>
      <c r="F89" s="5"/>
      <c r="G89" s="5"/>
      <c r="H89" s="5"/>
      <c r="I89" s="5"/>
      <c r="L89" s="5"/>
      <c r="N89" s="5"/>
      <c r="P89" s="5"/>
      <c r="S89" s="5"/>
      <c r="T89" s="5"/>
      <c r="U89" s="5"/>
      <c r="V89" s="5"/>
      <c r="Y89" s="6"/>
    </row>
    <row r="90" ht="15.75" customHeight="1">
      <c r="A90" s="4"/>
      <c r="D90" s="5"/>
      <c r="E90" s="5"/>
      <c r="F90" s="5"/>
      <c r="G90" s="5"/>
      <c r="H90" s="5"/>
      <c r="I90" s="5"/>
      <c r="L90" s="5"/>
      <c r="N90" s="5"/>
      <c r="P90" s="5"/>
      <c r="S90" s="5"/>
      <c r="T90" s="5"/>
      <c r="U90" s="5"/>
      <c r="V90" s="5"/>
      <c r="Y90" s="6"/>
    </row>
    <row r="91" ht="15.75" customHeight="1">
      <c r="A91" s="4"/>
      <c r="D91" s="5"/>
      <c r="E91" s="5"/>
      <c r="F91" s="5"/>
      <c r="G91" s="5"/>
      <c r="H91" s="5"/>
      <c r="I91" s="5"/>
      <c r="L91" s="5"/>
      <c r="N91" s="5"/>
      <c r="P91" s="5"/>
      <c r="S91" s="5"/>
      <c r="T91" s="5"/>
      <c r="U91" s="5"/>
      <c r="V91" s="5"/>
      <c r="Y91" s="6"/>
    </row>
    <row r="92" ht="15.75" customHeight="1">
      <c r="A92" s="4"/>
      <c r="D92" s="5"/>
      <c r="E92" s="5"/>
      <c r="F92" s="5"/>
      <c r="G92" s="5"/>
      <c r="H92" s="5"/>
      <c r="I92" s="5"/>
      <c r="L92" s="5"/>
      <c r="N92" s="5"/>
      <c r="P92" s="5"/>
      <c r="S92" s="5"/>
      <c r="T92" s="5"/>
      <c r="U92" s="5"/>
      <c r="V92" s="5"/>
      <c r="Y92" s="6"/>
    </row>
    <row r="93" ht="15.75" customHeight="1">
      <c r="A93" s="4"/>
      <c r="D93" s="5"/>
      <c r="E93" s="5"/>
      <c r="F93" s="5"/>
      <c r="G93" s="5"/>
      <c r="H93" s="5"/>
      <c r="I93" s="5"/>
      <c r="L93" s="5"/>
      <c r="N93" s="5"/>
      <c r="P93" s="5"/>
      <c r="S93" s="5"/>
      <c r="T93" s="5"/>
      <c r="U93" s="5"/>
      <c r="V93" s="5"/>
      <c r="Y93" s="6"/>
    </row>
    <row r="94" ht="15.75" customHeight="1">
      <c r="A94" s="4"/>
      <c r="D94" s="5"/>
      <c r="E94" s="5"/>
      <c r="F94" s="5"/>
      <c r="G94" s="5"/>
      <c r="H94" s="5"/>
      <c r="I94" s="5"/>
      <c r="L94" s="5"/>
      <c r="N94" s="5"/>
      <c r="P94" s="5"/>
      <c r="S94" s="5"/>
      <c r="T94" s="5"/>
      <c r="U94" s="5"/>
      <c r="V94" s="5"/>
      <c r="Y94" s="6"/>
    </row>
    <row r="95" ht="15.75" customHeight="1">
      <c r="A95" s="4"/>
      <c r="D95" s="5"/>
      <c r="E95" s="5"/>
      <c r="F95" s="5"/>
      <c r="G95" s="5"/>
      <c r="H95" s="5"/>
      <c r="I95" s="5"/>
      <c r="L95" s="5"/>
      <c r="N95" s="5"/>
      <c r="P95" s="5"/>
      <c r="S95" s="5"/>
      <c r="T95" s="5"/>
      <c r="U95" s="5"/>
      <c r="V95" s="5"/>
      <c r="Y95" s="6"/>
    </row>
    <row r="96" ht="15.75" customHeight="1">
      <c r="A96" s="4"/>
      <c r="D96" s="5"/>
      <c r="E96" s="5"/>
      <c r="F96" s="5"/>
      <c r="G96" s="5"/>
      <c r="H96" s="5"/>
      <c r="I96" s="5"/>
      <c r="L96" s="5"/>
      <c r="N96" s="5"/>
      <c r="P96" s="5"/>
      <c r="S96" s="5"/>
      <c r="T96" s="5"/>
      <c r="U96" s="5"/>
      <c r="V96" s="5"/>
      <c r="Y96" s="6"/>
    </row>
    <row r="97" ht="15.75" customHeight="1">
      <c r="A97" s="4"/>
      <c r="D97" s="5"/>
      <c r="E97" s="5"/>
      <c r="F97" s="5"/>
      <c r="G97" s="5"/>
      <c r="H97" s="5"/>
      <c r="I97" s="5"/>
      <c r="L97" s="5"/>
      <c r="N97" s="5"/>
      <c r="P97" s="5"/>
      <c r="S97" s="5"/>
      <c r="T97" s="5"/>
      <c r="U97" s="5"/>
      <c r="V97" s="5"/>
      <c r="Y97" s="6"/>
    </row>
    <row r="98" ht="15.75" customHeight="1">
      <c r="A98" s="4"/>
      <c r="D98" s="5"/>
      <c r="E98" s="5"/>
      <c r="F98" s="5"/>
      <c r="G98" s="5"/>
      <c r="H98" s="5"/>
      <c r="I98" s="5"/>
      <c r="L98" s="5"/>
      <c r="N98" s="5"/>
      <c r="P98" s="5"/>
      <c r="S98" s="5"/>
      <c r="T98" s="5"/>
      <c r="U98" s="5"/>
      <c r="V98" s="5"/>
      <c r="Y98" s="6"/>
    </row>
    <row r="99" ht="15.75" customHeight="1">
      <c r="A99" s="4"/>
      <c r="D99" s="5"/>
      <c r="E99" s="5"/>
      <c r="F99" s="5"/>
      <c r="G99" s="5"/>
      <c r="H99" s="5"/>
      <c r="I99" s="5"/>
      <c r="L99" s="5"/>
      <c r="N99" s="5"/>
      <c r="P99" s="5"/>
      <c r="S99" s="5"/>
      <c r="T99" s="5"/>
      <c r="U99" s="5"/>
      <c r="V99" s="5"/>
      <c r="Y99" s="6"/>
    </row>
    <row r="100" ht="15.75" customHeight="1">
      <c r="A100" s="4"/>
      <c r="D100" s="5"/>
      <c r="E100" s="5"/>
      <c r="F100" s="5"/>
      <c r="G100" s="5"/>
      <c r="H100" s="5"/>
      <c r="I100" s="5"/>
      <c r="L100" s="5"/>
      <c r="N100" s="5"/>
      <c r="P100" s="5"/>
      <c r="S100" s="5"/>
      <c r="T100" s="5"/>
      <c r="U100" s="5"/>
      <c r="V100" s="5"/>
      <c r="Y100" s="6"/>
    </row>
    <row r="101" ht="15.75" customHeight="1">
      <c r="A101" s="4"/>
      <c r="D101" s="5"/>
      <c r="E101" s="5"/>
      <c r="F101" s="5"/>
      <c r="G101" s="5"/>
      <c r="H101" s="5"/>
      <c r="I101" s="5"/>
      <c r="L101" s="5"/>
      <c r="N101" s="5"/>
      <c r="P101" s="5"/>
      <c r="S101" s="5"/>
      <c r="T101" s="5"/>
      <c r="U101" s="5"/>
      <c r="V101" s="5"/>
      <c r="Y101" s="6"/>
    </row>
    <row r="102" ht="15.75" customHeight="1">
      <c r="A102" s="4"/>
      <c r="D102" s="5"/>
      <c r="E102" s="5"/>
      <c r="F102" s="5"/>
      <c r="G102" s="5"/>
      <c r="H102" s="5"/>
      <c r="I102" s="5"/>
      <c r="L102" s="5"/>
      <c r="N102" s="5"/>
      <c r="P102" s="5"/>
      <c r="S102" s="5"/>
      <c r="T102" s="5"/>
      <c r="U102" s="5"/>
      <c r="V102" s="5"/>
      <c r="Y102" s="6"/>
    </row>
    <row r="103" ht="15.75" customHeight="1">
      <c r="A103" s="4"/>
      <c r="D103" s="5"/>
      <c r="E103" s="5"/>
      <c r="F103" s="5"/>
      <c r="G103" s="5"/>
      <c r="H103" s="5"/>
      <c r="I103" s="5"/>
      <c r="L103" s="5"/>
      <c r="N103" s="5"/>
      <c r="P103" s="5"/>
      <c r="S103" s="5"/>
      <c r="T103" s="5"/>
      <c r="U103" s="5"/>
      <c r="V103" s="5"/>
      <c r="Y103" s="6"/>
    </row>
    <row r="104" ht="15.75" customHeight="1">
      <c r="A104" s="4"/>
      <c r="D104" s="5"/>
      <c r="E104" s="5"/>
      <c r="F104" s="5"/>
      <c r="G104" s="5"/>
      <c r="H104" s="5"/>
      <c r="I104" s="5"/>
      <c r="L104" s="5"/>
      <c r="N104" s="5"/>
      <c r="P104" s="5"/>
      <c r="S104" s="5"/>
      <c r="T104" s="5"/>
      <c r="U104" s="5"/>
      <c r="V104" s="5"/>
      <c r="Y104" s="6"/>
    </row>
    <row r="105" ht="15.75" customHeight="1">
      <c r="A105" s="4"/>
      <c r="D105" s="5"/>
      <c r="E105" s="5"/>
      <c r="F105" s="5"/>
      <c r="G105" s="5"/>
      <c r="H105" s="5"/>
      <c r="I105" s="5"/>
      <c r="L105" s="5"/>
      <c r="N105" s="5"/>
      <c r="P105" s="5"/>
      <c r="S105" s="5"/>
      <c r="T105" s="5"/>
      <c r="U105" s="5"/>
      <c r="V105" s="5"/>
      <c r="Y105" s="6"/>
    </row>
    <row r="106" ht="15.75" customHeight="1">
      <c r="A106" s="4"/>
      <c r="D106" s="5"/>
      <c r="E106" s="5"/>
      <c r="F106" s="5"/>
      <c r="G106" s="5"/>
      <c r="H106" s="5"/>
      <c r="I106" s="5"/>
      <c r="L106" s="5"/>
      <c r="N106" s="5"/>
      <c r="P106" s="5"/>
      <c r="S106" s="5"/>
      <c r="T106" s="5"/>
      <c r="U106" s="5"/>
      <c r="V106" s="5"/>
      <c r="Y106" s="6"/>
    </row>
    <row r="107" ht="15.75" customHeight="1">
      <c r="A107" s="4"/>
      <c r="D107" s="5"/>
      <c r="E107" s="5"/>
      <c r="F107" s="5"/>
      <c r="G107" s="5"/>
      <c r="H107" s="5"/>
      <c r="I107" s="5"/>
      <c r="L107" s="5"/>
      <c r="N107" s="5"/>
      <c r="P107" s="5"/>
      <c r="S107" s="5"/>
      <c r="T107" s="5"/>
      <c r="U107" s="5"/>
      <c r="V107" s="5"/>
      <c r="Y107" s="6"/>
    </row>
    <row r="108" ht="15.75" customHeight="1">
      <c r="A108" s="4"/>
      <c r="D108" s="5"/>
      <c r="E108" s="5"/>
      <c r="F108" s="5"/>
      <c r="G108" s="5"/>
      <c r="H108" s="5"/>
      <c r="I108" s="5"/>
      <c r="L108" s="5"/>
      <c r="N108" s="5"/>
      <c r="P108" s="5"/>
      <c r="S108" s="5"/>
      <c r="T108" s="5"/>
      <c r="U108" s="5"/>
      <c r="V108" s="5"/>
      <c r="Y108" s="6"/>
    </row>
    <row r="109" ht="15.75" customHeight="1">
      <c r="A109" s="4"/>
      <c r="D109" s="5"/>
      <c r="E109" s="5"/>
      <c r="F109" s="5"/>
      <c r="G109" s="5"/>
      <c r="H109" s="5"/>
      <c r="I109" s="5"/>
      <c r="L109" s="5"/>
      <c r="N109" s="5"/>
      <c r="P109" s="5"/>
      <c r="S109" s="5"/>
      <c r="T109" s="5"/>
      <c r="U109" s="5"/>
      <c r="V109" s="5"/>
      <c r="Y109" s="6"/>
    </row>
    <row r="110" ht="15.75" customHeight="1">
      <c r="A110" s="4"/>
      <c r="D110" s="5"/>
      <c r="E110" s="5"/>
      <c r="F110" s="5"/>
      <c r="G110" s="5"/>
      <c r="H110" s="5"/>
      <c r="I110" s="5"/>
      <c r="L110" s="5"/>
      <c r="N110" s="5"/>
      <c r="P110" s="5"/>
      <c r="S110" s="5"/>
      <c r="T110" s="5"/>
      <c r="U110" s="5"/>
      <c r="V110" s="5"/>
      <c r="Y110" s="6"/>
    </row>
    <row r="111" ht="15.75" customHeight="1">
      <c r="A111" s="4"/>
      <c r="D111" s="5"/>
      <c r="E111" s="5"/>
      <c r="F111" s="5"/>
      <c r="G111" s="5"/>
      <c r="H111" s="5"/>
      <c r="I111" s="5"/>
      <c r="L111" s="5"/>
      <c r="N111" s="5"/>
      <c r="P111" s="5"/>
      <c r="S111" s="5"/>
      <c r="T111" s="5"/>
      <c r="U111" s="5"/>
      <c r="V111" s="5"/>
      <c r="Y111" s="6"/>
    </row>
    <row r="112" ht="15.75" customHeight="1">
      <c r="A112" s="4"/>
      <c r="D112" s="5"/>
      <c r="E112" s="5"/>
      <c r="F112" s="5"/>
      <c r="G112" s="5"/>
      <c r="H112" s="5"/>
      <c r="I112" s="5"/>
      <c r="L112" s="5"/>
      <c r="N112" s="5"/>
      <c r="P112" s="5"/>
      <c r="S112" s="5"/>
      <c r="T112" s="5"/>
      <c r="U112" s="5"/>
      <c r="V112" s="5"/>
      <c r="Y112" s="6"/>
    </row>
    <row r="113" ht="15.75" customHeight="1">
      <c r="A113" s="4"/>
      <c r="D113" s="5"/>
      <c r="E113" s="5"/>
      <c r="F113" s="5"/>
      <c r="G113" s="5"/>
      <c r="H113" s="5"/>
      <c r="I113" s="5"/>
      <c r="L113" s="5"/>
      <c r="N113" s="5"/>
      <c r="P113" s="5"/>
      <c r="S113" s="5"/>
      <c r="T113" s="5"/>
      <c r="U113" s="5"/>
      <c r="V113" s="5"/>
      <c r="Y113" s="6"/>
    </row>
    <row r="114" ht="15.75" customHeight="1">
      <c r="A114" s="4"/>
      <c r="D114" s="5"/>
      <c r="E114" s="5"/>
      <c r="F114" s="5"/>
      <c r="G114" s="5"/>
      <c r="H114" s="5"/>
      <c r="I114" s="5"/>
      <c r="L114" s="5"/>
      <c r="N114" s="5"/>
      <c r="P114" s="5"/>
      <c r="S114" s="5"/>
      <c r="T114" s="5"/>
      <c r="U114" s="5"/>
      <c r="V114" s="5"/>
      <c r="Y114" s="6"/>
    </row>
    <row r="115" ht="15.75" customHeight="1">
      <c r="A115" s="4"/>
      <c r="D115" s="5"/>
      <c r="E115" s="5"/>
      <c r="F115" s="5"/>
      <c r="G115" s="5"/>
      <c r="H115" s="5"/>
      <c r="I115" s="5"/>
      <c r="L115" s="5"/>
      <c r="N115" s="5"/>
      <c r="P115" s="5"/>
      <c r="S115" s="5"/>
      <c r="T115" s="5"/>
      <c r="U115" s="5"/>
      <c r="V115" s="5"/>
      <c r="Y115" s="6"/>
    </row>
    <row r="116" ht="15.75" customHeight="1">
      <c r="A116" s="4"/>
      <c r="D116" s="5"/>
      <c r="E116" s="5"/>
      <c r="F116" s="5"/>
      <c r="G116" s="5"/>
      <c r="H116" s="5"/>
      <c r="I116" s="5"/>
      <c r="L116" s="5"/>
      <c r="N116" s="5"/>
      <c r="P116" s="5"/>
      <c r="S116" s="5"/>
      <c r="T116" s="5"/>
      <c r="U116" s="5"/>
      <c r="V116" s="5"/>
      <c r="Y116" s="6"/>
    </row>
    <row r="117" ht="15.75" customHeight="1">
      <c r="A117" s="4"/>
      <c r="D117" s="5"/>
      <c r="E117" s="5"/>
      <c r="F117" s="5"/>
      <c r="G117" s="5"/>
      <c r="H117" s="5"/>
      <c r="I117" s="5"/>
      <c r="L117" s="5"/>
      <c r="N117" s="5"/>
      <c r="P117" s="5"/>
      <c r="S117" s="5"/>
      <c r="T117" s="5"/>
      <c r="U117" s="5"/>
      <c r="V117" s="5"/>
      <c r="Y117" s="6"/>
    </row>
    <row r="118" ht="15.75" customHeight="1">
      <c r="A118" s="4"/>
      <c r="D118" s="5"/>
      <c r="E118" s="5"/>
      <c r="F118" s="5"/>
      <c r="G118" s="5"/>
      <c r="H118" s="5"/>
      <c r="I118" s="5"/>
      <c r="L118" s="5"/>
      <c r="N118" s="5"/>
      <c r="P118" s="5"/>
      <c r="S118" s="5"/>
      <c r="T118" s="5"/>
      <c r="U118" s="5"/>
      <c r="V118" s="5"/>
      <c r="Y118" s="6"/>
    </row>
    <row r="119" ht="15.75" customHeight="1">
      <c r="A119" s="4"/>
      <c r="D119" s="5"/>
      <c r="E119" s="5"/>
      <c r="F119" s="5"/>
      <c r="G119" s="5"/>
      <c r="H119" s="5"/>
      <c r="I119" s="5"/>
      <c r="L119" s="5"/>
      <c r="N119" s="5"/>
      <c r="P119" s="5"/>
      <c r="S119" s="5"/>
      <c r="T119" s="5"/>
      <c r="U119" s="5"/>
      <c r="V119" s="5"/>
      <c r="Y119" s="6"/>
    </row>
    <row r="120" ht="15.75" customHeight="1">
      <c r="A120" s="4"/>
      <c r="D120" s="5"/>
      <c r="E120" s="5"/>
      <c r="F120" s="5"/>
      <c r="G120" s="5"/>
      <c r="H120" s="5"/>
      <c r="I120" s="5"/>
      <c r="L120" s="5"/>
      <c r="N120" s="5"/>
      <c r="P120" s="5"/>
      <c r="S120" s="5"/>
      <c r="T120" s="5"/>
      <c r="U120" s="5"/>
      <c r="V120" s="5"/>
      <c r="Y120" s="6"/>
    </row>
    <row r="121" ht="15.75" customHeight="1">
      <c r="A121" s="4"/>
      <c r="D121" s="5"/>
      <c r="E121" s="5"/>
      <c r="F121" s="5"/>
      <c r="G121" s="5"/>
      <c r="H121" s="5"/>
      <c r="I121" s="5"/>
      <c r="L121" s="5"/>
      <c r="N121" s="5"/>
      <c r="P121" s="5"/>
      <c r="S121" s="5"/>
      <c r="T121" s="5"/>
      <c r="U121" s="5"/>
      <c r="V121" s="5"/>
      <c r="Y121" s="6"/>
    </row>
    <row r="122" ht="15.75" customHeight="1">
      <c r="A122" s="4"/>
      <c r="D122" s="5"/>
      <c r="E122" s="5"/>
      <c r="F122" s="5"/>
      <c r="G122" s="5"/>
      <c r="H122" s="5"/>
      <c r="I122" s="5"/>
      <c r="L122" s="5"/>
      <c r="N122" s="5"/>
      <c r="P122" s="5"/>
      <c r="S122" s="5"/>
      <c r="T122" s="5"/>
      <c r="U122" s="5"/>
      <c r="V122" s="5"/>
      <c r="Y122" s="6"/>
    </row>
    <row r="123" ht="15.75" customHeight="1">
      <c r="A123" s="4"/>
      <c r="D123" s="5"/>
      <c r="E123" s="5"/>
      <c r="F123" s="5"/>
      <c r="G123" s="5"/>
      <c r="H123" s="5"/>
      <c r="I123" s="5"/>
      <c r="L123" s="5"/>
      <c r="N123" s="5"/>
      <c r="P123" s="5"/>
      <c r="S123" s="5"/>
      <c r="T123" s="5"/>
      <c r="U123" s="5"/>
      <c r="V123" s="5"/>
      <c r="Y123" s="6"/>
    </row>
    <row r="124" ht="15.75" customHeight="1">
      <c r="A124" s="4"/>
      <c r="D124" s="5"/>
      <c r="E124" s="5"/>
      <c r="F124" s="5"/>
      <c r="G124" s="5"/>
      <c r="H124" s="5"/>
      <c r="I124" s="5"/>
      <c r="L124" s="5"/>
      <c r="N124" s="5"/>
      <c r="P124" s="5"/>
      <c r="S124" s="5"/>
      <c r="T124" s="5"/>
      <c r="U124" s="5"/>
      <c r="V124" s="5"/>
      <c r="Y124" s="6"/>
    </row>
    <row r="125" ht="15.75" customHeight="1">
      <c r="A125" s="4"/>
      <c r="D125" s="5"/>
      <c r="E125" s="5"/>
      <c r="F125" s="5"/>
      <c r="G125" s="5"/>
      <c r="H125" s="5"/>
      <c r="I125" s="5"/>
      <c r="L125" s="5"/>
      <c r="N125" s="5"/>
      <c r="P125" s="5"/>
      <c r="S125" s="5"/>
      <c r="T125" s="5"/>
      <c r="U125" s="5"/>
      <c r="V125" s="5"/>
      <c r="Y125" s="6"/>
    </row>
    <row r="126" ht="15.75" customHeight="1">
      <c r="A126" s="4"/>
      <c r="D126" s="5"/>
      <c r="E126" s="5"/>
      <c r="F126" s="5"/>
      <c r="G126" s="5"/>
      <c r="H126" s="5"/>
      <c r="I126" s="5"/>
      <c r="L126" s="5"/>
      <c r="N126" s="5"/>
      <c r="P126" s="5"/>
      <c r="S126" s="5"/>
      <c r="T126" s="5"/>
      <c r="U126" s="5"/>
      <c r="V126" s="5"/>
      <c r="Y126" s="6"/>
    </row>
    <row r="127" ht="15.75" customHeight="1">
      <c r="A127" s="4"/>
      <c r="D127" s="5"/>
      <c r="E127" s="5"/>
      <c r="F127" s="5"/>
      <c r="G127" s="5"/>
      <c r="H127" s="5"/>
      <c r="I127" s="5"/>
      <c r="L127" s="5"/>
      <c r="N127" s="5"/>
      <c r="P127" s="5"/>
      <c r="S127" s="5"/>
      <c r="T127" s="5"/>
      <c r="U127" s="5"/>
      <c r="V127" s="5"/>
      <c r="Y127" s="6"/>
    </row>
    <row r="128" ht="15.75" customHeight="1">
      <c r="A128" s="4"/>
      <c r="D128" s="5"/>
      <c r="E128" s="5"/>
      <c r="F128" s="5"/>
      <c r="G128" s="5"/>
      <c r="H128" s="5"/>
      <c r="I128" s="5"/>
      <c r="L128" s="5"/>
      <c r="N128" s="5"/>
      <c r="P128" s="5"/>
      <c r="S128" s="5"/>
      <c r="T128" s="5"/>
      <c r="U128" s="5"/>
      <c r="V128" s="5"/>
      <c r="Y128" s="6"/>
    </row>
    <row r="129" ht="15.75" customHeight="1">
      <c r="A129" s="4"/>
      <c r="D129" s="5"/>
      <c r="E129" s="5"/>
      <c r="F129" s="5"/>
      <c r="G129" s="5"/>
      <c r="H129" s="5"/>
      <c r="I129" s="5"/>
      <c r="L129" s="5"/>
      <c r="N129" s="5"/>
      <c r="P129" s="5"/>
      <c r="S129" s="5"/>
      <c r="T129" s="5"/>
      <c r="U129" s="5"/>
      <c r="V129" s="5"/>
      <c r="Y129" s="6"/>
    </row>
    <row r="130" ht="15.75" customHeight="1">
      <c r="A130" s="4"/>
      <c r="D130" s="5"/>
      <c r="E130" s="5"/>
      <c r="F130" s="5"/>
      <c r="G130" s="5"/>
      <c r="H130" s="5"/>
      <c r="I130" s="5"/>
      <c r="L130" s="5"/>
      <c r="N130" s="5"/>
      <c r="P130" s="5"/>
      <c r="S130" s="5"/>
      <c r="T130" s="5"/>
      <c r="U130" s="5"/>
      <c r="V130" s="5"/>
      <c r="Y130" s="6"/>
    </row>
    <row r="131" ht="15.75" customHeight="1">
      <c r="A131" s="4"/>
      <c r="D131" s="5"/>
      <c r="E131" s="5"/>
      <c r="F131" s="5"/>
      <c r="G131" s="5"/>
      <c r="H131" s="5"/>
      <c r="I131" s="5"/>
      <c r="L131" s="5"/>
      <c r="N131" s="5"/>
      <c r="P131" s="5"/>
      <c r="S131" s="5"/>
      <c r="T131" s="5"/>
      <c r="U131" s="5"/>
      <c r="V131" s="5"/>
      <c r="Y131" s="6"/>
    </row>
    <row r="132" ht="15.75" customHeight="1">
      <c r="A132" s="4"/>
      <c r="D132" s="5"/>
      <c r="E132" s="5"/>
      <c r="F132" s="5"/>
      <c r="G132" s="5"/>
      <c r="H132" s="5"/>
      <c r="I132" s="5"/>
      <c r="L132" s="5"/>
      <c r="N132" s="5"/>
      <c r="P132" s="5"/>
      <c r="S132" s="5"/>
      <c r="T132" s="5"/>
      <c r="U132" s="5"/>
      <c r="V132" s="5"/>
      <c r="Y132" s="6"/>
    </row>
    <row r="133" ht="15.75" customHeight="1">
      <c r="A133" s="4"/>
      <c r="D133" s="5"/>
      <c r="E133" s="5"/>
      <c r="F133" s="5"/>
      <c r="G133" s="5"/>
      <c r="H133" s="5"/>
      <c r="I133" s="5"/>
      <c r="L133" s="5"/>
      <c r="N133" s="5"/>
      <c r="P133" s="5"/>
      <c r="S133" s="5"/>
      <c r="T133" s="5"/>
      <c r="U133" s="5"/>
      <c r="V133" s="5"/>
      <c r="Y133" s="6"/>
    </row>
    <row r="134" ht="15.75" customHeight="1">
      <c r="A134" s="4"/>
      <c r="D134" s="5"/>
      <c r="E134" s="5"/>
      <c r="F134" s="5"/>
      <c r="G134" s="5"/>
      <c r="H134" s="5"/>
      <c r="I134" s="5"/>
      <c r="L134" s="5"/>
      <c r="N134" s="5"/>
      <c r="P134" s="5"/>
      <c r="S134" s="5"/>
      <c r="T134" s="5"/>
      <c r="U134" s="5"/>
      <c r="V134" s="5"/>
      <c r="Y134" s="6"/>
    </row>
    <row r="135" ht="15.75" customHeight="1">
      <c r="A135" s="4"/>
      <c r="D135" s="5"/>
      <c r="E135" s="5"/>
      <c r="F135" s="5"/>
      <c r="G135" s="5"/>
      <c r="H135" s="5"/>
      <c r="I135" s="5"/>
      <c r="L135" s="5"/>
      <c r="N135" s="5"/>
      <c r="P135" s="5"/>
      <c r="S135" s="5"/>
      <c r="T135" s="5"/>
      <c r="U135" s="5"/>
      <c r="V135" s="5"/>
      <c r="Y135" s="6"/>
    </row>
    <row r="136" ht="15.75" customHeight="1">
      <c r="A136" s="4"/>
      <c r="D136" s="5"/>
      <c r="E136" s="5"/>
      <c r="F136" s="5"/>
      <c r="G136" s="5"/>
      <c r="H136" s="5"/>
      <c r="I136" s="5"/>
      <c r="L136" s="5"/>
      <c r="N136" s="5"/>
      <c r="P136" s="5"/>
      <c r="S136" s="5"/>
      <c r="T136" s="5"/>
      <c r="U136" s="5"/>
      <c r="V136" s="5"/>
      <c r="Y136" s="6"/>
    </row>
    <row r="137" ht="15.75" customHeight="1">
      <c r="A137" s="4"/>
      <c r="D137" s="5"/>
      <c r="E137" s="5"/>
      <c r="F137" s="5"/>
      <c r="G137" s="5"/>
      <c r="H137" s="5"/>
      <c r="I137" s="5"/>
      <c r="L137" s="5"/>
      <c r="N137" s="5"/>
      <c r="P137" s="5"/>
      <c r="S137" s="5"/>
      <c r="T137" s="5"/>
      <c r="U137" s="5"/>
      <c r="V137" s="5"/>
      <c r="Y137" s="6"/>
    </row>
    <row r="138" ht="15.75" customHeight="1">
      <c r="A138" s="4"/>
      <c r="D138" s="5"/>
      <c r="E138" s="5"/>
      <c r="F138" s="5"/>
      <c r="G138" s="5"/>
      <c r="H138" s="5"/>
      <c r="I138" s="5"/>
      <c r="L138" s="5"/>
      <c r="N138" s="5"/>
      <c r="P138" s="5"/>
      <c r="S138" s="5"/>
      <c r="T138" s="5"/>
      <c r="U138" s="5"/>
      <c r="V138" s="5"/>
      <c r="Y138" s="6"/>
    </row>
    <row r="139" ht="15.75" customHeight="1">
      <c r="A139" s="4"/>
      <c r="D139" s="5"/>
      <c r="E139" s="5"/>
      <c r="F139" s="5"/>
      <c r="G139" s="5"/>
      <c r="H139" s="5"/>
      <c r="I139" s="5"/>
      <c r="L139" s="5"/>
      <c r="N139" s="5"/>
      <c r="P139" s="5"/>
      <c r="S139" s="5"/>
      <c r="T139" s="5"/>
      <c r="U139" s="5"/>
      <c r="V139" s="5"/>
      <c r="Y139" s="6"/>
    </row>
    <row r="140" ht="15.75" customHeight="1">
      <c r="A140" s="4"/>
      <c r="D140" s="5"/>
      <c r="E140" s="5"/>
      <c r="F140" s="5"/>
      <c r="G140" s="5"/>
      <c r="H140" s="5"/>
      <c r="I140" s="5"/>
      <c r="L140" s="5"/>
      <c r="N140" s="5"/>
      <c r="P140" s="5"/>
      <c r="S140" s="5"/>
      <c r="T140" s="5"/>
      <c r="U140" s="5"/>
      <c r="V140" s="5"/>
      <c r="Y140" s="6"/>
    </row>
    <row r="141" ht="15.75" customHeight="1">
      <c r="A141" s="4"/>
      <c r="D141" s="5"/>
      <c r="E141" s="5"/>
      <c r="F141" s="5"/>
      <c r="G141" s="5"/>
      <c r="H141" s="5"/>
      <c r="I141" s="5"/>
      <c r="L141" s="5"/>
      <c r="N141" s="5"/>
      <c r="P141" s="5"/>
      <c r="S141" s="5"/>
      <c r="T141" s="5"/>
      <c r="U141" s="5"/>
      <c r="V141" s="5"/>
      <c r="Y141" s="6"/>
    </row>
    <row r="142" ht="15.75" customHeight="1">
      <c r="A142" s="4"/>
      <c r="D142" s="5"/>
      <c r="E142" s="5"/>
      <c r="F142" s="5"/>
      <c r="G142" s="5"/>
      <c r="H142" s="5"/>
      <c r="I142" s="5"/>
      <c r="L142" s="5"/>
      <c r="N142" s="5"/>
      <c r="P142" s="5"/>
      <c r="S142" s="5"/>
      <c r="T142" s="5"/>
      <c r="U142" s="5"/>
      <c r="V142" s="5"/>
      <c r="Y142" s="6"/>
    </row>
    <row r="143" ht="15.75" customHeight="1">
      <c r="A143" s="4"/>
      <c r="D143" s="5"/>
      <c r="E143" s="5"/>
      <c r="F143" s="5"/>
      <c r="G143" s="5"/>
      <c r="H143" s="5"/>
      <c r="I143" s="5"/>
      <c r="L143" s="5"/>
      <c r="N143" s="5"/>
      <c r="P143" s="5"/>
      <c r="S143" s="5"/>
      <c r="T143" s="5"/>
      <c r="U143" s="5"/>
      <c r="V143" s="5"/>
      <c r="Y143" s="6"/>
    </row>
    <row r="144" ht="15.75" customHeight="1">
      <c r="A144" s="4"/>
      <c r="D144" s="5"/>
      <c r="E144" s="5"/>
      <c r="F144" s="5"/>
      <c r="G144" s="5"/>
      <c r="H144" s="5"/>
      <c r="I144" s="5"/>
      <c r="L144" s="5"/>
      <c r="N144" s="5"/>
      <c r="P144" s="5"/>
      <c r="S144" s="5"/>
      <c r="T144" s="5"/>
      <c r="U144" s="5"/>
      <c r="V144" s="5"/>
      <c r="Y144" s="6"/>
    </row>
    <row r="145" ht="15.75" customHeight="1">
      <c r="A145" s="4"/>
      <c r="D145" s="5"/>
      <c r="E145" s="5"/>
      <c r="F145" s="5"/>
      <c r="G145" s="5"/>
      <c r="H145" s="5"/>
      <c r="I145" s="5"/>
      <c r="L145" s="5"/>
      <c r="N145" s="5"/>
      <c r="P145" s="5"/>
      <c r="S145" s="5"/>
      <c r="T145" s="5"/>
      <c r="U145" s="5"/>
      <c r="V145" s="5"/>
      <c r="Y145" s="6"/>
    </row>
    <row r="146" ht="15.75" customHeight="1">
      <c r="A146" s="4"/>
      <c r="D146" s="5"/>
      <c r="E146" s="5"/>
      <c r="F146" s="5"/>
      <c r="G146" s="5"/>
      <c r="H146" s="5"/>
      <c r="I146" s="5"/>
      <c r="L146" s="5"/>
      <c r="N146" s="5"/>
      <c r="P146" s="5"/>
      <c r="S146" s="5"/>
      <c r="T146" s="5"/>
      <c r="U146" s="5"/>
      <c r="V146" s="5"/>
      <c r="Y146" s="6"/>
    </row>
    <row r="147" ht="15.75" customHeight="1">
      <c r="A147" s="4"/>
      <c r="D147" s="5"/>
      <c r="E147" s="5"/>
      <c r="F147" s="5"/>
      <c r="G147" s="5"/>
      <c r="H147" s="5"/>
      <c r="I147" s="5"/>
      <c r="L147" s="5"/>
      <c r="N147" s="5"/>
      <c r="P147" s="5"/>
      <c r="S147" s="5"/>
      <c r="T147" s="5"/>
      <c r="U147" s="5"/>
      <c r="V147" s="5"/>
      <c r="Y147" s="6"/>
    </row>
    <row r="148" ht="15.75" customHeight="1">
      <c r="A148" s="4"/>
      <c r="D148" s="5"/>
      <c r="E148" s="5"/>
      <c r="F148" s="5"/>
      <c r="G148" s="5"/>
      <c r="H148" s="5"/>
      <c r="I148" s="5"/>
      <c r="L148" s="5"/>
      <c r="N148" s="5"/>
      <c r="P148" s="5"/>
      <c r="S148" s="5"/>
      <c r="T148" s="5"/>
      <c r="U148" s="5"/>
      <c r="V148" s="5"/>
      <c r="Y148" s="6"/>
    </row>
    <row r="149" ht="15.75" customHeight="1">
      <c r="A149" s="4"/>
      <c r="D149" s="5"/>
      <c r="E149" s="5"/>
      <c r="F149" s="5"/>
      <c r="G149" s="5"/>
      <c r="H149" s="5"/>
      <c r="I149" s="5"/>
      <c r="L149" s="5"/>
      <c r="N149" s="5"/>
      <c r="P149" s="5"/>
      <c r="S149" s="5"/>
      <c r="T149" s="5"/>
      <c r="U149" s="5"/>
      <c r="V149" s="5"/>
      <c r="Y149" s="6"/>
    </row>
    <row r="150" ht="15.75" customHeight="1">
      <c r="A150" s="4"/>
      <c r="D150" s="5"/>
      <c r="E150" s="5"/>
      <c r="F150" s="5"/>
      <c r="G150" s="5"/>
      <c r="H150" s="5"/>
      <c r="I150" s="5"/>
      <c r="L150" s="5"/>
      <c r="N150" s="5"/>
      <c r="P150" s="5"/>
      <c r="S150" s="5"/>
      <c r="T150" s="5"/>
      <c r="U150" s="5"/>
      <c r="V150" s="5"/>
      <c r="Y150" s="6"/>
    </row>
    <row r="151" ht="15.75" customHeight="1">
      <c r="A151" s="4"/>
      <c r="D151" s="5"/>
      <c r="E151" s="5"/>
      <c r="F151" s="5"/>
      <c r="G151" s="5"/>
      <c r="H151" s="5"/>
      <c r="I151" s="5"/>
      <c r="L151" s="5"/>
      <c r="N151" s="5"/>
      <c r="P151" s="5"/>
      <c r="S151" s="5"/>
      <c r="T151" s="5"/>
      <c r="U151" s="5"/>
      <c r="V151" s="5"/>
      <c r="Y151" s="6"/>
    </row>
    <row r="152" ht="15.75" customHeight="1">
      <c r="A152" s="4"/>
      <c r="D152" s="5"/>
      <c r="E152" s="5"/>
      <c r="F152" s="5"/>
      <c r="G152" s="5"/>
      <c r="H152" s="5"/>
      <c r="I152" s="5"/>
      <c r="L152" s="5"/>
      <c r="N152" s="5"/>
      <c r="P152" s="5"/>
      <c r="S152" s="5"/>
      <c r="T152" s="5"/>
      <c r="U152" s="5"/>
      <c r="V152" s="5"/>
      <c r="Y152" s="6"/>
    </row>
    <row r="153" ht="15.75" customHeight="1">
      <c r="A153" s="4"/>
      <c r="D153" s="5"/>
      <c r="E153" s="5"/>
      <c r="F153" s="5"/>
      <c r="G153" s="5"/>
      <c r="H153" s="5"/>
      <c r="I153" s="5"/>
      <c r="L153" s="5"/>
      <c r="N153" s="5"/>
      <c r="P153" s="5"/>
      <c r="S153" s="5"/>
      <c r="T153" s="5"/>
      <c r="U153" s="5"/>
      <c r="V153" s="5"/>
      <c r="Y153" s="6"/>
    </row>
    <row r="154" ht="15.75" customHeight="1">
      <c r="A154" s="4"/>
      <c r="D154" s="5"/>
      <c r="E154" s="5"/>
      <c r="F154" s="5"/>
      <c r="G154" s="5"/>
      <c r="H154" s="5"/>
      <c r="I154" s="5"/>
      <c r="L154" s="5"/>
      <c r="N154" s="5"/>
      <c r="P154" s="5"/>
      <c r="S154" s="5"/>
      <c r="T154" s="5"/>
      <c r="U154" s="5"/>
      <c r="V154" s="5"/>
      <c r="Y154" s="6"/>
    </row>
    <row r="155" ht="15.75" customHeight="1">
      <c r="A155" s="4"/>
      <c r="D155" s="5"/>
      <c r="E155" s="5"/>
      <c r="F155" s="5"/>
      <c r="G155" s="5"/>
      <c r="H155" s="5"/>
      <c r="I155" s="5"/>
      <c r="L155" s="5"/>
      <c r="N155" s="5"/>
      <c r="P155" s="5"/>
      <c r="S155" s="5"/>
      <c r="T155" s="5"/>
      <c r="U155" s="5"/>
      <c r="V155" s="5"/>
      <c r="Y155" s="6"/>
    </row>
    <row r="156" ht="15.75" customHeight="1">
      <c r="A156" s="4"/>
      <c r="D156" s="5"/>
      <c r="E156" s="5"/>
      <c r="F156" s="5"/>
      <c r="G156" s="5"/>
      <c r="H156" s="5"/>
      <c r="I156" s="5"/>
      <c r="L156" s="5"/>
      <c r="N156" s="5"/>
      <c r="P156" s="5"/>
      <c r="S156" s="5"/>
      <c r="T156" s="5"/>
      <c r="U156" s="5"/>
      <c r="V156" s="5"/>
      <c r="Y156" s="6"/>
    </row>
    <row r="157" ht="15.75" customHeight="1">
      <c r="A157" s="4"/>
      <c r="D157" s="5"/>
      <c r="E157" s="5"/>
      <c r="F157" s="5"/>
      <c r="G157" s="5"/>
      <c r="H157" s="5"/>
      <c r="I157" s="5"/>
      <c r="L157" s="5"/>
      <c r="N157" s="5"/>
      <c r="P157" s="5"/>
      <c r="S157" s="5"/>
      <c r="T157" s="5"/>
      <c r="U157" s="5"/>
      <c r="V157" s="5"/>
      <c r="Y157" s="6"/>
    </row>
    <row r="158" ht="15.75" customHeight="1">
      <c r="A158" s="4"/>
      <c r="D158" s="5"/>
      <c r="E158" s="5"/>
      <c r="F158" s="5"/>
      <c r="G158" s="5"/>
      <c r="H158" s="5"/>
      <c r="I158" s="5"/>
      <c r="L158" s="5"/>
      <c r="N158" s="5"/>
      <c r="P158" s="5"/>
      <c r="S158" s="5"/>
      <c r="T158" s="5"/>
      <c r="U158" s="5"/>
      <c r="V158" s="5"/>
      <c r="Y158" s="6"/>
    </row>
    <row r="159" ht="15.75" customHeight="1">
      <c r="A159" s="4"/>
      <c r="D159" s="5"/>
      <c r="E159" s="5"/>
      <c r="F159" s="5"/>
      <c r="G159" s="5"/>
      <c r="H159" s="5"/>
      <c r="I159" s="5"/>
      <c r="L159" s="5"/>
      <c r="N159" s="5"/>
      <c r="P159" s="5"/>
      <c r="S159" s="5"/>
      <c r="T159" s="5"/>
      <c r="U159" s="5"/>
      <c r="V159" s="5"/>
      <c r="Y159" s="6"/>
    </row>
    <row r="160" ht="15.75" customHeight="1">
      <c r="A160" s="4"/>
      <c r="D160" s="5"/>
      <c r="E160" s="5"/>
      <c r="F160" s="5"/>
      <c r="G160" s="5"/>
      <c r="H160" s="5"/>
      <c r="I160" s="5"/>
      <c r="L160" s="5"/>
      <c r="N160" s="5"/>
      <c r="P160" s="5"/>
      <c r="S160" s="5"/>
      <c r="T160" s="5"/>
      <c r="U160" s="5"/>
      <c r="V160" s="5"/>
      <c r="Y160" s="6"/>
    </row>
    <row r="161" ht="15.75" customHeight="1">
      <c r="A161" s="4"/>
      <c r="D161" s="5"/>
      <c r="E161" s="5"/>
      <c r="F161" s="5"/>
      <c r="G161" s="5"/>
      <c r="H161" s="5"/>
      <c r="I161" s="5"/>
      <c r="L161" s="5"/>
      <c r="N161" s="5"/>
      <c r="P161" s="5"/>
      <c r="S161" s="5"/>
      <c r="T161" s="5"/>
      <c r="U161" s="5"/>
      <c r="V161" s="5"/>
      <c r="Y161" s="6"/>
    </row>
    <row r="162" ht="15.75" customHeight="1">
      <c r="A162" s="4"/>
      <c r="D162" s="5"/>
      <c r="E162" s="5"/>
      <c r="F162" s="5"/>
      <c r="G162" s="5"/>
      <c r="H162" s="5"/>
      <c r="I162" s="5"/>
      <c r="L162" s="5"/>
      <c r="N162" s="5"/>
      <c r="P162" s="5"/>
      <c r="S162" s="5"/>
      <c r="T162" s="5"/>
      <c r="U162" s="5"/>
      <c r="V162" s="5"/>
      <c r="Y162" s="6"/>
    </row>
    <row r="163" ht="15.75" customHeight="1">
      <c r="A163" s="4"/>
      <c r="D163" s="5"/>
      <c r="E163" s="5"/>
      <c r="F163" s="5"/>
      <c r="G163" s="5"/>
      <c r="H163" s="5"/>
      <c r="I163" s="5"/>
      <c r="L163" s="5"/>
      <c r="N163" s="5"/>
      <c r="P163" s="5"/>
      <c r="S163" s="5"/>
      <c r="T163" s="5"/>
      <c r="U163" s="5"/>
      <c r="V163" s="5"/>
      <c r="Y163" s="6"/>
    </row>
    <row r="164" ht="15.75" customHeight="1">
      <c r="A164" s="4"/>
      <c r="D164" s="5"/>
      <c r="E164" s="5"/>
      <c r="F164" s="5"/>
      <c r="G164" s="5"/>
      <c r="H164" s="5"/>
      <c r="I164" s="5"/>
      <c r="L164" s="5"/>
      <c r="N164" s="5"/>
      <c r="P164" s="5"/>
      <c r="S164" s="5"/>
      <c r="T164" s="5"/>
      <c r="U164" s="5"/>
      <c r="V164" s="5"/>
      <c r="Y164" s="6"/>
    </row>
    <row r="165" ht="15.75" customHeight="1">
      <c r="A165" s="4"/>
      <c r="D165" s="5"/>
      <c r="E165" s="5"/>
      <c r="F165" s="5"/>
      <c r="G165" s="5"/>
      <c r="H165" s="5"/>
      <c r="I165" s="5"/>
      <c r="L165" s="5"/>
      <c r="N165" s="5"/>
      <c r="P165" s="5"/>
      <c r="S165" s="5"/>
      <c r="T165" s="5"/>
      <c r="U165" s="5"/>
      <c r="V165" s="5"/>
      <c r="Y165" s="6"/>
    </row>
    <row r="166" ht="15.75" customHeight="1">
      <c r="A166" s="4"/>
      <c r="D166" s="5"/>
      <c r="E166" s="5"/>
      <c r="F166" s="5"/>
      <c r="G166" s="5"/>
      <c r="H166" s="5"/>
      <c r="I166" s="5"/>
      <c r="L166" s="5"/>
      <c r="N166" s="5"/>
      <c r="P166" s="5"/>
      <c r="S166" s="5"/>
      <c r="T166" s="5"/>
      <c r="U166" s="5"/>
      <c r="V166" s="5"/>
      <c r="Y166" s="6"/>
    </row>
    <row r="167" ht="15.75" customHeight="1">
      <c r="A167" s="4"/>
      <c r="D167" s="5"/>
      <c r="E167" s="5"/>
      <c r="F167" s="5"/>
      <c r="G167" s="5"/>
      <c r="H167" s="5"/>
      <c r="I167" s="5"/>
      <c r="L167" s="5"/>
      <c r="N167" s="5"/>
      <c r="P167" s="5"/>
      <c r="S167" s="5"/>
      <c r="T167" s="5"/>
      <c r="U167" s="5"/>
      <c r="V167" s="5"/>
      <c r="Y167" s="6"/>
    </row>
    <row r="168" ht="15.75" customHeight="1">
      <c r="A168" s="4"/>
      <c r="D168" s="5"/>
      <c r="E168" s="5"/>
      <c r="F168" s="5"/>
      <c r="G168" s="5"/>
      <c r="H168" s="5"/>
      <c r="I168" s="5"/>
      <c r="L168" s="5"/>
      <c r="N168" s="5"/>
      <c r="P168" s="5"/>
      <c r="S168" s="5"/>
      <c r="T168" s="5"/>
      <c r="U168" s="5"/>
      <c r="V168" s="5"/>
      <c r="Y168" s="6"/>
    </row>
    <row r="169" ht="15.75" customHeight="1">
      <c r="A169" s="4"/>
      <c r="D169" s="5"/>
      <c r="E169" s="5"/>
      <c r="F169" s="5"/>
      <c r="G169" s="5"/>
      <c r="H169" s="5"/>
      <c r="I169" s="5"/>
      <c r="L169" s="5"/>
      <c r="N169" s="5"/>
      <c r="P169" s="5"/>
      <c r="S169" s="5"/>
      <c r="T169" s="5"/>
      <c r="U169" s="5"/>
      <c r="V169" s="5"/>
      <c r="Y169" s="6"/>
    </row>
    <row r="170" ht="15.75" customHeight="1">
      <c r="A170" s="4"/>
      <c r="D170" s="5"/>
      <c r="E170" s="5"/>
      <c r="F170" s="5"/>
      <c r="G170" s="5"/>
      <c r="H170" s="5"/>
      <c r="I170" s="5"/>
      <c r="L170" s="5"/>
      <c r="N170" s="5"/>
      <c r="P170" s="5"/>
      <c r="S170" s="5"/>
      <c r="T170" s="5"/>
      <c r="U170" s="5"/>
      <c r="V170" s="5"/>
      <c r="Y170" s="6"/>
    </row>
    <row r="171" ht="15.75" customHeight="1">
      <c r="A171" s="4"/>
      <c r="D171" s="5"/>
      <c r="E171" s="5"/>
      <c r="F171" s="5"/>
      <c r="G171" s="5"/>
      <c r="H171" s="5"/>
      <c r="I171" s="5"/>
      <c r="L171" s="5"/>
      <c r="N171" s="5"/>
      <c r="P171" s="5"/>
      <c r="S171" s="5"/>
      <c r="T171" s="5"/>
      <c r="U171" s="5"/>
      <c r="V171" s="5"/>
      <c r="Y171" s="6"/>
    </row>
    <row r="172" ht="15.75" customHeight="1">
      <c r="A172" s="4"/>
      <c r="D172" s="5"/>
      <c r="E172" s="5"/>
      <c r="F172" s="5"/>
      <c r="G172" s="5"/>
      <c r="H172" s="5"/>
      <c r="I172" s="5"/>
      <c r="L172" s="5"/>
      <c r="N172" s="5"/>
      <c r="P172" s="5"/>
      <c r="S172" s="5"/>
      <c r="T172" s="5"/>
      <c r="U172" s="5"/>
      <c r="V172" s="5"/>
      <c r="Y172" s="6"/>
    </row>
    <row r="173" ht="15.75" customHeight="1">
      <c r="A173" s="4"/>
      <c r="D173" s="5"/>
      <c r="E173" s="5"/>
      <c r="F173" s="5"/>
      <c r="G173" s="5"/>
      <c r="H173" s="5"/>
      <c r="I173" s="5"/>
      <c r="L173" s="5"/>
      <c r="N173" s="5"/>
      <c r="P173" s="5"/>
      <c r="S173" s="5"/>
      <c r="T173" s="5"/>
      <c r="U173" s="5"/>
      <c r="V173" s="5"/>
      <c r="Y173" s="6"/>
    </row>
    <row r="174" ht="15.75" customHeight="1">
      <c r="A174" s="4"/>
      <c r="D174" s="5"/>
      <c r="E174" s="5"/>
      <c r="F174" s="5"/>
      <c r="G174" s="5"/>
      <c r="H174" s="5"/>
      <c r="I174" s="5"/>
      <c r="L174" s="5"/>
      <c r="N174" s="5"/>
      <c r="P174" s="5"/>
      <c r="S174" s="5"/>
      <c r="T174" s="5"/>
      <c r="U174" s="5"/>
      <c r="V174" s="5"/>
      <c r="Y174" s="6"/>
    </row>
    <row r="175" ht="15.75" customHeight="1">
      <c r="A175" s="4"/>
      <c r="D175" s="5"/>
      <c r="E175" s="5"/>
      <c r="F175" s="5"/>
      <c r="G175" s="5"/>
      <c r="H175" s="5"/>
      <c r="I175" s="5"/>
      <c r="L175" s="5"/>
      <c r="N175" s="5"/>
      <c r="P175" s="5"/>
      <c r="S175" s="5"/>
      <c r="T175" s="5"/>
      <c r="U175" s="5"/>
      <c r="V175" s="5"/>
      <c r="Y175" s="6"/>
    </row>
    <row r="176" ht="15.75" customHeight="1">
      <c r="A176" s="4"/>
      <c r="D176" s="5"/>
      <c r="E176" s="5"/>
      <c r="F176" s="5"/>
      <c r="G176" s="5"/>
      <c r="H176" s="5"/>
      <c r="I176" s="5"/>
      <c r="L176" s="5"/>
      <c r="N176" s="5"/>
      <c r="P176" s="5"/>
      <c r="S176" s="5"/>
      <c r="T176" s="5"/>
      <c r="U176" s="5"/>
      <c r="V176" s="5"/>
      <c r="Y176" s="6"/>
    </row>
    <row r="177" ht="15.75" customHeight="1">
      <c r="A177" s="4"/>
      <c r="D177" s="5"/>
      <c r="E177" s="5"/>
      <c r="F177" s="5"/>
      <c r="G177" s="5"/>
      <c r="H177" s="5"/>
      <c r="I177" s="5"/>
      <c r="L177" s="5"/>
      <c r="N177" s="5"/>
      <c r="P177" s="5"/>
      <c r="S177" s="5"/>
      <c r="T177" s="5"/>
      <c r="U177" s="5"/>
      <c r="V177" s="5"/>
      <c r="Y177" s="6"/>
    </row>
    <row r="178" ht="15.75" customHeight="1">
      <c r="A178" s="4"/>
      <c r="D178" s="5"/>
      <c r="E178" s="5"/>
      <c r="F178" s="5"/>
      <c r="G178" s="5"/>
      <c r="H178" s="5"/>
      <c r="I178" s="5"/>
      <c r="L178" s="5"/>
      <c r="N178" s="5"/>
      <c r="P178" s="5"/>
      <c r="S178" s="5"/>
      <c r="T178" s="5"/>
      <c r="U178" s="5"/>
      <c r="V178" s="5"/>
      <c r="Y178" s="6"/>
    </row>
    <row r="179" ht="15.75" customHeight="1">
      <c r="A179" s="4"/>
      <c r="D179" s="5"/>
      <c r="E179" s="5"/>
      <c r="F179" s="5"/>
      <c r="G179" s="5"/>
      <c r="H179" s="5"/>
      <c r="I179" s="5"/>
      <c r="L179" s="5"/>
      <c r="N179" s="5"/>
      <c r="P179" s="5"/>
      <c r="S179" s="5"/>
      <c r="T179" s="5"/>
      <c r="U179" s="5"/>
      <c r="V179" s="5"/>
      <c r="Y179" s="6"/>
    </row>
    <row r="180" ht="15.75" customHeight="1">
      <c r="A180" s="4"/>
      <c r="D180" s="5"/>
      <c r="E180" s="5"/>
      <c r="F180" s="5"/>
      <c r="G180" s="5"/>
      <c r="H180" s="5"/>
      <c r="I180" s="5"/>
      <c r="L180" s="5"/>
      <c r="N180" s="5"/>
      <c r="P180" s="5"/>
      <c r="S180" s="5"/>
      <c r="T180" s="5"/>
      <c r="U180" s="5"/>
      <c r="V180" s="5"/>
      <c r="Y180" s="6"/>
    </row>
    <row r="181" ht="15.75" customHeight="1">
      <c r="A181" s="4"/>
      <c r="D181" s="5"/>
      <c r="E181" s="5"/>
      <c r="F181" s="5"/>
      <c r="G181" s="5"/>
      <c r="H181" s="5"/>
      <c r="I181" s="5"/>
      <c r="L181" s="5"/>
      <c r="N181" s="5"/>
      <c r="P181" s="5"/>
      <c r="S181" s="5"/>
      <c r="T181" s="5"/>
      <c r="U181" s="5"/>
      <c r="V181" s="5"/>
      <c r="Y181" s="6"/>
    </row>
    <row r="182" ht="15.75" customHeight="1">
      <c r="A182" s="4"/>
      <c r="D182" s="5"/>
      <c r="E182" s="5"/>
      <c r="F182" s="5"/>
      <c r="G182" s="5"/>
      <c r="H182" s="5"/>
      <c r="I182" s="5"/>
      <c r="L182" s="5"/>
      <c r="N182" s="5"/>
      <c r="P182" s="5"/>
      <c r="S182" s="5"/>
      <c r="T182" s="5"/>
      <c r="U182" s="5"/>
      <c r="V182" s="5"/>
      <c r="Y182" s="6"/>
    </row>
    <row r="183" ht="15.75" customHeight="1">
      <c r="A183" s="4"/>
      <c r="D183" s="5"/>
      <c r="E183" s="5"/>
      <c r="F183" s="5"/>
      <c r="G183" s="5"/>
      <c r="H183" s="5"/>
      <c r="I183" s="5"/>
      <c r="L183" s="5"/>
      <c r="N183" s="5"/>
      <c r="P183" s="5"/>
      <c r="S183" s="5"/>
      <c r="T183" s="5"/>
      <c r="U183" s="5"/>
      <c r="V183" s="5"/>
      <c r="Y183" s="6"/>
    </row>
    <row r="184" ht="15.75" customHeight="1">
      <c r="A184" s="4"/>
      <c r="D184" s="5"/>
      <c r="E184" s="5"/>
      <c r="F184" s="5"/>
      <c r="G184" s="5"/>
      <c r="H184" s="5"/>
      <c r="I184" s="5"/>
      <c r="L184" s="5"/>
      <c r="N184" s="5"/>
      <c r="P184" s="5"/>
      <c r="S184" s="5"/>
      <c r="T184" s="5"/>
      <c r="U184" s="5"/>
      <c r="V184" s="5"/>
      <c r="Y184" s="6"/>
    </row>
    <row r="185" ht="15.75" customHeight="1">
      <c r="A185" s="4"/>
      <c r="D185" s="5"/>
      <c r="E185" s="5"/>
      <c r="F185" s="5"/>
      <c r="G185" s="5"/>
      <c r="H185" s="5"/>
      <c r="I185" s="5"/>
      <c r="L185" s="5"/>
      <c r="N185" s="5"/>
      <c r="P185" s="5"/>
      <c r="S185" s="5"/>
      <c r="T185" s="5"/>
      <c r="U185" s="5"/>
      <c r="V185" s="5"/>
      <c r="Y185" s="6"/>
    </row>
    <row r="186" ht="15.75" customHeight="1">
      <c r="A186" s="4"/>
      <c r="D186" s="5"/>
      <c r="E186" s="5"/>
      <c r="F186" s="5"/>
      <c r="G186" s="5"/>
      <c r="H186" s="5"/>
      <c r="I186" s="5"/>
      <c r="L186" s="5"/>
      <c r="N186" s="5"/>
      <c r="P186" s="5"/>
      <c r="S186" s="5"/>
      <c r="T186" s="5"/>
      <c r="U186" s="5"/>
      <c r="V186" s="5"/>
      <c r="Y186" s="6"/>
    </row>
    <row r="187" ht="15.75" customHeight="1">
      <c r="A187" s="4"/>
      <c r="D187" s="5"/>
      <c r="E187" s="5"/>
      <c r="F187" s="5"/>
      <c r="G187" s="5"/>
      <c r="H187" s="5"/>
      <c r="I187" s="5"/>
      <c r="L187" s="5"/>
      <c r="N187" s="5"/>
      <c r="P187" s="5"/>
      <c r="S187" s="5"/>
      <c r="T187" s="5"/>
      <c r="U187" s="5"/>
      <c r="V187" s="5"/>
      <c r="Y187" s="6"/>
    </row>
    <row r="188" ht="15.75" customHeight="1">
      <c r="A188" s="4"/>
      <c r="D188" s="5"/>
      <c r="E188" s="5"/>
      <c r="F188" s="5"/>
      <c r="G188" s="5"/>
      <c r="H188" s="5"/>
      <c r="I188" s="5"/>
      <c r="L188" s="5"/>
      <c r="N188" s="5"/>
      <c r="P188" s="5"/>
      <c r="S188" s="5"/>
      <c r="T188" s="5"/>
      <c r="U188" s="5"/>
      <c r="V188" s="5"/>
      <c r="Y188" s="6"/>
    </row>
    <row r="189" ht="15.75" customHeight="1">
      <c r="A189" s="4"/>
      <c r="D189" s="5"/>
      <c r="E189" s="5"/>
      <c r="F189" s="5"/>
      <c r="G189" s="5"/>
      <c r="H189" s="5"/>
      <c r="I189" s="5"/>
      <c r="L189" s="5"/>
      <c r="N189" s="5"/>
      <c r="P189" s="5"/>
      <c r="S189" s="5"/>
      <c r="T189" s="5"/>
      <c r="U189" s="5"/>
      <c r="V189" s="5"/>
      <c r="Y189" s="6"/>
    </row>
    <row r="190" ht="15.75" customHeight="1">
      <c r="A190" s="4"/>
      <c r="D190" s="5"/>
      <c r="E190" s="5"/>
      <c r="F190" s="5"/>
      <c r="G190" s="5"/>
      <c r="H190" s="5"/>
      <c r="I190" s="5"/>
      <c r="L190" s="5"/>
      <c r="N190" s="5"/>
      <c r="P190" s="5"/>
      <c r="S190" s="5"/>
      <c r="T190" s="5"/>
      <c r="U190" s="5"/>
      <c r="V190" s="5"/>
      <c r="Y190" s="6"/>
    </row>
    <row r="191" ht="15.75" customHeight="1">
      <c r="A191" s="4"/>
      <c r="D191" s="5"/>
      <c r="E191" s="5"/>
      <c r="F191" s="5"/>
      <c r="G191" s="5"/>
      <c r="H191" s="5"/>
      <c r="I191" s="5"/>
      <c r="L191" s="5"/>
      <c r="N191" s="5"/>
      <c r="P191" s="5"/>
      <c r="S191" s="5"/>
      <c r="T191" s="5"/>
      <c r="U191" s="5"/>
      <c r="V191" s="5"/>
      <c r="Y191" s="6"/>
    </row>
    <row r="192" ht="15.75" customHeight="1">
      <c r="A192" s="4"/>
      <c r="D192" s="5"/>
      <c r="E192" s="5"/>
      <c r="F192" s="5"/>
      <c r="G192" s="5"/>
      <c r="H192" s="5"/>
      <c r="I192" s="5"/>
      <c r="L192" s="5"/>
      <c r="N192" s="5"/>
      <c r="P192" s="5"/>
      <c r="S192" s="5"/>
      <c r="T192" s="5"/>
      <c r="U192" s="5"/>
      <c r="V192" s="5"/>
      <c r="Y192" s="6"/>
    </row>
    <row r="193" ht="15.75" customHeight="1">
      <c r="A193" s="4"/>
      <c r="D193" s="5"/>
      <c r="E193" s="5"/>
      <c r="F193" s="5"/>
      <c r="G193" s="5"/>
      <c r="H193" s="5"/>
      <c r="I193" s="5"/>
      <c r="L193" s="5"/>
      <c r="N193" s="5"/>
      <c r="P193" s="5"/>
      <c r="S193" s="5"/>
      <c r="T193" s="5"/>
      <c r="U193" s="5"/>
      <c r="V193" s="5"/>
      <c r="Y193" s="6"/>
    </row>
    <row r="194" ht="15.75" customHeight="1">
      <c r="A194" s="4"/>
      <c r="D194" s="5"/>
      <c r="E194" s="5"/>
      <c r="F194" s="5"/>
      <c r="G194" s="5"/>
      <c r="H194" s="5"/>
      <c r="I194" s="5"/>
      <c r="L194" s="5"/>
      <c r="N194" s="5"/>
      <c r="P194" s="5"/>
      <c r="S194" s="5"/>
      <c r="T194" s="5"/>
      <c r="U194" s="5"/>
      <c r="V194" s="5"/>
      <c r="Y194" s="6"/>
    </row>
    <row r="195" ht="15.75" customHeight="1">
      <c r="A195" s="4"/>
      <c r="D195" s="5"/>
      <c r="E195" s="5"/>
      <c r="F195" s="5"/>
      <c r="G195" s="5"/>
      <c r="H195" s="5"/>
      <c r="I195" s="5"/>
      <c r="L195" s="5"/>
      <c r="N195" s="5"/>
      <c r="P195" s="5"/>
      <c r="S195" s="5"/>
      <c r="T195" s="5"/>
      <c r="U195" s="5"/>
      <c r="V195" s="5"/>
      <c r="Y195" s="6"/>
    </row>
    <row r="196" ht="15.75" customHeight="1">
      <c r="A196" s="4"/>
      <c r="D196" s="5"/>
      <c r="E196" s="5"/>
      <c r="F196" s="5"/>
      <c r="G196" s="5"/>
      <c r="H196" s="5"/>
      <c r="I196" s="5"/>
      <c r="L196" s="5"/>
      <c r="N196" s="5"/>
      <c r="P196" s="5"/>
      <c r="S196" s="5"/>
      <c r="T196" s="5"/>
      <c r="U196" s="5"/>
      <c r="V196" s="5"/>
      <c r="Y196" s="6"/>
    </row>
    <row r="197" ht="15.75" customHeight="1">
      <c r="A197" s="4"/>
      <c r="D197" s="5"/>
      <c r="E197" s="5"/>
      <c r="F197" s="5"/>
      <c r="G197" s="5"/>
      <c r="H197" s="5"/>
      <c r="I197" s="5"/>
      <c r="L197" s="5"/>
      <c r="N197" s="5"/>
      <c r="P197" s="5"/>
      <c r="S197" s="5"/>
      <c r="T197" s="5"/>
      <c r="U197" s="5"/>
      <c r="V197" s="5"/>
      <c r="Y197" s="6"/>
    </row>
    <row r="198" ht="15.75" customHeight="1">
      <c r="A198" s="4"/>
      <c r="D198" s="5"/>
      <c r="E198" s="5"/>
      <c r="F198" s="5"/>
      <c r="G198" s="5"/>
      <c r="H198" s="5"/>
      <c r="I198" s="5"/>
      <c r="L198" s="5"/>
      <c r="N198" s="5"/>
      <c r="P198" s="5"/>
      <c r="S198" s="5"/>
      <c r="T198" s="5"/>
      <c r="U198" s="5"/>
      <c r="V198" s="5"/>
      <c r="Y198" s="6"/>
    </row>
    <row r="199" ht="15.75" customHeight="1">
      <c r="A199" s="4"/>
      <c r="D199" s="5"/>
      <c r="E199" s="5"/>
      <c r="F199" s="5"/>
      <c r="G199" s="5"/>
      <c r="H199" s="5"/>
      <c r="I199" s="5"/>
      <c r="L199" s="5"/>
      <c r="N199" s="5"/>
      <c r="P199" s="5"/>
      <c r="S199" s="5"/>
      <c r="T199" s="5"/>
      <c r="U199" s="5"/>
      <c r="V199" s="5"/>
      <c r="Y199" s="6"/>
    </row>
    <row r="200" ht="15.75" customHeight="1">
      <c r="A200" s="4"/>
      <c r="D200" s="5"/>
      <c r="E200" s="5"/>
      <c r="F200" s="5"/>
      <c r="G200" s="5"/>
      <c r="H200" s="5"/>
      <c r="I200" s="5"/>
      <c r="L200" s="5"/>
      <c r="N200" s="5"/>
      <c r="P200" s="5"/>
      <c r="S200" s="5"/>
      <c r="T200" s="5"/>
      <c r="U200" s="5"/>
      <c r="V200" s="5"/>
      <c r="Y200" s="6"/>
    </row>
    <row r="201" ht="15.75" customHeight="1">
      <c r="A201" s="4"/>
      <c r="D201" s="5"/>
      <c r="E201" s="5"/>
      <c r="F201" s="5"/>
      <c r="G201" s="5"/>
      <c r="H201" s="5"/>
      <c r="I201" s="5"/>
      <c r="L201" s="5"/>
      <c r="N201" s="5"/>
      <c r="P201" s="5"/>
      <c r="S201" s="5"/>
      <c r="T201" s="5"/>
      <c r="U201" s="5"/>
      <c r="V201" s="5"/>
      <c r="Y201" s="6"/>
    </row>
    <row r="202" ht="15.75" customHeight="1">
      <c r="A202" s="4"/>
      <c r="D202" s="5"/>
      <c r="E202" s="5"/>
      <c r="F202" s="5"/>
      <c r="G202" s="5"/>
      <c r="H202" s="5"/>
      <c r="I202" s="5"/>
      <c r="L202" s="5"/>
      <c r="N202" s="5"/>
      <c r="P202" s="5"/>
      <c r="S202" s="5"/>
      <c r="T202" s="5"/>
      <c r="U202" s="5"/>
      <c r="V202" s="5"/>
      <c r="Y202" s="6"/>
    </row>
    <row r="203" ht="15.75" customHeight="1">
      <c r="A203" s="4"/>
      <c r="D203" s="5"/>
      <c r="E203" s="5"/>
      <c r="F203" s="5"/>
      <c r="G203" s="5"/>
      <c r="H203" s="5"/>
      <c r="I203" s="5"/>
      <c r="L203" s="5"/>
      <c r="N203" s="5"/>
      <c r="P203" s="5"/>
      <c r="S203" s="5"/>
      <c r="T203" s="5"/>
      <c r="U203" s="5"/>
      <c r="V203" s="5"/>
      <c r="Y203" s="6"/>
    </row>
    <row r="204" ht="15.75" customHeight="1">
      <c r="A204" s="4"/>
      <c r="D204" s="5"/>
      <c r="E204" s="5"/>
      <c r="F204" s="5"/>
      <c r="G204" s="5"/>
      <c r="H204" s="5"/>
      <c r="I204" s="5"/>
      <c r="L204" s="5"/>
      <c r="N204" s="5"/>
      <c r="P204" s="5"/>
      <c r="S204" s="5"/>
      <c r="T204" s="5"/>
      <c r="U204" s="5"/>
      <c r="V204" s="5"/>
      <c r="Y204" s="6"/>
    </row>
    <row r="205" ht="15.75" customHeight="1">
      <c r="A205" s="4"/>
      <c r="D205" s="5"/>
      <c r="E205" s="5"/>
      <c r="F205" s="5"/>
      <c r="G205" s="5"/>
      <c r="H205" s="5"/>
      <c r="I205" s="5"/>
      <c r="L205" s="5"/>
      <c r="N205" s="5"/>
      <c r="P205" s="5"/>
      <c r="S205" s="5"/>
      <c r="T205" s="5"/>
      <c r="U205" s="5"/>
      <c r="V205" s="5"/>
      <c r="Y205" s="6"/>
    </row>
    <row r="206" ht="15.75" customHeight="1">
      <c r="A206" s="4"/>
      <c r="D206" s="5"/>
      <c r="E206" s="5"/>
      <c r="F206" s="5"/>
      <c r="G206" s="5"/>
      <c r="H206" s="5"/>
      <c r="I206" s="5"/>
      <c r="L206" s="5"/>
      <c r="N206" s="5"/>
      <c r="P206" s="5"/>
      <c r="S206" s="5"/>
      <c r="T206" s="5"/>
      <c r="U206" s="5"/>
      <c r="V206" s="5"/>
      <c r="Y206" s="6"/>
    </row>
    <row r="207" ht="15.75" customHeight="1">
      <c r="A207" s="4"/>
      <c r="D207" s="5"/>
      <c r="E207" s="5"/>
      <c r="F207" s="5"/>
      <c r="G207" s="5"/>
      <c r="H207" s="5"/>
      <c r="I207" s="5"/>
      <c r="L207" s="5"/>
      <c r="N207" s="5"/>
      <c r="P207" s="5"/>
      <c r="S207" s="5"/>
      <c r="T207" s="5"/>
      <c r="U207" s="5"/>
      <c r="V207" s="5"/>
      <c r="Y207" s="6"/>
    </row>
    <row r="208" ht="15.75" customHeight="1">
      <c r="A208" s="4"/>
      <c r="D208" s="5"/>
      <c r="E208" s="5"/>
      <c r="F208" s="5"/>
      <c r="G208" s="5"/>
      <c r="H208" s="5"/>
      <c r="I208" s="5"/>
      <c r="L208" s="5"/>
      <c r="N208" s="5"/>
      <c r="P208" s="5"/>
      <c r="S208" s="5"/>
      <c r="T208" s="5"/>
      <c r="U208" s="5"/>
      <c r="V208" s="5"/>
      <c r="Y208" s="6"/>
    </row>
    <row r="209" ht="15.75" customHeight="1">
      <c r="A209" s="4"/>
      <c r="D209" s="5"/>
      <c r="E209" s="5"/>
      <c r="F209" s="5"/>
      <c r="G209" s="5"/>
      <c r="H209" s="5"/>
      <c r="I209" s="5"/>
      <c r="L209" s="5"/>
      <c r="N209" s="5"/>
      <c r="P209" s="5"/>
      <c r="S209" s="5"/>
      <c r="T209" s="5"/>
      <c r="U209" s="5"/>
      <c r="V209" s="5"/>
      <c r="Y209" s="6"/>
    </row>
    <row r="210" ht="15.75" customHeight="1">
      <c r="A210" s="4"/>
      <c r="D210" s="5"/>
      <c r="E210" s="5"/>
      <c r="F210" s="5"/>
      <c r="G210" s="5"/>
      <c r="H210" s="5"/>
      <c r="I210" s="5"/>
      <c r="L210" s="5"/>
      <c r="N210" s="5"/>
      <c r="P210" s="5"/>
      <c r="S210" s="5"/>
      <c r="T210" s="5"/>
      <c r="U210" s="5"/>
      <c r="V210" s="5"/>
      <c r="Y210" s="6"/>
    </row>
    <row r="211" ht="15.75" customHeight="1">
      <c r="A211" s="4"/>
      <c r="D211" s="5"/>
      <c r="E211" s="5"/>
      <c r="F211" s="5"/>
      <c r="G211" s="5"/>
      <c r="H211" s="5"/>
      <c r="I211" s="5"/>
      <c r="L211" s="5"/>
      <c r="N211" s="5"/>
      <c r="P211" s="5"/>
      <c r="S211" s="5"/>
      <c r="T211" s="5"/>
      <c r="U211" s="5"/>
      <c r="V211" s="5"/>
      <c r="Y211" s="6"/>
    </row>
    <row r="212" ht="15.75" customHeight="1">
      <c r="A212" s="4"/>
      <c r="D212" s="5"/>
      <c r="E212" s="5"/>
      <c r="F212" s="5"/>
      <c r="G212" s="5"/>
      <c r="H212" s="5"/>
      <c r="I212" s="5"/>
      <c r="L212" s="5"/>
      <c r="N212" s="5"/>
      <c r="P212" s="5"/>
      <c r="S212" s="5"/>
      <c r="T212" s="5"/>
      <c r="U212" s="5"/>
      <c r="V212" s="5"/>
      <c r="Y212" s="6"/>
    </row>
    <row r="213" ht="15.75" customHeight="1">
      <c r="A213" s="4"/>
      <c r="D213" s="5"/>
      <c r="E213" s="5"/>
      <c r="F213" s="5"/>
      <c r="G213" s="5"/>
      <c r="H213" s="5"/>
      <c r="I213" s="5"/>
      <c r="L213" s="5"/>
      <c r="N213" s="5"/>
      <c r="P213" s="5"/>
      <c r="S213" s="5"/>
      <c r="T213" s="5"/>
      <c r="U213" s="5"/>
      <c r="V213" s="5"/>
      <c r="Y213" s="6"/>
    </row>
    <row r="214" ht="15.75" customHeight="1">
      <c r="A214" s="4"/>
      <c r="D214" s="5"/>
      <c r="E214" s="5"/>
      <c r="F214" s="5"/>
      <c r="G214" s="5"/>
      <c r="H214" s="5"/>
      <c r="I214" s="5"/>
      <c r="L214" s="5"/>
      <c r="N214" s="5"/>
      <c r="P214" s="5"/>
      <c r="S214" s="5"/>
      <c r="T214" s="5"/>
      <c r="U214" s="5"/>
      <c r="V214" s="5"/>
      <c r="Y214" s="6"/>
    </row>
    <row r="215" ht="15.75" customHeight="1">
      <c r="A215" s="4"/>
      <c r="D215" s="5"/>
      <c r="E215" s="5"/>
      <c r="F215" s="5"/>
      <c r="G215" s="5"/>
      <c r="H215" s="5"/>
      <c r="I215" s="5"/>
      <c r="L215" s="5"/>
      <c r="N215" s="5"/>
      <c r="P215" s="5"/>
      <c r="S215" s="5"/>
      <c r="T215" s="5"/>
      <c r="U215" s="5"/>
      <c r="V215" s="5"/>
      <c r="Y215" s="6"/>
    </row>
    <row r="216" ht="15.75" customHeight="1">
      <c r="A216" s="4"/>
      <c r="D216" s="5"/>
      <c r="E216" s="5"/>
      <c r="F216" s="5"/>
      <c r="G216" s="5"/>
      <c r="H216" s="5"/>
      <c r="I216" s="5"/>
      <c r="L216" s="5"/>
      <c r="N216" s="5"/>
      <c r="P216" s="5"/>
      <c r="S216" s="5"/>
      <c r="T216" s="5"/>
      <c r="U216" s="5"/>
      <c r="V216" s="5"/>
      <c r="Y216" s="6"/>
    </row>
    <row r="217" ht="15.75" customHeight="1">
      <c r="A217" s="4"/>
      <c r="D217" s="5"/>
      <c r="E217" s="5"/>
      <c r="F217" s="5"/>
      <c r="G217" s="5"/>
      <c r="H217" s="5"/>
      <c r="I217" s="5"/>
      <c r="L217" s="5"/>
      <c r="N217" s="5"/>
      <c r="P217" s="5"/>
      <c r="S217" s="5"/>
      <c r="T217" s="5"/>
      <c r="U217" s="5"/>
      <c r="V217" s="5"/>
      <c r="Y217" s="6"/>
    </row>
    <row r="218" ht="15.75" customHeight="1">
      <c r="A218" s="4"/>
      <c r="D218" s="5"/>
      <c r="E218" s="5"/>
      <c r="F218" s="5"/>
      <c r="G218" s="5"/>
      <c r="H218" s="5"/>
      <c r="I218" s="5"/>
      <c r="L218" s="5"/>
      <c r="N218" s="5"/>
      <c r="P218" s="5"/>
      <c r="S218" s="5"/>
      <c r="T218" s="5"/>
      <c r="U218" s="5"/>
      <c r="V218" s="5"/>
      <c r="Y218" s="6"/>
    </row>
    <row r="219" ht="15.75" customHeight="1">
      <c r="A219" s="4"/>
      <c r="D219" s="5"/>
      <c r="E219" s="5"/>
      <c r="F219" s="5"/>
      <c r="G219" s="5"/>
      <c r="H219" s="5"/>
      <c r="I219" s="5"/>
      <c r="L219" s="5"/>
      <c r="N219" s="5"/>
      <c r="P219" s="5"/>
      <c r="S219" s="5"/>
      <c r="T219" s="5"/>
      <c r="U219" s="5"/>
      <c r="V219" s="5"/>
      <c r="Y219" s="6"/>
    </row>
    <row r="220" ht="15.75" customHeight="1">
      <c r="A220" s="4"/>
      <c r="D220" s="5"/>
      <c r="E220" s="5"/>
      <c r="F220" s="5"/>
      <c r="G220" s="5"/>
      <c r="H220" s="5"/>
      <c r="I220" s="5"/>
      <c r="L220" s="5"/>
      <c r="N220" s="5"/>
      <c r="P220" s="5"/>
      <c r="S220" s="5"/>
      <c r="T220" s="5"/>
      <c r="U220" s="5"/>
      <c r="V220" s="5"/>
      <c r="Y220" s="6"/>
    </row>
    <row r="221" ht="15.75" customHeight="1">
      <c r="A221" s="4"/>
      <c r="D221" s="5"/>
      <c r="E221" s="5"/>
      <c r="F221" s="5"/>
      <c r="G221" s="5"/>
      <c r="H221" s="5"/>
      <c r="I221" s="5"/>
      <c r="L221" s="5"/>
      <c r="N221" s="5"/>
      <c r="P221" s="5"/>
      <c r="S221" s="5"/>
      <c r="T221" s="5"/>
      <c r="U221" s="5"/>
      <c r="V221" s="5"/>
      <c r="Y221" s="6"/>
    </row>
    <row r="222" ht="15.75" customHeight="1">
      <c r="A222" s="4"/>
      <c r="D222" s="5"/>
      <c r="E222" s="5"/>
      <c r="F222" s="5"/>
      <c r="G222" s="5"/>
      <c r="H222" s="5"/>
      <c r="I222" s="5"/>
      <c r="L222" s="5"/>
      <c r="N222" s="5"/>
      <c r="P222" s="5"/>
      <c r="S222" s="5"/>
      <c r="T222" s="5"/>
      <c r="U222" s="5"/>
      <c r="V222" s="5"/>
      <c r="Y222" s="6"/>
    </row>
    <row r="223" ht="15.75" customHeight="1">
      <c r="A223" s="4"/>
      <c r="D223" s="5"/>
      <c r="E223" s="5"/>
      <c r="F223" s="5"/>
      <c r="G223" s="5"/>
      <c r="H223" s="5"/>
      <c r="I223" s="5"/>
      <c r="L223" s="5"/>
      <c r="N223" s="5"/>
      <c r="P223" s="5"/>
      <c r="S223" s="5"/>
      <c r="T223" s="5"/>
      <c r="U223" s="5"/>
      <c r="V223" s="5"/>
      <c r="Y223" s="6"/>
    </row>
    <row r="224" ht="15.75" customHeight="1">
      <c r="A224" s="4"/>
      <c r="D224" s="5"/>
      <c r="E224" s="5"/>
      <c r="F224" s="5"/>
      <c r="G224" s="5"/>
      <c r="H224" s="5"/>
      <c r="I224" s="5"/>
      <c r="L224" s="5"/>
      <c r="N224" s="5"/>
      <c r="P224" s="5"/>
      <c r="S224" s="5"/>
      <c r="T224" s="5"/>
      <c r="U224" s="5"/>
      <c r="V224" s="5"/>
      <c r="Y224" s="6"/>
    </row>
    <row r="225" ht="15.75" customHeight="1">
      <c r="A225" s="4"/>
      <c r="D225" s="5"/>
      <c r="E225" s="5"/>
      <c r="F225" s="5"/>
      <c r="G225" s="5"/>
      <c r="H225" s="5"/>
      <c r="I225" s="5"/>
      <c r="L225" s="5"/>
      <c r="N225" s="5"/>
      <c r="P225" s="5"/>
      <c r="S225" s="5"/>
      <c r="T225" s="5"/>
      <c r="U225" s="5"/>
      <c r="V225" s="5"/>
      <c r="Y225" s="6"/>
    </row>
    <row r="226" ht="15.75" customHeight="1">
      <c r="A226" s="4"/>
      <c r="D226" s="5"/>
      <c r="E226" s="5"/>
      <c r="F226" s="5"/>
      <c r="G226" s="5"/>
      <c r="H226" s="5"/>
      <c r="I226" s="5"/>
      <c r="L226" s="5"/>
      <c r="N226" s="5"/>
      <c r="P226" s="5"/>
      <c r="S226" s="5"/>
      <c r="T226" s="5"/>
      <c r="U226" s="5"/>
      <c r="V226" s="5"/>
      <c r="Y226" s="6"/>
    </row>
    <row r="227" ht="15.75" customHeight="1">
      <c r="A227" s="4"/>
      <c r="D227" s="5"/>
      <c r="E227" s="5"/>
      <c r="F227" s="5"/>
      <c r="G227" s="5"/>
      <c r="H227" s="5"/>
      <c r="I227" s="5"/>
      <c r="L227" s="5"/>
      <c r="N227" s="5"/>
      <c r="P227" s="5"/>
      <c r="S227" s="5"/>
      <c r="T227" s="5"/>
      <c r="U227" s="5"/>
      <c r="V227" s="5"/>
      <c r="Y227" s="6"/>
    </row>
    <row r="228" ht="15.75" customHeight="1">
      <c r="A228" s="4"/>
      <c r="D228" s="5"/>
      <c r="E228" s="5"/>
      <c r="F228" s="5"/>
      <c r="G228" s="5"/>
      <c r="H228" s="5"/>
      <c r="I228" s="5"/>
      <c r="L228" s="5"/>
      <c r="N228" s="5"/>
      <c r="P228" s="5"/>
      <c r="S228" s="5"/>
      <c r="T228" s="5"/>
      <c r="U228" s="5"/>
      <c r="V228" s="5"/>
      <c r="Y228" s="6"/>
    </row>
    <row r="229" ht="15.75" customHeight="1">
      <c r="A229" s="4"/>
      <c r="D229" s="5"/>
      <c r="E229" s="5"/>
      <c r="F229" s="5"/>
      <c r="G229" s="5"/>
      <c r="H229" s="5"/>
      <c r="I229" s="5"/>
      <c r="L229" s="5"/>
      <c r="N229" s="5"/>
      <c r="P229" s="5"/>
      <c r="S229" s="5"/>
      <c r="T229" s="5"/>
      <c r="U229" s="5"/>
      <c r="V229" s="5"/>
      <c r="Y229" s="6"/>
    </row>
    <row r="230" ht="15.75" customHeight="1">
      <c r="A230" s="4"/>
      <c r="D230" s="5"/>
      <c r="E230" s="5"/>
      <c r="F230" s="5"/>
      <c r="G230" s="5"/>
      <c r="H230" s="5"/>
      <c r="I230" s="5"/>
      <c r="L230" s="5"/>
      <c r="N230" s="5"/>
      <c r="P230" s="5"/>
      <c r="S230" s="5"/>
      <c r="T230" s="5"/>
      <c r="U230" s="5"/>
      <c r="V230" s="5"/>
      <c r="Y230" s="6"/>
    </row>
    <row r="231" ht="15.75" customHeight="1">
      <c r="A231" s="4"/>
      <c r="D231" s="5"/>
      <c r="E231" s="5"/>
      <c r="F231" s="5"/>
      <c r="G231" s="5"/>
      <c r="H231" s="5"/>
      <c r="I231" s="5"/>
      <c r="L231" s="5"/>
      <c r="N231" s="5"/>
      <c r="P231" s="5"/>
      <c r="S231" s="5"/>
      <c r="T231" s="5"/>
      <c r="U231" s="5"/>
      <c r="V231" s="5"/>
      <c r="Y231" s="6"/>
    </row>
    <row r="232" ht="15.75" customHeight="1">
      <c r="A232" s="4"/>
      <c r="D232" s="5"/>
      <c r="E232" s="5"/>
      <c r="F232" s="5"/>
      <c r="G232" s="5"/>
      <c r="H232" s="5"/>
      <c r="I232" s="5"/>
      <c r="L232" s="5"/>
      <c r="N232" s="5"/>
      <c r="P232" s="5"/>
      <c r="S232" s="5"/>
      <c r="T232" s="5"/>
      <c r="U232" s="5"/>
      <c r="V232" s="5"/>
      <c r="Y232" s="6"/>
    </row>
    <row r="233" ht="15.75" customHeight="1">
      <c r="A233" s="4"/>
      <c r="D233" s="5"/>
      <c r="E233" s="5"/>
      <c r="F233" s="5"/>
      <c r="G233" s="5"/>
      <c r="H233" s="5"/>
      <c r="I233" s="5"/>
      <c r="L233" s="5"/>
      <c r="N233" s="5"/>
      <c r="P233" s="5"/>
      <c r="S233" s="5"/>
      <c r="T233" s="5"/>
      <c r="U233" s="5"/>
      <c r="V233" s="5"/>
      <c r="Y233" s="6"/>
    </row>
    <row r="234" ht="15.75" customHeight="1">
      <c r="A234" s="4"/>
      <c r="D234" s="5"/>
      <c r="E234" s="5"/>
      <c r="F234" s="5"/>
      <c r="G234" s="5"/>
      <c r="H234" s="5"/>
      <c r="I234" s="5"/>
      <c r="L234" s="5"/>
      <c r="N234" s="5"/>
      <c r="P234" s="5"/>
      <c r="S234" s="5"/>
      <c r="T234" s="5"/>
      <c r="U234" s="5"/>
      <c r="V234" s="5"/>
      <c r="Y234" s="6"/>
    </row>
    <row r="235" ht="15.75" customHeight="1">
      <c r="A235" s="4"/>
      <c r="D235" s="5"/>
      <c r="E235" s="5"/>
      <c r="F235" s="5"/>
      <c r="G235" s="5"/>
      <c r="H235" s="5"/>
      <c r="I235" s="5"/>
      <c r="L235" s="5"/>
      <c r="N235" s="5"/>
      <c r="P235" s="5"/>
      <c r="S235" s="5"/>
      <c r="T235" s="5"/>
      <c r="U235" s="5"/>
      <c r="V235" s="5"/>
      <c r="Y235" s="6"/>
    </row>
    <row r="236" ht="15.75" customHeight="1">
      <c r="A236" s="4"/>
      <c r="D236" s="5"/>
      <c r="E236" s="5"/>
      <c r="F236" s="5"/>
      <c r="G236" s="5"/>
      <c r="H236" s="5"/>
      <c r="I236" s="5"/>
      <c r="L236" s="5"/>
      <c r="N236" s="5"/>
      <c r="P236" s="5"/>
      <c r="S236" s="5"/>
      <c r="T236" s="5"/>
      <c r="U236" s="5"/>
      <c r="V236" s="5"/>
      <c r="Y236" s="6"/>
    </row>
    <row r="237" ht="15.75" customHeight="1">
      <c r="A237" s="4"/>
      <c r="D237" s="5"/>
      <c r="E237" s="5"/>
      <c r="F237" s="5"/>
      <c r="G237" s="5"/>
      <c r="H237" s="5"/>
      <c r="I237" s="5"/>
      <c r="L237" s="5"/>
      <c r="N237" s="5"/>
      <c r="P237" s="5"/>
      <c r="S237" s="5"/>
      <c r="T237" s="5"/>
      <c r="U237" s="5"/>
      <c r="V237" s="5"/>
      <c r="Y237" s="6"/>
    </row>
    <row r="238" ht="15.75" customHeight="1">
      <c r="A238" s="4"/>
      <c r="D238" s="5"/>
      <c r="E238" s="5"/>
      <c r="F238" s="5"/>
      <c r="G238" s="5"/>
      <c r="H238" s="5"/>
      <c r="I238" s="5"/>
      <c r="L238" s="5"/>
      <c r="N238" s="5"/>
      <c r="P238" s="5"/>
      <c r="S238" s="5"/>
      <c r="T238" s="5"/>
      <c r="U238" s="5"/>
      <c r="V238" s="5"/>
      <c r="Y238" s="6"/>
    </row>
    <row r="239" ht="15.75" customHeight="1">
      <c r="A239" s="4"/>
      <c r="D239" s="5"/>
      <c r="E239" s="5"/>
      <c r="F239" s="5"/>
      <c r="G239" s="5"/>
      <c r="H239" s="5"/>
      <c r="I239" s="5"/>
      <c r="L239" s="5"/>
      <c r="N239" s="5"/>
      <c r="P239" s="5"/>
      <c r="S239" s="5"/>
      <c r="T239" s="5"/>
      <c r="U239" s="5"/>
      <c r="V239" s="5"/>
      <c r="Y239" s="6"/>
    </row>
    <row r="240" ht="15.75" customHeight="1">
      <c r="A240" s="4"/>
      <c r="D240" s="5"/>
      <c r="E240" s="5"/>
      <c r="F240" s="5"/>
      <c r="G240" s="5"/>
      <c r="H240" s="5"/>
      <c r="I240" s="5"/>
      <c r="L240" s="5"/>
      <c r="N240" s="5"/>
      <c r="P240" s="5"/>
      <c r="S240" s="5"/>
      <c r="T240" s="5"/>
      <c r="U240" s="5"/>
      <c r="V240" s="5"/>
      <c r="Y240" s="6"/>
    </row>
    <row r="241" ht="15.75" customHeight="1">
      <c r="A241" s="4"/>
      <c r="D241" s="5"/>
      <c r="E241" s="5"/>
      <c r="F241" s="5"/>
      <c r="G241" s="5"/>
      <c r="H241" s="5"/>
      <c r="I241" s="5"/>
      <c r="L241" s="5"/>
      <c r="N241" s="5"/>
      <c r="P241" s="5"/>
      <c r="S241" s="5"/>
      <c r="T241" s="5"/>
      <c r="U241" s="5"/>
      <c r="V241" s="5"/>
      <c r="Y241" s="6"/>
    </row>
    <row r="242" ht="15.75" customHeight="1">
      <c r="A242" s="4"/>
      <c r="D242" s="5"/>
      <c r="E242" s="5"/>
      <c r="F242" s="5"/>
      <c r="G242" s="5"/>
      <c r="H242" s="5"/>
      <c r="I242" s="5"/>
      <c r="L242" s="5"/>
      <c r="N242" s="5"/>
      <c r="P242" s="5"/>
      <c r="S242" s="5"/>
      <c r="T242" s="5"/>
      <c r="U242" s="5"/>
      <c r="V242" s="5"/>
      <c r="Y242" s="6"/>
    </row>
    <row r="243" ht="15.75" customHeight="1">
      <c r="A243" s="4"/>
      <c r="D243" s="5"/>
      <c r="E243" s="5"/>
      <c r="F243" s="5"/>
      <c r="G243" s="5"/>
      <c r="H243" s="5"/>
      <c r="I243" s="5"/>
      <c r="L243" s="5"/>
      <c r="N243" s="5"/>
      <c r="P243" s="5"/>
      <c r="S243" s="5"/>
      <c r="T243" s="5"/>
      <c r="U243" s="5"/>
      <c r="V243" s="5"/>
      <c r="Y243" s="6"/>
    </row>
    <row r="244" ht="15.75" customHeight="1">
      <c r="A244" s="4"/>
      <c r="D244" s="5"/>
      <c r="E244" s="5"/>
      <c r="F244" s="5"/>
      <c r="G244" s="5"/>
      <c r="H244" s="5"/>
      <c r="I244" s="5"/>
      <c r="L244" s="5"/>
      <c r="N244" s="5"/>
      <c r="P244" s="5"/>
      <c r="S244" s="5"/>
      <c r="T244" s="5"/>
      <c r="U244" s="5"/>
      <c r="V244" s="5"/>
      <c r="Y244" s="6"/>
    </row>
    <row r="245" ht="15.75" customHeight="1">
      <c r="A245" s="4"/>
      <c r="D245" s="5"/>
      <c r="E245" s="5"/>
      <c r="F245" s="5"/>
      <c r="G245" s="5"/>
      <c r="H245" s="5"/>
      <c r="I245" s="5"/>
      <c r="L245" s="5"/>
      <c r="N245" s="5"/>
      <c r="P245" s="5"/>
      <c r="S245" s="5"/>
      <c r="T245" s="5"/>
      <c r="U245" s="5"/>
      <c r="V245" s="5"/>
      <c r="Y245" s="6"/>
    </row>
    <row r="246" ht="15.75" customHeight="1">
      <c r="A246" s="4"/>
      <c r="D246" s="5"/>
      <c r="E246" s="5"/>
      <c r="F246" s="5"/>
      <c r="G246" s="5"/>
      <c r="H246" s="5"/>
      <c r="I246" s="5"/>
      <c r="L246" s="5"/>
      <c r="N246" s="5"/>
      <c r="P246" s="5"/>
      <c r="S246" s="5"/>
      <c r="T246" s="5"/>
      <c r="U246" s="5"/>
      <c r="V246" s="5"/>
      <c r="Y246" s="6"/>
    </row>
    <row r="247" ht="15.75" customHeight="1">
      <c r="A247" s="4"/>
      <c r="D247" s="5"/>
      <c r="E247" s="5"/>
      <c r="F247" s="5"/>
      <c r="G247" s="5"/>
      <c r="H247" s="5"/>
      <c r="I247" s="5"/>
      <c r="L247" s="5"/>
      <c r="N247" s="5"/>
      <c r="P247" s="5"/>
      <c r="S247" s="5"/>
      <c r="T247" s="5"/>
      <c r="U247" s="5"/>
      <c r="V247" s="5"/>
      <c r="Y247" s="6"/>
    </row>
    <row r="248" ht="15.75" customHeight="1">
      <c r="A248" s="4"/>
      <c r="D248" s="5"/>
      <c r="E248" s="5"/>
      <c r="F248" s="5"/>
      <c r="G248" s="5"/>
      <c r="H248" s="5"/>
      <c r="I248" s="5"/>
      <c r="L248" s="5"/>
      <c r="N248" s="5"/>
      <c r="P248" s="5"/>
      <c r="S248" s="5"/>
      <c r="T248" s="5"/>
      <c r="U248" s="5"/>
      <c r="V248" s="5"/>
      <c r="Y248" s="6"/>
    </row>
    <row r="249" ht="15.75" customHeight="1">
      <c r="A249" s="4"/>
      <c r="D249" s="5"/>
      <c r="E249" s="5"/>
      <c r="F249" s="5"/>
      <c r="G249" s="5"/>
      <c r="H249" s="5"/>
      <c r="I249" s="5"/>
      <c r="L249" s="5"/>
      <c r="N249" s="5"/>
      <c r="P249" s="5"/>
      <c r="S249" s="5"/>
      <c r="T249" s="5"/>
      <c r="U249" s="5"/>
      <c r="V249" s="5"/>
      <c r="Y249" s="6"/>
    </row>
    <row r="250" ht="15.75" customHeight="1">
      <c r="A250" s="4"/>
      <c r="D250" s="5"/>
      <c r="E250" s="5"/>
      <c r="F250" s="5"/>
      <c r="G250" s="5"/>
      <c r="H250" s="5"/>
      <c r="I250" s="5"/>
      <c r="L250" s="5"/>
      <c r="N250" s="5"/>
      <c r="P250" s="5"/>
      <c r="S250" s="5"/>
      <c r="T250" s="5"/>
      <c r="U250" s="5"/>
      <c r="V250" s="5"/>
      <c r="Y250" s="6"/>
    </row>
    <row r="251" ht="15.75" customHeight="1">
      <c r="A251" s="4"/>
      <c r="D251" s="5"/>
      <c r="E251" s="5"/>
      <c r="F251" s="5"/>
      <c r="G251" s="5"/>
      <c r="H251" s="5"/>
      <c r="I251" s="5"/>
      <c r="L251" s="5"/>
      <c r="N251" s="5"/>
      <c r="P251" s="5"/>
      <c r="S251" s="5"/>
      <c r="T251" s="5"/>
      <c r="U251" s="5"/>
      <c r="V251" s="5"/>
      <c r="Y251" s="6"/>
    </row>
    <row r="252" ht="15.75" customHeight="1">
      <c r="A252" s="4"/>
      <c r="D252" s="5"/>
      <c r="E252" s="5"/>
      <c r="F252" s="5"/>
      <c r="G252" s="5"/>
      <c r="H252" s="5"/>
      <c r="I252" s="5"/>
      <c r="L252" s="5"/>
      <c r="N252" s="5"/>
      <c r="P252" s="5"/>
      <c r="S252" s="5"/>
      <c r="T252" s="5"/>
      <c r="U252" s="5"/>
      <c r="V252" s="5"/>
      <c r="Y252" s="6"/>
    </row>
    <row r="253" ht="15.75" customHeight="1">
      <c r="A253" s="4"/>
      <c r="D253" s="5"/>
      <c r="E253" s="5"/>
      <c r="F253" s="5"/>
      <c r="G253" s="5"/>
      <c r="H253" s="5"/>
      <c r="I253" s="5"/>
      <c r="L253" s="5"/>
      <c r="N253" s="5"/>
      <c r="P253" s="5"/>
      <c r="S253" s="5"/>
      <c r="T253" s="5"/>
      <c r="U253" s="5"/>
      <c r="V253" s="5"/>
      <c r="Y253" s="6"/>
    </row>
    <row r="254" ht="15.75" customHeight="1">
      <c r="A254" s="4"/>
      <c r="D254" s="5"/>
      <c r="E254" s="5"/>
      <c r="F254" s="5"/>
      <c r="G254" s="5"/>
      <c r="H254" s="5"/>
      <c r="I254" s="5"/>
      <c r="L254" s="5"/>
      <c r="N254" s="5"/>
      <c r="P254" s="5"/>
      <c r="S254" s="5"/>
      <c r="T254" s="5"/>
      <c r="U254" s="5"/>
      <c r="V254" s="5"/>
      <c r="Y254" s="6"/>
    </row>
    <row r="255" ht="15.75" customHeight="1">
      <c r="A255" s="4"/>
      <c r="D255" s="5"/>
      <c r="E255" s="5"/>
      <c r="F255" s="5"/>
      <c r="G255" s="5"/>
      <c r="H255" s="5"/>
      <c r="I255" s="5"/>
      <c r="L255" s="5"/>
      <c r="N255" s="5"/>
      <c r="P255" s="5"/>
      <c r="S255" s="5"/>
      <c r="T255" s="5"/>
      <c r="U255" s="5"/>
      <c r="V255" s="5"/>
      <c r="Y255" s="6"/>
    </row>
    <row r="256" ht="15.75" customHeight="1">
      <c r="A256" s="4"/>
      <c r="D256" s="5"/>
      <c r="E256" s="5"/>
      <c r="F256" s="5"/>
      <c r="G256" s="5"/>
      <c r="H256" s="5"/>
      <c r="I256" s="5"/>
      <c r="L256" s="5"/>
      <c r="N256" s="5"/>
      <c r="P256" s="5"/>
      <c r="S256" s="5"/>
      <c r="T256" s="5"/>
      <c r="U256" s="5"/>
      <c r="V256" s="5"/>
      <c r="Y256" s="6"/>
    </row>
    <row r="257" ht="15.75" customHeight="1">
      <c r="A257" s="4"/>
      <c r="D257" s="5"/>
      <c r="E257" s="5"/>
      <c r="F257" s="5"/>
      <c r="G257" s="5"/>
      <c r="H257" s="5"/>
      <c r="I257" s="5"/>
      <c r="L257" s="5"/>
      <c r="N257" s="5"/>
      <c r="P257" s="5"/>
      <c r="S257" s="5"/>
      <c r="T257" s="5"/>
      <c r="U257" s="5"/>
      <c r="V257" s="5"/>
      <c r="Y257" s="6"/>
    </row>
    <row r="258" ht="15.75" customHeight="1">
      <c r="A258" s="4"/>
      <c r="D258" s="5"/>
      <c r="E258" s="5"/>
      <c r="F258" s="5"/>
      <c r="G258" s="5"/>
      <c r="H258" s="5"/>
      <c r="I258" s="5"/>
      <c r="L258" s="5"/>
      <c r="N258" s="5"/>
      <c r="P258" s="5"/>
      <c r="S258" s="5"/>
      <c r="T258" s="5"/>
      <c r="U258" s="5"/>
      <c r="V258" s="5"/>
      <c r="Y258" s="6"/>
    </row>
    <row r="259" ht="15.75" customHeight="1">
      <c r="A259" s="4"/>
      <c r="D259" s="5"/>
      <c r="E259" s="5"/>
      <c r="F259" s="5"/>
      <c r="G259" s="5"/>
      <c r="H259" s="5"/>
      <c r="I259" s="5"/>
      <c r="L259" s="5"/>
      <c r="N259" s="5"/>
      <c r="P259" s="5"/>
      <c r="S259" s="5"/>
      <c r="T259" s="5"/>
      <c r="U259" s="5"/>
      <c r="V259" s="5"/>
      <c r="Y259" s="6"/>
    </row>
    <row r="260" ht="15.75" customHeight="1">
      <c r="A260" s="4"/>
      <c r="D260" s="5"/>
      <c r="E260" s="5"/>
      <c r="F260" s="5"/>
      <c r="G260" s="5"/>
      <c r="H260" s="5"/>
      <c r="I260" s="5"/>
      <c r="L260" s="5"/>
      <c r="N260" s="5"/>
      <c r="P260" s="5"/>
      <c r="S260" s="5"/>
      <c r="T260" s="5"/>
      <c r="U260" s="5"/>
      <c r="V260" s="5"/>
      <c r="Y260" s="6"/>
    </row>
    <row r="261" ht="15.75" customHeight="1">
      <c r="A261" s="4"/>
      <c r="D261" s="5"/>
      <c r="E261" s="5"/>
      <c r="F261" s="5"/>
      <c r="G261" s="5"/>
      <c r="H261" s="5"/>
      <c r="I261" s="5"/>
      <c r="L261" s="5"/>
      <c r="N261" s="5"/>
      <c r="P261" s="5"/>
      <c r="S261" s="5"/>
      <c r="T261" s="5"/>
      <c r="U261" s="5"/>
      <c r="V261" s="5"/>
      <c r="Y261" s="6"/>
    </row>
    <row r="262" ht="15.75" customHeight="1">
      <c r="A262" s="4"/>
      <c r="D262" s="5"/>
      <c r="E262" s="5"/>
      <c r="F262" s="5"/>
      <c r="G262" s="5"/>
      <c r="H262" s="5"/>
      <c r="I262" s="5"/>
      <c r="L262" s="5"/>
      <c r="N262" s="5"/>
      <c r="P262" s="5"/>
      <c r="S262" s="5"/>
      <c r="T262" s="5"/>
      <c r="U262" s="5"/>
      <c r="V262" s="5"/>
      <c r="Y262" s="6"/>
    </row>
    <row r="263" ht="15.75" customHeight="1">
      <c r="A263" s="4"/>
      <c r="D263" s="5"/>
      <c r="E263" s="5"/>
      <c r="F263" s="5"/>
      <c r="G263" s="5"/>
      <c r="H263" s="5"/>
      <c r="I263" s="5"/>
      <c r="L263" s="5"/>
      <c r="N263" s="5"/>
      <c r="P263" s="5"/>
      <c r="S263" s="5"/>
      <c r="T263" s="5"/>
      <c r="U263" s="5"/>
      <c r="V263" s="5"/>
      <c r="Y263" s="6"/>
    </row>
    <row r="264" ht="15.75" customHeight="1">
      <c r="A264" s="4"/>
      <c r="D264" s="5"/>
      <c r="E264" s="5"/>
      <c r="F264" s="5"/>
      <c r="G264" s="5"/>
      <c r="H264" s="5"/>
      <c r="I264" s="5"/>
      <c r="L264" s="5"/>
      <c r="N264" s="5"/>
      <c r="P264" s="5"/>
      <c r="S264" s="5"/>
      <c r="T264" s="5"/>
      <c r="U264" s="5"/>
      <c r="V264" s="5"/>
      <c r="Y264" s="6"/>
    </row>
    <row r="265" ht="15.75" customHeight="1">
      <c r="A265" s="4"/>
      <c r="D265" s="5"/>
      <c r="E265" s="5"/>
      <c r="F265" s="5"/>
      <c r="G265" s="5"/>
      <c r="H265" s="5"/>
      <c r="I265" s="5"/>
      <c r="L265" s="5"/>
      <c r="N265" s="5"/>
      <c r="P265" s="5"/>
      <c r="S265" s="5"/>
      <c r="T265" s="5"/>
      <c r="U265" s="5"/>
      <c r="V265" s="5"/>
      <c r="Y265" s="6"/>
    </row>
    <row r="266" ht="15.75" customHeight="1">
      <c r="A266" s="4"/>
      <c r="D266" s="5"/>
      <c r="E266" s="5"/>
      <c r="F266" s="5"/>
      <c r="G266" s="5"/>
      <c r="H266" s="5"/>
      <c r="I266" s="5"/>
      <c r="L266" s="5"/>
      <c r="N266" s="5"/>
      <c r="P266" s="5"/>
      <c r="S266" s="5"/>
      <c r="T266" s="5"/>
      <c r="U266" s="5"/>
      <c r="V266" s="5"/>
      <c r="Y266" s="6"/>
    </row>
    <row r="267" ht="15.75" customHeight="1">
      <c r="A267" s="4"/>
      <c r="D267" s="5"/>
      <c r="E267" s="5"/>
      <c r="F267" s="5"/>
      <c r="G267" s="5"/>
      <c r="H267" s="5"/>
      <c r="I267" s="5"/>
      <c r="L267" s="5"/>
      <c r="N267" s="5"/>
      <c r="P267" s="5"/>
      <c r="S267" s="5"/>
      <c r="T267" s="5"/>
      <c r="U267" s="5"/>
      <c r="V267" s="5"/>
      <c r="Y267" s="6"/>
    </row>
    <row r="268" ht="15.75" customHeight="1">
      <c r="A268" s="4"/>
      <c r="D268" s="5"/>
      <c r="E268" s="5"/>
      <c r="F268" s="5"/>
      <c r="G268" s="5"/>
      <c r="H268" s="5"/>
      <c r="I268" s="5"/>
      <c r="L268" s="5"/>
      <c r="N268" s="5"/>
      <c r="P268" s="5"/>
      <c r="S268" s="5"/>
      <c r="T268" s="5"/>
      <c r="U268" s="5"/>
      <c r="V268" s="5"/>
      <c r="Y268" s="6"/>
    </row>
    <row r="269" ht="15.75" customHeight="1">
      <c r="A269" s="4"/>
      <c r="D269" s="5"/>
      <c r="E269" s="5"/>
      <c r="F269" s="5"/>
      <c r="G269" s="5"/>
      <c r="H269" s="5"/>
      <c r="I269" s="5"/>
      <c r="L269" s="5"/>
      <c r="N269" s="5"/>
      <c r="P269" s="5"/>
      <c r="S269" s="5"/>
      <c r="T269" s="5"/>
      <c r="U269" s="5"/>
      <c r="V269" s="5"/>
      <c r="Y269" s="6"/>
    </row>
    <row r="270" ht="15.75" customHeight="1">
      <c r="A270" s="4"/>
      <c r="D270" s="5"/>
      <c r="E270" s="5"/>
      <c r="F270" s="5"/>
      <c r="G270" s="5"/>
      <c r="H270" s="5"/>
      <c r="I270" s="5"/>
      <c r="L270" s="5"/>
      <c r="N270" s="5"/>
      <c r="P270" s="5"/>
      <c r="S270" s="5"/>
      <c r="T270" s="5"/>
      <c r="U270" s="5"/>
      <c r="V270" s="5"/>
      <c r="Y270" s="6"/>
    </row>
    <row r="271" ht="15.75" customHeight="1">
      <c r="A271" s="4"/>
      <c r="D271" s="5"/>
      <c r="E271" s="5"/>
      <c r="F271" s="5"/>
      <c r="G271" s="5"/>
      <c r="H271" s="5"/>
      <c r="I271" s="5"/>
      <c r="L271" s="5"/>
      <c r="N271" s="5"/>
      <c r="P271" s="5"/>
      <c r="S271" s="5"/>
      <c r="T271" s="5"/>
      <c r="U271" s="5"/>
      <c r="V271" s="5"/>
      <c r="Y271" s="6"/>
    </row>
    <row r="272" ht="15.75" customHeight="1">
      <c r="A272" s="4"/>
      <c r="D272" s="5"/>
      <c r="E272" s="5"/>
      <c r="F272" s="5"/>
      <c r="G272" s="5"/>
      <c r="H272" s="5"/>
      <c r="I272" s="5"/>
      <c r="L272" s="5"/>
      <c r="N272" s="5"/>
      <c r="P272" s="5"/>
      <c r="S272" s="5"/>
      <c r="T272" s="5"/>
      <c r="U272" s="5"/>
      <c r="V272" s="5"/>
      <c r="Y272" s="6"/>
    </row>
    <row r="273" ht="15.75" customHeight="1">
      <c r="A273" s="4"/>
      <c r="D273" s="5"/>
      <c r="E273" s="5"/>
      <c r="F273" s="5"/>
      <c r="G273" s="5"/>
      <c r="H273" s="5"/>
      <c r="I273" s="5"/>
      <c r="L273" s="5"/>
      <c r="N273" s="5"/>
      <c r="P273" s="5"/>
      <c r="S273" s="5"/>
      <c r="T273" s="5"/>
      <c r="U273" s="5"/>
      <c r="V273" s="5"/>
      <c r="Y273" s="6"/>
    </row>
    <row r="274" ht="15.75" customHeight="1">
      <c r="A274" s="4"/>
      <c r="D274" s="5"/>
      <c r="E274" s="5"/>
      <c r="F274" s="5"/>
      <c r="G274" s="5"/>
      <c r="H274" s="5"/>
      <c r="I274" s="5"/>
      <c r="L274" s="5"/>
      <c r="N274" s="5"/>
      <c r="P274" s="5"/>
      <c r="S274" s="5"/>
      <c r="T274" s="5"/>
      <c r="U274" s="5"/>
      <c r="V274" s="5"/>
      <c r="Y274" s="6"/>
    </row>
    <row r="275" ht="15.75" customHeight="1">
      <c r="A275" s="4"/>
      <c r="D275" s="5"/>
      <c r="E275" s="5"/>
      <c r="F275" s="5"/>
      <c r="G275" s="5"/>
      <c r="H275" s="5"/>
      <c r="I275" s="5"/>
      <c r="L275" s="5"/>
      <c r="N275" s="5"/>
      <c r="P275" s="5"/>
      <c r="S275" s="5"/>
      <c r="T275" s="5"/>
      <c r="U275" s="5"/>
      <c r="V275" s="5"/>
      <c r="Y275" s="6"/>
    </row>
    <row r="276" ht="15.75" customHeight="1">
      <c r="A276" s="4"/>
      <c r="D276" s="5"/>
      <c r="E276" s="5"/>
      <c r="F276" s="5"/>
      <c r="G276" s="5"/>
      <c r="H276" s="5"/>
      <c r="I276" s="5"/>
      <c r="L276" s="5"/>
      <c r="N276" s="5"/>
      <c r="P276" s="5"/>
      <c r="S276" s="5"/>
      <c r="T276" s="5"/>
      <c r="U276" s="5"/>
      <c r="V276" s="5"/>
      <c r="Y276" s="6"/>
    </row>
    <row r="277" ht="15.75" customHeight="1">
      <c r="A277" s="4"/>
      <c r="D277" s="5"/>
      <c r="E277" s="5"/>
      <c r="F277" s="5"/>
      <c r="G277" s="5"/>
      <c r="H277" s="5"/>
      <c r="I277" s="5"/>
      <c r="L277" s="5"/>
      <c r="N277" s="5"/>
      <c r="P277" s="5"/>
      <c r="S277" s="5"/>
      <c r="T277" s="5"/>
      <c r="U277" s="5"/>
      <c r="V277" s="5"/>
      <c r="Y277" s="6"/>
    </row>
    <row r="278" ht="15.75" customHeight="1">
      <c r="A278" s="4"/>
      <c r="D278" s="5"/>
      <c r="E278" s="5"/>
      <c r="F278" s="5"/>
      <c r="G278" s="5"/>
      <c r="H278" s="5"/>
      <c r="I278" s="5"/>
      <c r="L278" s="5"/>
      <c r="N278" s="5"/>
      <c r="P278" s="5"/>
      <c r="S278" s="5"/>
      <c r="T278" s="5"/>
      <c r="U278" s="5"/>
      <c r="V278" s="5"/>
      <c r="Y278" s="6"/>
    </row>
    <row r="279" ht="15.75" customHeight="1">
      <c r="A279" s="4"/>
      <c r="D279" s="5"/>
      <c r="E279" s="5"/>
      <c r="F279" s="5"/>
      <c r="G279" s="5"/>
      <c r="H279" s="5"/>
      <c r="I279" s="5"/>
      <c r="L279" s="5"/>
      <c r="N279" s="5"/>
      <c r="P279" s="5"/>
      <c r="S279" s="5"/>
      <c r="T279" s="5"/>
      <c r="U279" s="5"/>
      <c r="V279" s="5"/>
      <c r="Y279" s="6"/>
    </row>
    <row r="280" ht="15.75" customHeight="1">
      <c r="A280" s="4"/>
      <c r="D280" s="5"/>
      <c r="E280" s="5"/>
      <c r="F280" s="5"/>
      <c r="G280" s="5"/>
      <c r="H280" s="5"/>
      <c r="I280" s="5"/>
      <c r="L280" s="5"/>
      <c r="N280" s="5"/>
      <c r="P280" s="5"/>
      <c r="S280" s="5"/>
      <c r="T280" s="5"/>
      <c r="U280" s="5"/>
      <c r="V280" s="5"/>
      <c r="Y280" s="6"/>
    </row>
    <row r="281" ht="15.75" customHeight="1">
      <c r="A281" s="4"/>
      <c r="D281" s="5"/>
      <c r="E281" s="5"/>
      <c r="F281" s="5"/>
      <c r="G281" s="5"/>
      <c r="H281" s="5"/>
      <c r="I281" s="5"/>
      <c r="L281" s="5"/>
      <c r="N281" s="5"/>
      <c r="P281" s="5"/>
      <c r="S281" s="5"/>
      <c r="T281" s="5"/>
      <c r="U281" s="5"/>
      <c r="V281" s="5"/>
      <c r="Y281" s="6"/>
    </row>
    <row r="282" ht="15.75" customHeight="1">
      <c r="A282" s="4"/>
      <c r="D282" s="5"/>
      <c r="E282" s="5"/>
      <c r="F282" s="5"/>
      <c r="G282" s="5"/>
      <c r="H282" s="5"/>
      <c r="I282" s="5"/>
      <c r="L282" s="5"/>
      <c r="N282" s="5"/>
      <c r="P282" s="5"/>
      <c r="S282" s="5"/>
      <c r="T282" s="5"/>
      <c r="U282" s="5"/>
      <c r="V282" s="5"/>
      <c r="Y282" s="6"/>
    </row>
    <row r="283" ht="15.75" customHeight="1">
      <c r="A283" s="4"/>
      <c r="D283" s="5"/>
      <c r="E283" s="5"/>
      <c r="F283" s="5"/>
      <c r="G283" s="5"/>
      <c r="H283" s="5"/>
      <c r="I283" s="5"/>
      <c r="L283" s="5"/>
      <c r="N283" s="5"/>
      <c r="P283" s="5"/>
      <c r="S283" s="5"/>
      <c r="T283" s="5"/>
      <c r="U283" s="5"/>
      <c r="V283" s="5"/>
      <c r="Y283" s="6"/>
    </row>
    <row r="284" ht="15.75" customHeight="1">
      <c r="A284" s="4"/>
      <c r="D284" s="5"/>
      <c r="E284" s="5"/>
      <c r="F284" s="5"/>
      <c r="G284" s="5"/>
      <c r="H284" s="5"/>
      <c r="I284" s="5"/>
      <c r="L284" s="5"/>
      <c r="N284" s="5"/>
      <c r="P284" s="5"/>
      <c r="S284" s="5"/>
      <c r="T284" s="5"/>
      <c r="U284" s="5"/>
      <c r="V284" s="5"/>
      <c r="Y284" s="6"/>
    </row>
    <row r="285" ht="15.75" customHeight="1">
      <c r="A285" s="4"/>
      <c r="D285" s="5"/>
      <c r="E285" s="5"/>
      <c r="F285" s="5"/>
      <c r="G285" s="5"/>
      <c r="H285" s="5"/>
      <c r="I285" s="5"/>
      <c r="L285" s="5"/>
      <c r="N285" s="5"/>
      <c r="P285" s="5"/>
      <c r="S285" s="5"/>
      <c r="T285" s="5"/>
      <c r="U285" s="5"/>
      <c r="V285" s="5"/>
      <c r="Y285" s="6"/>
    </row>
    <row r="286" ht="15.75" customHeight="1">
      <c r="A286" s="4"/>
      <c r="D286" s="5"/>
      <c r="E286" s="5"/>
      <c r="F286" s="5"/>
      <c r="G286" s="5"/>
      <c r="H286" s="5"/>
      <c r="I286" s="5"/>
      <c r="L286" s="5"/>
      <c r="N286" s="5"/>
      <c r="P286" s="5"/>
      <c r="S286" s="5"/>
      <c r="T286" s="5"/>
      <c r="U286" s="5"/>
      <c r="V286" s="5"/>
      <c r="Y286" s="6"/>
    </row>
    <row r="287" ht="15.75" customHeight="1">
      <c r="A287" s="4"/>
      <c r="D287" s="5"/>
      <c r="E287" s="5"/>
      <c r="F287" s="5"/>
      <c r="G287" s="5"/>
      <c r="H287" s="5"/>
      <c r="I287" s="5"/>
      <c r="L287" s="5"/>
      <c r="N287" s="5"/>
      <c r="P287" s="5"/>
      <c r="S287" s="5"/>
      <c r="T287" s="5"/>
      <c r="U287" s="5"/>
      <c r="V287" s="5"/>
      <c r="Y287" s="6"/>
    </row>
    <row r="288" ht="15.75" customHeight="1">
      <c r="A288" s="4"/>
      <c r="D288" s="5"/>
      <c r="E288" s="5"/>
      <c r="F288" s="5"/>
      <c r="G288" s="5"/>
      <c r="H288" s="5"/>
      <c r="I288" s="5"/>
      <c r="L288" s="5"/>
      <c r="N288" s="5"/>
      <c r="P288" s="5"/>
      <c r="S288" s="5"/>
      <c r="T288" s="5"/>
      <c r="U288" s="5"/>
      <c r="V288" s="5"/>
      <c r="Y288" s="6"/>
    </row>
    <row r="289" ht="15.75" customHeight="1">
      <c r="A289" s="4"/>
      <c r="D289" s="5"/>
      <c r="E289" s="5"/>
      <c r="F289" s="5"/>
      <c r="G289" s="5"/>
      <c r="H289" s="5"/>
      <c r="I289" s="5"/>
      <c r="L289" s="5"/>
      <c r="N289" s="5"/>
      <c r="P289" s="5"/>
      <c r="S289" s="5"/>
      <c r="T289" s="5"/>
      <c r="U289" s="5"/>
      <c r="V289" s="5"/>
      <c r="Y289" s="6"/>
    </row>
    <row r="290" ht="15.75" customHeight="1">
      <c r="A290" s="4"/>
      <c r="D290" s="5"/>
      <c r="E290" s="5"/>
      <c r="F290" s="5"/>
      <c r="G290" s="5"/>
      <c r="H290" s="5"/>
      <c r="I290" s="5"/>
      <c r="L290" s="5"/>
      <c r="N290" s="5"/>
      <c r="P290" s="5"/>
      <c r="S290" s="5"/>
      <c r="T290" s="5"/>
      <c r="U290" s="5"/>
      <c r="V290" s="5"/>
      <c r="Y290" s="6"/>
    </row>
    <row r="291" ht="15.75" customHeight="1">
      <c r="A291" s="4"/>
      <c r="D291" s="5"/>
      <c r="E291" s="5"/>
      <c r="F291" s="5"/>
      <c r="G291" s="5"/>
      <c r="H291" s="5"/>
      <c r="I291" s="5"/>
      <c r="L291" s="5"/>
      <c r="N291" s="5"/>
      <c r="P291" s="5"/>
      <c r="S291" s="5"/>
      <c r="T291" s="5"/>
      <c r="U291" s="5"/>
      <c r="V291" s="5"/>
      <c r="Y291" s="6"/>
    </row>
    <row r="292" ht="15.75" customHeight="1">
      <c r="A292" s="4"/>
      <c r="D292" s="5"/>
      <c r="E292" s="5"/>
      <c r="F292" s="5"/>
      <c r="G292" s="5"/>
      <c r="H292" s="5"/>
      <c r="I292" s="5"/>
      <c r="L292" s="5"/>
      <c r="N292" s="5"/>
      <c r="P292" s="5"/>
      <c r="S292" s="5"/>
      <c r="T292" s="5"/>
      <c r="U292" s="5"/>
      <c r="V292" s="5"/>
      <c r="Y292" s="6"/>
    </row>
    <row r="293" ht="15.75" customHeight="1">
      <c r="A293" s="4"/>
      <c r="D293" s="5"/>
      <c r="E293" s="5"/>
      <c r="F293" s="5"/>
      <c r="G293" s="5"/>
      <c r="H293" s="5"/>
      <c r="I293" s="5"/>
      <c r="L293" s="5"/>
      <c r="N293" s="5"/>
      <c r="P293" s="5"/>
      <c r="S293" s="5"/>
      <c r="T293" s="5"/>
      <c r="U293" s="5"/>
      <c r="V293" s="5"/>
      <c r="Y293" s="6"/>
    </row>
    <row r="294" ht="15.75" customHeight="1">
      <c r="A294" s="4"/>
      <c r="D294" s="5"/>
      <c r="E294" s="5"/>
      <c r="F294" s="5"/>
      <c r="G294" s="5"/>
      <c r="H294" s="5"/>
      <c r="I294" s="5"/>
      <c r="L294" s="5"/>
      <c r="N294" s="5"/>
      <c r="P294" s="5"/>
      <c r="S294" s="5"/>
      <c r="T294" s="5"/>
      <c r="U294" s="5"/>
      <c r="V294" s="5"/>
      <c r="Y294" s="6"/>
    </row>
    <row r="295" ht="15.75" customHeight="1">
      <c r="A295" s="4"/>
      <c r="D295" s="5"/>
      <c r="E295" s="5"/>
      <c r="F295" s="5"/>
      <c r="G295" s="5"/>
      <c r="H295" s="5"/>
      <c r="I295" s="5"/>
      <c r="L295" s="5"/>
      <c r="N295" s="5"/>
      <c r="P295" s="5"/>
      <c r="S295" s="5"/>
      <c r="T295" s="5"/>
      <c r="U295" s="5"/>
      <c r="V295" s="5"/>
      <c r="Y295" s="6"/>
    </row>
    <row r="296" ht="15.75" customHeight="1">
      <c r="A296" s="4"/>
      <c r="D296" s="5"/>
      <c r="E296" s="5"/>
      <c r="F296" s="5"/>
      <c r="G296" s="5"/>
      <c r="H296" s="5"/>
      <c r="I296" s="5"/>
      <c r="L296" s="5"/>
      <c r="N296" s="5"/>
      <c r="P296" s="5"/>
      <c r="S296" s="5"/>
      <c r="T296" s="5"/>
      <c r="U296" s="5"/>
      <c r="V296" s="5"/>
      <c r="Y296" s="6"/>
    </row>
    <row r="297" ht="15.75" customHeight="1">
      <c r="A297" s="4"/>
      <c r="D297" s="5"/>
      <c r="E297" s="5"/>
      <c r="F297" s="5"/>
      <c r="G297" s="5"/>
      <c r="H297" s="5"/>
      <c r="I297" s="5"/>
      <c r="L297" s="5"/>
      <c r="N297" s="5"/>
      <c r="P297" s="5"/>
      <c r="S297" s="5"/>
      <c r="T297" s="5"/>
      <c r="U297" s="5"/>
      <c r="V297" s="5"/>
      <c r="Y297" s="6"/>
    </row>
    <row r="298" ht="15.75" customHeight="1">
      <c r="A298" s="4"/>
      <c r="D298" s="5"/>
      <c r="E298" s="5"/>
      <c r="F298" s="5"/>
      <c r="G298" s="5"/>
      <c r="H298" s="5"/>
      <c r="I298" s="5"/>
      <c r="L298" s="5"/>
      <c r="N298" s="5"/>
      <c r="P298" s="5"/>
      <c r="S298" s="5"/>
      <c r="T298" s="5"/>
      <c r="U298" s="5"/>
      <c r="V298" s="5"/>
      <c r="Y298" s="6"/>
    </row>
    <row r="299" ht="15.75" customHeight="1">
      <c r="A299" s="4"/>
      <c r="D299" s="5"/>
      <c r="E299" s="5"/>
      <c r="F299" s="5"/>
      <c r="G299" s="5"/>
      <c r="H299" s="5"/>
      <c r="I299" s="5"/>
      <c r="L299" s="5"/>
      <c r="N299" s="5"/>
      <c r="P299" s="5"/>
      <c r="S299" s="5"/>
      <c r="T299" s="5"/>
      <c r="U299" s="5"/>
      <c r="V299" s="5"/>
      <c r="Y299" s="6"/>
    </row>
    <row r="300" ht="15.75" customHeight="1">
      <c r="A300" s="4"/>
      <c r="D300" s="5"/>
      <c r="E300" s="5"/>
      <c r="F300" s="5"/>
      <c r="G300" s="5"/>
      <c r="H300" s="5"/>
      <c r="I300" s="5"/>
      <c r="L300" s="5"/>
      <c r="N300" s="5"/>
      <c r="P300" s="5"/>
      <c r="S300" s="5"/>
      <c r="T300" s="5"/>
      <c r="U300" s="5"/>
      <c r="V300" s="5"/>
      <c r="Y300" s="6"/>
    </row>
    <row r="301" ht="15.75" customHeight="1">
      <c r="A301" s="4"/>
      <c r="D301" s="5"/>
      <c r="E301" s="5"/>
      <c r="F301" s="5"/>
      <c r="G301" s="5"/>
      <c r="H301" s="5"/>
      <c r="I301" s="5"/>
      <c r="L301" s="5"/>
      <c r="N301" s="5"/>
      <c r="P301" s="5"/>
      <c r="S301" s="5"/>
      <c r="T301" s="5"/>
      <c r="U301" s="5"/>
      <c r="V301" s="5"/>
      <c r="Y301" s="6"/>
    </row>
    <row r="302" ht="15.75" customHeight="1">
      <c r="A302" s="4"/>
      <c r="D302" s="5"/>
      <c r="E302" s="5"/>
      <c r="F302" s="5"/>
      <c r="G302" s="5"/>
      <c r="H302" s="5"/>
      <c r="I302" s="5"/>
      <c r="L302" s="5"/>
      <c r="N302" s="5"/>
      <c r="P302" s="5"/>
      <c r="S302" s="5"/>
      <c r="T302" s="5"/>
      <c r="U302" s="5"/>
      <c r="V302" s="5"/>
      <c r="Y302" s="6"/>
    </row>
    <row r="303" ht="15.75" customHeight="1">
      <c r="A303" s="4"/>
      <c r="D303" s="5"/>
      <c r="E303" s="5"/>
      <c r="F303" s="5"/>
      <c r="G303" s="5"/>
      <c r="H303" s="5"/>
      <c r="I303" s="5"/>
      <c r="L303" s="5"/>
      <c r="N303" s="5"/>
      <c r="P303" s="5"/>
      <c r="S303" s="5"/>
      <c r="T303" s="5"/>
      <c r="U303" s="5"/>
      <c r="V303" s="5"/>
      <c r="Y303" s="6"/>
    </row>
    <row r="304" ht="15.75" customHeight="1">
      <c r="A304" s="4"/>
      <c r="D304" s="5"/>
      <c r="E304" s="5"/>
      <c r="F304" s="5"/>
      <c r="G304" s="5"/>
      <c r="H304" s="5"/>
      <c r="I304" s="5"/>
      <c r="L304" s="5"/>
      <c r="N304" s="5"/>
      <c r="P304" s="5"/>
      <c r="S304" s="5"/>
      <c r="T304" s="5"/>
      <c r="U304" s="5"/>
      <c r="V304" s="5"/>
      <c r="Y304" s="6"/>
    </row>
    <row r="305" ht="15.75" customHeight="1">
      <c r="A305" s="4"/>
      <c r="D305" s="5"/>
      <c r="E305" s="5"/>
      <c r="F305" s="5"/>
      <c r="G305" s="5"/>
      <c r="H305" s="5"/>
      <c r="I305" s="5"/>
      <c r="L305" s="5"/>
      <c r="N305" s="5"/>
      <c r="P305" s="5"/>
      <c r="S305" s="5"/>
      <c r="T305" s="5"/>
      <c r="U305" s="5"/>
      <c r="V305" s="5"/>
      <c r="Y305" s="6"/>
    </row>
    <row r="306" ht="15.75" customHeight="1">
      <c r="A306" s="4"/>
      <c r="D306" s="5"/>
      <c r="E306" s="5"/>
      <c r="F306" s="5"/>
      <c r="G306" s="5"/>
      <c r="H306" s="5"/>
      <c r="I306" s="5"/>
      <c r="L306" s="5"/>
      <c r="N306" s="5"/>
      <c r="P306" s="5"/>
      <c r="S306" s="5"/>
      <c r="T306" s="5"/>
      <c r="U306" s="5"/>
      <c r="V306" s="5"/>
      <c r="Y306" s="6"/>
    </row>
    <row r="307" ht="15.75" customHeight="1">
      <c r="A307" s="4"/>
      <c r="D307" s="5"/>
      <c r="E307" s="5"/>
      <c r="F307" s="5"/>
      <c r="G307" s="5"/>
      <c r="H307" s="5"/>
      <c r="I307" s="5"/>
      <c r="L307" s="5"/>
      <c r="N307" s="5"/>
      <c r="P307" s="5"/>
      <c r="S307" s="5"/>
      <c r="T307" s="5"/>
      <c r="U307" s="5"/>
      <c r="V307" s="5"/>
      <c r="Y307" s="6"/>
    </row>
    <row r="308" ht="15.75" customHeight="1">
      <c r="A308" s="4"/>
      <c r="D308" s="5"/>
      <c r="E308" s="5"/>
      <c r="F308" s="5"/>
      <c r="G308" s="5"/>
      <c r="H308" s="5"/>
      <c r="I308" s="5"/>
      <c r="L308" s="5"/>
      <c r="N308" s="5"/>
      <c r="P308" s="5"/>
      <c r="S308" s="5"/>
      <c r="T308" s="5"/>
      <c r="U308" s="5"/>
      <c r="V308" s="5"/>
      <c r="Y308" s="6"/>
    </row>
    <row r="309" ht="15.75" customHeight="1">
      <c r="A309" s="4"/>
      <c r="D309" s="5"/>
      <c r="E309" s="5"/>
      <c r="F309" s="5"/>
      <c r="G309" s="5"/>
      <c r="H309" s="5"/>
      <c r="I309" s="5"/>
      <c r="L309" s="5"/>
      <c r="N309" s="5"/>
      <c r="P309" s="5"/>
      <c r="S309" s="5"/>
      <c r="T309" s="5"/>
      <c r="U309" s="5"/>
      <c r="V309" s="5"/>
      <c r="Y309" s="6"/>
    </row>
    <row r="310" ht="15.75" customHeight="1">
      <c r="A310" s="4"/>
      <c r="D310" s="5"/>
      <c r="E310" s="5"/>
      <c r="F310" s="5"/>
      <c r="G310" s="5"/>
      <c r="H310" s="5"/>
      <c r="I310" s="5"/>
      <c r="L310" s="5"/>
      <c r="N310" s="5"/>
      <c r="P310" s="5"/>
      <c r="S310" s="5"/>
      <c r="T310" s="5"/>
      <c r="U310" s="5"/>
      <c r="V310" s="5"/>
      <c r="Y310" s="6"/>
    </row>
    <row r="311" ht="15.75" customHeight="1">
      <c r="A311" s="4"/>
      <c r="D311" s="5"/>
      <c r="E311" s="5"/>
      <c r="F311" s="5"/>
      <c r="G311" s="5"/>
      <c r="H311" s="5"/>
      <c r="I311" s="5"/>
      <c r="L311" s="5"/>
      <c r="N311" s="5"/>
      <c r="P311" s="5"/>
      <c r="S311" s="5"/>
      <c r="T311" s="5"/>
      <c r="U311" s="5"/>
      <c r="V311" s="5"/>
      <c r="Y311" s="6"/>
    </row>
    <row r="312" ht="15.75" customHeight="1">
      <c r="A312" s="4"/>
      <c r="D312" s="5"/>
      <c r="E312" s="5"/>
      <c r="F312" s="5"/>
      <c r="G312" s="5"/>
      <c r="H312" s="5"/>
      <c r="I312" s="5"/>
      <c r="L312" s="5"/>
      <c r="N312" s="5"/>
      <c r="P312" s="5"/>
      <c r="S312" s="5"/>
      <c r="T312" s="5"/>
      <c r="U312" s="5"/>
      <c r="V312" s="5"/>
      <c r="Y312" s="6"/>
    </row>
    <row r="313" ht="15.75" customHeight="1">
      <c r="A313" s="4"/>
      <c r="D313" s="5"/>
      <c r="E313" s="5"/>
      <c r="F313" s="5"/>
      <c r="G313" s="5"/>
      <c r="H313" s="5"/>
      <c r="I313" s="5"/>
      <c r="L313" s="5"/>
      <c r="N313" s="5"/>
      <c r="P313" s="5"/>
      <c r="S313" s="5"/>
      <c r="T313" s="5"/>
      <c r="U313" s="5"/>
      <c r="V313" s="5"/>
      <c r="Y313" s="6"/>
    </row>
    <row r="314" ht="15.75" customHeight="1">
      <c r="A314" s="4"/>
      <c r="D314" s="5"/>
      <c r="E314" s="5"/>
      <c r="F314" s="5"/>
      <c r="G314" s="5"/>
      <c r="H314" s="5"/>
      <c r="I314" s="5"/>
      <c r="L314" s="5"/>
      <c r="N314" s="5"/>
      <c r="P314" s="5"/>
      <c r="S314" s="5"/>
      <c r="T314" s="5"/>
      <c r="U314" s="5"/>
      <c r="V314" s="5"/>
      <c r="Y314" s="6"/>
    </row>
    <row r="315" ht="15.75" customHeight="1">
      <c r="A315" s="4"/>
      <c r="D315" s="5"/>
      <c r="E315" s="5"/>
      <c r="F315" s="5"/>
      <c r="G315" s="5"/>
      <c r="H315" s="5"/>
      <c r="I315" s="5"/>
      <c r="L315" s="5"/>
      <c r="N315" s="5"/>
      <c r="P315" s="5"/>
      <c r="S315" s="5"/>
      <c r="T315" s="5"/>
      <c r="U315" s="5"/>
      <c r="V315" s="5"/>
      <c r="Y315" s="6"/>
    </row>
    <row r="316" ht="15.75" customHeight="1">
      <c r="A316" s="4"/>
      <c r="D316" s="5"/>
      <c r="E316" s="5"/>
      <c r="F316" s="5"/>
      <c r="G316" s="5"/>
      <c r="H316" s="5"/>
      <c r="I316" s="5"/>
      <c r="L316" s="5"/>
      <c r="N316" s="5"/>
      <c r="P316" s="5"/>
      <c r="S316" s="5"/>
      <c r="T316" s="5"/>
      <c r="U316" s="5"/>
      <c r="V316" s="5"/>
      <c r="Y316" s="6"/>
    </row>
    <row r="317" ht="15.75" customHeight="1">
      <c r="A317" s="4"/>
      <c r="D317" s="5"/>
      <c r="E317" s="5"/>
      <c r="F317" s="5"/>
      <c r="G317" s="5"/>
      <c r="H317" s="5"/>
      <c r="I317" s="5"/>
      <c r="L317" s="5"/>
      <c r="N317" s="5"/>
      <c r="P317" s="5"/>
      <c r="S317" s="5"/>
      <c r="T317" s="5"/>
      <c r="U317" s="5"/>
      <c r="V317" s="5"/>
      <c r="Y317" s="6"/>
    </row>
    <row r="318" ht="15.75" customHeight="1">
      <c r="A318" s="4"/>
      <c r="D318" s="5"/>
      <c r="E318" s="5"/>
      <c r="F318" s="5"/>
      <c r="G318" s="5"/>
      <c r="H318" s="5"/>
      <c r="I318" s="5"/>
      <c r="L318" s="5"/>
      <c r="N318" s="5"/>
      <c r="P318" s="5"/>
      <c r="S318" s="5"/>
      <c r="T318" s="5"/>
      <c r="U318" s="5"/>
      <c r="V318" s="5"/>
      <c r="Y318" s="6"/>
    </row>
    <row r="319" ht="15.75" customHeight="1">
      <c r="A319" s="4"/>
      <c r="D319" s="5"/>
      <c r="E319" s="5"/>
      <c r="F319" s="5"/>
      <c r="G319" s="5"/>
      <c r="H319" s="5"/>
      <c r="I319" s="5"/>
      <c r="L319" s="5"/>
      <c r="N319" s="5"/>
      <c r="P319" s="5"/>
      <c r="S319" s="5"/>
      <c r="T319" s="5"/>
      <c r="U319" s="5"/>
      <c r="V319" s="5"/>
      <c r="Y319" s="6"/>
    </row>
    <row r="320" ht="15.75" customHeight="1">
      <c r="A320" s="4"/>
      <c r="D320" s="5"/>
      <c r="E320" s="5"/>
      <c r="F320" s="5"/>
      <c r="G320" s="5"/>
      <c r="H320" s="5"/>
      <c r="I320" s="5"/>
      <c r="L320" s="5"/>
      <c r="N320" s="5"/>
      <c r="P320" s="5"/>
      <c r="S320" s="5"/>
      <c r="T320" s="5"/>
      <c r="U320" s="5"/>
      <c r="V320" s="5"/>
      <c r="Y320" s="6"/>
    </row>
    <row r="321" ht="15.75" customHeight="1">
      <c r="A321" s="4"/>
      <c r="D321" s="5"/>
      <c r="E321" s="5"/>
      <c r="F321" s="5"/>
      <c r="G321" s="5"/>
      <c r="H321" s="5"/>
      <c r="I321" s="5"/>
      <c r="L321" s="5"/>
      <c r="N321" s="5"/>
      <c r="P321" s="5"/>
      <c r="S321" s="5"/>
      <c r="T321" s="5"/>
      <c r="U321" s="5"/>
      <c r="V321" s="5"/>
      <c r="Y321" s="6"/>
    </row>
    <row r="322" ht="15.75" customHeight="1">
      <c r="A322" s="4"/>
      <c r="D322" s="5"/>
      <c r="E322" s="5"/>
      <c r="F322" s="5"/>
      <c r="G322" s="5"/>
      <c r="H322" s="5"/>
      <c r="I322" s="5"/>
      <c r="L322" s="5"/>
      <c r="N322" s="5"/>
      <c r="P322" s="5"/>
      <c r="S322" s="5"/>
      <c r="T322" s="5"/>
      <c r="U322" s="5"/>
      <c r="V322" s="5"/>
      <c r="Y322" s="6"/>
    </row>
    <row r="323" ht="15.75" customHeight="1">
      <c r="A323" s="4"/>
      <c r="D323" s="5"/>
      <c r="E323" s="5"/>
      <c r="F323" s="5"/>
      <c r="G323" s="5"/>
      <c r="H323" s="5"/>
      <c r="I323" s="5"/>
      <c r="L323" s="5"/>
      <c r="N323" s="5"/>
      <c r="P323" s="5"/>
      <c r="S323" s="5"/>
      <c r="T323" s="5"/>
      <c r="U323" s="5"/>
      <c r="V323" s="5"/>
      <c r="Y323" s="6"/>
    </row>
    <row r="324" ht="15.75" customHeight="1">
      <c r="A324" s="4"/>
      <c r="D324" s="5"/>
      <c r="E324" s="5"/>
      <c r="F324" s="5"/>
      <c r="G324" s="5"/>
      <c r="H324" s="5"/>
      <c r="I324" s="5"/>
      <c r="L324" s="5"/>
      <c r="N324" s="5"/>
      <c r="P324" s="5"/>
      <c r="S324" s="5"/>
      <c r="T324" s="5"/>
      <c r="U324" s="5"/>
      <c r="V324" s="5"/>
      <c r="Y324" s="6"/>
    </row>
    <row r="325" ht="15.75" customHeight="1">
      <c r="A325" s="4"/>
      <c r="D325" s="5"/>
      <c r="E325" s="5"/>
      <c r="F325" s="5"/>
      <c r="G325" s="5"/>
      <c r="H325" s="5"/>
      <c r="I325" s="5"/>
      <c r="L325" s="5"/>
      <c r="N325" s="5"/>
      <c r="P325" s="5"/>
      <c r="S325" s="5"/>
      <c r="T325" s="5"/>
      <c r="U325" s="5"/>
      <c r="V325" s="5"/>
      <c r="Y325" s="6"/>
    </row>
    <row r="326" ht="15.75" customHeight="1">
      <c r="A326" s="4"/>
      <c r="D326" s="5"/>
      <c r="E326" s="5"/>
      <c r="F326" s="5"/>
      <c r="G326" s="5"/>
      <c r="H326" s="5"/>
      <c r="I326" s="5"/>
      <c r="L326" s="5"/>
      <c r="N326" s="5"/>
      <c r="P326" s="5"/>
      <c r="S326" s="5"/>
      <c r="T326" s="5"/>
      <c r="U326" s="5"/>
      <c r="V326" s="5"/>
      <c r="Y326" s="6"/>
    </row>
    <row r="327" ht="15.75" customHeight="1">
      <c r="A327" s="4"/>
      <c r="D327" s="5"/>
      <c r="E327" s="5"/>
      <c r="F327" s="5"/>
      <c r="G327" s="5"/>
      <c r="H327" s="5"/>
      <c r="I327" s="5"/>
      <c r="L327" s="5"/>
      <c r="N327" s="5"/>
      <c r="P327" s="5"/>
      <c r="S327" s="5"/>
      <c r="T327" s="5"/>
      <c r="U327" s="5"/>
      <c r="V327" s="5"/>
      <c r="Y327" s="6"/>
    </row>
    <row r="328" ht="15.75" customHeight="1">
      <c r="A328" s="4"/>
      <c r="D328" s="5"/>
      <c r="E328" s="5"/>
      <c r="F328" s="5"/>
      <c r="G328" s="5"/>
      <c r="H328" s="5"/>
      <c r="I328" s="5"/>
      <c r="L328" s="5"/>
      <c r="N328" s="5"/>
      <c r="P328" s="5"/>
      <c r="S328" s="5"/>
      <c r="T328" s="5"/>
      <c r="U328" s="5"/>
      <c r="V328" s="5"/>
      <c r="Y328" s="6"/>
    </row>
    <row r="329" ht="15.75" customHeight="1">
      <c r="A329" s="4"/>
      <c r="D329" s="5"/>
      <c r="E329" s="5"/>
      <c r="F329" s="5"/>
      <c r="G329" s="5"/>
      <c r="H329" s="5"/>
      <c r="I329" s="5"/>
      <c r="L329" s="5"/>
      <c r="N329" s="5"/>
      <c r="P329" s="5"/>
      <c r="S329" s="5"/>
      <c r="T329" s="5"/>
      <c r="U329" s="5"/>
      <c r="V329" s="5"/>
      <c r="Y329" s="6"/>
    </row>
    <row r="330" ht="15.75" customHeight="1">
      <c r="A330" s="4"/>
      <c r="D330" s="5"/>
      <c r="E330" s="5"/>
      <c r="F330" s="5"/>
      <c r="G330" s="5"/>
      <c r="H330" s="5"/>
      <c r="I330" s="5"/>
      <c r="L330" s="5"/>
      <c r="N330" s="5"/>
      <c r="P330" s="5"/>
      <c r="S330" s="5"/>
      <c r="T330" s="5"/>
      <c r="U330" s="5"/>
      <c r="V330" s="5"/>
      <c r="Y330" s="6"/>
    </row>
    <row r="331" ht="15.75" customHeight="1">
      <c r="A331" s="4"/>
      <c r="D331" s="5"/>
      <c r="E331" s="5"/>
      <c r="F331" s="5"/>
      <c r="G331" s="5"/>
      <c r="H331" s="5"/>
      <c r="I331" s="5"/>
      <c r="L331" s="5"/>
      <c r="N331" s="5"/>
      <c r="P331" s="5"/>
      <c r="S331" s="5"/>
      <c r="T331" s="5"/>
      <c r="U331" s="5"/>
      <c r="V331" s="5"/>
      <c r="Y331" s="6"/>
    </row>
    <row r="332" ht="15.75" customHeight="1">
      <c r="A332" s="4"/>
      <c r="D332" s="5"/>
      <c r="E332" s="5"/>
      <c r="F332" s="5"/>
      <c r="G332" s="5"/>
      <c r="H332" s="5"/>
      <c r="I332" s="5"/>
      <c r="L332" s="5"/>
      <c r="N332" s="5"/>
      <c r="P332" s="5"/>
      <c r="S332" s="5"/>
      <c r="T332" s="5"/>
      <c r="U332" s="5"/>
      <c r="V332" s="5"/>
      <c r="Y332" s="6"/>
    </row>
    <row r="333" ht="15.75" customHeight="1">
      <c r="A333" s="4"/>
      <c r="D333" s="5"/>
      <c r="E333" s="5"/>
      <c r="F333" s="5"/>
      <c r="G333" s="5"/>
      <c r="H333" s="5"/>
      <c r="I333" s="5"/>
      <c r="L333" s="5"/>
      <c r="N333" s="5"/>
      <c r="P333" s="5"/>
      <c r="S333" s="5"/>
      <c r="T333" s="5"/>
      <c r="U333" s="5"/>
      <c r="V333" s="5"/>
      <c r="Y333" s="6"/>
    </row>
    <row r="334" ht="15.75" customHeight="1">
      <c r="A334" s="4"/>
      <c r="D334" s="5"/>
      <c r="E334" s="5"/>
      <c r="F334" s="5"/>
      <c r="G334" s="5"/>
      <c r="H334" s="5"/>
      <c r="I334" s="5"/>
      <c r="L334" s="5"/>
      <c r="N334" s="5"/>
      <c r="P334" s="5"/>
      <c r="S334" s="5"/>
      <c r="T334" s="5"/>
      <c r="U334" s="5"/>
      <c r="V334" s="5"/>
      <c r="Y334" s="6"/>
    </row>
    <row r="335" ht="15.75" customHeight="1">
      <c r="A335" s="4"/>
      <c r="D335" s="5"/>
      <c r="E335" s="5"/>
      <c r="F335" s="5"/>
      <c r="G335" s="5"/>
      <c r="H335" s="5"/>
      <c r="I335" s="5"/>
      <c r="L335" s="5"/>
      <c r="N335" s="5"/>
      <c r="P335" s="5"/>
      <c r="S335" s="5"/>
      <c r="T335" s="5"/>
      <c r="U335" s="5"/>
      <c r="V335" s="5"/>
      <c r="Y335" s="6"/>
    </row>
    <row r="336" ht="15.75" customHeight="1">
      <c r="A336" s="4"/>
      <c r="D336" s="5"/>
      <c r="E336" s="5"/>
      <c r="F336" s="5"/>
      <c r="G336" s="5"/>
      <c r="H336" s="5"/>
      <c r="I336" s="5"/>
      <c r="L336" s="5"/>
      <c r="N336" s="5"/>
      <c r="P336" s="5"/>
      <c r="S336" s="5"/>
      <c r="T336" s="5"/>
      <c r="U336" s="5"/>
      <c r="V336" s="5"/>
      <c r="Y336" s="6"/>
    </row>
    <row r="337" ht="15.75" customHeight="1">
      <c r="A337" s="4"/>
      <c r="D337" s="5"/>
      <c r="E337" s="5"/>
      <c r="F337" s="5"/>
      <c r="G337" s="5"/>
      <c r="H337" s="5"/>
      <c r="I337" s="5"/>
      <c r="L337" s="5"/>
      <c r="N337" s="5"/>
      <c r="P337" s="5"/>
      <c r="S337" s="5"/>
      <c r="T337" s="5"/>
      <c r="U337" s="5"/>
      <c r="V337" s="5"/>
      <c r="Y337" s="6"/>
    </row>
    <row r="338" ht="15.75" customHeight="1">
      <c r="A338" s="4"/>
      <c r="D338" s="5"/>
      <c r="E338" s="5"/>
      <c r="F338" s="5"/>
      <c r="G338" s="5"/>
      <c r="H338" s="5"/>
      <c r="I338" s="5"/>
      <c r="L338" s="5"/>
      <c r="N338" s="5"/>
      <c r="P338" s="5"/>
      <c r="S338" s="5"/>
      <c r="T338" s="5"/>
      <c r="U338" s="5"/>
      <c r="V338" s="5"/>
      <c r="Y338" s="6"/>
    </row>
    <row r="339" ht="15.75" customHeight="1">
      <c r="A339" s="4"/>
      <c r="D339" s="5"/>
      <c r="E339" s="5"/>
      <c r="F339" s="5"/>
      <c r="G339" s="5"/>
      <c r="H339" s="5"/>
      <c r="I339" s="5"/>
      <c r="L339" s="5"/>
      <c r="N339" s="5"/>
      <c r="P339" s="5"/>
      <c r="S339" s="5"/>
      <c r="T339" s="5"/>
      <c r="U339" s="5"/>
      <c r="V339" s="5"/>
      <c r="Y339" s="6"/>
    </row>
    <row r="340" ht="15.75" customHeight="1">
      <c r="A340" s="4"/>
      <c r="D340" s="5"/>
      <c r="E340" s="5"/>
      <c r="F340" s="5"/>
      <c r="G340" s="5"/>
      <c r="H340" s="5"/>
      <c r="I340" s="5"/>
      <c r="L340" s="5"/>
      <c r="N340" s="5"/>
      <c r="P340" s="5"/>
      <c r="S340" s="5"/>
      <c r="T340" s="5"/>
      <c r="U340" s="5"/>
      <c r="V340" s="5"/>
      <c r="Y340" s="6"/>
    </row>
    <row r="341" ht="15.75" customHeight="1">
      <c r="A341" s="4"/>
      <c r="D341" s="5"/>
      <c r="E341" s="5"/>
      <c r="F341" s="5"/>
      <c r="G341" s="5"/>
      <c r="H341" s="5"/>
      <c r="I341" s="5"/>
      <c r="L341" s="5"/>
      <c r="N341" s="5"/>
      <c r="P341" s="5"/>
      <c r="S341" s="5"/>
      <c r="T341" s="5"/>
      <c r="U341" s="5"/>
      <c r="V341" s="5"/>
      <c r="Y341" s="6"/>
    </row>
    <row r="342" ht="15.75" customHeight="1">
      <c r="A342" s="4"/>
      <c r="D342" s="5"/>
      <c r="E342" s="5"/>
      <c r="F342" s="5"/>
      <c r="G342" s="5"/>
      <c r="H342" s="5"/>
      <c r="I342" s="5"/>
      <c r="L342" s="5"/>
      <c r="N342" s="5"/>
      <c r="P342" s="5"/>
      <c r="S342" s="5"/>
      <c r="T342" s="5"/>
      <c r="U342" s="5"/>
      <c r="V342" s="5"/>
      <c r="Y342" s="6"/>
    </row>
    <row r="343" ht="15.75" customHeight="1">
      <c r="A343" s="4"/>
      <c r="D343" s="5"/>
      <c r="E343" s="5"/>
      <c r="F343" s="5"/>
      <c r="G343" s="5"/>
      <c r="H343" s="5"/>
      <c r="I343" s="5"/>
      <c r="L343" s="5"/>
      <c r="N343" s="5"/>
      <c r="P343" s="5"/>
      <c r="S343" s="5"/>
      <c r="T343" s="5"/>
      <c r="U343" s="5"/>
      <c r="V343" s="5"/>
      <c r="Y343" s="6"/>
    </row>
    <row r="344" ht="15.75" customHeight="1">
      <c r="A344" s="4"/>
      <c r="D344" s="5"/>
      <c r="E344" s="5"/>
      <c r="F344" s="5"/>
      <c r="G344" s="5"/>
      <c r="H344" s="5"/>
      <c r="I344" s="5"/>
      <c r="L344" s="5"/>
      <c r="N344" s="5"/>
      <c r="P344" s="5"/>
      <c r="S344" s="5"/>
      <c r="T344" s="5"/>
      <c r="U344" s="5"/>
      <c r="V344" s="5"/>
      <c r="Y344" s="6"/>
    </row>
    <row r="345" ht="15.75" customHeight="1">
      <c r="A345" s="4"/>
      <c r="D345" s="5"/>
      <c r="E345" s="5"/>
      <c r="F345" s="5"/>
      <c r="G345" s="5"/>
      <c r="H345" s="5"/>
      <c r="I345" s="5"/>
      <c r="L345" s="5"/>
      <c r="N345" s="5"/>
      <c r="P345" s="5"/>
      <c r="S345" s="5"/>
      <c r="T345" s="5"/>
      <c r="U345" s="5"/>
      <c r="V345" s="5"/>
      <c r="Y345" s="6"/>
    </row>
    <row r="346" ht="15.75" customHeight="1">
      <c r="A346" s="4"/>
      <c r="D346" s="5"/>
      <c r="E346" s="5"/>
      <c r="F346" s="5"/>
      <c r="G346" s="5"/>
      <c r="H346" s="5"/>
      <c r="I346" s="5"/>
      <c r="L346" s="5"/>
      <c r="N346" s="5"/>
      <c r="P346" s="5"/>
      <c r="S346" s="5"/>
      <c r="T346" s="5"/>
      <c r="U346" s="5"/>
      <c r="V346" s="5"/>
      <c r="Y346" s="6"/>
    </row>
    <row r="347" ht="15.75" customHeight="1">
      <c r="A347" s="4"/>
      <c r="D347" s="5"/>
      <c r="E347" s="5"/>
      <c r="F347" s="5"/>
      <c r="G347" s="5"/>
      <c r="H347" s="5"/>
      <c r="I347" s="5"/>
      <c r="L347" s="5"/>
      <c r="N347" s="5"/>
      <c r="P347" s="5"/>
      <c r="S347" s="5"/>
      <c r="T347" s="5"/>
      <c r="U347" s="5"/>
      <c r="V347" s="5"/>
      <c r="Y347" s="6"/>
    </row>
    <row r="348" ht="15.75" customHeight="1">
      <c r="A348" s="4"/>
      <c r="D348" s="5"/>
      <c r="E348" s="5"/>
      <c r="F348" s="5"/>
      <c r="G348" s="5"/>
      <c r="H348" s="5"/>
      <c r="I348" s="5"/>
      <c r="L348" s="5"/>
      <c r="N348" s="5"/>
      <c r="P348" s="5"/>
      <c r="S348" s="5"/>
      <c r="T348" s="5"/>
      <c r="U348" s="5"/>
      <c r="V348" s="5"/>
      <c r="Y348" s="6"/>
    </row>
    <row r="349" ht="15.75" customHeight="1">
      <c r="A349" s="4"/>
      <c r="D349" s="5"/>
      <c r="E349" s="5"/>
      <c r="F349" s="5"/>
      <c r="G349" s="5"/>
      <c r="H349" s="5"/>
      <c r="I349" s="5"/>
      <c r="L349" s="5"/>
      <c r="N349" s="5"/>
      <c r="P349" s="5"/>
      <c r="S349" s="5"/>
      <c r="T349" s="5"/>
      <c r="U349" s="5"/>
      <c r="V349" s="5"/>
      <c r="Y349" s="6"/>
    </row>
    <row r="350" ht="15.75" customHeight="1">
      <c r="A350" s="4"/>
      <c r="D350" s="5"/>
      <c r="E350" s="5"/>
      <c r="F350" s="5"/>
      <c r="G350" s="5"/>
      <c r="H350" s="5"/>
      <c r="I350" s="5"/>
      <c r="L350" s="5"/>
      <c r="N350" s="5"/>
      <c r="P350" s="5"/>
      <c r="S350" s="5"/>
      <c r="T350" s="5"/>
      <c r="U350" s="5"/>
      <c r="V350" s="5"/>
      <c r="Y350" s="6"/>
    </row>
    <row r="351" ht="15.75" customHeight="1">
      <c r="A351" s="4"/>
      <c r="D351" s="5"/>
      <c r="E351" s="5"/>
      <c r="F351" s="5"/>
      <c r="G351" s="5"/>
      <c r="H351" s="5"/>
      <c r="I351" s="5"/>
      <c r="L351" s="5"/>
      <c r="N351" s="5"/>
      <c r="P351" s="5"/>
      <c r="S351" s="5"/>
      <c r="T351" s="5"/>
      <c r="U351" s="5"/>
      <c r="V351" s="5"/>
      <c r="Y351" s="6"/>
    </row>
    <row r="352" ht="15.75" customHeight="1">
      <c r="A352" s="4"/>
      <c r="D352" s="5"/>
      <c r="E352" s="5"/>
      <c r="F352" s="5"/>
      <c r="G352" s="5"/>
      <c r="H352" s="5"/>
      <c r="I352" s="5"/>
      <c r="L352" s="5"/>
      <c r="N352" s="5"/>
      <c r="P352" s="5"/>
      <c r="S352" s="5"/>
      <c r="T352" s="5"/>
      <c r="U352" s="5"/>
      <c r="V352" s="5"/>
      <c r="Y352" s="6"/>
    </row>
    <row r="353" ht="15.75" customHeight="1">
      <c r="A353" s="4"/>
      <c r="D353" s="5"/>
      <c r="E353" s="5"/>
      <c r="F353" s="5"/>
      <c r="G353" s="5"/>
      <c r="H353" s="5"/>
      <c r="I353" s="5"/>
      <c r="L353" s="5"/>
      <c r="N353" s="5"/>
      <c r="P353" s="5"/>
      <c r="S353" s="5"/>
      <c r="T353" s="5"/>
      <c r="U353" s="5"/>
      <c r="V353" s="5"/>
      <c r="Y353" s="6"/>
    </row>
    <row r="354" ht="15.75" customHeight="1">
      <c r="A354" s="4"/>
      <c r="D354" s="5"/>
      <c r="E354" s="5"/>
      <c r="F354" s="5"/>
      <c r="G354" s="5"/>
      <c r="H354" s="5"/>
      <c r="I354" s="5"/>
      <c r="L354" s="5"/>
      <c r="N354" s="5"/>
      <c r="P354" s="5"/>
      <c r="S354" s="5"/>
      <c r="T354" s="5"/>
      <c r="U354" s="5"/>
      <c r="V354" s="5"/>
      <c r="Y354" s="6"/>
    </row>
    <row r="355" ht="15.75" customHeight="1">
      <c r="A355" s="4"/>
      <c r="D355" s="5"/>
      <c r="E355" s="5"/>
      <c r="F355" s="5"/>
      <c r="G355" s="5"/>
      <c r="H355" s="5"/>
      <c r="I355" s="5"/>
      <c r="L355" s="5"/>
      <c r="N355" s="5"/>
      <c r="P355" s="5"/>
      <c r="S355" s="5"/>
      <c r="T355" s="5"/>
      <c r="U355" s="5"/>
      <c r="V355" s="5"/>
      <c r="Y355" s="6"/>
    </row>
    <row r="356" ht="15.75" customHeight="1">
      <c r="A356" s="4"/>
      <c r="D356" s="5"/>
      <c r="E356" s="5"/>
      <c r="F356" s="5"/>
      <c r="G356" s="5"/>
      <c r="H356" s="5"/>
      <c r="I356" s="5"/>
      <c r="L356" s="5"/>
      <c r="N356" s="5"/>
      <c r="P356" s="5"/>
      <c r="S356" s="5"/>
      <c r="T356" s="5"/>
      <c r="U356" s="5"/>
      <c r="V356" s="5"/>
      <c r="Y356" s="6"/>
    </row>
    <row r="357" ht="15.75" customHeight="1">
      <c r="A357" s="4"/>
      <c r="D357" s="5"/>
      <c r="E357" s="5"/>
      <c r="F357" s="5"/>
      <c r="G357" s="5"/>
      <c r="H357" s="5"/>
      <c r="I357" s="5"/>
      <c r="L357" s="5"/>
      <c r="N357" s="5"/>
      <c r="P357" s="5"/>
      <c r="S357" s="5"/>
      <c r="T357" s="5"/>
      <c r="U357" s="5"/>
      <c r="V357" s="5"/>
      <c r="Y357" s="6"/>
    </row>
    <row r="358" ht="15.75" customHeight="1">
      <c r="A358" s="4"/>
      <c r="D358" s="5"/>
      <c r="E358" s="5"/>
      <c r="F358" s="5"/>
      <c r="G358" s="5"/>
      <c r="H358" s="5"/>
      <c r="I358" s="5"/>
      <c r="L358" s="5"/>
      <c r="N358" s="5"/>
      <c r="P358" s="5"/>
      <c r="S358" s="5"/>
      <c r="T358" s="5"/>
      <c r="U358" s="5"/>
      <c r="V358" s="5"/>
      <c r="Y358" s="6"/>
    </row>
    <row r="359" ht="15.75" customHeight="1">
      <c r="A359" s="4"/>
      <c r="D359" s="5"/>
      <c r="E359" s="5"/>
      <c r="F359" s="5"/>
      <c r="G359" s="5"/>
      <c r="H359" s="5"/>
      <c r="I359" s="5"/>
      <c r="L359" s="5"/>
      <c r="N359" s="5"/>
      <c r="P359" s="5"/>
      <c r="S359" s="5"/>
      <c r="T359" s="5"/>
      <c r="U359" s="5"/>
      <c r="V359" s="5"/>
      <c r="Y359" s="6"/>
    </row>
    <row r="360" ht="15.75" customHeight="1">
      <c r="A360" s="4"/>
      <c r="D360" s="5"/>
      <c r="E360" s="5"/>
      <c r="F360" s="5"/>
      <c r="G360" s="5"/>
      <c r="H360" s="5"/>
      <c r="I360" s="5"/>
      <c r="L360" s="5"/>
      <c r="N360" s="5"/>
      <c r="P360" s="5"/>
      <c r="S360" s="5"/>
      <c r="T360" s="5"/>
      <c r="U360" s="5"/>
      <c r="V360" s="5"/>
      <c r="Y360" s="6"/>
    </row>
    <row r="361" ht="15.75" customHeight="1">
      <c r="A361" s="4"/>
      <c r="D361" s="5"/>
      <c r="E361" s="5"/>
      <c r="F361" s="5"/>
      <c r="G361" s="5"/>
      <c r="H361" s="5"/>
      <c r="I361" s="5"/>
      <c r="L361" s="5"/>
      <c r="N361" s="5"/>
      <c r="P361" s="5"/>
      <c r="S361" s="5"/>
      <c r="T361" s="5"/>
      <c r="U361" s="5"/>
      <c r="V361" s="5"/>
      <c r="Y361" s="6"/>
    </row>
    <row r="362" ht="15.75" customHeight="1">
      <c r="A362" s="4"/>
      <c r="D362" s="5"/>
      <c r="E362" s="5"/>
      <c r="F362" s="5"/>
      <c r="G362" s="5"/>
      <c r="H362" s="5"/>
      <c r="I362" s="5"/>
      <c r="L362" s="5"/>
      <c r="N362" s="5"/>
      <c r="P362" s="5"/>
      <c r="S362" s="5"/>
      <c r="T362" s="5"/>
      <c r="U362" s="5"/>
      <c r="V362" s="5"/>
      <c r="Y362" s="6"/>
    </row>
    <row r="363" ht="15.75" customHeight="1">
      <c r="A363" s="4"/>
      <c r="D363" s="5"/>
      <c r="E363" s="5"/>
      <c r="F363" s="5"/>
      <c r="G363" s="5"/>
      <c r="H363" s="5"/>
      <c r="I363" s="5"/>
      <c r="L363" s="5"/>
      <c r="N363" s="5"/>
      <c r="P363" s="5"/>
      <c r="S363" s="5"/>
      <c r="T363" s="5"/>
      <c r="U363" s="5"/>
      <c r="V363" s="5"/>
      <c r="Y363" s="6"/>
    </row>
    <row r="364" ht="15.75" customHeight="1">
      <c r="A364" s="4"/>
      <c r="D364" s="5"/>
      <c r="E364" s="5"/>
      <c r="F364" s="5"/>
      <c r="G364" s="5"/>
      <c r="H364" s="5"/>
      <c r="I364" s="5"/>
      <c r="L364" s="5"/>
      <c r="N364" s="5"/>
      <c r="P364" s="5"/>
      <c r="S364" s="5"/>
      <c r="T364" s="5"/>
      <c r="U364" s="5"/>
      <c r="V364" s="5"/>
      <c r="Y364" s="6"/>
    </row>
    <row r="365" ht="15.75" customHeight="1">
      <c r="A365" s="4"/>
      <c r="D365" s="5"/>
      <c r="E365" s="5"/>
      <c r="F365" s="5"/>
      <c r="G365" s="5"/>
      <c r="H365" s="5"/>
      <c r="I365" s="5"/>
      <c r="L365" s="5"/>
      <c r="N365" s="5"/>
      <c r="P365" s="5"/>
      <c r="S365" s="5"/>
      <c r="T365" s="5"/>
      <c r="U365" s="5"/>
      <c r="V365" s="5"/>
      <c r="Y365" s="6"/>
    </row>
    <row r="366" ht="15.75" customHeight="1">
      <c r="A366" s="4"/>
      <c r="D366" s="5"/>
      <c r="E366" s="5"/>
      <c r="F366" s="5"/>
      <c r="G366" s="5"/>
      <c r="H366" s="5"/>
      <c r="I366" s="5"/>
      <c r="L366" s="5"/>
      <c r="N366" s="5"/>
      <c r="P366" s="5"/>
      <c r="S366" s="5"/>
      <c r="T366" s="5"/>
      <c r="U366" s="5"/>
      <c r="V366" s="5"/>
      <c r="Y366" s="6"/>
    </row>
    <row r="367" ht="15.75" customHeight="1">
      <c r="A367" s="4"/>
      <c r="D367" s="5"/>
      <c r="E367" s="5"/>
      <c r="F367" s="5"/>
      <c r="G367" s="5"/>
      <c r="H367" s="5"/>
      <c r="I367" s="5"/>
      <c r="L367" s="5"/>
      <c r="N367" s="5"/>
      <c r="P367" s="5"/>
      <c r="S367" s="5"/>
      <c r="T367" s="5"/>
      <c r="U367" s="5"/>
      <c r="V367" s="5"/>
      <c r="Y367" s="6"/>
    </row>
    <row r="368" ht="15.75" customHeight="1">
      <c r="A368" s="4"/>
      <c r="D368" s="5"/>
      <c r="E368" s="5"/>
      <c r="F368" s="5"/>
      <c r="G368" s="5"/>
      <c r="H368" s="5"/>
      <c r="I368" s="5"/>
      <c r="L368" s="5"/>
      <c r="N368" s="5"/>
      <c r="P368" s="5"/>
      <c r="S368" s="5"/>
      <c r="T368" s="5"/>
      <c r="U368" s="5"/>
      <c r="V368" s="5"/>
      <c r="Y368" s="6"/>
    </row>
    <row r="369" ht="15.75" customHeight="1">
      <c r="A369" s="4"/>
      <c r="D369" s="5"/>
      <c r="E369" s="5"/>
      <c r="F369" s="5"/>
      <c r="G369" s="5"/>
      <c r="H369" s="5"/>
      <c r="I369" s="5"/>
      <c r="L369" s="5"/>
      <c r="N369" s="5"/>
      <c r="P369" s="5"/>
      <c r="S369" s="5"/>
      <c r="T369" s="5"/>
      <c r="U369" s="5"/>
      <c r="V369" s="5"/>
      <c r="Y369" s="6"/>
    </row>
    <row r="370" ht="15.75" customHeight="1">
      <c r="A370" s="4"/>
      <c r="D370" s="5"/>
      <c r="E370" s="5"/>
      <c r="F370" s="5"/>
      <c r="G370" s="5"/>
      <c r="H370" s="5"/>
      <c r="I370" s="5"/>
      <c r="L370" s="5"/>
      <c r="N370" s="5"/>
      <c r="P370" s="5"/>
      <c r="S370" s="5"/>
      <c r="T370" s="5"/>
      <c r="U370" s="5"/>
      <c r="V370" s="5"/>
      <c r="Y370" s="6"/>
    </row>
    <row r="371" ht="15.75" customHeight="1">
      <c r="A371" s="4"/>
      <c r="D371" s="5"/>
      <c r="E371" s="5"/>
      <c r="F371" s="5"/>
      <c r="G371" s="5"/>
      <c r="H371" s="5"/>
      <c r="I371" s="5"/>
      <c r="L371" s="5"/>
      <c r="N371" s="5"/>
      <c r="P371" s="5"/>
      <c r="S371" s="5"/>
      <c r="T371" s="5"/>
      <c r="U371" s="5"/>
      <c r="V371" s="5"/>
      <c r="Y371" s="6"/>
    </row>
    <row r="372" ht="15.75" customHeight="1">
      <c r="A372" s="4"/>
      <c r="D372" s="5"/>
      <c r="E372" s="5"/>
      <c r="F372" s="5"/>
      <c r="G372" s="5"/>
      <c r="H372" s="5"/>
      <c r="I372" s="5"/>
      <c r="L372" s="5"/>
      <c r="N372" s="5"/>
      <c r="P372" s="5"/>
      <c r="S372" s="5"/>
      <c r="T372" s="5"/>
      <c r="U372" s="5"/>
      <c r="V372" s="5"/>
      <c r="Y372" s="6"/>
    </row>
    <row r="373" ht="15.75" customHeight="1">
      <c r="A373" s="4"/>
      <c r="D373" s="5"/>
      <c r="E373" s="5"/>
      <c r="F373" s="5"/>
      <c r="G373" s="5"/>
      <c r="H373" s="5"/>
      <c r="I373" s="5"/>
      <c r="L373" s="5"/>
      <c r="N373" s="5"/>
      <c r="P373" s="5"/>
      <c r="S373" s="5"/>
      <c r="T373" s="5"/>
      <c r="U373" s="5"/>
      <c r="V373" s="5"/>
      <c r="Y373" s="6"/>
    </row>
    <row r="374" ht="15.75" customHeight="1">
      <c r="A374" s="4"/>
      <c r="D374" s="5"/>
      <c r="E374" s="5"/>
      <c r="F374" s="5"/>
      <c r="G374" s="5"/>
      <c r="H374" s="5"/>
      <c r="I374" s="5"/>
      <c r="L374" s="5"/>
      <c r="N374" s="5"/>
      <c r="P374" s="5"/>
      <c r="S374" s="5"/>
      <c r="T374" s="5"/>
      <c r="U374" s="5"/>
      <c r="V374" s="5"/>
      <c r="Y374" s="6"/>
    </row>
    <row r="375" ht="15.75" customHeight="1">
      <c r="A375" s="4"/>
      <c r="D375" s="5"/>
      <c r="E375" s="5"/>
      <c r="F375" s="5"/>
      <c r="G375" s="5"/>
      <c r="H375" s="5"/>
      <c r="I375" s="5"/>
      <c r="L375" s="5"/>
      <c r="N375" s="5"/>
      <c r="P375" s="5"/>
      <c r="S375" s="5"/>
      <c r="T375" s="5"/>
      <c r="U375" s="5"/>
      <c r="V375" s="5"/>
      <c r="Y375" s="6"/>
    </row>
    <row r="376" ht="15.75" customHeight="1">
      <c r="A376" s="4"/>
      <c r="D376" s="5"/>
      <c r="E376" s="5"/>
      <c r="F376" s="5"/>
      <c r="G376" s="5"/>
      <c r="H376" s="5"/>
      <c r="I376" s="5"/>
      <c r="L376" s="5"/>
      <c r="N376" s="5"/>
      <c r="P376" s="5"/>
      <c r="S376" s="5"/>
      <c r="T376" s="5"/>
      <c r="U376" s="5"/>
      <c r="V376" s="5"/>
      <c r="Y376" s="6"/>
    </row>
    <row r="377" ht="15.75" customHeight="1">
      <c r="A377" s="4"/>
      <c r="D377" s="5"/>
      <c r="E377" s="5"/>
      <c r="F377" s="5"/>
      <c r="G377" s="5"/>
      <c r="H377" s="5"/>
      <c r="I377" s="5"/>
      <c r="L377" s="5"/>
      <c r="N377" s="5"/>
      <c r="P377" s="5"/>
      <c r="S377" s="5"/>
      <c r="T377" s="5"/>
      <c r="U377" s="5"/>
      <c r="V377" s="5"/>
      <c r="Y377" s="6"/>
    </row>
    <row r="378" ht="15.75" customHeight="1">
      <c r="A378" s="4"/>
      <c r="D378" s="5"/>
      <c r="E378" s="5"/>
      <c r="F378" s="5"/>
      <c r="G378" s="5"/>
      <c r="H378" s="5"/>
      <c r="I378" s="5"/>
      <c r="L378" s="5"/>
      <c r="N378" s="5"/>
      <c r="P378" s="5"/>
      <c r="S378" s="5"/>
      <c r="T378" s="5"/>
      <c r="U378" s="5"/>
      <c r="V378" s="5"/>
      <c r="Y378" s="6"/>
    </row>
    <row r="379" ht="15.75" customHeight="1">
      <c r="A379" s="4"/>
      <c r="D379" s="5"/>
      <c r="E379" s="5"/>
      <c r="F379" s="5"/>
      <c r="G379" s="5"/>
      <c r="H379" s="5"/>
      <c r="I379" s="5"/>
      <c r="L379" s="5"/>
      <c r="N379" s="5"/>
      <c r="P379" s="5"/>
      <c r="S379" s="5"/>
      <c r="T379" s="5"/>
      <c r="U379" s="5"/>
      <c r="V379" s="5"/>
      <c r="Y379" s="6"/>
    </row>
    <row r="380" ht="15.75" customHeight="1">
      <c r="A380" s="4"/>
      <c r="D380" s="5"/>
      <c r="E380" s="5"/>
      <c r="F380" s="5"/>
      <c r="G380" s="5"/>
      <c r="H380" s="5"/>
      <c r="I380" s="5"/>
      <c r="L380" s="5"/>
      <c r="N380" s="5"/>
      <c r="P380" s="5"/>
      <c r="S380" s="5"/>
      <c r="T380" s="5"/>
      <c r="U380" s="5"/>
      <c r="V380" s="5"/>
      <c r="Y380" s="6"/>
    </row>
    <row r="381" ht="15.75" customHeight="1">
      <c r="A381" s="4"/>
      <c r="D381" s="5"/>
      <c r="E381" s="5"/>
      <c r="F381" s="5"/>
      <c r="G381" s="5"/>
      <c r="H381" s="5"/>
      <c r="I381" s="5"/>
      <c r="L381" s="5"/>
      <c r="N381" s="5"/>
      <c r="P381" s="5"/>
      <c r="S381" s="5"/>
      <c r="T381" s="5"/>
      <c r="U381" s="5"/>
      <c r="V381" s="5"/>
      <c r="Y381" s="6"/>
    </row>
    <row r="382" ht="15.75" customHeight="1">
      <c r="A382" s="4"/>
      <c r="D382" s="5"/>
      <c r="E382" s="5"/>
      <c r="F382" s="5"/>
      <c r="G382" s="5"/>
      <c r="H382" s="5"/>
      <c r="I382" s="5"/>
      <c r="L382" s="5"/>
      <c r="N382" s="5"/>
      <c r="P382" s="5"/>
      <c r="S382" s="5"/>
      <c r="T382" s="5"/>
      <c r="U382" s="5"/>
      <c r="V382" s="5"/>
      <c r="Y382" s="6"/>
    </row>
    <row r="383" ht="15.75" customHeight="1">
      <c r="A383" s="4"/>
      <c r="D383" s="5"/>
      <c r="E383" s="5"/>
      <c r="F383" s="5"/>
      <c r="G383" s="5"/>
      <c r="H383" s="5"/>
      <c r="I383" s="5"/>
      <c r="L383" s="5"/>
      <c r="N383" s="5"/>
      <c r="P383" s="5"/>
      <c r="S383" s="5"/>
      <c r="T383" s="5"/>
      <c r="U383" s="5"/>
      <c r="V383" s="5"/>
      <c r="Y383" s="6"/>
    </row>
    <row r="384" ht="15.75" customHeight="1">
      <c r="A384" s="4"/>
      <c r="D384" s="5"/>
      <c r="E384" s="5"/>
      <c r="F384" s="5"/>
      <c r="G384" s="5"/>
      <c r="H384" s="5"/>
      <c r="I384" s="5"/>
      <c r="L384" s="5"/>
      <c r="N384" s="5"/>
      <c r="P384" s="5"/>
      <c r="S384" s="5"/>
      <c r="T384" s="5"/>
      <c r="U384" s="5"/>
      <c r="V384" s="5"/>
      <c r="Y384" s="6"/>
    </row>
    <row r="385" ht="15.75" customHeight="1">
      <c r="A385" s="4"/>
      <c r="D385" s="5"/>
      <c r="E385" s="5"/>
      <c r="F385" s="5"/>
      <c r="G385" s="5"/>
      <c r="H385" s="5"/>
      <c r="I385" s="5"/>
      <c r="L385" s="5"/>
      <c r="N385" s="5"/>
      <c r="P385" s="5"/>
      <c r="S385" s="5"/>
      <c r="T385" s="5"/>
      <c r="U385" s="5"/>
      <c r="V385" s="5"/>
      <c r="Y385" s="6"/>
    </row>
    <row r="386" ht="15.75" customHeight="1">
      <c r="A386" s="4"/>
      <c r="D386" s="5"/>
      <c r="E386" s="5"/>
      <c r="F386" s="5"/>
      <c r="G386" s="5"/>
      <c r="H386" s="5"/>
      <c r="I386" s="5"/>
      <c r="L386" s="5"/>
      <c r="N386" s="5"/>
      <c r="P386" s="5"/>
      <c r="S386" s="5"/>
      <c r="T386" s="5"/>
      <c r="U386" s="5"/>
      <c r="V386" s="5"/>
      <c r="Y386" s="6"/>
    </row>
    <row r="387" ht="15.75" customHeight="1">
      <c r="A387" s="4"/>
      <c r="D387" s="5"/>
      <c r="E387" s="5"/>
      <c r="F387" s="5"/>
      <c r="G387" s="5"/>
      <c r="H387" s="5"/>
      <c r="I387" s="5"/>
      <c r="L387" s="5"/>
      <c r="N387" s="5"/>
      <c r="P387" s="5"/>
      <c r="S387" s="5"/>
      <c r="T387" s="5"/>
      <c r="U387" s="5"/>
      <c r="V387" s="5"/>
      <c r="Y387" s="6"/>
    </row>
    <row r="388" ht="15.75" customHeight="1">
      <c r="A388" s="4"/>
      <c r="D388" s="5"/>
      <c r="E388" s="5"/>
      <c r="F388" s="5"/>
      <c r="G388" s="5"/>
      <c r="H388" s="5"/>
      <c r="I388" s="5"/>
      <c r="L388" s="5"/>
      <c r="N388" s="5"/>
      <c r="P388" s="5"/>
      <c r="S388" s="5"/>
      <c r="T388" s="5"/>
      <c r="U388" s="5"/>
      <c r="V388" s="5"/>
      <c r="Y388" s="6"/>
    </row>
    <row r="389" ht="15.75" customHeight="1">
      <c r="A389" s="4"/>
      <c r="D389" s="5"/>
      <c r="E389" s="5"/>
      <c r="F389" s="5"/>
      <c r="G389" s="5"/>
      <c r="H389" s="5"/>
      <c r="I389" s="5"/>
      <c r="L389" s="5"/>
      <c r="N389" s="5"/>
      <c r="P389" s="5"/>
      <c r="S389" s="5"/>
      <c r="T389" s="5"/>
      <c r="U389" s="5"/>
      <c r="V389" s="5"/>
      <c r="Y389" s="6"/>
    </row>
    <row r="390" ht="15.75" customHeight="1">
      <c r="A390" s="4"/>
      <c r="D390" s="5"/>
      <c r="E390" s="5"/>
      <c r="F390" s="5"/>
      <c r="G390" s="5"/>
      <c r="H390" s="5"/>
      <c r="I390" s="5"/>
      <c r="L390" s="5"/>
      <c r="N390" s="5"/>
      <c r="P390" s="5"/>
      <c r="S390" s="5"/>
      <c r="T390" s="5"/>
      <c r="U390" s="5"/>
      <c r="V390" s="5"/>
      <c r="Y390" s="6"/>
    </row>
    <row r="391" ht="15.75" customHeight="1">
      <c r="A391" s="4"/>
      <c r="D391" s="5"/>
      <c r="E391" s="5"/>
      <c r="F391" s="5"/>
      <c r="G391" s="5"/>
      <c r="H391" s="5"/>
      <c r="I391" s="5"/>
      <c r="L391" s="5"/>
      <c r="N391" s="5"/>
      <c r="P391" s="5"/>
      <c r="S391" s="5"/>
      <c r="T391" s="5"/>
      <c r="U391" s="5"/>
      <c r="V391" s="5"/>
      <c r="Y391" s="6"/>
    </row>
    <row r="392" ht="15.75" customHeight="1">
      <c r="A392" s="4"/>
      <c r="D392" s="5"/>
      <c r="E392" s="5"/>
      <c r="F392" s="5"/>
      <c r="G392" s="5"/>
      <c r="H392" s="5"/>
      <c r="I392" s="5"/>
      <c r="L392" s="5"/>
      <c r="N392" s="5"/>
      <c r="P392" s="5"/>
      <c r="S392" s="5"/>
      <c r="T392" s="5"/>
      <c r="U392" s="5"/>
      <c r="V392" s="5"/>
      <c r="Y392" s="6"/>
    </row>
    <row r="393" ht="15.75" customHeight="1">
      <c r="A393" s="4"/>
      <c r="D393" s="5"/>
      <c r="E393" s="5"/>
      <c r="F393" s="5"/>
      <c r="G393" s="5"/>
      <c r="H393" s="5"/>
      <c r="I393" s="5"/>
      <c r="L393" s="5"/>
      <c r="N393" s="5"/>
      <c r="P393" s="5"/>
      <c r="S393" s="5"/>
      <c r="T393" s="5"/>
      <c r="U393" s="5"/>
      <c r="V393" s="5"/>
      <c r="Y393" s="6"/>
    </row>
    <row r="394" ht="15.75" customHeight="1">
      <c r="A394" s="4"/>
      <c r="D394" s="5"/>
      <c r="E394" s="5"/>
      <c r="F394" s="5"/>
      <c r="G394" s="5"/>
      <c r="H394" s="5"/>
      <c r="I394" s="5"/>
      <c r="L394" s="5"/>
      <c r="N394" s="5"/>
      <c r="P394" s="5"/>
      <c r="S394" s="5"/>
      <c r="T394" s="5"/>
      <c r="U394" s="5"/>
      <c r="V394" s="5"/>
      <c r="Y394" s="6"/>
    </row>
    <row r="395" ht="15.75" customHeight="1">
      <c r="A395" s="4"/>
      <c r="D395" s="5"/>
      <c r="E395" s="5"/>
      <c r="F395" s="5"/>
      <c r="G395" s="5"/>
      <c r="H395" s="5"/>
      <c r="I395" s="5"/>
      <c r="L395" s="5"/>
      <c r="N395" s="5"/>
      <c r="P395" s="5"/>
      <c r="S395" s="5"/>
      <c r="T395" s="5"/>
      <c r="U395" s="5"/>
      <c r="V395" s="5"/>
      <c r="Y395" s="6"/>
    </row>
    <row r="396" ht="15.75" customHeight="1">
      <c r="A396" s="4"/>
      <c r="D396" s="5"/>
      <c r="E396" s="5"/>
      <c r="F396" s="5"/>
      <c r="G396" s="5"/>
      <c r="H396" s="5"/>
      <c r="I396" s="5"/>
      <c r="L396" s="5"/>
      <c r="N396" s="5"/>
      <c r="P396" s="5"/>
      <c r="S396" s="5"/>
      <c r="T396" s="5"/>
      <c r="U396" s="5"/>
      <c r="V396" s="5"/>
      <c r="Y396" s="6"/>
    </row>
    <row r="397" ht="15.75" customHeight="1">
      <c r="A397" s="4"/>
      <c r="D397" s="5"/>
      <c r="E397" s="5"/>
      <c r="F397" s="5"/>
      <c r="G397" s="5"/>
      <c r="H397" s="5"/>
      <c r="I397" s="5"/>
      <c r="L397" s="5"/>
      <c r="N397" s="5"/>
      <c r="P397" s="5"/>
      <c r="S397" s="5"/>
      <c r="T397" s="5"/>
      <c r="U397" s="5"/>
      <c r="V397" s="5"/>
      <c r="Y397" s="6"/>
    </row>
    <row r="398" ht="15.75" customHeight="1">
      <c r="A398" s="4"/>
      <c r="D398" s="5"/>
      <c r="E398" s="5"/>
      <c r="F398" s="5"/>
      <c r="G398" s="5"/>
      <c r="H398" s="5"/>
      <c r="I398" s="5"/>
      <c r="L398" s="5"/>
      <c r="N398" s="5"/>
      <c r="P398" s="5"/>
      <c r="S398" s="5"/>
      <c r="T398" s="5"/>
      <c r="U398" s="5"/>
      <c r="V398" s="5"/>
      <c r="Y398" s="6"/>
    </row>
    <row r="399" ht="15.75" customHeight="1">
      <c r="A399" s="4"/>
      <c r="D399" s="5"/>
      <c r="E399" s="5"/>
      <c r="F399" s="5"/>
      <c r="G399" s="5"/>
      <c r="H399" s="5"/>
      <c r="I399" s="5"/>
      <c r="L399" s="5"/>
      <c r="N399" s="5"/>
      <c r="P399" s="5"/>
      <c r="S399" s="5"/>
      <c r="T399" s="5"/>
      <c r="U399" s="5"/>
      <c r="V399" s="5"/>
      <c r="Y399" s="6"/>
    </row>
    <row r="400" ht="15.75" customHeight="1">
      <c r="A400" s="4"/>
      <c r="D400" s="5"/>
      <c r="E400" s="5"/>
      <c r="F400" s="5"/>
      <c r="G400" s="5"/>
      <c r="H400" s="5"/>
      <c r="I400" s="5"/>
      <c r="L400" s="5"/>
      <c r="N400" s="5"/>
      <c r="P400" s="5"/>
      <c r="S400" s="5"/>
      <c r="T400" s="5"/>
      <c r="U400" s="5"/>
      <c r="V400" s="5"/>
      <c r="Y400" s="6"/>
    </row>
    <row r="401" ht="15.75" customHeight="1">
      <c r="A401" s="4"/>
      <c r="D401" s="5"/>
      <c r="E401" s="5"/>
      <c r="F401" s="5"/>
      <c r="G401" s="5"/>
      <c r="H401" s="5"/>
      <c r="I401" s="5"/>
      <c r="L401" s="5"/>
      <c r="N401" s="5"/>
      <c r="P401" s="5"/>
      <c r="S401" s="5"/>
      <c r="T401" s="5"/>
      <c r="U401" s="5"/>
      <c r="V401" s="5"/>
      <c r="Y401" s="6"/>
    </row>
    <row r="402" ht="15.75" customHeight="1">
      <c r="A402" s="4"/>
      <c r="D402" s="5"/>
      <c r="E402" s="5"/>
      <c r="F402" s="5"/>
      <c r="G402" s="5"/>
      <c r="H402" s="5"/>
      <c r="I402" s="5"/>
      <c r="L402" s="5"/>
      <c r="N402" s="5"/>
      <c r="P402" s="5"/>
      <c r="S402" s="5"/>
      <c r="T402" s="5"/>
      <c r="U402" s="5"/>
      <c r="V402" s="5"/>
      <c r="Y402" s="6"/>
    </row>
    <row r="403" ht="15.75" customHeight="1">
      <c r="A403" s="4"/>
      <c r="D403" s="5"/>
      <c r="E403" s="5"/>
      <c r="F403" s="5"/>
      <c r="G403" s="5"/>
      <c r="H403" s="5"/>
      <c r="I403" s="5"/>
      <c r="L403" s="5"/>
      <c r="N403" s="5"/>
      <c r="P403" s="5"/>
      <c r="S403" s="5"/>
      <c r="T403" s="5"/>
      <c r="U403" s="5"/>
      <c r="V403" s="5"/>
      <c r="Y403" s="6"/>
    </row>
    <row r="404" ht="15.75" customHeight="1">
      <c r="A404" s="4"/>
      <c r="D404" s="5"/>
      <c r="E404" s="5"/>
      <c r="F404" s="5"/>
      <c r="G404" s="5"/>
      <c r="H404" s="5"/>
      <c r="I404" s="5"/>
      <c r="L404" s="5"/>
      <c r="N404" s="5"/>
      <c r="P404" s="5"/>
      <c r="S404" s="5"/>
      <c r="T404" s="5"/>
      <c r="U404" s="5"/>
      <c r="V404" s="5"/>
      <c r="Y404" s="6"/>
    </row>
    <row r="405" ht="15.75" customHeight="1">
      <c r="A405" s="4"/>
      <c r="D405" s="5"/>
      <c r="E405" s="5"/>
      <c r="F405" s="5"/>
      <c r="G405" s="5"/>
      <c r="H405" s="5"/>
      <c r="I405" s="5"/>
      <c r="L405" s="5"/>
      <c r="N405" s="5"/>
      <c r="P405" s="5"/>
      <c r="S405" s="5"/>
      <c r="T405" s="5"/>
      <c r="U405" s="5"/>
      <c r="V405" s="5"/>
      <c r="Y405" s="6"/>
    </row>
    <row r="406" ht="15.75" customHeight="1">
      <c r="A406" s="4"/>
      <c r="D406" s="5"/>
      <c r="E406" s="5"/>
      <c r="F406" s="5"/>
      <c r="G406" s="5"/>
      <c r="H406" s="5"/>
      <c r="I406" s="5"/>
      <c r="L406" s="5"/>
      <c r="N406" s="5"/>
      <c r="P406" s="5"/>
      <c r="S406" s="5"/>
      <c r="T406" s="5"/>
      <c r="U406" s="5"/>
      <c r="V406" s="5"/>
      <c r="Y406" s="6"/>
    </row>
    <row r="407" ht="15.75" customHeight="1">
      <c r="A407" s="4"/>
      <c r="D407" s="5"/>
      <c r="E407" s="5"/>
      <c r="F407" s="5"/>
      <c r="G407" s="5"/>
      <c r="H407" s="5"/>
      <c r="I407" s="5"/>
      <c r="L407" s="5"/>
      <c r="N407" s="5"/>
      <c r="P407" s="5"/>
      <c r="S407" s="5"/>
      <c r="T407" s="5"/>
      <c r="U407" s="5"/>
      <c r="V407" s="5"/>
      <c r="Y407" s="6"/>
    </row>
    <row r="408" ht="15.75" customHeight="1">
      <c r="A408" s="4"/>
      <c r="D408" s="5"/>
      <c r="E408" s="5"/>
      <c r="F408" s="5"/>
      <c r="G408" s="5"/>
      <c r="H408" s="5"/>
      <c r="I408" s="5"/>
      <c r="L408" s="5"/>
      <c r="N408" s="5"/>
      <c r="P408" s="5"/>
      <c r="S408" s="5"/>
      <c r="T408" s="5"/>
      <c r="U408" s="5"/>
      <c r="V408" s="5"/>
      <c r="Y408" s="6"/>
    </row>
    <row r="409" ht="15.75" customHeight="1">
      <c r="A409" s="4"/>
      <c r="D409" s="5"/>
      <c r="E409" s="5"/>
      <c r="F409" s="5"/>
      <c r="G409" s="5"/>
      <c r="H409" s="5"/>
      <c r="I409" s="5"/>
      <c r="L409" s="5"/>
      <c r="N409" s="5"/>
      <c r="P409" s="5"/>
      <c r="S409" s="5"/>
      <c r="T409" s="5"/>
      <c r="U409" s="5"/>
      <c r="V409" s="5"/>
      <c r="Y409" s="6"/>
    </row>
    <row r="410" ht="15.75" customHeight="1">
      <c r="A410" s="4"/>
      <c r="D410" s="5"/>
      <c r="E410" s="5"/>
      <c r="F410" s="5"/>
      <c r="G410" s="5"/>
      <c r="H410" s="5"/>
      <c r="I410" s="5"/>
      <c r="L410" s="5"/>
      <c r="N410" s="5"/>
      <c r="P410" s="5"/>
      <c r="S410" s="5"/>
      <c r="T410" s="5"/>
      <c r="U410" s="5"/>
      <c r="V410" s="5"/>
      <c r="Y410" s="6"/>
    </row>
    <row r="411" ht="15.75" customHeight="1">
      <c r="A411" s="4"/>
      <c r="D411" s="5"/>
      <c r="E411" s="5"/>
      <c r="F411" s="5"/>
      <c r="G411" s="5"/>
      <c r="H411" s="5"/>
      <c r="I411" s="5"/>
      <c r="L411" s="5"/>
      <c r="N411" s="5"/>
      <c r="P411" s="5"/>
      <c r="S411" s="5"/>
      <c r="T411" s="5"/>
      <c r="U411" s="5"/>
      <c r="V411" s="5"/>
      <c r="Y411" s="6"/>
    </row>
    <row r="412" ht="15.75" customHeight="1">
      <c r="A412" s="4"/>
      <c r="D412" s="5"/>
      <c r="E412" s="5"/>
      <c r="F412" s="5"/>
      <c r="G412" s="5"/>
      <c r="H412" s="5"/>
      <c r="I412" s="5"/>
      <c r="L412" s="5"/>
      <c r="N412" s="5"/>
      <c r="P412" s="5"/>
      <c r="S412" s="5"/>
      <c r="T412" s="5"/>
      <c r="U412" s="5"/>
      <c r="V412" s="5"/>
      <c r="Y412" s="6"/>
    </row>
    <row r="413" ht="15.75" customHeight="1">
      <c r="A413" s="4"/>
      <c r="D413" s="5"/>
      <c r="E413" s="5"/>
      <c r="F413" s="5"/>
      <c r="G413" s="5"/>
      <c r="H413" s="5"/>
      <c r="I413" s="5"/>
      <c r="L413" s="5"/>
      <c r="N413" s="5"/>
      <c r="P413" s="5"/>
      <c r="S413" s="5"/>
      <c r="T413" s="5"/>
      <c r="U413" s="5"/>
      <c r="V413" s="5"/>
      <c r="Y413" s="6"/>
    </row>
    <row r="414" ht="15.75" customHeight="1">
      <c r="A414" s="4"/>
      <c r="D414" s="5"/>
      <c r="E414" s="5"/>
      <c r="F414" s="5"/>
      <c r="G414" s="5"/>
      <c r="H414" s="5"/>
      <c r="I414" s="5"/>
      <c r="L414" s="5"/>
      <c r="N414" s="5"/>
      <c r="P414" s="5"/>
      <c r="S414" s="5"/>
      <c r="T414" s="5"/>
      <c r="U414" s="5"/>
      <c r="V414" s="5"/>
      <c r="Y414" s="6"/>
    </row>
    <row r="415" ht="15.75" customHeight="1">
      <c r="A415" s="4"/>
      <c r="D415" s="5"/>
      <c r="E415" s="5"/>
      <c r="F415" s="5"/>
      <c r="G415" s="5"/>
      <c r="H415" s="5"/>
      <c r="I415" s="5"/>
      <c r="L415" s="5"/>
      <c r="N415" s="5"/>
      <c r="P415" s="5"/>
      <c r="S415" s="5"/>
      <c r="T415" s="5"/>
      <c r="U415" s="5"/>
      <c r="V415" s="5"/>
      <c r="Y415" s="6"/>
    </row>
    <row r="416" ht="15.75" customHeight="1">
      <c r="A416" s="4"/>
      <c r="D416" s="5"/>
      <c r="E416" s="5"/>
      <c r="F416" s="5"/>
      <c r="G416" s="5"/>
      <c r="H416" s="5"/>
      <c r="I416" s="5"/>
      <c r="L416" s="5"/>
      <c r="N416" s="5"/>
      <c r="P416" s="5"/>
      <c r="S416" s="5"/>
      <c r="T416" s="5"/>
      <c r="U416" s="5"/>
      <c r="V416" s="5"/>
      <c r="Y416" s="6"/>
    </row>
    <row r="417" ht="15.75" customHeight="1">
      <c r="A417" s="4"/>
      <c r="D417" s="5"/>
      <c r="E417" s="5"/>
      <c r="F417" s="5"/>
      <c r="G417" s="5"/>
      <c r="H417" s="5"/>
      <c r="I417" s="5"/>
      <c r="L417" s="5"/>
      <c r="N417" s="5"/>
      <c r="P417" s="5"/>
      <c r="S417" s="5"/>
      <c r="T417" s="5"/>
      <c r="U417" s="5"/>
      <c r="V417" s="5"/>
      <c r="Y417" s="6"/>
    </row>
    <row r="418" ht="15.75" customHeight="1">
      <c r="A418" s="4"/>
      <c r="D418" s="5"/>
      <c r="E418" s="5"/>
      <c r="F418" s="5"/>
      <c r="G418" s="5"/>
      <c r="H418" s="5"/>
      <c r="I418" s="5"/>
      <c r="L418" s="5"/>
      <c r="N418" s="5"/>
      <c r="P418" s="5"/>
      <c r="S418" s="5"/>
      <c r="T418" s="5"/>
      <c r="U418" s="5"/>
      <c r="V418" s="5"/>
      <c r="Y418" s="6"/>
    </row>
    <row r="419" ht="15.75" customHeight="1">
      <c r="A419" s="4"/>
      <c r="D419" s="5"/>
      <c r="E419" s="5"/>
      <c r="F419" s="5"/>
      <c r="G419" s="5"/>
      <c r="H419" s="5"/>
      <c r="I419" s="5"/>
      <c r="L419" s="5"/>
      <c r="N419" s="5"/>
      <c r="P419" s="5"/>
      <c r="S419" s="5"/>
      <c r="T419" s="5"/>
      <c r="U419" s="5"/>
      <c r="V419" s="5"/>
      <c r="Y419" s="6"/>
    </row>
    <row r="420" ht="15.75" customHeight="1">
      <c r="A420" s="4"/>
      <c r="D420" s="5"/>
      <c r="E420" s="5"/>
      <c r="F420" s="5"/>
      <c r="G420" s="5"/>
      <c r="H420" s="5"/>
      <c r="I420" s="5"/>
      <c r="L420" s="5"/>
      <c r="N420" s="5"/>
      <c r="P420" s="5"/>
      <c r="S420" s="5"/>
      <c r="T420" s="5"/>
      <c r="U420" s="5"/>
      <c r="V420" s="5"/>
      <c r="Y420" s="6"/>
    </row>
    <row r="421" ht="15.75" customHeight="1">
      <c r="A421" s="4"/>
      <c r="D421" s="5"/>
      <c r="E421" s="5"/>
      <c r="F421" s="5"/>
      <c r="G421" s="5"/>
      <c r="H421" s="5"/>
      <c r="I421" s="5"/>
      <c r="L421" s="5"/>
      <c r="N421" s="5"/>
      <c r="P421" s="5"/>
      <c r="S421" s="5"/>
      <c r="T421" s="5"/>
      <c r="U421" s="5"/>
      <c r="V421" s="5"/>
      <c r="Y421" s="6"/>
    </row>
    <row r="422" ht="15.75" customHeight="1">
      <c r="A422" s="4"/>
      <c r="D422" s="5"/>
      <c r="E422" s="5"/>
      <c r="F422" s="5"/>
      <c r="G422" s="5"/>
      <c r="H422" s="5"/>
      <c r="I422" s="5"/>
      <c r="L422" s="5"/>
      <c r="N422" s="5"/>
      <c r="P422" s="5"/>
      <c r="S422" s="5"/>
      <c r="T422" s="5"/>
      <c r="U422" s="5"/>
      <c r="V422" s="5"/>
      <c r="Y422" s="6"/>
    </row>
    <row r="423" ht="15.75" customHeight="1">
      <c r="A423" s="4"/>
      <c r="D423" s="5"/>
      <c r="E423" s="5"/>
      <c r="F423" s="5"/>
      <c r="G423" s="5"/>
      <c r="H423" s="5"/>
      <c r="I423" s="5"/>
      <c r="L423" s="5"/>
      <c r="N423" s="5"/>
      <c r="P423" s="5"/>
      <c r="S423" s="5"/>
      <c r="T423" s="5"/>
      <c r="U423" s="5"/>
      <c r="V423" s="5"/>
      <c r="Y423" s="6"/>
    </row>
    <row r="424" ht="15.75" customHeight="1">
      <c r="A424" s="4"/>
      <c r="D424" s="5"/>
      <c r="E424" s="5"/>
      <c r="F424" s="5"/>
      <c r="G424" s="5"/>
      <c r="H424" s="5"/>
      <c r="I424" s="5"/>
      <c r="L424" s="5"/>
      <c r="N424" s="5"/>
      <c r="P424" s="5"/>
      <c r="S424" s="5"/>
      <c r="T424" s="5"/>
      <c r="U424" s="5"/>
      <c r="V424" s="5"/>
      <c r="Y424" s="6"/>
    </row>
    <row r="425" ht="15.75" customHeight="1">
      <c r="A425" s="4"/>
      <c r="D425" s="5"/>
      <c r="E425" s="5"/>
      <c r="F425" s="5"/>
      <c r="G425" s="5"/>
      <c r="H425" s="5"/>
      <c r="I425" s="5"/>
      <c r="L425" s="5"/>
      <c r="N425" s="5"/>
      <c r="P425" s="5"/>
      <c r="S425" s="5"/>
      <c r="T425" s="5"/>
      <c r="U425" s="5"/>
      <c r="V425" s="5"/>
      <c r="Y425" s="6"/>
    </row>
    <row r="426" ht="15.75" customHeight="1">
      <c r="A426" s="4"/>
      <c r="D426" s="5"/>
      <c r="E426" s="5"/>
      <c r="F426" s="5"/>
      <c r="G426" s="5"/>
      <c r="H426" s="5"/>
      <c r="I426" s="5"/>
      <c r="L426" s="5"/>
      <c r="N426" s="5"/>
      <c r="P426" s="5"/>
      <c r="S426" s="5"/>
      <c r="T426" s="5"/>
      <c r="U426" s="5"/>
      <c r="V426" s="5"/>
      <c r="Y426" s="6"/>
    </row>
    <row r="427" ht="15.75" customHeight="1">
      <c r="A427" s="4"/>
      <c r="D427" s="5"/>
      <c r="E427" s="5"/>
      <c r="F427" s="5"/>
      <c r="G427" s="5"/>
      <c r="H427" s="5"/>
      <c r="I427" s="5"/>
      <c r="L427" s="5"/>
      <c r="N427" s="5"/>
      <c r="P427" s="5"/>
      <c r="S427" s="5"/>
      <c r="T427" s="5"/>
      <c r="U427" s="5"/>
      <c r="V427" s="5"/>
      <c r="Y427" s="6"/>
    </row>
    <row r="428" ht="15.75" customHeight="1">
      <c r="A428" s="4"/>
      <c r="D428" s="5"/>
      <c r="E428" s="5"/>
      <c r="F428" s="5"/>
      <c r="G428" s="5"/>
      <c r="H428" s="5"/>
      <c r="I428" s="5"/>
      <c r="L428" s="5"/>
      <c r="N428" s="5"/>
      <c r="P428" s="5"/>
      <c r="S428" s="5"/>
      <c r="T428" s="5"/>
      <c r="U428" s="5"/>
      <c r="V428" s="5"/>
      <c r="Y428" s="6"/>
    </row>
    <row r="429" ht="15.75" customHeight="1">
      <c r="A429" s="4"/>
      <c r="D429" s="5"/>
      <c r="E429" s="5"/>
      <c r="F429" s="5"/>
      <c r="G429" s="5"/>
      <c r="H429" s="5"/>
      <c r="I429" s="5"/>
      <c r="L429" s="5"/>
      <c r="N429" s="5"/>
      <c r="P429" s="5"/>
      <c r="S429" s="5"/>
      <c r="T429" s="5"/>
      <c r="U429" s="5"/>
      <c r="V429" s="5"/>
      <c r="Y429" s="6"/>
    </row>
    <row r="430" ht="15.75" customHeight="1">
      <c r="A430" s="4"/>
      <c r="D430" s="5"/>
      <c r="E430" s="5"/>
      <c r="F430" s="5"/>
      <c r="G430" s="5"/>
      <c r="H430" s="5"/>
      <c r="I430" s="5"/>
      <c r="L430" s="5"/>
      <c r="N430" s="5"/>
      <c r="P430" s="5"/>
      <c r="S430" s="5"/>
      <c r="T430" s="5"/>
      <c r="U430" s="5"/>
      <c r="V430" s="5"/>
      <c r="Y430" s="6"/>
    </row>
    <row r="431" ht="15.75" customHeight="1">
      <c r="A431" s="4"/>
      <c r="D431" s="5"/>
      <c r="E431" s="5"/>
      <c r="F431" s="5"/>
      <c r="G431" s="5"/>
      <c r="H431" s="5"/>
      <c r="I431" s="5"/>
      <c r="L431" s="5"/>
      <c r="N431" s="5"/>
      <c r="P431" s="5"/>
      <c r="S431" s="5"/>
      <c r="T431" s="5"/>
      <c r="U431" s="5"/>
      <c r="V431" s="5"/>
      <c r="Y431" s="6"/>
    </row>
    <row r="432" ht="15.75" customHeight="1">
      <c r="A432" s="4"/>
      <c r="D432" s="5"/>
      <c r="E432" s="5"/>
      <c r="F432" s="5"/>
      <c r="G432" s="5"/>
      <c r="H432" s="5"/>
      <c r="I432" s="5"/>
      <c r="L432" s="5"/>
      <c r="N432" s="5"/>
      <c r="P432" s="5"/>
      <c r="S432" s="5"/>
      <c r="T432" s="5"/>
      <c r="U432" s="5"/>
      <c r="V432" s="5"/>
      <c r="Y432" s="6"/>
    </row>
    <row r="433" ht="15.75" customHeight="1">
      <c r="A433" s="4"/>
      <c r="D433" s="5"/>
      <c r="E433" s="5"/>
      <c r="F433" s="5"/>
      <c r="G433" s="5"/>
      <c r="H433" s="5"/>
      <c r="I433" s="5"/>
      <c r="L433" s="5"/>
      <c r="N433" s="5"/>
      <c r="P433" s="5"/>
      <c r="S433" s="5"/>
      <c r="T433" s="5"/>
      <c r="U433" s="5"/>
      <c r="V433" s="5"/>
      <c r="Y433" s="6"/>
    </row>
    <row r="434" ht="15.75" customHeight="1">
      <c r="A434" s="4"/>
      <c r="D434" s="5"/>
      <c r="E434" s="5"/>
      <c r="F434" s="5"/>
      <c r="G434" s="5"/>
      <c r="H434" s="5"/>
      <c r="I434" s="5"/>
      <c r="L434" s="5"/>
      <c r="N434" s="5"/>
      <c r="P434" s="5"/>
      <c r="S434" s="5"/>
      <c r="T434" s="5"/>
      <c r="U434" s="5"/>
      <c r="V434" s="5"/>
      <c r="Y434" s="6"/>
    </row>
    <row r="435" ht="15.75" customHeight="1">
      <c r="A435" s="4"/>
      <c r="D435" s="5"/>
      <c r="E435" s="5"/>
      <c r="F435" s="5"/>
      <c r="G435" s="5"/>
      <c r="H435" s="5"/>
      <c r="I435" s="5"/>
      <c r="L435" s="5"/>
      <c r="N435" s="5"/>
      <c r="P435" s="5"/>
      <c r="S435" s="5"/>
      <c r="T435" s="5"/>
      <c r="U435" s="5"/>
      <c r="V435" s="5"/>
      <c r="Y435" s="6"/>
    </row>
    <row r="436" ht="15.75" customHeight="1">
      <c r="A436" s="4"/>
      <c r="D436" s="5"/>
      <c r="E436" s="5"/>
      <c r="F436" s="5"/>
      <c r="G436" s="5"/>
      <c r="H436" s="5"/>
      <c r="I436" s="5"/>
      <c r="L436" s="5"/>
      <c r="N436" s="5"/>
      <c r="P436" s="5"/>
      <c r="S436" s="5"/>
      <c r="T436" s="5"/>
      <c r="U436" s="5"/>
      <c r="V436" s="5"/>
      <c r="Y436" s="6"/>
    </row>
    <row r="437" ht="15.75" customHeight="1">
      <c r="A437" s="4"/>
      <c r="D437" s="5"/>
      <c r="E437" s="5"/>
      <c r="F437" s="5"/>
      <c r="G437" s="5"/>
      <c r="H437" s="5"/>
      <c r="I437" s="5"/>
      <c r="L437" s="5"/>
      <c r="N437" s="5"/>
      <c r="P437" s="5"/>
      <c r="S437" s="5"/>
      <c r="T437" s="5"/>
      <c r="U437" s="5"/>
      <c r="V437" s="5"/>
      <c r="Y437" s="6"/>
    </row>
    <row r="438" ht="15.75" customHeight="1">
      <c r="A438" s="4"/>
      <c r="D438" s="5"/>
      <c r="E438" s="5"/>
      <c r="F438" s="5"/>
      <c r="G438" s="5"/>
      <c r="H438" s="5"/>
      <c r="I438" s="5"/>
      <c r="L438" s="5"/>
      <c r="N438" s="5"/>
      <c r="P438" s="5"/>
      <c r="S438" s="5"/>
      <c r="T438" s="5"/>
      <c r="U438" s="5"/>
      <c r="V438" s="5"/>
      <c r="Y438" s="6"/>
    </row>
    <row r="439" ht="15.75" customHeight="1">
      <c r="A439" s="4"/>
      <c r="D439" s="5"/>
      <c r="E439" s="5"/>
      <c r="F439" s="5"/>
      <c r="G439" s="5"/>
      <c r="H439" s="5"/>
      <c r="I439" s="5"/>
      <c r="L439" s="5"/>
      <c r="N439" s="5"/>
      <c r="P439" s="5"/>
      <c r="S439" s="5"/>
      <c r="T439" s="5"/>
      <c r="U439" s="5"/>
      <c r="V439" s="5"/>
      <c r="Y439" s="6"/>
    </row>
    <row r="440" ht="15.75" customHeight="1">
      <c r="A440" s="4"/>
      <c r="D440" s="5"/>
      <c r="E440" s="5"/>
      <c r="F440" s="5"/>
      <c r="G440" s="5"/>
      <c r="H440" s="5"/>
      <c r="I440" s="5"/>
      <c r="L440" s="5"/>
      <c r="N440" s="5"/>
      <c r="P440" s="5"/>
      <c r="S440" s="5"/>
      <c r="T440" s="5"/>
      <c r="U440" s="5"/>
      <c r="V440" s="5"/>
      <c r="Y440" s="6"/>
    </row>
    <row r="441" ht="15.75" customHeight="1">
      <c r="A441" s="4"/>
      <c r="D441" s="5"/>
      <c r="E441" s="5"/>
      <c r="F441" s="5"/>
      <c r="G441" s="5"/>
      <c r="H441" s="5"/>
      <c r="I441" s="5"/>
      <c r="L441" s="5"/>
      <c r="N441" s="5"/>
      <c r="P441" s="5"/>
      <c r="S441" s="5"/>
      <c r="T441" s="5"/>
      <c r="U441" s="5"/>
      <c r="V441" s="5"/>
      <c r="Y441" s="6"/>
    </row>
    <row r="442" ht="15.75" customHeight="1">
      <c r="A442" s="4"/>
      <c r="D442" s="5"/>
      <c r="E442" s="5"/>
      <c r="F442" s="5"/>
      <c r="G442" s="5"/>
      <c r="H442" s="5"/>
      <c r="I442" s="5"/>
      <c r="L442" s="5"/>
      <c r="N442" s="5"/>
      <c r="P442" s="5"/>
      <c r="S442" s="5"/>
      <c r="T442" s="5"/>
      <c r="U442" s="5"/>
      <c r="V442" s="5"/>
      <c r="Y442" s="6"/>
    </row>
    <row r="443" ht="15.75" customHeight="1">
      <c r="A443" s="4"/>
      <c r="D443" s="5"/>
      <c r="E443" s="5"/>
      <c r="F443" s="5"/>
      <c r="G443" s="5"/>
      <c r="H443" s="5"/>
      <c r="I443" s="5"/>
      <c r="L443" s="5"/>
      <c r="N443" s="5"/>
      <c r="P443" s="5"/>
      <c r="S443" s="5"/>
      <c r="T443" s="5"/>
      <c r="U443" s="5"/>
      <c r="V443" s="5"/>
      <c r="Y443" s="6"/>
    </row>
    <row r="444" ht="15.75" customHeight="1">
      <c r="A444" s="4"/>
      <c r="D444" s="5"/>
      <c r="E444" s="5"/>
      <c r="F444" s="5"/>
      <c r="G444" s="5"/>
      <c r="H444" s="5"/>
      <c r="I444" s="5"/>
      <c r="L444" s="5"/>
      <c r="N444" s="5"/>
      <c r="P444" s="5"/>
      <c r="S444" s="5"/>
      <c r="T444" s="5"/>
      <c r="U444" s="5"/>
      <c r="V444" s="5"/>
      <c r="Y444" s="6"/>
    </row>
    <row r="445" ht="15.75" customHeight="1">
      <c r="A445" s="4"/>
      <c r="D445" s="5"/>
      <c r="E445" s="5"/>
      <c r="F445" s="5"/>
      <c r="G445" s="5"/>
      <c r="H445" s="5"/>
      <c r="I445" s="5"/>
      <c r="L445" s="5"/>
      <c r="N445" s="5"/>
      <c r="P445" s="5"/>
      <c r="S445" s="5"/>
      <c r="T445" s="5"/>
      <c r="U445" s="5"/>
      <c r="V445" s="5"/>
      <c r="Y445" s="6"/>
    </row>
    <row r="446" ht="15.75" customHeight="1">
      <c r="A446" s="4"/>
      <c r="D446" s="5"/>
      <c r="E446" s="5"/>
      <c r="F446" s="5"/>
      <c r="G446" s="5"/>
      <c r="H446" s="5"/>
      <c r="I446" s="5"/>
      <c r="L446" s="5"/>
      <c r="N446" s="5"/>
      <c r="P446" s="5"/>
      <c r="S446" s="5"/>
      <c r="T446" s="5"/>
      <c r="U446" s="5"/>
      <c r="V446" s="5"/>
      <c r="Y446" s="6"/>
    </row>
    <row r="447" ht="15.75" customHeight="1">
      <c r="A447" s="4"/>
      <c r="D447" s="5"/>
      <c r="E447" s="5"/>
      <c r="F447" s="5"/>
      <c r="G447" s="5"/>
      <c r="H447" s="5"/>
      <c r="I447" s="5"/>
      <c r="L447" s="5"/>
      <c r="N447" s="5"/>
      <c r="P447" s="5"/>
      <c r="S447" s="5"/>
      <c r="T447" s="5"/>
      <c r="U447" s="5"/>
      <c r="V447" s="5"/>
      <c r="Y447" s="6"/>
    </row>
    <row r="448" ht="15.75" customHeight="1">
      <c r="A448" s="4"/>
      <c r="D448" s="5"/>
      <c r="E448" s="5"/>
      <c r="F448" s="5"/>
      <c r="G448" s="5"/>
      <c r="H448" s="5"/>
      <c r="I448" s="5"/>
      <c r="L448" s="5"/>
      <c r="N448" s="5"/>
      <c r="P448" s="5"/>
      <c r="S448" s="5"/>
      <c r="T448" s="5"/>
      <c r="U448" s="5"/>
      <c r="V448" s="5"/>
      <c r="Y448" s="6"/>
    </row>
    <row r="449" ht="15.75" customHeight="1">
      <c r="A449" s="4"/>
      <c r="D449" s="5"/>
      <c r="E449" s="5"/>
      <c r="F449" s="5"/>
      <c r="G449" s="5"/>
      <c r="H449" s="5"/>
      <c r="I449" s="5"/>
      <c r="L449" s="5"/>
      <c r="N449" s="5"/>
      <c r="P449" s="5"/>
      <c r="S449" s="5"/>
      <c r="T449" s="5"/>
      <c r="U449" s="5"/>
      <c r="V449" s="5"/>
      <c r="Y449" s="6"/>
    </row>
    <row r="450" ht="15.75" customHeight="1">
      <c r="A450" s="4"/>
      <c r="D450" s="5"/>
      <c r="E450" s="5"/>
      <c r="F450" s="5"/>
      <c r="G450" s="5"/>
      <c r="H450" s="5"/>
      <c r="I450" s="5"/>
      <c r="L450" s="5"/>
      <c r="N450" s="5"/>
      <c r="P450" s="5"/>
      <c r="S450" s="5"/>
      <c r="T450" s="5"/>
      <c r="U450" s="5"/>
      <c r="V450" s="5"/>
      <c r="Y450" s="6"/>
    </row>
    <row r="451" ht="15.75" customHeight="1">
      <c r="A451" s="4"/>
      <c r="D451" s="5"/>
      <c r="E451" s="5"/>
      <c r="F451" s="5"/>
      <c r="G451" s="5"/>
      <c r="H451" s="5"/>
      <c r="I451" s="5"/>
      <c r="L451" s="5"/>
      <c r="N451" s="5"/>
      <c r="P451" s="5"/>
      <c r="S451" s="5"/>
      <c r="T451" s="5"/>
      <c r="U451" s="5"/>
      <c r="V451" s="5"/>
      <c r="Y451" s="6"/>
    </row>
    <row r="452" ht="15.75" customHeight="1">
      <c r="A452" s="4"/>
      <c r="D452" s="5"/>
      <c r="E452" s="5"/>
      <c r="F452" s="5"/>
      <c r="G452" s="5"/>
      <c r="H452" s="5"/>
      <c r="I452" s="5"/>
      <c r="L452" s="5"/>
      <c r="N452" s="5"/>
      <c r="P452" s="5"/>
      <c r="S452" s="5"/>
      <c r="T452" s="5"/>
      <c r="U452" s="5"/>
      <c r="V452" s="5"/>
      <c r="Y452" s="6"/>
    </row>
    <row r="453" ht="15.75" customHeight="1">
      <c r="A453" s="4"/>
      <c r="D453" s="5"/>
      <c r="E453" s="5"/>
      <c r="F453" s="5"/>
      <c r="G453" s="5"/>
      <c r="H453" s="5"/>
      <c r="I453" s="5"/>
      <c r="L453" s="5"/>
      <c r="N453" s="5"/>
      <c r="P453" s="5"/>
      <c r="S453" s="5"/>
      <c r="T453" s="5"/>
      <c r="U453" s="5"/>
      <c r="V453" s="5"/>
      <c r="Y453" s="6"/>
    </row>
    <row r="454" ht="15.75" customHeight="1">
      <c r="A454" s="4"/>
      <c r="D454" s="5"/>
      <c r="E454" s="5"/>
      <c r="F454" s="5"/>
      <c r="G454" s="5"/>
      <c r="H454" s="5"/>
      <c r="I454" s="5"/>
      <c r="L454" s="5"/>
      <c r="N454" s="5"/>
      <c r="P454" s="5"/>
      <c r="S454" s="5"/>
      <c r="T454" s="5"/>
      <c r="U454" s="5"/>
      <c r="V454" s="5"/>
      <c r="Y454" s="6"/>
    </row>
    <row r="455" ht="15.75" customHeight="1">
      <c r="A455" s="4"/>
      <c r="D455" s="5"/>
      <c r="E455" s="5"/>
      <c r="F455" s="5"/>
      <c r="G455" s="5"/>
      <c r="H455" s="5"/>
      <c r="I455" s="5"/>
      <c r="L455" s="5"/>
      <c r="N455" s="5"/>
      <c r="P455" s="5"/>
      <c r="S455" s="5"/>
      <c r="T455" s="5"/>
      <c r="U455" s="5"/>
      <c r="V455" s="5"/>
      <c r="Y455" s="6"/>
    </row>
    <row r="456" ht="15.75" customHeight="1">
      <c r="A456" s="4"/>
      <c r="D456" s="5"/>
      <c r="E456" s="5"/>
      <c r="F456" s="5"/>
      <c r="G456" s="5"/>
      <c r="H456" s="5"/>
      <c r="I456" s="5"/>
      <c r="L456" s="5"/>
      <c r="N456" s="5"/>
      <c r="P456" s="5"/>
      <c r="S456" s="5"/>
      <c r="T456" s="5"/>
      <c r="U456" s="5"/>
      <c r="V456" s="5"/>
      <c r="Y456" s="6"/>
    </row>
    <row r="457" ht="15.75" customHeight="1">
      <c r="A457" s="4"/>
      <c r="D457" s="5"/>
      <c r="E457" s="5"/>
      <c r="F457" s="5"/>
      <c r="G457" s="5"/>
      <c r="H457" s="5"/>
      <c r="I457" s="5"/>
      <c r="L457" s="5"/>
      <c r="N457" s="5"/>
      <c r="P457" s="5"/>
      <c r="S457" s="5"/>
      <c r="T457" s="5"/>
      <c r="U457" s="5"/>
      <c r="V457" s="5"/>
      <c r="Y457" s="6"/>
    </row>
    <row r="458" ht="15.75" customHeight="1">
      <c r="A458" s="4"/>
      <c r="D458" s="5"/>
      <c r="E458" s="5"/>
      <c r="F458" s="5"/>
      <c r="G458" s="5"/>
      <c r="H458" s="5"/>
      <c r="I458" s="5"/>
      <c r="L458" s="5"/>
      <c r="N458" s="5"/>
      <c r="P458" s="5"/>
      <c r="S458" s="5"/>
      <c r="T458" s="5"/>
      <c r="U458" s="5"/>
      <c r="V458" s="5"/>
      <c r="Y458" s="6"/>
    </row>
    <row r="459" ht="15.75" customHeight="1">
      <c r="A459" s="4"/>
      <c r="D459" s="5"/>
      <c r="E459" s="5"/>
      <c r="F459" s="5"/>
      <c r="G459" s="5"/>
      <c r="H459" s="5"/>
      <c r="I459" s="5"/>
      <c r="L459" s="5"/>
      <c r="N459" s="5"/>
      <c r="P459" s="5"/>
      <c r="S459" s="5"/>
      <c r="T459" s="5"/>
      <c r="U459" s="5"/>
      <c r="V459" s="5"/>
      <c r="Y459" s="6"/>
    </row>
    <row r="460" ht="15.75" customHeight="1">
      <c r="A460" s="4"/>
      <c r="D460" s="5"/>
      <c r="E460" s="5"/>
      <c r="F460" s="5"/>
      <c r="G460" s="5"/>
      <c r="H460" s="5"/>
      <c r="I460" s="5"/>
      <c r="L460" s="5"/>
      <c r="N460" s="5"/>
      <c r="P460" s="5"/>
      <c r="S460" s="5"/>
      <c r="T460" s="5"/>
      <c r="U460" s="5"/>
      <c r="V460" s="5"/>
      <c r="Y460" s="6"/>
    </row>
    <row r="461" ht="15.75" customHeight="1">
      <c r="A461" s="4"/>
      <c r="D461" s="5"/>
      <c r="E461" s="5"/>
      <c r="F461" s="5"/>
      <c r="G461" s="5"/>
      <c r="H461" s="5"/>
      <c r="I461" s="5"/>
      <c r="L461" s="5"/>
      <c r="N461" s="5"/>
      <c r="P461" s="5"/>
      <c r="S461" s="5"/>
      <c r="T461" s="5"/>
      <c r="U461" s="5"/>
      <c r="V461" s="5"/>
      <c r="Y461" s="6"/>
    </row>
    <row r="462" ht="15.75" customHeight="1">
      <c r="A462" s="4"/>
      <c r="D462" s="5"/>
      <c r="E462" s="5"/>
      <c r="F462" s="5"/>
      <c r="G462" s="5"/>
      <c r="H462" s="5"/>
      <c r="I462" s="5"/>
      <c r="L462" s="5"/>
      <c r="N462" s="5"/>
      <c r="P462" s="5"/>
      <c r="S462" s="5"/>
      <c r="T462" s="5"/>
      <c r="U462" s="5"/>
      <c r="V462" s="5"/>
      <c r="Y462" s="6"/>
    </row>
    <row r="463" ht="15.75" customHeight="1">
      <c r="A463" s="4"/>
      <c r="D463" s="5"/>
      <c r="E463" s="5"/>
      <c r="F463" s="5"/>
      <c r="G463" s="5"/>
      <c r="H463" s="5"/>
      <c r="I463" s="5"/>
      <c r="L463" s="5"/>
      <c r="N463" s="5"/>
      <c r="P463" s="5"/>
      <c r="S463" s="5"/>
      <c r="T463" s="5"/>
      <c r="U463" s="5"/>
      <c r="V463" s="5"/>
      <c r="Y463" s="6"/>
    </row>
    <row r="464" ht="15.75" customHeight="1">
      <c r="A464" s="4"/>
      <c r="D464" s="5"/>
      <c r="E464" s="5"/>
      <c r="F464" s="5"/>
      <c r="G464" s="5"/>
      <c r="H464" s="5"/>
      <c r="I464" s="5"/>
      <c r="L464" s="5"/>
      <c r="N464" s="5"/>
      <c r="P464" s="5"/>
      <c r="S464" s="5"/>
      <c r="T464" s="5"/>
      <c r="U464" s="5"/>
      <c r="V464" s="5"/>
      <c r="Y464" s="6"/>
    </row>
    <row r="465" ht="15.75" customHeight="1">
      <c r="A465" s="4"/>
      <c r="D465" s="5"/>
      <c r="E465" s="5"/>
      <c r="F465" s="5"/>
      <c r="G465" s="5"/>
      <c r="H465" s="5"/>
      <c r="I465" s="5"/>
      <c r="L465" s="5"/>
      <c r="N465" s="5"/>
      <c r="P465" s="5"/>
      <c r="S465" s="5"/>
      <c r="T465" s="5"/>
      <c r="U465" s="5"/>
      <c r="V465" s="5"/>
      <c r="Y465" s="6"/>
    </row>
    <row r="466" ht="15.75" customHeight="1">
      <c r="A466" s="4"/>
      <c r="D466" s="5"/>
      <c r="E466" s="5"/>
      <c r="F466" s="5"/>
      <c r="G466" s="5"/>
      <c r="H466" s="5"/>
      <c r="I466" s="5"/>
      <c r="L466" s="5"/>
      <c r="N466" s="5"/>
      <c r="P466" s="5"/>
      <c r="S466" s="5"/>
      <c r="T466" s="5"/>
      <c r="U466" s="5"/>
      <c r="V466" s="5"/>
      <c r="Y466" s="6"/>
    </row>
    <row r="467" ht="15.75" customHeight="1">
      <c r="A467" s="4"/>
      <c r="D467" s="5"/>
      <c r="E467" s="5"/>
      <c r="F467" s="5"/>
      <c r="G467" s="5"/>
      <c r="H467" s="5"/>
      <c r="I467" s="5"/>
      <c r="L467" s="5"/>
      <c r="N467" s="5"/>
      <c r="P467" s="5"/>
      <c r="S467" s="5"/>
      <c r="T467" s="5"/>
      <c r="U467" s="5"/>
      <c r="V467" s="5"/>
      <c r="Y467" s="6"/>
    </row>
    <row r="468" ht="15.75" customHeight="1">
      <c r="A468" s="4"/>
      <c r="D468" s="5"/>
      <c r="E468" s="5"/>
      <c r="F468" s="5"/>
      <c r="G468" s="5"/>
      <c r="H468" s="5"/>
      <c r="I468" s="5"/>
      <c r="L468" s="5"/>
      <c r="N468" s="5"/>
      <c r="P468" s="5"/>
      <c r="S468" s="5"/>
      <c r="T468" s="5"/>
      <c r="U468" s="5"/>
      <c r="V468" s="5"/>
      <c r="Y468" s="6"/>
    </row>
    <row r="469" ht="15.75" customHeight="1">
      <c r="A469" s="4"/>
      <c r="D469" s="5"/>
      <c r="E469" s="5"/>
      <c r="F469" s="5"/>
      <c r="G469" s="5"/>
      <c r="H469" s="5"/>
      <c r="I469" s="5"/>
      <c r="L469" s="5"/>
      <c r="N469" s="5"/>
      <c r="P469" s="5"/>
      <c r="S469" s="5"/>
      <c r="T469" s="5"/>
      <c r="U469" s="5"/>
      <c r="V469" s="5"/>
      <c r="Y469" s="6"/>
    </row>
    <row r="470" ht="15.75" customHeight="1">
      <c r="A470" s="4"/>
      <c r="D470" s="5"/>
      <c r="E470" s="5"/>
      <c r="F470" s="5"/>
      <c r="G470" s="5"/>
      <c r="H470" s="5"/>
      <c r="I470" s="5"/>
      <c r="L470" s="5"/>
      <c r="N470" s="5"/>
      <c r="P470" s="5"/>
      <c r="S470" s="5"/>
      <c r="T470" s="5"/>
      <c r="U470" s="5"/>
      <c r="V470" s="5"/>
      <c r="Y470" s="6"/>
    </row>
    <row r="471" ht="15.75" customHeight="1">
      <c r="A471" s="4"/>
      <c r="D471" s="5"/>
      <c r="E471" s="5"/>
      <c r="F471" s="5"/>
      <c r="G471" s="5"/>
      <c r="H471" s="5"/>
      <c r="I471" s="5"/>
      <c r="L471" s="5"/>
      <c r="N471" s="5"/>
      <c r="P471" s="5"/>
      <c r="S471" s="5"/>
      <c r="T471" s="5"/>
      <c r="U471" s="5"/>
      <c r="V471" s="5"/>
      <c r="Y471" s="6"/>
    </row>
    <row r="472" ht="15.75" customHeight="1">
      <c r="A472" s="4"/>
      <c r="D472" s="5"/>
      <c r="E472" s="5"/>
      <c r="F472" s="5"/>
      <c r="G472" s="5"/>
      <c r="H472" s="5"/>
      <c r="I472" s="5"/>
      <c r="L472" s="5"/>
      <c r="N472" s="5"/>
      <c r="P472" s="5"/>
      <c r="S472" s="5"/>
      <c r="T472" s="5"/>
      <c r="U472" s="5"/>
      <c r="V472" s="5"/>
      <c r="Y472" s="6"/>
    </row>
    <row r="473" ht="15.75" customHeight="1">
      <c r="A473" s="4"/>
      <c r="D473" s="5"/>
      <c r="E473" s="5"/>
      <c r="F473" s="5"/>
      <c r="G473" s="5"/>
      <c r="H473" s="5"/>
      <c r="I473" s="5"/>
      <c r="L473" s="5"/>
      <c r="N473" s="5"/>
      <c r="P473" s="5"/>
      <c r="S473" s="5"/>
      <c r="T473" s="5"/>
      <c r="U473" s="5"/>
      <c r="V473" s="5"/>
      <c r="Y473" s="6"/>
    </row>
    <row r="474" ht="15.75" customHeight="1">
      <c r="A474" s="4"/>
      <c r="D474" s="5"/>
      <c r="E474" s="5"/>
      <c r="F474" s="5"/>
      <c r="G474" s="5"/>
      <c r="H474" s="5"/>
      <c r="I474" s="5"/>
      <c r="L474" s="5"/>
      <c r="N474" s="5"/>
      <c r="P474" s="5"/>
      <c r="S474" s="5"/>
      <c r="T474" s="5"/>
      <c r="U474" s="5"/>
      <c r="V474" s="5"/>
      <c r="Y474" s="6"/>
    </row>
    <row r="475" ht="15.75" customHeight="1">
      <c r="A475" s="4"/>
      <c r="D475" s="5"/>
      <c r="E475" s="5"/>
      <c r="F475" s="5"/>
      <c r="G475" s="5"/>
      <c r="H475" s="5"/>
      <c r="I475" s="5"/>
      <c r="L475" s="5"/>
      <c r="N475" s="5"/>
      <c r="P475" s="5"/>
      <c r="S475" s="5"/>
      <c r="T475" s="5"/>
      <c r="U475" s="5"/>
      <c r="V475" s="5"/>
      <c r="Y475" s="6"/>
    </row>
    <row r="476" ht="15.75" customHeight="1">
      <c r="A476" s="4"/>
      <c r="D476" s="5"/>
      <c r="E476" s="5"/>
      <c r="F476" s="5"/>
      <c r="G476" s="5"/>
      <c r="H476" s="5"/>
      <c r="I476" s="5"/>
      <c r="L476" s="5"/>
      <c r="N476" s="5"/>
      <c r="P476" s="5"/>
      <c r="S476" s="5"/>
      <c r="T476" s="5"/>
      <c r="U476" s="5"/>
      <c r="V476" s="5"/>
      <c r="Y476" s="6"/>
    </row>
    <row r="477" ht="15.75" customHeight="1">
      <c r="A477" s="4"/>
      <c r="D477" s="5"/>
      <c r="E477" s="5"/>
      <c r="F477" s="5"/>
      <c r="G477" s="5"/>
      <c r="H477" s="5"/>
      <c r="I477" s="5"/>
      <c r="L477" s="5"/>
      <c r="N477" s="5"/>
      <c r="P477" s="5"/>
      <c r="S477" s="5"/>
      <c r="T477" s="5"/>
      <c r="U477" s="5"/>
      <c r="V477" s="5"/>
      <c r="Y477" s="6"/>
    </row>
    <row r="478" ht="15.75" customHeight="1">
      <c r="A478" s="4"/>
      <c r="D478" s="5"/>
      <c r="E478" s="5"/>
      <c r="F478" s="5"/>
      <c r="G478" s="5"/>
      <c r="H478" s="5"/>
      <c r="I478" s="5"/>
      <c r="L478" s="5"/>
      <c r="N478" s="5"/>
      <c r="P478" s="5"/>
      <c r="S478" s="5"/>
      <c r="T478" s="5"/>
      <c r="U478" s="5"/>
      <c r="V478" s="5"/>
      <c r="Y478" s="6"/>
    </row>
    <row r="479" ht="15.75" customHeight="1">
      <c r="A479" s="4"/>
      <c r="D479" s="5"/>
      <c r="E479" s="5"/>
      <c r="F479" s="5"/>
      <c r="G479" s="5"/>
      <c r="H479" s="5"/>
      <c r="I479" s="5"/>
      <c r="L479" s="5"/>
      <c r="N479" s="5"/>
      <c r="P479" s="5"/>
      <c r="S479" s="5"/>
      <c r="T479" s="5"/>
      <c r="U479" s="5"/>
      <c r="V479" s="5"/>
      <c r="Y479" s="6"/>
    </row>
    <row r="480" ht="15.75" customHeight="1">
      <c r="A480" s="4"/>
      <c r="D480" s="5"/>
      <c r="E480" s="5"/>
      <c r="F480" s="5"/>
      <c r="G480" s="5"/>
      <c r="H480" s="5"/>
      <c r="I480" s="5"/>
      <c r="L480" s="5"/>
      <c r="N480" s="5"/>
      <c r="P480" s="5"/>
      <c r="S480" s="5"/>
      <c r="T480" s="5"/>
      <c r="U480" s="5"/>
      <c r="V480" s="5"/>
      <c r="Y480" s="6"/>
    </row>
    <row r="481" ht="15.75" customHeight="1">
      <c r="A481" s="4"/>
      <c r="D481" s="5"/>
      <c r="E481" s="5"/>
      <c r="F481" s="5"/>
      <c r="G481" s="5"/>
      <c r="H481" s="5"/>
      <c r="I481" s="5"/>
      <c r="L481" s="5"/>
      <c r="N481" s="5"/>
      <c r="P481" s="5"/>
      <c r="S481" s="5"/>
      <c r="T481" s="5"/>
      <c r="U481" s="5"/>
      <c r="V481" s="5"/>
      <c r="Y481" s="6"/>
    </row>
    <row r="482" ht="15.75" customHeight="1">
      <c r="A482" s="4"/>
      <c r="D482" s="5"/>
      <c r="E482" s="5"/>
      <c r="F482" s="5"/>
      <c r="G482" s="5"/>
      <c r="H482" s="5"/>
      <c r="I482" s="5"/>
      <c r="L482" s="5"/>
      <c r="N482" s="5"/>
      <c r="P482" s="5"/>
      <c r="S482" s="5"/>
      <c r="T482" s="5"/>
      <c r="U482" s="5"/>
      <c r="V482" s="5"/>
      <c r="Y482" s="6"/>
    </row>
    <row r="483" ht="15.75" customHeight="1">
      <c r="A483" s="4"/>
      <c r="D483" s="5"/>
      <c r="E483" s="5"/>
      <c r="F483" s="5"/>
      <c r="G483" s="5"/>
      <c r="H483" s="5"/>
      <c r="I483" s="5"/>
      <c r="L483" s="5"/>
      <c r="N483" s="5"/>
      <c r="P483" s="5"/>
      <c r="S483" s="5"/>
      <c r="T483" s="5"/>
      <c r="U483" s="5"/>
      <c r="V483" s="5"/>
      <c r="Y483" s="6"/>
    </row>
    <row r="484" ht="15.75" customHeight="1">
      <c r="A484" s="4"/>
      <c r="D484" s="5"/>
      <c r="E484" s="5"/>
      <c r="F484" s="5"/>
      <c r="G484" s="5"/>
      <c r="H484" s="5"/>
      <c r="I484" s="5"/>
      <c r="L484" s="5"/>
      <c r="N484" s="5"/>
      <c r="P484" s="5"/>
      <c r="S484" s="5"/>
      <c r="T484" s="5"/>
      <c r="U484" s="5"/>
      <c r="V484" s="5"/>
      <c r="Y484" s="6"/>
    </row>
    <row r="485" ht="15.75" customHeight="1">
      <c r="A485" s="4"/>
      <c r="D485" s="5"/>
      <c r="E485" s="5"/>
      <c r="F485" s="5"/>
      <c r="G485" s="5"/>
      <c r="H485" s="5"/>
      <c r="I485" s="5"/>
      <c r="L485" s="5"/>
      <c r="N485" s="5"/>
      <c r="P485" s="5"/>
      <c r="S485" s="5"/>
      <c r="T485" s="5"/>
      <c r="U485" s="5"/>
      <c r="V485" s="5"/>
      <c r="Y485" s="6"/>
    </row>
    <row r="486" ht="15.75" customHeight="1">
      <c r="A486" s="4"/>
      <c r="D486" s="5"/>
      <c r="E486" s="5"/>
      <c r="F486" s="5"/>
      <c r="G486" s="5"/>
      <c r="H486" s="5"/>
      <c r="I486" s="5"/>
      <c r="L486" s="5"/>
      <c r="N486" s="5"/>
      <c r="P486" s="5"/>
      <c r="S486" s="5"/>
      <c r="T486" s="5"/>
      <c r="U486" s="5"/>
      <c r="V486" s="5"/>
      <c r="Y486" s="6"/>
    </row>
    <row r="487" ht="15.75" customHeight="1">
      <c r="A487" s="4"/>
      <c r="D487" s="5"/>
      <c r="E487" s="5"/>
      <c r="F487" s="5"/>
      <c r="G487" s="5"/>
      <c r="H487" s="5"/>
      <c r="I487" s="5"/>
      <c r="L487" s="5"/>
      <c r="N487" s="5"/>
      <c r="P487" s="5"/>
      <c r="S487" s="5"/>
      <c r="T487" s="5"/>
      <c r="U487" s="5"/>
      <c r="V487" s="5"/>
      <c r="Y487" s="6"/>
    </row>
    <row r="488" ht="15.75" customHeight="1">
      <c r="A488" s="4"/>
      <c r="D488" s="5"/>
      <c r="E488" s="5"/>
      <c r="F488" s="5"/>
      <c r="G488" s="5"/>
      <c r="H488" s="5"/>
      <c r="I488" s="5"/>
      <c r="L488" s="5"/>
      <c r="N488" s="5"/>
      <c r="P488" s="5"/>
      <c r="S488" s="5"/>
      <c r="T488" s="5"/>
      <c r="U488" s="5"/>
      <c r="V488" s="5"/>
      <c r="Y488" s="6"/>
    </row>
    <row r="489" ht="15.75" customHeight="1">
      <c r="A489" s="4"/>
      <c r="D489" s="5"/>
      <c r="E489" s="5"/>
      <c r="F489" s="5"/>
      <c r="G489" s="5"/>
      <c r="H489" s="5"/>
      <c r="I489" s="5"/>
      <c r="L489" s="5"/>
      <c r="N489" s="5"/>
      <c r="P489" s="5"/>
      <c r="S489" s="5"/>
      <c r="T489" s="5"/>
      <c r="U489" s="5"/>
      <c r="V489" s="5"/>
      <c r="Y489" s="6"/>
    </row>
    <row r="490" ht="15.75" customHeight="1">
      <c r="A490" s="4"/>
      <c r="D490" s="5"/>
      <c r="E490" s="5"/>
      <c r="F490" s="5"/>
      <c r="G490" s="5"/>
      <c r="H490" s="5"/>
      <c r="I490" s="5"/>
      <c r="L490" s="5"/>
      <c r="N490" s="5"/>
      <c r="P490" s="5"/>
      <c r="S490" s="5"/>
      <c r="T490" s="5"/>
      <c r="U490" s="5"/>
      <c r="V490" s="5"/>
      <c r="Y490" s="6"/>
    </row>
    <row r="491" ht="15.75" customHeight="1">
      <c r="A491" s="4"/>
      <c r="D491" s="5"/>
      <c r="E491" s="5"/>
      <c r="F491" s="5"/>
      <c r="G491" s="5"/>
      <c r="H491" s="5"/>
      <c r="I491" s="5"/>
      <c r="L491" s="5"/>
      <c r="N491" s="5"/>
      <c r="P491" s="5"/>
      <c r="S491" s="5"/>
      <c r="T491" s="5"/>
      <c r="U491" s="5"/>
      <c r="V491" s="5"/>
      <c r="Y491" s="6"/>
    </row>
    <row r="492" ht="15.75" customHeight="1">
      <c r="A492" s="4"/>
      <c r="D492" s="5"/>
      <c r="E492" s="5"/>
      <c r="F492" s="5"/>
      <c r="G492" s="5"/>
      <c r="H492" s="5"/>
      <c r="I492" s="5"/>
      <c r="L492" s="5"/>
      <c r="N492" s="5"/>
      <c r="P492" s="5"/>
      <c r="S492" s="5"/>
      <c r="T492" s="5"/>
      <c r="U492" s="5"/>
      <c r="V492" s="5"/>
      <c r="Y492" s="6"/>
    </row>
    <row r="493" ht="15.75" customHeight="1">
      <c r="A493" s="4"/>
      <c r="D493" s="5"/>
      <c r="E493" s="5"/>
      <c r="F493" s="5"/>
      <c r="G493" s="5"/>
      <c r="H493" s="5"/>
      <c r="I493" s="5"/>
      <c r="L493" s="5"/>
      <c r="N493" s="5"/>
      <c r="P493" s="5"/>
      <c r="S493" s="5"/>
      <c r="T493" s="5"/>
      <c r="U493" s="5"/>
      <c r="V493" s="5"/>
      <c r="Y493" s="6"/>
    </row>
    <row r="494" ht="15.75" customHeight="1">
      <c r="A494" s="4"/>
      <c r="D494" s="5"/>
      <c r="E494" s="5"/>
      <c r="F494" s="5"/>
      <c r="G494" s="5"/>
      <c r="H494" s="5"/>
      <c r="I494" s="5"/>
      <c r="L494" s="5"/>
      <c r="N494" s="5"/>
      <c r="P494" s="5"/>
      <c r="S494" s="5"/>
      <c r="T494" s="5"/>
      <c r="U494" s="5"/>
      <c r="V494" s="5"/>
      <c r="Y494" s="6"/>
    </row>
    <row r="495" ht="15.75" customHeight="1">
      <c r="A495" s="4"/>
      <c r="D495" s="5"/>
      <c r="E495" s="5"/>
      <c r="F495" s="5"/>
      <c r="G495" s="5"/>
      <c r="H495" s="5"/>
      <c r="I495" s="5"/>
      <c r="L495" s="5"/>
      <c r="N495" s="5"/>
      <c r="P495" s="5"/>
      <c r="S495" s="5"/>
      <c r="T495" s="5"/>
      <c r="U495" s="5"/>
      <c r="V495" s="5"/>
      <c r="Y495" s="6"/>
    </row>
    <row r="496" ht="15.75" customHeight="1">
      <c r="A496" s="4"/>
      <c r="D496" s="5"/>
      <c r="E496" s="5"/>
      <c r="F496" s="5"/>
      <c r="G496" s="5"/>
      <c r="H496" s="5"/>
      <c r="I496" s="5"/>
      <c r="L496" s="5"/>
      <c r="N496" s="5"/>
      <c r="P496" s="5"/>
      <c r="S496" s="5"/>
      <c r="T496" s="5"/>
      <c r="U496" s="5"/>
      <c r="V496" s="5"/>
      <c r="Y496" s="6"/>
    </row>
    <row r="497" ht="15.75" customHeight="1">
      <c r="A497" s="4"/>
      <c r="D497" s="5"/>
      <c r="E497" s="5"/>
      <c r="F497" s="5"/>
      <c r="G497" s="5"/>
      <c r="H497" s="5"/>
      <c r="I497" s="5"/>
      <c r="L497" s="5"/>
      <c r="N497" s="5"/>
      <c r="P497" s="5"/>
      <c r="S497" s="5"/>
      <c r="T497" s="5"/>
      <c r="U497" s="5"/>
      <c r="V497" s="5"/>
      <c r="Y497" s="6"/>
    </row>
    <row r="498" ht="15.75" customHeight="1">
      <c r="A498" s="4"/>
      <c r="D498" s="5"/>
      <c r="E498" s="5"/>
      <c r="F498" s="5"/>
      <c r="G498" s="5"/>
      <c r="H498" s="5"/>
      <c r="I498" s="5"/>
      <c r="L498" s="5"/>
      <c r="N498" s="5"/>
      <c r="P498" s="5"/>
      <c r="S498" s="5"/>
      <c r="T498" s="5"/>
      <c r="U498" s="5"/>
      <c r="V498" s="5"/>
      <c r="Y498" s="6"/>
    </row>
    <row r="499" ht="15.75" customHeight="1">
      <c r="A499" s="4"/>
      <c r="D499" s="5"/>
      <c r="E499" s="5"/>
      <c r="F499" s="5"/>
      <c r="G499" s="5"/>
      <c r="H499" s="5"/>
      <c r="I499" s="5"/>
      <c r="L499" s="5"/>
      <c r="N499" s="5"/>
      <c r="P499" s="5"/>
      <c r="S499" s="5"/>
      <c r="T499" s="5"/>
      <c r="U499" s="5"/>
      <c r="V499" s="5"/>
      <c r="Y499" s="6"/>
    </row>
    <row r="500" ht="15.75" customHeight="1">
      <c r="A500" s="4"/>
      <c r="D500" s="5"/>
      <c r="E500" s="5"/>
      <c r="F500" s="5"/>
      <c r="G500" s="5"/>
      <c r="H500" s="5"/>
      <c r="I500" s="5"/>
      <c r="L500" s="5"/>
      <c r="N500" s="5"/>
      <c r="P500" s="5"/>
      <c r="S500" s="5"/>
      <c r="T500" s="5"/>
      <c r="U500" s="5"/>
      <c r="V500" s="5"/>
      <c r="Y500" s="6"/>
    </row>
    <row r="501" ht="15.75" customHeight="1">
      <c r="A501" s="4"/>
      <c r="D501" s="5"/>
      <c r="E501" s="5"/>
      <c r="F501" s="5"/>
      <c r="G501" s="5"/>
      <c r="H501" s="5"/>
      <c r="I501" s="5"/>
      <c r="L501" s="5"/>
      <c r="N501" s="5"/>
      <c r="P501" s="5"/>
      <c r="S501" s="5"/>
      <c r="T501" s="5"/>
      <c r="U501" s="5"/>
      <c r="V501" s="5"/>
      <c r="Y501" s="6"/>
    </row>
    <row r="502" ht="15.75" customHeight="1">
      <c r="A502" s="4"/>
      <c r="D502" s="5"/>
      <c r="E502" s="5"/>
      <c r="F502" s="5"/>
      <c r="G502" s="5"/>
      <c r="H502" s="5"/>
      <c r="I502" s="5"/>
      <c r="L502" s="5"/>
      <c r="N502" s="5"/>
      <c r="P502" s="5"/>
      <c r="S502" s="5"/>
      <c r="T502" s="5"/>
      <c r="U502" s="5"/>
      <c r="V502" s="5"/>
      <c r="Y502" s="6"/>
    </row>
    <row r="503" ht="15.75" customHeight="1">
      <c r="A503" s="4"/>
      <c r="D503" s="5"/>
      <c r="E503" s="5"/>
      <c r="F503" s="5"/>
      <c r="G503" s="5"/>
      <c r="H503" s="5"/>
      <c r="I503" s="5"/>
      <c r="L503" s="5"/>
      <c r="N503" s="5"/>
      <c r="P503" s="5"/>
      <c r="S503" s="5"/>
      <c r="T503" s="5"/>
      <c r="U503" s="5"/>
      <c r="V503" s="5"/>
      <c r="Y503" s="6"/>
    </row>
    <row r="504" ht="15.75" customHeight="1">
      <c r="A504" s="4"/>
      <c r="D504" s="5"/>
      <c r="E504" s="5"/>
      <c r="F504" s="5"/>
      <c r="G504" s="5"/>
      <c r="H504" s="5"/>
      <c r="I504" s="5"/>
      <c r="L504" s="5"/>
      <c r="N504" s="5"/>
      <c r="P504" s="5"/>
      <c r="S504" s="5"/>
      <c r="T504" s="5"/>
      <c r="U504" s="5"/>
      <c r="V504" s="5"/>
      <c r="Y504" s="6"/>
    </row>
    <row r="505" ht="15.75" customHeight="1">
      <c r="A505" s="4"/>
      <c r="D505" s="5"/>
      <c r="E505" s="5"/>
      <c r="F505" s="5"/>
      <c r="G505" s="5"/>
      <c r="H505" s="5"/>
      <c r="I505" s="5"/>
      <c r="L505" s="5"/>
      <c r="N505" s="5"/>
      <c r="P505" s="5"/>
      <c r="S505" s="5"/>
      <c r="T505" s="5"/>
      <c r="U505" s="5"/>
      <c r="V505" s="5"/>
      <c r="Y505" s="6"/>
    </row>
    <row r="506" ht="15.75" customHeight="1">
      <c r="A506" s="4"/>
      <c r="D506" s="5"/>
      <c r="E506" s="5"/>
      <c r="F506" s="5"/>
      <c r="G506" s="5"/>
      <c r="H506" s="5"/>
      <c r="I506" s="5"/>
      <c r="L506" s="5"/>
      <c r="N506" s="5"/>
      <c r="P506" s="5"/>
      <c r="S506" s="5"/>
      <c r="T506" s="5"/>
      <c r="U506" s="5"/>
      <c r="V506" s="5"/>
      <c r="Y506" s="6"/>
    </row>
    <row r="507" ht="15.75" customHeight="1">
      <c r="A507" s="4"/>
      <c r="D507" s="5"/>
      <c r="E507" s="5"/>
      <c r="F507" s="5"/>
      <c r="G507" s="5"/>
      <c r="H507" s="5"/>
      <c r="I507" s="5"/>
      <c r="L507" s="5"/>
      <c r="N507" s="5"/>
      <c r="P507" s="5"/>
      <c r="S507" s="5"/>
      <c r="T507" s="5"/>
      <c r="U507" s="5"/>
      <c r="V507" s="5"/>
      <c r="Y507" s="6"/>
    </row>
    <row r="508" ht="15.75" customHeight="1">
      <c r="A508" s="4"/>
      <c r="D508" s="5"/>
      <c r="E508" s="5"/>
      <c r="F508" s="5"/>
      <c r="G508" s="5"/>
      <c r="H508" s="5"/>
      <c r="I508" s="5"/>
      <c r="L508" s="5"/>
      <c r="N508" s="5"/>
      <c r="P508" s="5"/>
      <c r="S508" s="5"/>
      <c r="T508" s="5"/>
      <c r="U508" s="5"/>
      <c r="V508" s="5"/>
      <c r="Y508" s="6"/>
    </row>
    <row r="509" ht="15.75" customHeight="1">
      <c r="A509" s="4"/>
      <c r="D509" s="5"/>
      <c r="E509" s="5"/>
      <c r="F509" s="5"/>
      <c r="G509" s="5"/>
      <c r="H509" s="5"/>
      <c r="I509" s="5"/>
      <c r="L509" s="5"/>
      <c r="N509" s="5"/>
      <c r="P509" s="5"/>
      <c r="S509" s="5"/>
      <c r="T509" s="5"/>
      <c r="U509" s="5"/>
      <c r="V509" s="5"/>
      <c r="Y509" s="6"/>
    </row>
    <row r="510" ht="15.75" customHeight="1">
      <c r="A510" s="4"/>
      <c r="D510" s="5"/>
      <c r="E510" s="5"/>
      <c r="F510" s="5"/>
      <c r="G510" s="5"/>
      <c r="H510" s="5"/>
      <c r="I510" s="5"/>
      <c r="L510" s="5"/>
      <c r="N510" s="5"/>
      <c r="P510" s="5"/>
      <c r="S510" s="5"/>
      <c r="T510" s="5"/>
      <c r="U510" s="5"/>
      <c r="V510" s="5"/>
      <c r="Y510" s="6"/>
    </row>
    <row r="511" ht="15.75" customHeight="1">
      <c r="A511" s="4"/>
      <c r="D511" s="5"/>
      <c r="E511" s="5"/>
      <c r="F511" s="5"/>
      <c r="G511" s="5"/>
      <c r="H511" s="5"/>
      <c r="I511" s="5"/>
      <c r="L511" s="5"/>
      <c r="N511" s="5"/>
      <c r="P511" s="5"/>
      <c r="S511" s="5"/>
      <c r="T511" s="5"/>
      <c r="U511" s="5"/>
      <c r="V511" s="5"/>
      <c r="Y511" s="6"/>
    </row>
    <row r="512" ht="15.75" customHeight="1">
      <c r="A512" s="4"/>
      <c r="D512" s="5"/>
      <c r="E512" s="5"/>
      <c r="F512" s="5"/>
      <c r="G512" s="5"/>
      <c r="H512" s="5"/>
      <c r="I512" s="5"/>
      <c r="L512" s="5"/>
      <c r="N512" s="5"/>
      <c r="P512" s="5"/>
      <c r="S512" s="5"/>
      <c r="T512" s="5"/>
      <c r="U512" s="5"/>
      <c r="V512" s="5"/>
      <c r="Y512" s="6"/>
    </row>
    <row r="513" ht="15.75" customHeight="1">
      <c r="A513" s="4"/>
      <c r="D513" s="5"/>
      <c r="E513" s="5"/>
      <c r="F513" s="5"/>
      <c r="G513" s="5"/>
      <c r="H513" s="5"/>
      <c r="I513" s="5"/>
      <c r="L513" s="5"/>
      <c r="N513" s="5"/>
      <c r="P513" s="5"/>
      <c r="S513" s="5"/>
      <c r="T513" s="5"/>
      <c r="U513" s="5"/>
      <c r="V513" s="5"/>
      <c r="Y513" s="6"/>
    </row>
    <row r="514" ht="15.75" customHeight="1">
      <c r="A514" s="4"/>
      <c r="D514" s="5"/>
      <c r="E514" s="5"/>
      <c r="F514" s="5"/>
      <c r="G514" s="5"/>
      <c r="H514" s="5"/>
      <c r="I514" s="5"/>
      <c r="L514" s="5"/>
      <c r="N514" s="5"/>
      <c r="P514" s="5"/>
      <c r="S514" s="5"/>
      <c r="T514" s="5"/>
      <c r="U514" s="5"/>
      <c r="V514" s="5"/>
      <c r="Y514" s="6"/>
    </row>
    <row r="515" ht="15.75" customHeight="1">
      <c r="A515" s="4"/>
      <c r="D515" s="5"/>
      <c r="E515" s="5"/>
      <c r="F515" s="5"/>
      <c r="G515" s="5"/>
      <c r="H515" s="5"/>
      <c r="I515" s="5"/>
      <c r="L515" s="5"/>
      <c r="N515" s="5"/>
      <c r="P515" s="5"/>
      <c r="S515" s="5"/>
      <c r="T515" s="5"/>
      <c r="U515" s="5"/>
      <c r="V515" s="5"/>
      <c r="Y515" s="6"/>
    </row>
    <row r="516" ht="15.75" customHeight="1">
      <c r="A516" s="4"/>
      <c r="D516" s="5"/>
      <c r="E516" s="5"/>
      <c r="F516" s="5"/>
      <c r="G516" s="5"/>
      <c r="H516" s="5"/>
      <c r="I516" s="5"/>
      <c r="L516" s="5"/>
      <c r="N516" s="5"/>
      <c r="P516" s="5"/>
      <c r="S516" s="5"/>
      <c r="T516" s="5"/>
      <c r="U516" s="5"/>
      <c r="V516" s="5"/>
      <c r="Y516" s="6"/>
    </row>
    <row r="517" ht="15.75" customHeight="1">
      <c r="A517" s="4"/>
      <c r="D517" s="5"/>
      <c r="E517" s="5"/>
      <c r="F517" s="5"/>
      <c r="G517" s="5"/>
      <c r="H517" s="5"/>
      <c r="I517" s="5"/>
      <c r="L517" s="5"/>
      <c r="N517" s="5"/>
      <c r="P517" s="5"/>
      <c r="S517" s="5"/>
      <c r="T517" s="5"/>
      <c r="U517" s="5"/>
      <c r="V517" s="5"/>
      <c r="Y517" s="6"/>
    </row>
    <row r="518" ht="15.75" customHeight="1">
      <c r="A518" s="4"/>
      <c r="D518" s="5"/>
      <c r="E518" s="5"/>
      <c r="F518" s="5"/>
      <c r="G518" s="5"/>
      <c r="H518" s="5"/>
      <c r="I518" s="5"/>
      <c r="L518" s="5"/>
      <c r="N518" s="5"/>
      <c r="P518" s="5"/>
      <c r="S518" s="5"/>
      <c r="T518" s="5"/>
      <c r="U518" s="5"/>
      <c r="V518" s="5"/>
      <c r="Y518" s="6"/>
    </row>
    <row r="519" ht="15.75" customHeight="1">
      <c r="A519" s="4"/>
      <c r="D519" s="5"/>
      <c r="E519" s="5"/>
      <c r="F519" s="5"/>
      <c r="G519" s="5"/>
      <c r="H519" s="5"/>
      <c r="I519" s="5"/>
      <c r="L519" s="5"/>
      <c r="N519" s="5"/>
      <c r="P519" s="5"/>
      <c r="S519" s="5"/>
      <c r="T519" s="5"/>
      <c r="U519" s="5"/>
      <c r="V519" s="5"/>
      <c r="Y519" s="6"/>
    </row>
    <row r="520" ht="15.75" customHeight="1">
      <c r="A520" s="4"/>
      <c r="D520" s="5"/>
      <c r="E520" s="5"/>
      <c r="F520" s="5"/>
      <c r="G520" s="5"/>
      <c r="H520" s="5"/>
      <c r="I520" s="5"/>
      <c r="L520" s="5"/>
      <c r="N520" s="5"/>
      <c r="P520" s="5"/>
      <c r="S520" s="5"/>
      <c r="T520" s="5"/>
      <c r="U520" s="5"/>
      <c r="V520" s="5"/>
      <c r="Y520" s="6"/>
    </row>
    <row r="521" ht="15.75" customHeight="1">
      <c r="A521" s="4"/>
      <c r="D521" s="5"/>
      <c r="E521" s="5"/>
      <c r="F521" s="5"/>
      <c r="G521" s="5"/>
      <c r="H521" s="5"/>
      <c r="I521" s="5"/>
      <c r="L521" s="5"/>
      <c r="N521" s="5"/>
      <c r="P521" s="5"/>
      <c r="S521" s="5"/>
      <c r="T521" s="5"/>
      <c r="U521" s="5"/>
      <c r="V521" s="5"/>
      <c r="Y521" s="6"/>
    </row>
    <row r="522" ht="15.75" customHeight="1">
      <c r="A522" s="4"/>
      <c r="D522" s="5"/>
      <c r="E522" s="5"/>
      <c r="F522" s="5"/>
      <c r="G522" s="5"/>
      <c r="H522" s="5"/>
      <c r="I522" s="5"/>
      <c r="L522" s="5"/>
      <c r="N522" s="5"/>
      <c r="P522" s="5"/>
      <c r="S522" s="5"/>
      <c r="T522" s="5"/>
      <c r="U522" s="5"/>
      <c r="V522" s="5"/>
      <c r="Y522" s="6"/>
    </row>
    <row r="523" ht="15.75" customHeight="1">
      <c r="A523" s="4"/>
      <c r="D523" s="5"/>
      <c r="E523" s="5"/>
      <c r="F523" s="5"/>
      <c r="G523" s="5"/>
      <c r="H523" s="5"/>
      <c r="I523" s="5"/>
      <c r="L523" s="5"/>
      <c r="N523" s="5"/>
      <c r="P523" s="5"/>
      <c r="S523" s="5"/>
      <c r="T523" s="5"/>
      <c r="U523" s="5"/>
      <c r="V523" s="5"/>
      <c r="Y523" s="6"/>
    </row>
    <row r="524" ht="15.75" customHeight="1">
      <c r="A524" s="4"/>
      <c r="D524" s="5"/>
      <c r="E524" s="5"/>
      <c r="F524" s="5"/>
      <c r="G524" s="5"/>
      <c r="H524" s="5"/>
      <c r="I524" s="5"/>
      <c r="L524" s="5"/>
      <c r="N524" s="5"/>
      <c r="P524" s="5"/>
      <c r="S524" s="5"/>
      <c r="T524" s="5"/>
      <c r="U524" s="5"/>
      <c r="V524" s="5"/>
      <c r="Y524" s="6"/>
    </row>
    <row r="525" ht="15.75" customHeight="1">
      <c r="A525" s="4"/>
      <c r="D525" s="5"/>
      <c r="E525" s="5"/>
      <c r="F525" s="5"/>
      <c r="G525" s="5"/>
      <c r="H525" s="5"/>
      <c r="I525" s="5"/>
      <c r="L525" s="5"/>
      <c r="N525" s="5"/>
      <c r="P525" s="5"/>
      <c r="S525" s="5"/>
      <c r="T525" s="5"/>
      <c r="U525" s="5"/>
      <c r="V525" s="5"/>
      <c r="Y525" s="6"/>
    </row>
    <row r="526" ht="15.75" customHeight="1">
      <c r="A526" s="4"/>
      <c r="D526" s="5"/>
      <c r="E526" s="5"/>
      <c r="F526" s="5"/>
      <c r="G526" s="5"/>
      <c r="H526" s="5"/>
      <c r="I526" s="5"/>
      <c r="L526" s="5"/>
      <c r="N526" s="5"/>
      <c r="P526" s="5"/>
      <c r="S526" s="5"/>
      <c r="T526" s="5"/>
      <c r="U526" s="5"/>
      <c r="V526" s="5"/>
      <c r="Y526" s="6"/>
    </row>
    <row r="527" ht="15.75" customHeight="1">
      <c r="A527" s="4"/>
      <c r="D527" s="5"/>
      <c r="E527" s="5"/>
      <c r="F527" s="5"/>
      <c r="G527" s="5"/>
      <c r="H527" s="5"/>
      <c r="I527" s="5"/>
      <c r="L527" s="5"/>
      <c r="N527" s="5"/>
      <c r="P527" s="5"/>
      <c r="S527" s="5"/>
      <c r="T527" s="5"/>
      <c r="U527" s="5"/>
      <c r="V527" s="5"/>
      <c r="Y527" s="6"/>
    </row>
    <row r="528" ht="15.75" customHeight="1">
      <c r="A528" s="4"/>
      <c r="D528" s="5"/>
      <c r="E528" s="5"/>
      <c r="F528" s="5"/>
      <c r="G528" s="5"/>
      <c r="H528" s="5"/>
      <c r="I528" s="5"/>
      <c r="L528" s="5"/>
      <c r="N528" s="5"/>
      <c r="P528" s="5"/>
      <c r="S528" s="5"/>
      <c r="T528" s="5"/>
      <c r="U528" s="5"/>
      <c r="V528" s="5"/>
      <c r="Y528" s="6"/>
    </row>
    <row r="529" ht="15.75" customHeight="1">
      <c r="A529" s="4"/>
      <c r="D529" s="5"/>
      <c r="E529" s="5"/>
      <c r="F529" s="5"/>
      <c r="G529" s="5"/>
      <c r="H529" s="5"/>
      <c r="I529" s="5"/>
      <c r="L529" s="5"/>
      <c r="N529" s="5"/>
      <c r="P529" s="5"/>
      <c r="S529" s="5"/>
      <c r="T529" s="5"/>
      <c r="U529" s="5"/>
      <c r="V529" s="5"/>
      <c r="Y529" s="6"/>
    </row>
    <row r="530" ht="15.75" customHeight="1">
      <c r="A530" s="4"/>
      <c r="D530" s="5"/>
      <c r="E530" s="5"/>
      <c r="F530" s="5"/>
      <c r="G530" s="5"/>
      <c r="H530" s="5"/>
      <c r="I530" s="5"/>
      <c r="L530" s="5"/>
      <c r="N530" s="5"/>
      <c r="P530" s="5"/>
      <c r="S530" s="5"/>
      <c r="T530" s="5"/>
      <c r="U530" s="5"/>
      <c r="V530" s="5"/>
      <c r="Y530" s="6"/>
    </row>
    <row r="531" ht="15.75" customHeight="1">
      <c r="A531" s="4"/>
      <c r="D531" s="5"/>
      <c r="E531" s="5"/>
      <c r="F531" s="5"/>
      <c r="G531" s="5"/>
      <c r="H531" s="5"/>
      <c r="I531" s="5"/>
      <c r="L531" s="5"/>
      <c r="N531" s="5"/>
      <c r="P531" s="5"/>
      <c r="S531" s="5"/>
      <c r="T531" s="5"/>
      <c r="U531" s="5"/>
      <c r="V531" s="5"/>
      <c r="Y531" s="6"/>
    </row>
    <row r="532" ht="15.75" customHeight="1">
      <c r="A532" s="4"/>
      <c r="D532" s="5"/>
      <c r="E532" s="5"/>
      <c r="F532" s="5"/>
      <c r="G532" s="5"/>
      <c r="H532" s="5"/>
      <c r="I532" s="5"/>
      <c r="L532" s="5"/>
      <c r="N532" s="5"/>
      <c r="P532" s="5"/>
      <c r="S532" s="5"/>
      <c r="T532" s="5"/>
      <c r="U532" s="5"/>
      <c r="V532" s="5"/>
      <c r="Y532" s="6"/>
    </row>
    <row r="533" ht="15.75" customHeight="1">
      <c r="A533" s="4"/>
      <c r="D533" s="5"/>
      <c r="E533" s="5"/>
      <c r="F533" s="5"/>
      <c r="G533" s="5"/>
      <c r="H533" s="5"/>
      <c r="I533" s="5"/>
      <c r="L533" s="5"/>
      <c r="N533" s="5"/>
      <c r="P533" s="5"/>
      <c r="S533" s="5"/>
      <c r="T533" s="5"/>
      <c r="U533" s="5"/>
      <c r="V533" s="5"/>
      <c r="Y533" s="6"/>
    </row>
    <row r="534" ht="15.75" customHeight="1">
      <c r="A534" s="4"/>
      <c r="D534" s="5"/>
      <c r="E534" s="5"/>
      <c r="F534" s="5"/>
      <c r="G534" s="5"/>
      <c r="H534" s="5"/>
      <c r="I534" s="5"/>
      <c r="L534" s="5"/>
      <c r="N534" s="5"/>
      <c r="P534" s="5"/>
      <c r="S534" s="5"/>
      <c r="T534" s="5"/>
      <c r="U534" s="5"/>
      <c r="V534" s="5"/>
      <c r="Y534" s="6"/>
    </row>
    <row r="535" ht="15.75" customHeight="1">
      <c r="A535" s="4"/>
      <c r="D535" s="5"/>
      <c r="E535" s="5"/>
      <c r="F535" s="5"/>
      <c r="G535" s="5"/>
      <c r="H535" s="5"/>
      <c r="I535" s="5"/>
      <c r="L535" s="5"/>
      <c r="N535" s="5"/>
      <c r="P535" s="5"/>
      <c r="S535" s="5"/>
      <c r="T535" s="5"/>
      <c r="U535" s="5"/>
      <c r="V535" s="5"/>
      <c r="Y535" s="6"/>
    </row>
    <row r="536" ht="15.75" customHeight="1">
      <c r="A536" s="4"/>
      <c r="D536" s="5"/>
      <c r="E536" s="5"/>
      <c r="F536" s="5"/>
      <c r="G536" s="5"/>
      <c r="H536" s="5"/>
      <c r="I536" s="5"/>
      <c r="L536" s="5"/>
      <c r="N536" s="5"/>
      <c r="P536" s="5"/>
      <c r="S536" s="5"/>
      <c r="T536" s="5"/>
      <c r="U536" s="5"/>
      <c r="V536" s="5"/>
      <c r="Y536" s="6"/>
    </row>
    <row r="537" ht="15.75" customHeight="1">
      <c r="A537" s="4"/>
      <c r="D537" s="5"/>
      <c r="E537" s="5"/>
      <c r="F537" s="5"/>
      <c r="G537" s="5"/>
      <c r="H537" s="5"/>
      <c r="I537" s="5"/>
      <c r="L537" s="5"/>
      <c r="N537" s="5"/>
      <c r="P537" s="5"/>
      <c r="S537" s="5"/>
      <c r="T537" s="5"/>
      <c r="U537" s="5"/>
      <c r="V537" s="5"/>
      <c r="Y537" s="6"/>
    </row>
    <row r="538" ht="15.75" customHeight="1">
      <c r="A538" s="4"/>
      <c r="D538" s="5"/>
      <c r="E538" s="5"/>
      <c r="F538" s="5"/>
      <c r="G538" s="5"/>
      <c r="H538" s="5"/>
      <c r="I538" s="5"/>
      <c r="L538" s="5"/>
      <c r="N538" s="5"/>
      <c r="P538" s="5"/>
      <c r="S538" s="5"/>
      <c r="T538" s="5"/>
      <c r="U538" s="5"/>
      <c r="V538" s="5"/>
      <c r="Y538" s="6"/>
    </row>
    <row r="539" ht="15.75" customHeight="1">
      <c r="A539" s="4"/>
      <c r="D539" s="5"/>
      <c r="E539" s="5"/>
      <c r="F539" s="5"/>
      <c r="G539" s="5"/>
      <c r="H539" s="5"/>
      <c r="I539" s="5"/>
      <c r="L539" s="5"/>
      <c r="N539" s="5"/>
      <c r="P539" s="5"/>
      <c r="S539" s="5"/>
      <c r="T539" s="5"/>
      <c r="U539" s="5"/>
      <c r="V539" s="5"/>
      <c r="Y539" s="6"/>
    </row>
    <row r="540" ht="15.75" customHeight="1">
      <c r="A540" s="4"/>
      <c r="D540" s="5"/>
      <c r="E540" s="5"/>
      <c r="F540" s="5"/>
      <c r="G540" s="5"/>
      <c r="H540" s="5"/>
      <c r="I540" s="5"/>
      <c r="L540" s="5"/>
      <c r="N540" s="5"/>
      <c r="P540" s="5"/>
      <c r="S540" s="5"/>
      <c r="T540" s="5"/>
      <c r="U540" s="5"/>
      <c r="V540" s="5"/>
      <c r="Y540" s="6"/>
    </row>
    <row r="541" ht="15.75" customHeight="1">
      <c r="A541" s="4"/>
      <c r="D541" s="5"/>
      <c r="E541" s="5"/>
      <c r="F541" s="5"/>
      <c r="G541" s="5"/>
      <c r="H541" s="5"/>
      <c r="I541" s="5"/>
      <c r="L541" s="5"/>
      <c r="N541" s="5"/>
      <c r="P541" s="5"/>
      <c r="S541" s="5"/>
      <c r="T541" s="5"/>
      <c r="U541" s="5"/>
      <c r="V541" s="5"/>
      <c r="Y541" s="6"/>
    </row>
    <row r="542" ht="15.75" customHeight="1">
      <c r="A542" s="4"/>
      <c r="D542" s="5"/>
      <c r="E542" s="5"/>
      <c r="F542" s="5"/>
      <c r="G542" s="5"/>
      <c r="H542" s="5"/>
      <c r="I542" s="5"/>
      <c r="L542" s="5"/>
      <c r="N542" s="5"/>
      <c r="P542" s="5"/>
      <c r="S542" s="5"/>
      <c r="T542" s="5"/>
      <c r="U542" s="5"/>
      <c r="V542" s="5"/>
      <c r="Y542" s="6"/>
    </row>
    <row r="543" ht="15.75" customHeight="1">
      <c r="A543" s="4"/>
      <c r="D543" s="5"/>
      <c r="E543" s="5"/>
      <c r="F543" s="5"/>
      <c r="G543" s="5"/>
      <c r="H543" s="5"/>
      <c r="I543" s="5"/>
      <c r="L543" s="5"/>
      <c r="N543" s="5"/>
      <c r="P543" s="5"/>
      <c r="S543" s="5"/>
      <c r="T543" s="5"/>
      <c r="U543" s="5"/>
      <c r="V543" s="5"/>
      <c r="Y543" s="6"/>
    </row>
    <row r="544" ht="15.75" customHeight="1">
      <c r="A544" s="4"/>
      <c r="D544" s="5"/>
      <c r="E544" s="5"/>
      <c r="F544" s="5"/>
      <c r="G544" s="5"/>
      <c r="H544" s="5"/>
      <c r="I544" s="5"/>
      <c r="L544" s="5"/>
      <c r="N544" s="5"/>
      <c r="P544" s="5"/>
      <c r="S544" s="5"/>
      <c r="T544" s="5"/>
      <c r="U544" s="5"/>
      <c r="V544" s="5"/>
      <c r="Y544" s="6"/>
    </row>
    <row r="545" ht="15.75" customHeight="1">
      <c r="A545" s="4"/>
      <c r="D545" s="5"/>
      <c r="E545" s="5"/>
      <c r="F545" s="5"/>
      <c r="G545" s="5"/>
      <c r="H545" s="5"/>
      <c r="I545" s="5"/>
      <c r="L545" s="5"/>
      <c r="N545" s="5"/>
      <c r="P545" s="5"/>
      <c r="S545" s="5"/>
      <c r="T545" s="5"/>
      <c r="U545" s="5"/>
      <c r="V545" s="5"/>
      <c r="Y545" s="6"/>
    </row>
    <row r="546" ht="15.75" customHeight="1">
      <c r="A546" s="4"/>
      <c r="D546" s="5"/>
      <c r="E546" s="5"/>
      <c r="F546" s="5"/>
      <c r="G546" s="5"/>
      <c r="H546" s="5"/>
      <c r="I546" s="5"/>
      <c r="L546" s="5"/>
      <c r="N546" s="5"/>
      <c r="P546" s="5"/>
      <c r="S546" s="5"/>
      <c r="T546" s="5"/>
      <c r="U546" s="5"/>
      <c r="V546" s="5"/>
      <c r="Y546" s="6"/>
    </row>
    <row r="547" ht="15.75" customHeight="1">
      <c r="A547" s="4"/>
      <c r="D547" s="5"/>
      <c r="E547" s="5"/>
      <c r="F547" s="5"/>
      <c r="G547" s="5"/>
      <c r="H547" s="5"/>
      <c r="I547" s="5"/>
      <c r="L547" s="5"/>
      <c r="N547" s="5"/>
      <c r="P547" s="5"/>
      <c r="S547" s="5"/>
      <c r="T547" s="5"/>
      <c r="U547" s="5"/>
      <c r="V547" s="5"/>
      <c r="Y547" s="6"/>
    </row>
    <row r="548" ht="15.75" customHeight="1">
      <c r="A548" s="4"/>
      <c r="D548" s="5"/>
      <c r="E548" s="5"/>
      <c r="F548" s="5"/>
      <c r="G548" s="5"/>
      <c r="H548" s="5"/>
      <c r="I548" s="5"/>
      <c r="L548" s="5"/>
      <c r="N548" s="5"/>
      <c r="P548" s="5"/>
      <c r="S548" s="5"/>
      <c r="T548" s="5"/>
      <c r="U548" s="5"/>
      <c r="V548" s="5"/>
      <c r="Y548" s="6"/>
    </row>
    <row r="549" ht="15.75" customHeight="1">
      <c r="A549" s="4"/>
      <c r="D549" s="5"/>
      <c r="E549" s="5"/>
      <c r="F549" s="5"/>
      <c r="G549" s="5"/>
      <c r="H549" s="5"/>
      <c r="I549" s="5"/>
      <c r="L549" s="5"/>
      <c r="N549" s="5"/>
      <c r="P549" s="5"/>
      <c r="S549" s="5"/>
      <c r="T549" s="5"/>
      <c r="U549" s="5"/>
      <c r="V549" s="5"/>
      <c r="Y549" s="6"/>
    </row>
    <row r="550" ht="15.75" customHeight="1">
      <c r="A550" s="4"/>
      <c r="D550" s="5"/>
      <c r="E550" s="5"/>
      <c r="F550" s="5"/>
      <c r="G550" s="5"/>
      <c r="H550" s="5"/>
      <c r="I550" s="5"/>
      <c r="L550" s="5"/>
      <c r="N550" s="5"/>
      <c r="P550" s="5"/>
      <c r="S550" s="5"/>
      <c r="T550" s="5"/>
      <c r="U550" s="5"/>
      <c r="V550" s="5"/>
      <c r="Y550" s="6"/>
    </row>
    <row r="551" ht="15.75" customHeight="1">
      <c r="A551" s="4"/>
      <c r="D551" s="5"/>
      <c r="E551" s="5"/>
      <c r="F551" s="5"/>
      <c r="G551" s="5"/>
      <c r="H551" s="5"/>
      <c r="I551" s="5"/>
      <c r="L551" s="5"/>
      <c r="N551" s="5"/>
      <c r="P551" s="5"/>
      <c r="S551" s="5"/>
      <c r="T551" s="5"/>
      <c r="U551" s="5"/>
      <c r="V551" s="5"/>
      <c r="Y551" s="6"/>
    </row>
    <row r="552" ht="15.75" customHeight="1">
      <c r="A552" s="4"/>
      <c r="D552" s="5"/>
      <c r="E552" s="5"/>
      <c r="F552" s="5"/>
      <c r="G552" s="5"/>
      <c r="H552" s="5"/>
      <c r="I552" s="5"/>
      <c r="L552" s="5"/>
      <c r="N552" s="5"/>
      <c r="P552" s="5"/>
      <c r="S552" s="5"/>
      <c r="T552" s="5"/>
      <c r="U552" s="5"/>
      <c r="V552" s="5"/>
      <c r="Y552" s="6"/>
    </row>
    <row r="553" ht="15.75" customHeight="1">
      <c r="A553" s="4"/>
      <c r="D553" s="5"/>
      <c r="E553" s="5"/>
      <c r="F553" s="5"/>
      <c r="G553" s="5"/>
      <c r="H553" s="5"/>
      <c r="I553" s="5"/>
      <c r="L553" s="5"/>
      <c r="N553" s="5"/>
      <c r="P553" s="5"/>
      <c r="S553" s="5"/>
      <c r="T553" s="5"/>
      <c r="U553" s="5"/>
      <c r="V553" s="5"/>
      <c r="Y553" s="6"/>
    </row>
    <row r="554" ht="15.75" customHeight="1">
      <c r="A554" s="4"/>
      <c r="D554" s="5"/>
      <c r="E554" s="5"/>
      <c r="F554" s="5"/>
      <c r="G554" s="5"/>
      <c r="H554" s="5"/>
      <c r="I554" s="5"/>
      <c r="L554" s="5"/>
      <c r="N554" s="5"/>
      <c r="P554" s="5"/>
      <c r="S554" s="5"/>
      <c r="T554" s="5"/>
      <c r="U554" s="5"/>
      <c r="V554" s="5"/>
      <c r="Y554" s="6"/>
    </row>
    <row r="555" ht="15.75" customHeight="1">
      <c r="A555" s="4"/>
      <c r="D555" s="5"/>
      <c r="E555" s="5"/>
      <c r="F555" s="5"/>
      <c r="G555" s="5"/>
      <c r="H555" s="5"/>
      <c r="I555" s="5"/>
      <c r="L555" s="5"/>
      <c r="N555" s="5"/>
      <c r="P555" s="5"/>
      <c r="S555" s="5"/>
      <c r="T555" s="5"/>
      <c r="U555" s="5"/>
      <c r="V555" s="5"/>
      <c r="Y555" s="6"/>
    </row>
    <row r="556" ht="15.75" customHeight="1">
      <c r="A556" s="4"/>
      <c r="D556" s="5"/>
      <c r="E556" s="5"/>
      <c r="F556" s="5"/>
      <c r="G556" s="5"/>
      <c r="H556" s="5"/>
      <c r="I556" s="5"/>
      <c r="L556" s="5"/>
      <c r="N556" s="5"/>
      <c r="P556" s="5"/>
      <c r="S556" s="5"/>
      <c r="T556" s="5"/>
      <c r="U556" s="5"/>
      <c r="V556" s="5"/>
      <c r="Y556" s="6"/>
    </row>
    <row r="557" ht="15.75" customHeight="1">
      <c r="A557" s="4"/>
      <c r="D557" s="5"/>
      <c r="E557" s="5"/>
      <c r="F557" s="5"/>
      <c r="G557" s="5"/>
      <c r="H557" s="5"/>
      <c r="I557" s="5"/>
      <c r="L557" s="5"/>
      <c r="N557" s="5"/>
      <c r="P557" s="5"/>
      <c r="S557" s="5"/>
      <c r="T557" s="5"/>
      <c r="U557" s="5"/>
      <c r="V557" s="5"/>
      <c r="Y557" s="6"/>
    </row>
    <row r="558" ht="15.75" customHeight="1">
      <c r="A558" s="4"/>
      <c r="D558" s="5"/>
      <c r="E558" s="5"/>
      <c r="F558" s="5"/>
      <c r="G558" s="5"/>
      <c r="H558" s="5"/>
      <c r="I558" s="5"/>
      <c r="L558" s="5"/>
      <c r="N558" s="5"/>
      <c r="P558" s="5"/>
      <c r="S558" s="5"/>
      <c r="T558" s="5"/>
      <c r="U558" s="5"/>
      <c r="V558" s="5"/>
      <c r="Y558" s="6"/>
    </row>
    <row r="559" ht="15.75" customHeight="1">
      <c r="A559" s="4"/>
      <c r="D559" s="5"/>
      <c r="E559" s="5"/>
      <c r="F559" s="5"/>
      <c r="G559" s="5"/>
      <c r="H559" s="5"/>
      <c r="I559" s="5"/>
      <c r="L559" s="5"/>
      <c r="N559" s="5"/>
      <c r="P559" s="5"/>
      <c r="S559" s="5"/>
      <c r="T559" s="5"/>
      <c r="U559" s="5"/>
      <c r="V559" s="5"/>
      <c r="Y559" s="6"/>
    </row>
    <row r="560" ht="15.75" customHeight="1">
      <c r="A560" s="4"/>
      <c r="D560" s="5"/>
      <c r="E560" s="5"/>
      <c r="F560" s="5"/>
      <c r="G560" s="5"/>
      <c r="H560" s="5"/>
      <c r="I560" s="5"/>
      <c r="L560" s="5"/>
      <c r="N560" s="5"/>
      <c r="P560" s="5"/>
      <c r="S560" s="5"/>
      <c r="T560" s="5"/>
      <c r="U560" s="5"/>
      <c r="V560" s="5"/>
      <c r="Y560" s="6"/>
    </row>
    <row r="561" ht="15.75" customHeight="1">
      <c r="A561" s="4"/>
      <c r="D561" s="5"/>
      <c r="E561" s="5"/>
      <c r="F561" s="5"/>
      <c r="G561" s="5"/>
      <c r="H561" s="5"/>
      <c r="I561" s="5"/>
      <c r="L561" s="5"/>
      <c r="N561" s="5"/>
      <c r="P561" s="5"/>
      <c r="S561" s="5"/>
      <c r="T561" s="5"/>
      <c r="U561" s="5"/>
      <c r="V561" s="5"/>
      <c r="Y561" s="6"/>
    </row>
    <row r="562" ht="15.75" customHeight="1">
      <c r="A562" s="4"/>
      <c r="D562" s="5"/>
      <c r="E562" s="5"/>
      <c r="F562" s="5"/>
      <c r="G562" s="5"/>
      <c r="H562" s="5"/>
      <c r="I562" s="5"/>
      <c r="L562" s="5"/>
      <c r="N562" s="5"/>
      <c r="P562" s="5"/>
      <c r="S562" s="5"/>
      <c r="T562" s="5"/>
      <c r="U562" s="5"/>
      <c r="V562" s="5"/>
      <c r="Y562" s="6"/>
    </row>
    <row r="563" ht="15.75" customHeight="1">
      <c r="A563" s="4"/>
      <c r="D563" s="5"/>
      <c r="E563" s="5"/>
      <c r="F563" s="5"/>
      <c r="G563" s="5"/>
      <c r="H563" s="5"/>
      <c r="I563" s="5"/>
      <c r="L563" s="5"/>
      <c r="N563" s="5"/>
      <c r="P563" s="5"/>
      <c r="S563" s="5"/>
      <c r="T563" s="5"/>
      <c r="U563" s="5"/>
      <c r="V563" s="5"/>
      <c r="Y563" s="6"/>
    </row>
    <row r="564" ht="15.75" customHeight="1">
      <c r="A564" s="4"/>
      <c r="D564" s="5"/>
      <c r="E564" s="5"/>
      <c r="F564" s="5"/>
      <c r="G564" s="5"/>
      <c r="H564" s="5"/>
      <c r="I564" s="5"/>
      <c r="L564" s="5"/>
      <c r="N564" s="5"/>
      <c r="P564" s="5"/>
      <c r="S564" s="5"/>
      <c r="T564" s="5"/>
      <c r="U564" s="5"/>
      <c r="V564" s="5"/>
      <c r="Y564" s="6"/>
    </row>
    <row r="565" ht="15.75" customHeight="1">
      <c r="A565" s="4"/>
      <c r="D565" s="5"/>
      <c r="E565" s="5"/>
      <c r="F565" s="5"/>
      <c r="G565" s="5"/>
      <c r="H565" s="5"/>
      <c r="I565" s="5"/>
      <c r="L565" s="5"/>
      <c r="N565" s="5"/>
      <c r="P565" s="5"/>
      <c r="S565" s="5"/>
      <c r="T565" s="5"/>
      <c r="U565" s="5"/>
      <c r="V565" s="5"/>
      <c r="Y565" s="6"/>
    </row>
    <row r="566" ht="15.75" customHeight="1">
      <c r="A566" s="4"/>
      <c r="D566" s="5"/>
      <c r="E566" s="5"/>
      <c r="F566" s="5"/>
      <c r="G566" s="5"/>
      <c r="H566" s="5"/>
      <c r="I566" s="5"/>
      <c r="L566" s="5"/>
      <c r="N566" s="5"/>
      <c r="P566" s="5"/>
      <c r="S566" s="5"/>
      <c r="T566" s="5"/>
      <c r="U566" s="5"/>
      <c r="V566" s="5"/>
      <c r="Y566" s="6"/>
    </row>
    <row r="567" ht="15.75" customHeight="1">
      <c r="A567" s="4"/>
      <c r="D567" s="5"/>
      <c r="E567" s="5"/>
      <c r="F567" s="5"/>
      <c r="G567" s="5"/>
      <c r="H567" s="5"/>
      <c r="I567" s="5"/>
      <c r="L567" s="5"/>
      <c r="N567" s="5"/>
      <c r="P567" s="5"/>
      <c r="S567" s="5"/>
      <c r="T567" s="5"/>
      <c r="U567" s="5"/>
      <c r="V567" s="5"/>
      <c r="Y567" s="6"/>
    </row>
    <row r="568" ht="15.75" customHeight="1">
      <c r="A568" s="4"/>
      <c r="D568" s="5"/>
      <c r="E568" s="5"/>
      <c r="F568" s="5"/>
      <c r="G568" s="5"/>
      <c r="H568" s="5"/>
      <c r="I568" s="5"/>
      <c r="L568" s="5"/>
      <c r="N568" s="5"/>
      <c r="P568" s="5"/>
      <c r="S568" s="5"/>
      <c r="T568" s="5"/>
      <c r="U568" s="5"/>
      <c r="V568" s="5"/>
      <c r="Y568" s="6"/>
    </row>
    <row r="569" ht="15.75" customHeight="1">
      <c r="A569" s="4"/>
      <c r="D569" s="5"/>
      <c r="E569" s="5"/>
      <c r="F569" s="5"/>
      <c r="G569" s="5"/>
      <c r="H569" s="5"/>
      <c r="I569" s="5"/>
      <c r="L569" s="5"/>
      <c r="N569" s="5"/>
      <c r="P569" s="5"/>
      <c r="S569" s="5"/>
      <c r="T569" s="5"/>
      <c r="U569" s="5"/>
      <c r="V569" s="5"/>
      <c r="Y569" s="6"/>
    </row>
    <row r="570" ht="15.75" customHeight="1">
      <c r="A570" s="4"/>
      <c r="D570" s="5"/>
      <c r="E570" s="5"/>
      <c r="F570" s="5"/>
      <c r="G570" s="5"/>
      <c r="H570" s="5"/>
      <c r="I570" s="5"/>
      <c r="L570" s="5"/>
      <c r="N570" s="5"/>
      <c r="P570" s="5"/>
      <c r="S570" s="5"/>
      <c r="T570" s="5"/>
      <c r="U570" s="5"/>
      <c r="V570" s="5"/>
      <c r="Y570" s="6"/>
    </row>
    <row r="571" ht="15.75" customHeight="1">
      <c r="A571" s="4"/>
      <c r="D571" s="5"/>
      <c r="E571" s="5"/>
      <c r="F571" s="5"/>
      <c r="G571" s="5"/>
      <c r="H571" s="5"/>
      <c r="I571" s="5"/>
      <c r="L571" s="5"/>
      <c r="N571" s="5"/>
      <c r="P571" s="5"/>
      <c r="S571" s="5"/>
      <c r="T571" s="5"/>
      <c r="U571" s="5"/>
      <c r="V571" s="5"/>
      <c r="Y571" s="6"/>
    </row>
    <row r="572" ht="15.75" customHeight="1">
      <c r="A572" s="4"/>
      <c r="D572" s="5"/>
      <c r="E572" s="5"/>
      <c r="F572" s="5"/>
      <c r="G572" s="5"/>
      <c r="H572" s="5"/>
      <c r="I572" s="5"/>
      <c r="L572" s="5"/>
      <c r="N572" s="5"/>
      <c r="P572" s="5"/>
      <c r="S572" s="5"/>
      <c r="T572" s="5"/>
      <c r="U572" s="5"/>
      <c r="V572" s="5"/>
      <c r="Y572" s="6"/>
    </row>
    <row r="573" ht="15.75" customHeight="1">
      <c r="A573" s="4"/>
      <c r="D573" s="5"/>
      <c r="E573" s="5"/>
      <c r="F573" s="5"/>
      <c r="G573" s="5"/>
      <c r="H573" s="5"/>
      <c r="I573" s="5"/>
      <c r="L573" s="5"/>
      <c r="N573" s="5"/>
      <c r="P573" s="5"/>
      <c r="S573" s="5"/>
      <c r="T573" s="5"/>
      <c r="U573" s="5"/>
      <c r="V573" s="5"/>
      <c r="Y573" s="6"/>
    </row>
    <row r="574" ht="15.75" customHeight="1">
      <c r="A574" s="4"/>
      <c r="D574" s="5"/>
      <c r="E574" s="5"/>
      <c r="F574" s="5"/>
      <c r="G574" s="5"/>
      <c r="H574" s="5"/>
      <c r="I574" s="5"/>
      <c r="L574" s="5"/>
      <c r="N574" s="5"/>
      <c r="P574" s="5"/>
      <c r="S574" s="5"/>
      <c r="T574" s="5"/>
      <c r="U574" s="5"/>
      <c r="V574" s="5"/>
      <c r="Y574" s="6"/>
    </row>
    <row r="575" ht="15.75" customHeight="1">
      <c r="A575" s="4"/>
      <c r="D575" s="5"/>
      <c r="E575" s="5"/>
      <c r="F575" s="5"/>
      <c r="G575" s="5"/>
      <c r="H575" s="5"/>
      <c r="I575" s="5"/>
      <c r="L575" s="5"/>
      <c r="N575" s="5"/>
      <c r="P575" s="5"/>
      <c r="S575" s="5"/>
      <c r="T575" s="5"/>
      <c r="U575" s="5"/>
      <c r="V575" s="5"/>
      <c r="Y575" s="6"/>
    </row>
    <row r="576" ht="15.75" customHeight="1">
      <c r="A576" s="4"/>
      <c r="D576" s="5"/>
      <c r="E576" s="5"/>
      <c r="F576" s="5"/>
      <c r="G576" s="5"/>
      <c r="H576" s="5"/>
      <c r="I576" s="5"/>
      <c r="L576" s="5"/>
      <c r="N576" s="5"/>
      <c r="P576" s="5"/>
      <c r="S576" s="5"/>
      <c r="T576" s="5"/>
      <c r="U576" s="5"/>
      <c r="V576" s="5"/>
      <c r="Y576" s="6"/>
    </row>
    <row r="577" ht="15.75" customHeight="1">
      <c r="A577" s="4"/>
      <c r="D577" s="5"/>
      <c r="E577" s="5"/>
      <c r="F577" s="5"/>
      <c r="G577" s="5"/>
      <c r="H577" s="5"/>
      <c r="I577" s="5"/>
      <c r="L577" s="5"/>
      <c r="N577" s="5"/>
      <c r="P577" s="5"/>
      <c r="S577" s="5"/>
      <c r="T577" s="5"/>
      <c r="U577" s="5"/>
      <c r="V577" s="5"/>
      <c r="Y577" s="6"/>
    </row>
    <row r="578" ht="15.75" customHeight="1">
      <c r="A578" s="4"/>
      <c r="D578" s="5"/>
      <c r="E578" s="5"/>
      <c r="F578" s="5"/>
      <c r="G578" s="5"/>
      <c r="H578" s="5"/>
      <c r="I578" s="5"/>
      <c r="L578" s="5"/>
      <c r="N578" s="5"/>
      <c r="P578" s="5"/>
      <c r="S578" s="5"/>
      <c r="T578" s="5"/>
      <c r="U578" s="5"/>
      <c r="V578" s="5"/>
      <c r="Y578" s="6"/>
    </row>
    <row r="579" ht="15.75" customHeight="1">
      <c r="A579" s="4"/>
      <c r="D579" s="5"/>
      <c r="E579" s="5"/>
      <c r="F579" s="5"/>
      <c r="G579" s="5"/>
      <c r="H579" s="5"/>
      <c r="I579" s="5"/>
      <c r="L579" s="5"/>
      <c r="N579" s="5"/>
      <c r="P579" s="5"/>
      <c r="S579" s="5"/>
      <c r="T579" s="5"/>
      <c r="U579" s="5"/>
      <c r="V579" s="5"/>
      <c r="Y579" s="6"/>
    </row>
    <row r="580" ht="15.75" customHeight="1">
      <c r="A580" s="4"/>
      <c r="D580" s="5"/>
      <c r="E580" s="5"/>
      <c r="F580" s="5"/>
      <c r="G580" s="5"/>
      <c r="H580" s="5"/>
      <c r="I580" s="5"/>
      <c r="L580" s="5"/>
      <c r="N580" s="5"/>
      <c r="P580" s="5"/>
      <c r="S580" s="5"/>
      <c r="T580" s="5"/>
      <c r="U580" s="5"/>
      <c r="V580" s="5"/>
      <c r="Y580" s="6"/>
    </row>
    <row r="581" ht="15.75" customHeight="1">
      <c r="A581" s="4"/>
      <c r="D581" s="5"/>
      <c r="E581" s="5"/>
      <c r="F581" s="5"/>
      <c r="G581" s="5"/>
      <c r="H581" s="5"/>
      <c r="I581" s="5"/>
      <c r="L581" s="5"/>
      <c r="N581" s="5"/>
      <c r="P581" s="5"/>
      <c r="S581" s="5"/>
      <c r="T581" s="5"/>
      <c r="U581" s="5"/>
      <c r="V581" s="5"/>
      <c r="Y581" s="6"/>
    </row>
    <row r="582" ht="15.75" customHeight="1">
      <c r="A582" s="4"/>
      <c r="D582" s="5"/>
      <c r="E582" s="5"/>
      <c r="F582" s="5"/>
      <c r="G582" s="5"/>
      <c r="H582" s="5"/>
      <c r="I582" s="5"/>
      <c r="L582" s="5"/>
      <c r="N582" s="5"/>
      <c r="P582" s="5"/>
      <c r="S582" s="5"/>
      <c r="T582" s="5"/>
      <c r="U582" s="5"/>
      <c r="V582" s="5"/>
      <c r="Y582" s="6"/>
    </row>
    <row r="583" ht="15.75" customHeight="1">
      <c r="A583" s="4"/>
      <c r="D583" s="5"/>
      <c r="E583" s="5"/>
      <c r="F583" s="5"/>
      <c r="G583" s="5"/>
      <c r="H583" s="5"/>
      <c r="I583" s="5"/>
      <c r="L583" s="5"/>
      <c r="N583" s="5"/>
      <c r="P583" s="5"/>
      <c r="S583" s="5"/>
      <c r="T583" s="5"/>
      <c r="U583" s="5"/>
      <c r="V583" s="5"/>
      <c r="Y583" s="6"/>
    </row>
    <row r="584" ht="15.75" customHeight="1">
      <c r="A584" s="4"/>
      <c r="D584" s="5"/>
      <c r="E584" s="5"/>
      <c r="F584" s="5"/>
      <c r="G584" s="5"/>
      <c r="H584" s="5"/>
      <c r="I584" s="5"/>
      <c r="L584" s="5"/>
      <c r="N584" s="5"/>
      <c r="P584" s="5"/>
      <c r="S584" s="5"/>
      <c r="T584" s="5"/>
      <c r="U584" s="5"/>
      <c r="V584" s="5"/>
      <c r="Y584" s="6"/>
    </row>
    <row r="585" ht="15.75" customHeight="1">
      <c r="A585" s="4"/>
      <c r="D585" s="5"/>
      <c r="E585" s="5"/>
      <c r="F585" s="5"/>
      <c r="G585" s="5"/>
      <c r="H585" s="5"/>
      <c r="I585" s="5"/>
      <c r="L585" s="5"/>
      <c r="N585" s="5"/>
      <c r="P585" s="5"/>
      <c r="S585" s="5"/>
      <c r="T585" s="5"/>
      <c r="U585" s="5"/>
      <c r="V585" s="5"/>
      <c r="Y585" s="6"/>
    </row>
    <row r="586" ht="15.75" customHeight="1">
      <c r="A586" s="4"/>
      <c r="D586" s="5"/>
      <c r="E586" s="5"/>
      <c r="F586" s="5"/>
      <c r="G586" s="5"/>
      <c r="H586" s="5"/>
      <c r="I586" s="5"/>
      <c r="L586" s="5"/>
      <c r="N586" s="5"/>
      <c r="P586" s="5"/>
      <c r="S586" s="5"/>
      <c r="T586" s="5"/>
      <c r="U586" s="5"/>
      <c r="V586" s="5"/>
      <c r="Y586" s="6"/>
    </row>
    <row r="587" ht="15.75" customHeight="1">
      <c r="A587" s="4"/>
      <c r="D587" s="5"/>
      <c r="E587" s="5"/>
      <c r="F587" s="5"/>
      <c r="G587" s="5"/>
      <c r="H587" s="5"/>
      <c r="I587" s="5"/>
      <c r="L587" s="5"/>
      <c r="N587" s="5"/>
      <c r="P587" s="5"/>
      <c r="S587" s="5"/>
      <c r="T587" s="5"/>
      <c r="U587" s="5"/>
      <c r="V587" s="5"/>
      <c r="Y587" s="6"/>
    </row>
    <row r="588" ht="15.75" customHeight="1">
      <c r="A588" s="4"/>
      <c r="D588" s="5"/>
      <c r="E588" s="5"/>
      <c r="F588" s="5"/>
      <c r="G588" s="5"/>
      <c r="H588" s="5"/>
      <c r="I588" s="5"/>
      <c r="L588" s="5"/>
      <c r="N588" s="5"/>
      <c r="P588" s="5"/>
      <c r="S588" s="5"/>
      <c r="T588" s="5"/>
      <c r="U588" s="5"/>
      <c r="V588" s="5"/>
      <c r="Y588" s="6"/>
    </row>
    <row r="589" ht="15.75" customHeight="1">
      <c r="A589" s="4"/>
      <c r="D589" s="5"/>
      <c r="E589" s="5"/>
      <c r="F589" s="5"/>
      <c r="G589" s="5"/>
      <c r="H589" s="5"/>
      <c r="I589" s="5"/>
      <c r="L589" s="5"/>
      <c r="N589" s="5"/>
      <c r="P589" s="5"/>
      <c r="S589" s="5"/>
      <c r="T589" s="5"/>
      <c r="U589" s="5"/>
      <c r="V589" s="5"/>
      <c r="Y589" s="6"/>
    </row>
    <row r="590" ht="15.75" customHeight="1">
      <c r="A590" s="4"/>
      <c r="D590" s="5"/>
      <c r="E590" s="5"/>
      <c r="F590" s="5"/>
      <c r="G590" s="5"/>
      <c r="H590" s="5"/>
      <c r="I590" s="5"/>
      <c r="L590" s="5"/>
      <c r="N590" s="5"/>
      <c r="P590" s="5"/>
      <c r="S590" s="5"/>
      <c r="T590" s="5"/>
      <c r="U590" s="5"/>
      <c r="V590" s="5"/>
      <c r="Y590" s="6"/>
    </row>
    <row r="591" ht="15.75" customHeight="1">
      <c r="A591" s="4"/>
      <c r="D591" s="5"/>
      <c r="E591" s="5"/>
      <c r="F591" s="5"/>
      <c r="G591" s="5"/>
      <c r="H591" s="5"/>
      <c r="I591" s="5"/>
      <c r="L591" s="5"/>
      <c r="N591" s="5"/>
      <c r="P591" s="5"/>
      <c r="S591" s="5"/>
      <c r="T591" s="5"/>
      <c r="U591" s="5"/>
      <c r="V591" s="5"/>
      <c r="Y591" s="6"/>
    </row>
    <row r="592" ht="15.75" customHeight="1">
      <c r="A592" s="4"/>
      <c r="D592" s="5"/>
      <c r="E592" s="5"/>
      <c r="F592" s="5"/>
      <c r="G592" s="5"/>
      <c r="H592" s="5"/>
      <c r="I592" s="5"/>
      <c r="L592" s="5"/>
      <c r="N592" s="5"/>
      <c r="P592" s="5"/>
      <c r="S592" s="5"/>
      <c r="T592" s="5"/>
      <c r="U592" s="5"/>
      <c r="V592" s="5"/>
      <c r="Y592" s="6"/>
    </row>
    <row r="593" ht="15.75" customHeight="1">
      <c r="A593" s="4"/>
      <c r="D593" s="5"/>
      <c r="E593" s="5"/>
      <c r="F593" s="5"/>
      <c r="G593" s="5"/>
      <c r="H593" s="5"/>
      <c r="I593" s="5"/>
      <c r="L593" s="5"/>
      <c r="N593" s="5"/>
      <c r="P593" s="5"/>
      <c r="S593" s="5"/>
      <c r="T593" s="5"/>
      <c r="U593" s="5"/>
      <c r="V593" s="5"/>
      <c r="Y593" s="6"/>
    </row>
    <row r="594" ht="15.75" customHeight="1">
      <c r="A594" s="4"/>
      <c r="D594" s="5"/>
      <c r="E594" s="5"/>
      <c r="F594" s="5"/>
      <c r="G594" s="5"/>
      <c r="H594" s="5"/>
      <c r="I594" s="5"/>
      <c r="L594" s="5"/>
      <c r="N594" s="5"/>
      <c r="P594" s="5"/>
      <c r="S594" s="5"/>
      <c r="T594" s="5"/>
      <c r="U594" s="5"/>
      <c r="V594" s="5"/>
      <c r="Y594" s="6"/>
    </row>
    <row r="595" ht="15.75" customHeight="1">
      <c r="A595" s="4"/>
      <c r="D595" s="5"/>
      <c r="E595" s="5"/>
      <c r="F595" s="5"/>
      <c r="G595" s="5"/>
      <c r="H595" s="5"/>
      <c r="I595" s="5"/>
      <c r="L595" s="5"/>
      <c r="N595" s="5"/>
      <c r="P595" s="5"/>
      <c r="S595" s="5"/>
      <c r="T595" s="5"/>
      <c r="U595" s="5"/>
      <c r="V595" s="5"/>
      <c r="Y595" s="6"/>
    </row>
    <row r="596" ht="15.75" customHeight="1">
      <c r="A596" s="4"/>
      <c r="D596" s="5"/>
      <c r="E596" s="5"/>
      <c r="F596" s="5"/>
      <c r="G596" s="5"/>
      <c r="H596" s="5"/>
      <c r="I596" s="5"/>
      <c r="L596" s="5"/>
      <c r="N596" s="5"/>
      <c r="P596" s="5"/>
      <c r="S596" s="5"/>
      <c r="T596" s="5"/>
      <c r="U596" s="5"/>
      <c r="V596" s="5"/>
      <c r="Y596" s="6"/>
    </row>
    <row r="597" ht="15.75" customHeight="1">
      <c r="A597" s="4"/>
      <c r="D597" s="5"/>
      <c r="E597" s="5"/>
      <c r="F597" s="5"/>
      <c r="G597" s="5"/>
      <c r="H597" s="5"/>
      <c r="I597" s="5"/>
      <c r="L597" s="5"/>
      <c r="N597" s="5"/>
      <c r="P597" s="5"/>
      <c r="S597" s="5"/>
      <c r="T597" s="5"/>
      <c r="U597" s="5"/>
      <c r="V597" s="5"/>
      <c r="Y597" s="6"/>
    </row>
    <row r="598" ht="15.75" customHeight="1">
      <c r="A598" s="4"/>
      <c r="D598" s="5"/>
      <c r="E598" s="5"/>
      <c r="F598" s="5"/>
      <c r="G598" s="5"/>
      <c r="H598" s="5"/>
      <c r="I598" s="5"/>
      <c r="L598" s="5"/>
      <c r="N598" s="5"/>
      <c r="P598" s="5"/>
      <c r="S598" s="5"/>
      <c r="T598" s="5"/>
      <c r="U598" s="5"/>
      <c r="V598" s="5"/>
      <c r="Y598" s="6"/>
    </row>
    <row r="599" ht="15.75" customHeight="1">
      <c r="A599" s="4"/>
      <c r="D599" s="5"/>
      <c r="E599" s="5"/>
      <c r="F599" s="5"/>
      <c r="G599" s="5"/>
      <c r="H599" s="5"/>
      <c r="I599" s="5"/>
      <c r="L599" s="5"/>
      <c r="N599" s="5"/>
      <c r="P599" s="5"/>
      <c r="S599" s="5"/>
      <c r="T599" s="5"/>
      <c r="U599" s="5"/>
      <c r="V599" s="5"/>
      <c r="Y599" s="6"/>
    </row>
    <row r="600" ht="15.75" customHeight="1">
      <c r="A600" s="4"/>
      <c r="D600" s="5"/>
      <c r="E600" s="5"/>
      <c r="F600" s="5"/>
      <c r="G600" s="5"/>
      <c r="H600" s="5"/>
      <c r="I600" s="5"/>
      <c r="L600" s="5"/>
      <c r="N600" s="5"/>
      <c r="P600" s="5"/>
      <c r="S600" s="5"/>
      <c r="T600" s="5"/>
      <c r="U600" s="5"/>
      <c r="V600" s="5"/>
      <c r="Y600" s="6"/>
    </row>
    <row r="601" ht="15.75" customHeight="1">
      <c r="A601" s="4"/>
      <c r="D601" s="5"/>
      <c r="E601" s="5"/>
      <c r="F601" s="5"/>
      <c r="G601" s="5"/>
      <c r="H601" s="5"/>
      <c r="I601" s="5"/>
      <c r="L601" s="5"/>
      <c r="N601" s="5"/>
      <c r="P601" s="5"/>
      <c r="S601" s="5"/>
      <c r="T601" s="5"/>
      <c r="U601" s="5"/>
      <c r="V601" s="5"/>
      <c r="Y601" s="6"/>
    </row>
    <row r="602" ht="15.75" customHeight="1">
      <c r="A602" s="4"/>
      <c r="D602" s="5"/>
      <c r="E602" s="5"/>
      <c r="F602" s="5"/>
      <c r="G602" s="5"/>
      <c r="H602" s="5"/>
      <c r="I602" s="5"/>
      <c r="L602" s="5"/>
      <c r="N602" s="5"/>
      <c r="P602" s="5"/>
      <c r="S602" s="5"/>
      <c r="T602" s="5"/>
      <c r="U602" s="5"/>
      <c r="V602" s="5"/>
      <c r="Y602" s="6"/>
    </row>
    <row r="603" ht="15.75" customHeight="1">
      <c r="A603" s="4"/>
      <c r="D603" s="5"/>
      <c r="E603" s="5"/>
      <c r="F603" s="5"/>
      <c r="G603" s="5"/>
      <c r="H603" s="5"/>
      <c r="I603" s="5"/>
      <c r="L603" s="5"/>
      <c r="N603" s="5"/>
      <c r="P603" s="5"/>
      <c r="S603" s="5"/>
      <c r="T603" s="5"/>
      <c r="U603" s="5"/>
      <c r="V603" s="5"/>
      <c r="Y603" s="6"/>
    </row>
    <row r="604" ht="15.75" customHeight="1">
      <c r="A604" s="4"/>
      <c r="D604" s="5"/>
      <c r="E604" s="5"/>
      <c r="F604" s="5"/>
      <c r="G604" s="5"/>
      <c r="H604" s="5"/>
      <c r="I604" s="5"/>
      <c r="L604" s="5"/>
      <c r="N604" s="5"/>
      <c r="P604" s="5"/>
      <c r="S604" s="5"/>
      <c r="T604" s="5"/>
      <c r="U604" s="5"/>
      <c r="V604" s="5"/>
      <c r="Y604" s="6"/>
    </row>
    <row r="605" ht="15.75" customHeight="1">
      <c r="A605" s="4"/>
      <c r="D605" s="5"/>
      <c r="E605" s="5"/>
      <c r="F605" s="5"/>
      <c r="G605" s="5"/>
      <c r="H605" s="5"/>
      <c r="I605" s="5"/>
      <c r="L605" s="5"/>
      <c r="N605" s="5"/>
      <c r="P605" s="5"/>
      <c r="S605" s="5"/>
      <c r="T605" s="5"/>
      <c r="U605" s="5"/>
      <c r="V605" s="5"/>
      <c r="Y605" s="6"/>
    </row>
    <row r="606" ht="15.75" customHeight="1">
      <c r="A606" s="4"/>
      <c r="D606" s="5"/>
      <c r="E606" s="5"/>
      <c r="F606" s="5"/>
      <c r="G606" s="5"/>
      <c r="H606" s="5"/>
      <c r="I606" s="5"/>
      <c r="L606" s="5"/>
      <c r="N606" s="5"/>
      <c r="P606" s="5"/>
      <c r="S606" s="5"/>
      <c r="T606" s="5"/>
      <c r="U606" s="5"/>
      <c r="V606" s="5"/>
      <c r="Y606" s="6"/>
    </row>
    <row r="607" ht="15.75" customHeight="1">
      <c r="A607" s="4"/>
      <c r="D607" s="5"/>
      <c r="E607" s="5"/>
      <c r="F607" s="5"/>
      <c r="G607" s="5"/>
      <c r="H607" s="5"/>
      <c r="I607" s="5"/>
      <c r="L607" s="5"/>
      <c r="N607" s="5"/>
      <c r="P607" s="5"/>
      <c r="S607" s="5"/>
      <c r="T607" s="5"/>
      <c r="U607" s="5"/>
      <c r="V607" s="5"/>
      <c r="Y607" s="6"/>
    </row>
    <row r="608" ht="15.75" customHeight="1">
      <c r="A608" s="4"/>
      <c r="D608" s="5"/>
      <c r="E608" s="5"/>
      <c r="F608" s="5"/>
      <c r="G608" s="5"/>
      <c r="H608" s="5"/>
      <c r="I608" s="5"/>
      <c r="L608" s="5"/>
      <c r="N608" s="5"/>
      <c r="P608" s="5"/>
      <c r="S608" s="5"/>
      <c r="T608" s="5"/>
      <c r="U608" s="5"/>
      <c r="V608" s="5"/>
      <c r="Y608" s="6"/>
    </row>
    <row r="609" ht="15.75" customHeight="1">
      <c r="A609" s="4"/>
      <c r="D609" s="5"/>
      <c r="E609" s="5"/>
      <c r="F609" s="5"/>
      <c r="G609" s="5"/>
      <c r="H609" s="5"/>
      <c r="I609" s="5"/>
      <c r="L609" s="5"/>
      <c r="N609" s="5"/>
      <c r="P609" s="5"/>
      <c r="S609" s="5"/>
      <c r="T609" s="5"/>
      <c r="U609" s="5"/>
      <c r="V609" s="5"/>
      <c r="Y609" s="6"/>
    </row>
    <row r="610" ht="15.75" customHeight="1">
      <c r="A610" s="4"/>
      <c r="D610" s="5"/>
      <c r="E610" s="5"/>
      <c r="F610" s="5"/>
      <c r="G610" s="5"/>
      <c r="H610" s="5"/>
      <c r="I610" s="5"/>
      <c r="L610" s="5"/>
      <c r="N610" s="5"/>
      <c r="P610" s="5"/>
      <c r="S610" s="5"/>
      <c r="T610" s="5"/>
      <c r="U610" s="5"/>
      <c r="V610" s="5"/>
      <c r="Y610" s="6"/>
    </row>
    <row r="611" ht="15.75" customHeight="1">
      <c r="A611" s="4"/>
      <c r="D611" s="5"/>
      <c r="E611" s="5"/>
      <c r="F611" s="5"/>
      <c r="G611" s="5"/>
      <c r="H611" s="5"/>
      <c r="I611" s="5"/>
      <c r="L611" s="5"/>
      <c r="N611" s="5"/>
      <c r="P611" s="5"/>
      <c r="S611" s="5"/>
      <c r="T611" s="5"/>
      <c r="U611" s="5"/>
      <c r="V611" s="5"/>
      <c r="Y611" s="6"/>
    </row>
    <row r="612" ht="15.75" customHeight="1">
      <c r="A612" s="4"/>
      <c r="D612" s="5"/>
      <c r="E612" s="5"/>
      <c r="F612" s="5"/>
      <c r="G612" s="5"/>
      <c r="H612" s="5"/>
      <c r="I612" s="5"/>
      <c r="L612" s="5"/>
      <c r="N612" s="5"/>
      <c r="P612" s="5"/>
      <c r="S612" s="5"/>
      <c r="T612" s="5"/>
      <c r="U612" s="5"/>
      <c r="V612" s="5"/>
      <c r="Y612" s="6"/>
    </row>
    <row r="613" ht="15.75" customHeight="1">
      <c r="A613" s="4"/>
      <c r="D613" s="5"/>
      <c r="E613" s="5"/>
      <c r="F613" s="5"/>
      <c r="G613" s="5"/>
      <c r="H613" s="5"/>
      <c r="I613" s="5"/>
      <c r="L613" s="5"/>
      <c r="N613" s="5"/>
      <c r="P613" s="5"/>
      <c r="S613" s="5"/>
      <c r="T613" s="5"/>
      <c r="U613" s="5"/>
      <c r="V613" s="5"/>
      <c r="Y613" s="6"/>
    </row>
    <row r="614" ht="15.75" customHeight="1">
      <c r="A614" s="4"/>
      <c r="D614" s="5"/>
      <c r="E614" s="5"/>
      <c r="F614" s="5"/>
      <c r="G614" s="5"/>
      <c r="H614" s="5"/>
      <c r="I614" s="5"/>
      <c r="L614" s="5"/>
      <c r="N614" s="5"/>
      <c r="P614" s="5"/>
      <c r="S614" s="5"/>
      <c r="T614" s="5"/>
      <c r="U614" s="5"/>
      <c r="V614" s="5"/>
      <c r="Y614" s="6"/>
    </row>
    <row r="615" ht="15.75" customHeight="1">
      <c r="A615" s="4"/>
      <c r="D615" s="5"/>
      <c r="E615" s="5"/>
      <c r="F615" s="5"/>
      <c r="G615" s="5"/>
      <c r="H615" s="5"/>
      <c r="I615" s="5"/>
      <c r="L615" s="5"/>
      <c r="N615" s="5"/>
      <c r="P615" s="5"/>
      <c r="S615" s="5"/>
      <c r="T615" s="5"/>
      <c r="U615" s="5"/>
      <c r="V615" s="5"/>
      <c r="Y615" s="6"/>
    </row>
    <row r="616" ht="15.75" customHeight="1">
      <c r="A616" s="4"/>
      <c r="D616" s="5"/>
      <c r="E616" s="5"/>
      <c r="F616" s="5"/>
      <c r="G616" s="5"/>
      <c r="H616" s="5"/>
      <c r="I616" s="5"/>
      <c r="L616" s="5"/>
      <c r="N616" s="5"/>
      <c r="P616" s="5"/>
      <c r="S616" s="5"/>
      <c r="T616" s="5"/>
      <c r="U616" s="5"/>
      <c r="V616" s="5"/>
      <c r="Y616" s="6"/>
    </row>
    <row r="617" ht="15.75" customHeight="1">
      <c r="A617" s="4"/>
      <c r="D617" s="5"/>
      <c r="E617" s="5"/>
      <c r="F617" s="5"/>
      <c r="G617" s="5"/>
      <c r="H617" s="5"/>
      <c r="I617" s="5"/>
      <c r="L617" s="5"/>
      <c r="N617" s="5"/>
      <c r="P617" s="5"/>
      <c r="S617" s="5"/>
      <c r="T617" s="5"/>
      <c r="U617" s="5"/>
      <c r="V617" s="5"/>
      <c r="Y617" s="6"/>
    </row>
    <row r="618" ht="15.75" customHeight="1">
      <c r="A618" s="4"/>
      <c r="D618" s="5"/>
      <c r="E618" s="5"/>
      <c r="F618" s="5"/>
      <c r="G618" s="5"/>
      <c r="H618" s="5"/>
      <c r="I618" s="5"/>
      <c r="L618" s="5"/>
      <c r="N618" s="5"/>
      <c r="P618" s="5"/>
      <c r="S618" s="5"/>
      <c r="T618" s="5"/>
      <c r="U618" s="5"/>
      <c r="V618" s="5"/>
      <c r="Y618" s="6"/>
    </row>
    <row r="619" ht="15.75" customHeight="1">
      <c r="A619" s="4"/>
      <c r="D619" s="5"/>
      <c r="E619" s="5"/>
      <c r="F619" s="5"/>
      <c r="G619" s="5"/>
      <c r="H619" s="5"/>
      <c r="I619" s="5"/>
      <c r="L619" s="5"/>
      <c r="N619" s="5"/>
      <c r="P619" s="5"/>
      <c r="S619" s="5"/>
      <c r="T619" s="5"/>
      <c r="U619" s="5"/>
      <c r="V619" s="5"/>
      <c r="Y619" s="6"/>
    </row>
    <row r="620" ht="15.75" customHeight="1">
      <c r="A620" s="4"/>
      <c r="D620" s="5"/>
      <c r="E620" s="5"/>
      <c r="F620" s="5"/>
      <c r="G620" s="5"/>
      <c r="H620" s="5"/>
      <c r="I620" s="5"/>
      <c r="L620" s="5"/>
      <c r="N620" s="5"/>
      <c r="P620" s="5"/>
      <c r="S620" s="5"/>
      <c r="T620" s="5"/>
      <c r="U620" s="5"/>
      <c r="V620" s="5"/>
      <c r="Y620" s="6"/>
    </row>
    <row r="621" ht="15.75" customHeight="1">
      <c r="A621" s="4"/>
      <c r="D621" s="5"/>
      <c r="E621" s="5"/>
      <c r="F621" s="5"/>
      <c r="G621" s="5"/>
      <c r="H621" s="5"/>
      <c r="I621" s="5"/>
      <c r="L621" s="5"/>
      <c r="N621" s="5"/>
      <c r="P621" s="5"/>
      <c r="S621" s="5"/>
      <c r="T621" s="5"/>
      <c r="U621" s="5"/>
      <c r="V621" s="5"/>
      <c r="Y621" s="6"/>
    </row>
    <row r="622" ht="15.75" customHeight="1">
      <c r="A622" s="4"/>
      <c r="D622" s="5"/>
      <c r="E622" s="5"/>
      <c r="F622" s="5"/>
      <c r="G622" s="5"/>
      <c r="H622" s="5"/>
      <c r="I622" s="5"/>
      <c r="L622" s="5"/>
      <c r="N622" s="5"/>
      <c r="P622" s="5"/>
      <c r="S622" s="5"/>
      <c r="T622" s="5"/>
      <c r="U622" s="5"/>
      <c r="V622" s="5"/>
      <c r="Y622" s="6"/>
    </row>
    <row r="623" ht="15.75" customHeight="1">
      <c r="A623" s="4"/>
      <c r="D623" s="5"/>
      <c r="E623" s="5"/>
      <c r="F623" s="5"/>
      <c r="G623" s="5"/>
      <c r="H623" s="5"/>
      <c r="I623" s="5"/>
      <c r="L623" s="5"/>
      <c r="N623" s="5"/>
      <c r="P623" s="5"/>
      <c r="S623" s="5"/>
      <c r="T623" s="5"/>
      <c r="U623" s="5"/>
      <c r="V623" s="5"/>
      <c r="Y623" s="6"/>
    </row>
    <row r="624" ht="15.75" customHeight="1">
      <c r="A624" s="4"/>
      <c r="D624" s="5"/>
      <c r="E624" s="5"/>
      <c r="F624" s="5"/>
      <c r="G624" s="5"/>
      <c r="H624" s="5"/>
      <c r="I624" s="5"/>
      <c r="L624" s="5"/>
      <c r="N624" s="5"/>
      <c r="P624" s="5"/>
      <c r="S624" s="5"/>
      <c r="T624" s="5"/>
      <c r="U624" s="5"/>
      <c r="V624" s="5"/>
      <c r="Y624" s="6"/>
    </row>
    <row r="625" ht="15.75" customHeight="1">
      <c r="A625" s="4"/>
      <c r="D625" s="5"/>
      <c r="E625" s="5"/>
      <c r="F625" s="5"/>
      <c r="G625" s="5"/>
      <c r="H625" s="5"/>
      <c r="I625" s="5"/>
      <c r="L625" s="5"/>
      <c r="N625" s="5"/>
      <c r="P625" s="5"/>
      <c r="S625" s="5"/>
      <c r="T625" s="5"/>
      <c r="U625" s="5"/>
      <c r="V625" s="5"/>
      <c r="Y625" s="6"/>
    </row>
    <row r="626" ht="15.75" customHeight="1">
      <c r="A626" s="4"/>
      <c r="D626" s="5"/>
      <c r="E626" s="5"/>
      <c r="F626" s="5"/>
      <c r="G626" s="5"/>
      <c r="H626" s="5"/>
      <c r="I626" s="5"/>
      <c r="L626" s="5"/>
      <c r="N626" s="5"/>
      <c r="P626" s="5"/>
      <c r="S626" s="5"/>
      <c r="T626" s="5"/>
      <c r="U626" s="5"/>
      <c r="V626" s="5"/>
      <c r="Y626" s="6"/>
    </row>
    <row r="627" ht="15.75" customHeight="1">
      <c r="A627" s="4"/>
      <c r="D627" s="5"/>
      <c r="E627" s="5"/>
      <c r="F627" s="5"/>
      <c r="G627" s="5"/>
      <c r="H627" s="5"/>
      <c r="I627" s="5"/>
      <c r="L627" s="5"/>
      <c r="N627" s="5"/>
      <c r="P627" s="5"/>
      <c r="S627" s="5"/>
      <c r="T627" s="5"/>
      <c r="U627" s="5"/>
      <c r="V627" s="5"/>
      <c r="Y627" s="6"/>
    </row>
    <row r="628" ht="15.75" customHeight="1">
      <c r="A628" s="4"/>
      <c r="D628" s="5"/>
      <c r="E628" s="5"/>
      <c r="F628" s="5"/>
      <c r="G628" s="5"/>
      <c r="H628" s="5"/>
      <c r="I628" s="5"/>
      <c r="L628" s="5"/>
      <c r="N628" s="5"/>
      <c r="P628" s="5"/>
      <c r="S628" s="5"/>
      <c r="T628" s="5"/>
      <c r="U628" s="5"/>
      <c r="V628" s="5"/>
      <c r="Y628" s="6"/>
    </row>
    <row r="629" ht="15.75" customHeight="1">
      <c r="A629" s="4"/>
      <c r="D629" s="5"/>
      <c r="E629" s="5"/>
      <c r="F629" s="5"/>
      <c r="G629" s="5"/>
      <c r="H629" s="5"/>
      <c r="I629" s="5"/>
      <c r="L629" s="5"/>
      <c r="N629" s="5"/>
      <c r="P629" s="5"/>
      <c r="S629" s="5"/>
      <c r="T629" s="5"/>
      <c r="U629" s="5"/>
      <c r="V629" s="5"/>
      <c r="Y629" s="6"/>
    </row>
    <row r="630" ht="15.75" customHeight="1">
      <c r="A630" s="4"/>
      <c r="D630" s="5"/>
      <c r="E630" s="5"/>
      <c r="F630" s="5"/>
      <c r="G630" s="5"/>
      <c r="H630" s="5"/>
      <c r="I630" s="5"/>
      <c r="L630" s="5"/>
      <c r="N630" s="5"/>
      <c r="P630" s="5"/>
      <c r="S630" s="5"/>
      <c r="T630" s="5"/>
      <c r="U630" s="5"/>
      <c r="V630" s="5"/>
      <c r="Y630" s="6"/>
    </row>
    <row r="631" ht="15.75" customHeight="1">
      <c r="A631" s="4"/>
      <c r="D631" s="5"/>
      <c r="E631" s="5"/>
      <c r="F631" s="5"/>
      <c r="G631" s="5"/>
      <c r="H631" s="5"/>
      <c r="I631" s="5"/>
      <c r="L631" s="5"/>
      <c r="N631" s="5"/>
      <c r="P631" s="5"/>
      <c r="S631" s="5"/>
      <c r="T631" s="5"/>
      <c r="U631" s="5"/>
      <c r="V631" s="5"/>
      <c r="Y631" s="6"/>
    </row>
    <row r="632" ht="15.75" customHeight="1">
      <c r="A632" s="4"/>
      <c r="D632" s="5"/>
      <c r="E632" s="5"/>
      <c r="F632" s="5"/>
      <c r="G632" s="5"/>
      <c r="H632" s="5"/>
      <c r="I632" s="5"/>
      <c r="L632" s="5"/>
      <c r="N632" s="5"/>
      <c r="P632" s="5"/>
      <c r="S632" s="5"/>
      <c r="T632" s="5"/>
      <c r="U632" s="5"/>
      <c r="V632" s="5"/>
      <c r="Y632" s="6"/>
    </row>
    <row r="633" ht="15.75" customHeight="1">
      <c r="A633" s="4"/>
      <c r="D633" s="5"/>
      <c r="E633" s="5"/>
      <c r="F633" s="5"/>
      <c r="G633" s="5"/>
      <c r="H633" s="5"/>
      <c r="I633" s="5"/>
      <c r="L633" s="5"/>
      <c r="N633" s="5"/>
      <c r="P633" s="5"/>
      <c r="S633" s="5"/>
      <c r="T633" s="5"/>
      <c r="U633" s="5"/>
      <c r="V633" s="5"/>
      <c r="Y633" s="6"/>
    </row>
    <row r="634" ht="15.75" customHeight="1">
      <c r="A634" s="4"/>
      <c r="D634" s="5"/>
      <c r="E634" s="5"/>
      <c r="F634" s="5"/>
      <c r="G634" s="5"/>
      <c r="H634" s="5"/>
      <c r="I634" s="5"/>
      <c r="L634" s="5"/>
      <c r="N634" s="5"/>
      <c r="P634" s="5"/>
      <c r="S634" s="5"/>
      <c r="T634" s="5"/>
      <c r="U634" s="5"/>
      <c r="V634" s="5"/>
      <c r="Y634" s="6"/>
    </row>
    <row r="635" ht="15.75" customHeight="1">
      <c r="A635" s="4"/>
      <c r="D635" s="5"/>
      <c r="E635" s="5"/>
      <c r="F635" s="5"/>
      <c r="G635" s="5"/>
      <c r="H635" s="5"/>
      <c r="I635" s="5"/>
      <c r="L635" s="5"/>
      <c r="N635" s="5"/>
      <c r="P635" s="5"/>
      <c r="S635" s="5"/>
      <c r="T635" s="5"/>
      <c r="U635" s="5"/>
      <c r="V635" s="5"/>
      <c r="Y635" s="6"/>
    </row>
    <row r="636" ht="15.75" customHeight="1">
      <c r="A636" s="4"/>
      <c r="D636" s="5"/>
      <c r="E636" s="5"/>
      <c r="F636" s="5"/>
      <c r="G636" s="5"/>
      <c r="H636" s="5"/>
      <c r="I636" s="5"/>
      <c r="L636" s="5"/>
      <c r="N636" s="5"/>
      <c r="P636" s="5"/>
      <c r="S636" s="5"/>
      <c r="T636" s="5"/>
      <c r="U636" s="5"/>
      <c r="V636" s="5"/>
      <c r="Y636" s="6"/>
    </row>
    <row r="637" ht="15.75" customHeight="1">
      <c r="A637" s="4"/>
      <c r="D637" s="5"/>
      <c r="E637" s="5"/>
      <c r="F637" s="5"/>
      <c r="G637" s="5"/>
      <c r="H637" s="5"/>
      <c r="I637" s="5"/>
      <c r="L637" s="5"/>
      <c r="N637" s="5"/>
      <c r="P637" s="5"/>
      <c r="S637" s="5"/>
      <c r="T637" s="5"/>
      <c r="U637" s="5"/>
      <c r="V637" s="5"/>
      <c r="Y637" s="6"/>
    </row>
    <row r="638" ht="15.75" customHeight="1">
      <c r="A638" s="4"/>
      <c r="D638" s="5"/>
      <c r="E638" s="5"/>
      <c r="F638" s="5"/>
      <c r="G638" s="5"/>
      <c r="H638" s="5"/>
      <c r="I638" s="5"/>
      <c r="L638" s="5"/>
      <c r="N638" s="5"/>
      <c r="P638" s="5"/>
      <c r="S638" s="5"/>
      <c r="T638" s="5"/>
      <c r="U638" s="5"/>
      <c r="V638" s="5"/>
      <c r="Y638" s="6"/>
    </row>
    <row r="639" ht="15.75" customHeight="1">
      <c r="A639" s="4"/>
      <c r="D639" s="5"/>
      <c r="E639" s="5"/>
      <c r="F639" s="5"/>
      <c r="G639" s="5"/>
      <c r="H639" s="5"/>
      <c r="I639" s="5"/>
      <c r="L639" s="5"/>
      <c r="N639" s="5"/>
      <c r="P639" s="5"/>
      <c r="S639" s="5"/>
      <c r="T639" s="5"/>
      <c r="U639" s="5"/>
      <c r="V639" s="5"/>
      <c r="Y639" s="6"/>
    </row>
    <row r="640" ht="15.75" customHeight="1">
      <c r="A640" s="4"/>
      <c r="D640" s="5"/>
      <c r="E640" s="5"/>
      <c r="F640" s="5"/>
      <c r="G640" s="5"/>
      <c r="H640" s="5"/>
      <c r="I640" s="5"/>
      <c r="L640" s="5"/>
      <c r="N640" s="5"/>
      <c r="P640" s="5"/>
      <c r="S640" s="5"/>
      <c r="T640" s="5"/>
      <c r="U640" s="5"/>
      <c r="V640" s="5"/>
      <c r="Y640" s="6"/>
    </row>
    <row r="641" ht="15.75" customHeight="1">
      <c r="A641" s="4"/>
      <c r="D641" s="5"/>
      <c r="E641" s="5"/>
      <c r="F641" s="5"/>
      <c r="G641" s="5"/>
      <c r="H641" s="5"/>
      <c r="I641" s="5"/>
      <c r="L641" s="5"/>
      <c r="N641" s="5"/>
      <c r="P641" s="5"/>
      <c r="S641" s="5"/>
      <c r="T641" s="5"/>
      <c r="U641" s="5"/>
      <c r="V641" s="5"/>
      <c r="Y641" s="6"/>
    </row>
    <row r="642" ht="15.75" customHeight="1">
      <c r="A642" s="4"/>
      <c r="D642" s="5"/>
      <c r="E642" s="5"/>
      <c r="F642" s="5"/>
      <c r="G642" s="5"/>
      <c r="H642" s="5"/>
      <c r="I642" s="5"/>
      <c r="L642" s="5"/>
      <c r="N642" s="5"/>
      <c r="P642" s="5"/>
      <c r="S642" s="5"/>
      <c r="T642" s="5"/>
      <c r="U642" s="5"/>
      <c r="V642" s="5"/>
      <c r="Y642" s="6"/>
    </row>
    <row r="643" ht="15.75" customHeight="1">
      <c r="A643" s="4"/>
      <c r="D643" s="5"/>
      <c r="E643" s="5"/>
      <c r="F643" s="5"/>
      <c r="G643" s="5"/>
      <c r="H643" s="5"/>
      <c r="I643" s="5"/>
      <c r="L643" s="5"/>
      <c r="N643" s="5"/>
      <c r="P643" s="5"/>
      <c r="S643" s="5"/>
      <c r="T643" s="5"/>
      <c r="U643" s="5"/>
      <c r="V643" s="5"/>
      <c r="Y643" s="6"/>
    </row>
    <row r="644" ht="15.75" customHeight="1">
      <c r="A644" s="4"/>
      <c r="D644" s="5"/>
      <c r="E644" s="5"/>
      <c r="F644" s="5"/>
      <c r="G644" s="5"/>
      <c r="H644" s="5"/>
      <c r="I644" s="5"/>
      <c r="L644" s="5"/>
      <c r="N644" s="5"/>
      <c r="P644" s="5"/>
      <c r="S644" s="5"/>
      <c r="T644" s="5"/>
      <c r="U644" s="5"/>
      <c r="V644" s="5"/>
      <c r="Y644" s="6"/>
    </row>
    <row r="645" ht="15.75" customHeight="1">
      <c r="A645" s="4"/>
      <c r="D645" s="5"/>
      <c r="E645" s="5"/>
      <c r="F645" s="5"/>
      <c r="G645" s="5"/>
      <c r="H645" s="5"/>
      <c r="I645" s="5"/>
      <c r="L645" s="5"/>
      <c r="N645" s="5"/>
      <c r="P645" s="5"/>
      <c r="S645" s="5"/>
      <c r="T645" s="5"/>
      <c r="U645" s="5"/>
      <c r="V645" s="5"/>
      <c r="Y645" s="6"/>
    </row>
    <row r="646" ht="15.75" customHeight="1">
      <c r="A646" s="4"/>
      <c r="D646" s="5"/>
      <c r="E646" s="5"/>
      <c r="F646" s="5"/>
      <c r="G646" s="5"/>
      <c r="H646" s="5"/>
      <c r="I646" s="5"/>
      <c r="L646" s="5"/>
      <c r="N646" s="5"/>
      <c r="P646" s="5"/>
      <c r="S646" s="5"/>
      <c r="T646" s="5"/>
      <c r="U646" s="5"/>
      <c r="V646" s="5"/>
      <c r="Y646" s="6"/>
    </row>
    <row r="647" ht="15.75" customHeight="1">
      <c r="A647" s="4"/>
      <c r="D647" s="5"/>
      <c r="E647" s="5"/>
      <c r="F647" s="5"/>
      <c r="G647" s="5"/>
      <c r="H647" s="5"/>
      <c r="I647" s="5"/>
      <c r="L647" s="5"/>
      <c r="N647" s="5"/>
      <c r="P647" s="5"/>
      <c r="S647" s="5"/>
      <c r="T647" s="5"/>
      <c r="U647" s="5"/>
      <c r="V647" s="5"/>
      <c r="Y647" s="6"/>
    </row>
    <row r="648" ht="15.75" customHeight="1">
      <c r="A648" s="4"/>
      <c r="D648" s="5"/>
      <c r="E648" s="5"/>
      <c r="F648" s="5"/>
      <c r="G648" s="5"/>
      <c r="H648" s="5"/>
      <c r="I648" s="5"/>
      <c r="L648" s="5"/>
      <c r="N648" s="5"/>
      <c r="P648" s="5"/>
      <c r="S648" s="5"/>
      <c r="T648" s="5"/>
      <c r="U648" s="5"/>
      <c r="V648" s="5"/>
      <c r="Y648" s="6"/>
    </row>
    <row r="649" ht="15.75" customHeight="1">
      <c r="A649" s="4"/>
      <c r="D649" s="5"/>
      <c r="E649" s="5"/>
      <c r="F649" s="5"/>
      <c r="G649" s="5"/>
      <c r="H649" s="5"/>
      <c r="I649" s="5"/>
      <c r="L649" s="5"/>
      <c r="N649" s="5"/>
      <c r="P649" s="5"/>
      <c r="S649" s="5"/>
      <c r="T649" s="5"/>
      <c r="U649" s="5"/>
      <c r="V649" s="5"/>
      <c r="Y649" s="6"/>
    </row>
    <row r="650" ht="15.75" customHeight="1">
      <c r="A650" s="4"/>
      <c r="D650" s="5"/>
      <c r="E650" s="5"/>
      <c r="F650" s="5"/>
      <c r="G650" s="5"/>
      <c r="H650" s="5"/>
      <c r="I650" s="5"/>
      <c r="L650" s="5"/>
      <c r="N650" s="5"/>
      <c r="P650" s="5"/>
      <c r="S650" s="5"/>
      <c r="T650" s="5"/>
      <c r="U650" s="5"/>
      <c r="V650" s="5"/>
      <c r="Y650" s="6"/>
    </row>
    <row r="651" ht="15.75" customHeight="1">
      <c r="A651" s="4"/>
      <c r="D651" s="5"/>
      <c r="E651" s="5"/>
      <c r="F651" s="5"/>
      <c r="G651" s="5"/>
      <c r="H651" s="5"/>
      <c r="I651" s="5"/>
      <c r="L651" s="5"/>
      <c r="N651" s="5"/>
      <c r="P651" s="5"/>
      <c r="S651" s="5"/>
      <c r="T651" s="5"/>
      <c r="U651" s="5"/>
      <c r="V651" s="5"/>
      <c r="Y651" s="6"/>
    </row>
    <row r="652" ht="15.75" customHeight="1">
      <c r="A652" s="4"/>
      <c r="D652" s="5"/>
      <c r="E652" s="5"/>
      <c r="F652" s="5"/>
      <c r="G652" s="5"/>
      <c r="H652" s="5"/>
      <c r="I652" s="5"/>
      <c r="L652" s="5"/>
      <c r="N652" s="5"/>
      <c r="P652" s="5"/>
      <c r="S652" s="5"/>
      <c r="T652" s="5"/>
      <c r="U652" s="5"/>
      <c r="V652" s="5"/>
      <c r="Y652" s="6"/>
    </row>
    <row r="653" ht="15.75" customHeight="1">
      <c r="A653" s="4"/>
      <c r="D653" s="5"/>
      <c r="E653" s="5"/>
      <c r="F653" s="5"/>
      <c r="G653" s="5"/>
      <c r="H653" s="5"/>
      <c r="I653" s="5"/>
      <c r="L653" s="5"/>
      <c r="N653" s="5"/>
      <c r="P653" s="5"/>
      <c r="S653" s="5"/>
      <c r="T653" s="5"/>
      <c r="U653" s="5"/>
      <c r="V653" s="5"/>
      <c r="Y653" s="6"/>
    </row>
    <row r="654" ht="15.75" customHeight="1">
      <c r="A654" s="4"/>
      <c r="D654" s="5"/>
      <c r="E654" s="5"/>
      <c r="F654" s="5"/>
      <c r="G654" s="5"/>
      <c r="H654" s="5"/>
      <c r="I654" s="5"/>
      <c r="L654" s="5"/>
      <c r="N654" s="5"/>
      <c r="P654" s="5"/>
      <c r="S654" s="5"/>
      <c r="T654" s="5"/>
      <c r="U654" s="5"/>
      <c r="V654" s="5"/>
      <c r="Y654" s="6"/>
    </row>
    <row r="655" ht="15.75" customHeight="1">
      <c r="A655" s="4"/>
      <c r="D655" s="5"/>
      <c r="E655" s="5"/>
      <c r="F655" s="5"/>
      <c r="G655" s="5"/>
      <c r="H655" s="5"/>
      <c r="I655" s="5"/>
      <c r="L655" s="5"/>
      <c r="N655" s="5"/>
      <c r="P655" s="5"/>
      <c r="S655" s="5"/>
      <c r="T655" s="5"/>
      <c r="U655" s="5"/>
      <c r="V655" s="5"/>
      <c r="Y655" s="6"/>
    </row>
    <row r="656" ht="15.75" customHeight="1">
      <c r="A656" s="4"/>
      <c r="D656" s="5"/>
      <c r="E656" s="5"/>
      <c r="F656" s="5"/>
      <c r="G656" s="5"/>
      <c r="H656" s="5"/>
      <c r="I656" s="5"/>
      <c r="L656" s="5"/>
      <c r="N656" s="5"/>
      <c r="P656" s="5"/>
      <c r="S656" s="5"/>
      <c r="T656" s="5"/>
      <c r="U656" s="5"/>
      <c r="V656" s="5"/>
      <c r="Y656" s="6"/>
    </row>
    <row r="657" ht="15.75" customHeight="1">
      <c r="A657" s="4"/>
      <c r="D657" s="5"/>
      <c r="E657" s="5"/>
      <c r="F657" s="5"/>
      <c r="G657" s="5"/>
      <c r="H657" s="5"/>
      <c r="I657" s="5"/>
      <c r="L657" s="5"/>
      <c r="N657" s="5"/>
      <c r="P657" s="5"/>
      <c r="S657" s="5"/>
      <c r="T657" s="5"/>
      <c r="U657" s="5"/>
      <c r="V657" s="5"/>
      <c r="Y657" s="6"/>
    </row>
    <row r="658" ht="15.75" customHeight="1">
      <c r="A658" s="4"/>
      <c r="D658" s="5"/>
      <c r="E658" s="5"/>
      <c r="F658" s="5"/>
      <c r="G658" s="5"/>
      <c r="H658" s="5"/>
      <c r="I658" s="5"/>
      <c r="L658" s="5"/>
      <c r="N658" s="5"/>
      <c r="P658" s="5"/>
      <c r="S658" s="5"/>
      <c r="T658" s="5"/>
      <c r="U658" s="5"/>
      <c r="V658" s="5"/>
      <c r="Y658" s="6"/>
    </row>
    <row r="659" ht="15.75" customHeight="1">
      <c r="A659" s="4"/>
      <c r="D659" s="5"/>
      <c r="E659" s="5"/>
      <c r="F659" s="5"/>
      <c r="G659" s="5"/>
      <c r="H659" s="5"/>
      <c r="I659" s="5"/>
      <c r="L659" s="5"/>
      <c r="N659" s="5"/>
      <c r="P659" s="5"/>
      <c r="S659" s="5"/>
      <c r="T659" s="5"/>
      <c r="U659" s="5"/>
      <c r="V659" s="5"/>
      <c r="Y659" s="6"/>
    </row>
    <row r="660" ht="15.75" customHeight="1">
      <c r="A660" s="4"/>
      <c r="D660" s="5"/>
      <c r="E660" s="5"/>
      <c r="F660" s="5"/>
      <c r="G660" s="5"/>
      <c r="H660" s="5"/>
      <c r="I660" s="5"/>
      <c r="L660" s="5"/>
      <c r="N660" s="5"/>
      <c r="P660" s="5"/>
      <c r="S660" s="5"/>
      <c r="T660" s="5"/>
      <c r="U660" s="5"/>
      <c r="V660" s="5"/>
      <c r="Y660" s="6"/>
    </row>
    <row r="661" ht="15.75" customHeight="1">
      <c r="A661" s="4"/>
      <c r="D661" s="5"/>
      <c r="E661" s="5"/>
      <c r="F661" s="5"/>
      <c r="G661" s="5"/>
      <c r="H661" s="5"/>
      <c r="I661" s="5"/>
      <c r="L661" s="5"/>
      <c r="N661" s="5"/>
      <c r="P661" s="5"/>
      <c r="S661" s="5"/>
      <c r="T661" s="5"/>
      <c r="U661" s="5"/>
      <c r="V661" s="5"/>
      <c r="Y661" s="6"/>
    </row>
    <row r="662" ht="15.75" customHeight="1">
      <c r="A662" s="4"/>
      <c r="D662" s="5"/>
      <c r="E662" s="5"/>
      <c r="F662" s="5"/>
      <c r="G662" s="5"/>
      <c r="H662" s="5"/>
      <c r="I662" s="5"/>
      <c r="L662" s="5"/>
      <c r="N662" s="5"/>
      <c r="P662" s="5"/>
      <c r="S662" s="5"/>
      <c r="T662" s="5"/>
      <c r="U662" s="5"/>
      <c r="V662" s="5"/>
      <c r="Y662" s="6"/>
    </row>
    <row r="663" ht="15.75" customHeight="1">
      <c r="A663" s="4"/>
      <c r="D663" s="5"/>
      <c r="E663" s="5"/>
      <c r="F663" s="5"/>
      <c r="G663" s="5"/>
      <c r="H663" s="5"/>
      <c r="I663" s="5"/>
      <c r="L663" s="5"/>
      <c r="N663" s="5"/>
      <c r="P663" s="5"/>
      <c r="S663" s="5"/>
      <c r="T663" s="5"/>
      <c r="U663" s="5"/>
      <c r="V663" s="5"/>
      <c r="Y663" s="6"/>
    </row>
    <row r="664" ht="15.75" customHeight="1">
      <c r="A664" s="4"/>
      <c r="D664" s="5"/>
      <c r="E664" s="5"/>
      <c r="F664" s="5"/>
      <c r="G664" s="5"/>
      <c r="H664" s="5"/>
      <c r="I664" s="5"/>
      <c r="L664" s="5"/>
      <c r="N664" s="5"/>
      <c r="P664" s="5"/>
      <c r="S664" s="5"/>
      <c r="T664" s="5"/>
      <c r="U664" s="5"/>
      <c r="V664" s="5"/>
      <c r="Y664" s="6"/>
    </row>
    <row r="665" ht="15.75" customHeight="1">
      <c r="A665" s="4"/>
      <c r="D665" s="5"/>
      <c r="E665" s="5"/>
      <c r="F665" s="5"/>
      <c r="G665" s="5"/>
      <c r="H665" s="5"/>
      <c r="I665" s="5"/>
      <c r="L665" s="5"/>
      <c r="N665" s="5"/>
      <c r="P665" s="5"/>
      <c r="S665" s="5"/>
      <c r="T665" s="5"/>
      <c r="U665" s="5"/>
      <c r="V665" s="5"/>
      <c r="Y665" s="6"/>
    </row>
    <row r="666" ht="15.75" customHeight="1">
      <c r="A666" s="4"/>
      <c r="D666" s="5"/>
      <c r="E666" s="5"/>
      <c r="F666" s="5"/>
      <c r="G666" s="5"/>
      <c r="H666" s="5"/>
      <c r="I666" s="5"/>
      <c r="L666" s="5"/>
      <c r="N666" s="5"/>
      <c r="P666" s="5"/>
      <c r="S666" s="5"/>
      <c r="T666" s="5"/>
      <c r="U666" s="5"/>
      <c r="V666" s="5"/>
      <c r="Y666" s="6"/>
    </row>
    <row r="667" ht="15.75" customHeight="1">
      <c r="A667" s="4"/>
      <c r="D667" s="5"/>
      <c r="E667" s="5"/>
      <c r="F667" s="5"/>
      <c r="G667" s="5"/>
      <c r="H667" s="5"/>
      <c r="I667" s="5"/>
      <c r="L667" s="5"/>
      <c r="N667" s="5"/>
      <c r="P667" s="5"/>
      <c r="S667" s="5"/>
      <c r="T667" s="5"/>
      <c r="U667" s="5"/>
      <c r="V667" s="5"/>
      <c r="Y667" s="6"/>
    </row>
    <row r="668" ht="15.75" customHeight="1">
      <c r="A668" s="4"/>
      <c r="D668" s="5"/>
      <c r="E668" s="5"/>
      <c r="F668" s="5"/>
      <c r="G668" s="5"/>
      <c r="H668" s="5"/>
      <c r="I668" s="5"/>
      <c r="L668" s="5"/>
      <c r="N668" s="5"/>
      <c r="P668" s="5"/>
      <c r="S668" s="5"/>
      <c r="T668" s="5"/>
      <c r="U668" s="5"/>
      <c r="V668" s="5"/>
      <c r="Y668" s="6"/>
    </row>
    <row r="669" ht="15.75" customHeight="1">
      <c r="A669" s="4"/>
      <c r="D669" s="5"/>
      <c r="E669" s="5"/>
      <c r="F669" s="5"/>
      <c r="G669" s="5"/>
      <c r="H669" s="5"/>
      <c r="I669" s="5"/>
      <c r="L669" s="5"/>
      <c r="N669" s="5"/>
      <c r="P669" s="5"/>
      <c r="S669" s="5"/>
      <c r="T669" s="5"/>
      <c r="U669" s="5"/>
      <c r="V669" s="5"/>
      <c r="Y669" s="6"/>
    </row>
    <row r="670" ht="15.75" customHeight="1">
      <c r="A670" s="4"/>
      <c r="D670" s="5"/>
      <c r="E670" s="5"/>
      <c r="F670" s="5"/>
      <c r="G670" s="5"/>
      <c r="H670" s="5"/>
      <c r="I670" s="5"/>
      <c r="L670" s="5"/>
      <c r="N670" s="5"/>
      <c r="P670" s="5"/>
      <c r="S670" s="5"/>
      <c r="T670" s="5"/>
      <c r="U670" s="5"/>
      <c r="V670" s="5"/>
      <c r="Y670" s="6"/>
    </row>
    <row r="671" ht="15.75" customHeight="1">
      <c r="A671" s="4"/>
      <c r="D671" s="5"/>
      <c r="E671" s="5"/>
      <c r="F671" s="5"/>
      <c r="G671" s="5"/>
      <c r="H671" s="5"/>
      <c r="I671" s="5"/>
      <c r="L671" s="5"/>
      <c r="N671" s="5"/>
      <c r="P671" s="5"/>
      <c r="S671" s="5"/>
      <c r="T671" s="5"/>
      <c r="U671" s="5"/>
      <c r="V671" s="5"/>
      <c r="Y671" s="6"/>
    </row>
    <row r="672" ht="15.75" customHeight="1">
      <c r="A672" s="4"/>
      <c r="D672" s="5"/>
      <c r="E672" s="5"/>
      <c r="F672" s="5"/>
      <c r="G672" s="5"/>
      <c r="H672" s="5"/>
      <c r="I672" s="5"/>
      <c r="L672" s="5"/>
      <c r="N672" s="5"/>
      <c r="P672" s="5"/>
      <c r="S672" s="5"/>
      <c r="T672" s="5"/>
      <c r="U672" s="5"/>
      <c r="V672" s="5"/>
      <c r="Y672" s="6"/>
    </row>
    <row r="673" ht="15.75" customHeight="1">
      <c r="A673" s="4"/>
      <c r="D673" s="5"/>
      <c r="E673" s="5"/>
      <c r="F673" s="5"/>
      <c r="G673" s="5"/>
      <c r="H673" s="5"/>
      <c r="I673" s="5"/>
      <c r="L673" s="5"/>
      <c r="N673" s="5"/>
      <c r="P673" s="5"/>
      <c r="S673" s="5"/>
      <c r="T673" s="5"/>
      <c r="U673" s="5"/>
      <c r="V673" s="5"/>
      <c r="Y673" s="6"/>
    </row>
    <row r="674" ht="15.75" customHeight="1">
      <c r="A674" s="4"/>
      <c r="D674" s="5"/>
      <c r="E674" s="5"/>
      <c r="F674" s="5"/>
      <c r="G674" s="5"/>
      <c r="H674" s="5"/>
      <c r="I674" s="5"/>
      <c r="L674" s="5"/>
      <c r="N674" s="5"/>
      <c r="P674" s="5"/>
      <c r="S674" s="5"/>
      <c r="T674" s="5"/>
      <c r="U674" s="5"/>
      <c r="V674" s="5"/>
      <c r="Y674" s="6"/>
    </row>
    <row r="675" ht="15.75" customHeight="1">
      <c r="A675" s="4"/>
      <c r="D675" s="5"/>
      <c r="E675" s="5"/>
      <c r="F675" s="5"/>
      <c r="G675" s="5"/>
      <c r="H675" s="5"/>
      <c r="I675" s="5"/>
      <c r="L675" s="5"/>
      <c r="N675" s="5"/>
      <c r="P675" s="5"/>
      <c r="S675" s="5"/>
      <c r="T675" s="5"/>
      <c r="U675" s="5"/>
      <c r="V675" s="5"/>
      <c r="Y675" s="6"/>
    </row>
    <row r="676" ht="15.75" customHeight="1">
      <c r="A676" s="4"/>
      <c r="D676" s="5"/>
      <c r="E676" s="5"/>
      <c r="F676" s="5"/>
      <c r="G676" s="5"/>
      <c r="H676" s="5"/>
      <c r="I676" s="5"/>
      <c r="L676" s="5"/>
      <c r="N676" s="5"/>
      <c r="P676" s="5"/>
      <c r="S676" s="5"/>
      <c r="T676" s="5"/>
      <c r="U676" s="5"/>
      <c r="V676" s="5"/>
      <c r="Y676" s="6"/>
    </row>
    <row r="677" ht="15.75" customHeight="1">
      <c r="A677" s="4"/>
      <c r="D677" s="5"/>
      <c r="E677" s="5"/>
      <c r="F677" s="5"/>
      <c r="G677" s="5"/>
      <c r="H677" s="5"/>
      <c r="I677" s="5"/>
      <c r="L677" s="5"/>
      <c r="N677" s="5"/>
      <c r="P677" s="5"/>
      <c r="S677" s="5"/>
      <c r="T677" s="5"/>
      <c r="U677" s="5"/>
      <c r="V677" s="5"/>
      <c r="Y677" s="6"/>
    </row>
    <row r="678" ht="15.75" customHeight="1">
      <c r="A678" s="4"/>
      <c r="D678" s="5"/>
      <c r="E678" s="5"/>
      <c r="F678" s="5"/>
      <c r="G678" s="5"/>
      <c r="H678" s="5"/>
      <c r="I678" s="5"/>
      <c r="L678" s="5"/>
      <c r="N678" s="5"/>
      <c r="P678" s="5"/>
      <c r="S678" s="5"/>
      <c r="T678" s="5"/>
      <c r="U678" s="5"/>
      <c r="V678" s="5"/>
      <c r="Y678" s="6"/>
    </row>
    <row r="679" ht="15.75" customHeight="1">
      <c r="A679" s="4"/>
      <c r="D679" s="5"/>
      <c r="E679" s="5"/>
      <c r="F679" s="5"/>
      <c r="G679" s="5"/>
      <c r="H679" s="5"/>
      <c r="I679" s="5"/>
      <c r="L679" s="5"/>
      <c r="N679" s="5"/>
      <c r="P679" s="5"/>
      <c r="S679" s="5"/>
      <c r="T679" s="5"/>
      <c r="U679" s="5"/>
      <c r="V679" s="5"/>
      <c r="Y679" s="6"/>
    </row>
    <row r="680" ht="15.75" customHeight="1">
      <c r="A680" s="4"/>
      <c r="D680" s="5"/>
      <c r="E680" s="5"/>
      <c r="F680" s="5"/>
      <c r="G680" s="5"/>
      <c r="H680" s="5"/>
      <c r="I680" s="5"/>
      <c r="L680" s="5"/>
      <c r="N680" s="5"/>
      <c r="P680" s="5"/>
      <c r="S680" s="5"/>
      <c r="T680" s="5"/>
      <c r="U680" s="5"/>
      <c r="V680" s="5"/>
      <c r="Y680" s="6"/>
    </row>
    <row r="681" ht="15.75" customHeight="1">
      <c r="A681" s="4"/>
      <c r="D681" s="5"/>
      <c r="E681" s="5"/>
      <c r="F681" s="5"/>
      <c r="G681" s="5"/>
      <c r="H681" s="5"/>
      <c r="I681" s="5"/>
      <c r="L681" s="5"/>
      <c r="N681" s="5"/>
      <c r="P681" s="5"/>
      <c r="S681" s="5"/>
      <c r="T681" s="5"/>
      <c r="U681" s="5"/>
      <c r="V681" s="5"/>
      <c r="Y681" s="6"/>
    </row>
    <row r="682" ht="15.75" customHeight="1">
      <c r="A682" s="4"/>
      <c r="D682" s="5"/>
      <c r="E682" s="5"/>
      <c r="F682" s="5"/>
      <c r="G682" s="5"/>
      <c r="H682" s="5"/>
      <c r="I682" s="5"/>
      <c r="L682" s="5"/>
      <c r="N682" s="5"/>
      <c r="P682" s="5"/>
      <c r="S682" s="5"/>
      <c r="T682" s="5"/>
      <c r="U682" s="5"/>
      <c r="V682" s="5"/>
      <c r="Y682" s="6"/>
    </row>
    <row r="683" ht="15.75" customHeight="1">
      <c r="A683" s="4"/>
      <c r="D683" s="5"/>
      <c r="E683" s="5"/>
      <c r="F683" s="5"/>
      <c r="G683" s="5"/>
      <c r="H683" s="5"/>
      <c r="I683" s="5"/>
      <c r="L683" s="5"/>
      <c r="N683" s="5"/>
      <c r="P683" s="5"/>
      <c r="S683" s="5"/>
      <c r="T683" s="5"/>
      <c r="U683" s="5"/>
      <c r="V683" s="5"/>
      <c r="Y683" s="6"/>
    </row>
    <row r="684" ht="15.75" customHeight="1">
      <c r="A684" s="4"/>
      <c r="D684" s="5"/>
      <c r="E684" s="5"/>
      <c r="F684" s="5"/>
      <c r="G684" s="5"/>
      <c r="H684" s="5"/>
      <c r="I684" s="5"/>
      <c r="L684" s="5"/>
      <c r="N684" s="5"/>
      <c r="P684" s="5"/>
      <c r="S684" s="5"/>
      <c r="T684" s="5"/>
      <c r="U684" s="5"/>
      <c r="V684" s="5"/>
      <c r="Y684" s="6"/>
    </row>
    <row r="685" ht="15.75" customHeight="1">
      <c r="A685" s="4"/>
      <c r="D685" s="5"/>
      <c r="E685" s="5"/>
      <c r="F685" s="5"/>
      <c r="G685" s="5"/>
      <c r="H685" s="5"/>
      <c r="I685" s="5"/>
      <c r="L685" s="5"/>
      <c r="N685" s="5"/>
      <c r="P685" s="5"/>
      <c r="S685" s="5"/>
      <c r="T685" s="5"/>
      <c r="U685" s="5"/>
      <c r="V685" s="5"/>
      <c r="Y685" s="6"/>
    </row>
    <row r="686" ht="15.75" customHeight="1">
      <c r="A686" s="4"/>
      <c r="D686" s="5"/>
      <c r="E686" s="5"/>
      <c r="F686" s="5"/>
      <c r="G686" s="5"/>
      <c r="H686" s="5"/>
      <c r="I686" s="5"/>
      <c r="L686" s="5"/>
      <c r="N686" s="5"/>
      <c r="P686" s="5"/>
      <c r="S686" s="5"/>
      <c r="T686" s="5"/>
      <c r="U686" s="5"/>
      <c r="V686" s="5"/>
      <c r="Y686" s="6"/>
    </row>
    <row r="687" ht="15.75" customHeight="1">
      <c r="A687" s="4"/>
      <c r="D687" s="5"/>
      <c r="E687" s="5"/>
      <c r="F687" s="5"/>
      <c r="G687" s="5"/>
      <c r="H687" s="5"/>
      <c r="I687" s="5"/>
      <c r="L687" s="5"/>
      <c r="N687" s="5"/>
      <c r="P687" s="5"/>
      <c r="S687" s="5"/>
      <c r="T687" s="5"/>
      <c r="U687" s="5"/>
      <c r="V687" s="5"/>
      <c r="Y687" s="6"/>
    </row>
    <row r="688" ht="15.75" customHeight="1">
      <c r="A688" s="4"/>
      <c r="D688" s="5"/>
      <c r="E688" s="5"/>
      <c r="F688" s="5"/>
      <c r="G688" s="5"/>
      <c r="H688" s="5"/>
      <c r="I688" s="5"/>
      <c r="L688" s="5"/>
      <c r="N688" s="5"/>
      <c r="P688" s="5"/>
      <c r="S688" s="5"/>
      <c r="T688" s="5"/>
      <c r="U688" s="5"/>
      <c r="V688" s="5"/>
      <c r="Y688" s="6"/>
    </row>
    <row r="689" ht="15.75" customHeight="1">
      <c r="A689" s="4"/>
      <c r="D689" s="5"/>
      <c r="E689" s="5"/>
      <c r="F689" s="5"/>
      <c r="G689" s="5"/>
      <c r="H689" s="5"/>
      <c r="I689" s="5"/>
      <c r="L689" s="5"/>
      <c r="N689" s="5"/>
      <c r="P689" s="5"/>
      <c r="S689" s="5"/>
      <c r="T689" s="5"/>
      <c r="U689" s="5"/>
      <c r="V689" s="5"/>
      <c r="Y689" s="6"/>
    </row>
    <row r="690" ht="15.75" customHeight="1">
      <c r="A690" s="4"/>
      <c r="D690" s="5"/>
      <c r="E690" s="5"/>
      <c r="F690" s="5"/>
      <c r="G690" s="5"/>
      <c r="H690" s="5"/>
      <c r="I690" s="5"/>
      <c r="L690" s="5"/>
      <c r="N690" s="5"/>
      <c r="P690" s="5"/>
      <c r="S690" s="5"/>
      <c r="T690" s="5"/>
      <c r="U690" s="5"/>
      <c r="V690" s="5"/>
      <c r="Y690" s="6"/>
    </row>
    <row r="691" ht="15.75" customHeight="1">
      <c r="A691" s="4"/>
      <c r="D691" s="5"/>
      <c r="E691" s="5"/>
      <c r="F691" s="5"/>
      <c r="G691" s="5"/>
      <c r="H691" s="5"/>
      <c r="I691" s="5"/>
      <c r="L691" s="5"/>
      <c r="N691" s="5"/>
      <c r="P691" s="5"/>
      <c r="S691" s="5"/>
      <c r="T691" s="5"/>
      <c r="U691" s="5"/>
      <c r="V691" s="5"/>
      <c r="Y691" s="6"/>
    </row>
    <row r="692" ht="15.75" customHeight="1">
      <c r="A692" s="4"/>
      <c r="D692" s="5"/>
      <c r="E692" s="5"/>
      <c r="F692" s="5"/>
      <c r="G692" s="5"/>
      <c r="H692" s="5"/>
      <c r="I692" s="5"/>
      <c r="L692" s="5"/>
      <c r="N692" s="5"/>
      <c r="P692" s="5"/>
      <c r="S692" s="5"/>
      <c r="T692" s="5"/>
      <c r="U692" s="5"/>
      <c r="V692" s="5"/>
      <c r="Y692" s="6"/>
    </row>
    <row r="693" ht="15.75" customHeight="1">
      <c r="A693" s="4"/>
      <c r="D693" s="5"/>
      <c r="E693" s="5"/>
      <c r="F693" s="5"/>
      <c r="G693" s="5"/>
      <c r="H693" s="5"/>
      <c r="I693" s="5"/>
      <c r="L693" s="5"/>
      <c r="N693" s="5"/>
      <c r="P693" s="5"/>
      <c r="S693" s="5"/>
      <c r="T693" s="5"/>
      <c r="U693" s="5"/>
      <c r="V693" s="5"/>
      <c r="Y693" s="6"/>
    </row>
    <row r="694" ht="15.75" customHeight="1">
      <c r="A694" s="4"/>
      <c r="D694" s="5"/>
      <c r="E694" s="5"/>
      <c r="F694" s="5"/>
      <c r="G694" s="5"/>
      <c r="H694" s="5"/>
      <c r="I694" s="5"/>
      <c r="L694" s="5"/>
      <c r="N694" s="5"/>
      <c r="P694" s="5"/>
      <c r="S694" s="5"/>
      <c r="T694" s="5"/>
      <c r="U694" s="5"/>
      <c r="V694" s="5"/>
      <c r="Y694" s="6"/>
    </row>
    <row r="695" ht="15.75" customHeight="1">
      <c r="A695" s="4"/>
      <c r="D695" s="5"/>
      <c r="E695" s="5"/>
      <c r="F695" s="5"/>
      <c r="G695" s="5"/>
      <c r="H695" s="5"/>
      <c r="I695" s="5"/>
      <c r="L695" s="5"/>
      <c r="N695" s="5"/>
      <c r="P695" s="5"/>
      <c r="S695" s="5"/>
      <c r="T695" s="5"/>
      <c r="U695" s="5"/>
      <c r="V695" s="5"/>
      <c r="Y695" s="6"/>
    </row>
    <row r="696" ht="15.75" customHeight="1">
      <c r="A696" s="4"/>
      <c r="D696" s="5"/>
      <c r="E696" s="5"/>
      <c r="F696" s="5"/>
      <c r="G696" s="5"/>
      <c r="H696" s="5"/>
      <c r="I696" s="5"/>
      <c r="L696" s="5"/>
      <c r="N696" s="5"/>
      <c r="P696" s="5"/>
      <c r="S696" s="5"/>
      <c r="T696" s="5"/>
      <c r="U696" s="5"/>
      <c r="V696" s="5"/>
      <c r="Y696" s="6"/>
    </row>
    <row r="697" ht="15.75" customHeight="1">
      <c r="A697" s="4"/>
      <c r="D697" s="5"/>
      <c r="E697" s="5"/>
      <c r="F697" s="5"/>
      <c r="G697" s="5"/>
      <c r="H697" s="5"/>
      <c r="I697" s="5"/>
      <c r="L697" s="5"/>
      <c r="N697" s="5"/>
      <c r="P697" s="5"/>
      <c r="S697" s="5"/>
      <c r="T697" s="5"/>
      <c r="U697" s="5"/>
      <c r="V697" s="5"/>
      <c r="Y697" s="6"/>
    </row>
    <row r="698" ht="15.75" customHeight="1">
      <c r="A698" s="4"/>
      <c r="D698" s="5"/>
      <c r="E698" s="5"/>
      <c r="F698" s="5"/>
      <c r="G698" s="5"/>
      <c r="H698" s="5"/>
      <c r="I698" s="5"/>
      <c r="L698" s="5"/>
      <c r="N698" s="5"/>
      <c r="P698" s="5"/>
      <c r="S698" s="5"/>
      <c r="T698" s="5"/>
      <c r="U698" s="5"/>
      <c r="V698" s="5"/>
      <c r="Y698" s="6"/>
    </row>
    <row r="699" ht="15.75" customHeight="1">
      <c r="A699" s="4"/>
      <c r="D699" s="5"/>
      <c r="E699" s="5"/>
      <c r="F699" s="5"/>
      <c r="G699" s="5"/>
      <c r="H699" s="5"/>
      <c r="I699" s="5"/>
      <c r="L699" s="5"/>
      <c r="N699" s="5"/>
      <c r="P699" s="5"/>
      <c r="S699" s="5"/>
      <c r="T699" s="5"/>
      <c r="U699" s="5"/>
      <c r="V699" s="5"/>
      <c r="Y699" s="6"/>
    </row>
    <row r="700" ht="15.75" customHeight="1">
      <c r="A700" s="4"/>
      <c r="D700" s="5"/>
      <c r="E700" s="5"/>
      <c r="F700" s="5"/>
      <c r="G700" s="5"/>
      <c r="H700" s="5"/>
      <c r="I700" s="5"/>
      <c r="L700" s="5"/>
      <c r="N700" s="5"/>
      <c r="P700" s="5"/>
      <c r="S700" s="5"/>
      <c r="T700" s="5"/>
      <c r="U700" s="5"/>
      <c r="V700" s="5"/>
      <c r="Y700" s="6"/>
    </row>
    <row r="701" ht="15.75" customHeight="1">
      <c r="A701" s="4"/>
      <c r="D701" s="5"/>
      <c r="E701" s="5"/>
      <c r="F701" s="5"/>
      <c r="G701" s="5"/>
      <c r="H701" s="5"/>
      <c r="I701" s="5"/>
      <c r="L701" s="5"/>
      <c r="N701" s="5"/>
      <c r="P701" s="5"/>
      <c r="S701" s="5"/>
      <c r="T701" s="5"/>
      <c r="U701" s="5"/>
      <c r="V701" s="5"/>
      <c r="Y701" s="6"/>
    </row>
    <row r="702" ht="15.75" customHeight="1">
      <c r="A702" s="4"/>
      <c r="D702" s="5"/>
      <c r="E702" s="5"/>
      <c r="F702" s="5"/>
      <c r="G702" s="5"/>
      <c r="H702" s="5"/>
      <c r="I702" s="5"/>
      <c r="L702" s="5"/>
      <c r="N702" s="5"/>
      <c r="P702" s="5"/>
      <c r="S702" s="5"/>
      <c r="T702" s="5"/>
      <c r="U702" s="5"/>
      <c r="V702" s="5"/>
      <c r="Y702" s="6"/>
    </row>
    <row r="703" ht="15.75" customHeight="1">
      <c r="A703" s="4"/>
      <c r="D703" s="5"/>
      <c r="E703" s="5"/>
      <c r="F703" s="5"/>
      <c r="G703" s="5"/>
      <c r="H703" s="5"/>
      <c r="I703" s="5"/>
      <c r="L703" s="5"/>
      <c r="N703" s="5"/>
      <c r="P703" s="5"/>
      <c r="S703" s="5"/>
      <c r="T703" s="5"/>
      <c r="U703" s="5"/>
      <c r="V703" s="5"/>
      <c r="Y703" s="6"/>
    </row>
    <row r="704" ht="15.75" customHeight="1">
      <c r="A704" s="4"/>
      <c r="D704" s="5"/>
      <c r="E704" s="5"/>
      <c r="F704" s="5"/>
      <c r="G704" s="5"/>
      <c r="H704" s="5"/>
      <c r="I704" s="5"/>
      <c r="L704" s="5"/>
      <c r="N704" s="5"/>
      <c r="P704" s="5"/>
      <c r="S704" s="5"/>
      <c r="T704" s="5"/>
      <c r="U704" s="5"/>
      <c r="V704" s="5"/>
      <c r="Y704" s="6"/>
    </row>
    <row r="705" ht="15.75" customHeight="1">
      <c r="A705" s="4"/>
      <c r="D705" s="5"/>
      <c r="E705" s="5"/>
      <c r="F705" s="5"/>
      <c r="G705" s="5"/>
      <c r="H705" s="5"/>
      <c r="I705" s="5"/>
      <c r="L705" s="5"/>
      <c r="N705" s="5"/>
      <c r="P705" s="5"/>
      <c r="S705" s="5"/>
      <c r="T705" s="5"/>
      <c r="U705" s="5"/>
      <c r="V705" s="5"/>
      <c r="Y705" s="6"/>
    </row>
    <row r="706" ht="15.75" customHeight="1">
      <c r="A706" s="4"/>
      <c r="D706" s="5"/>
      <c r="E706" s="5"/>
      <c r="F706" s="5"/>
      <c r="G706" s="5"/>
      <c r="H706" s="5"/>
      <c r="I706" s="5"/>
      <c r="L706" s="5"/>
      <c r="N706" s="5"/>
      <c r="P706" s="5"/>
      <c r="S706" s="5"/>
      <c r="T706" s="5"/>
      <c r="U706" s="5"/>
      <c r="V706" s="5"/>
      <c r="Y706" s="6"/>
    </row>
    <row r="707" ht="15.75" customHeight="1">
      <c r="A707" s="4"/>
      <c r="D707" s="5"/>
      <c r="E707" s="5"/>
      <c r="F707" s="5"/>
      <c r="G707" s="5"/>
      <c r="H707" s="5"/>
      <c r="I707" s="5"/>
      <c r="L707" s="5"/>
      <c r="N707" s="5"/>
      <c r="P707" s="5"/>
      <c r="S707" s="5"/>
      <c r="T707" s="5"/>
      <c r="U707" s="5"/>
      <c r="V707" s="5"/>
      <c r="Y707" s="6"/>
    </row>
    <row r="708" ht="15.75" customHeight="1">
      <c r="A708" s="4"/>
      <c r="D708" s="5"/>
      <c r="E708" s="5"/>
      <c r="F708" s="5"/>
      <c r="G708" s="5"/>
      <c r="H708" s="5"/>
      <c r="I708" s="5"/>
      <c r="L708" s="5"/>
      <c r="N708" s="5"/>
      <c r="P708" s="5"/>
      <c r="S708" s="5"/>
      <c r="T708" s="5"/>
      <c r="U708" s="5"/>
      <c r="V708" s="5"/>
      <c r="Y708" s="6"/>
    </row>
    <row r="709" ht="15.75" customHeight="1">
      <c r="A709" s="4"/>
      <c r="D709" s="5"/>
      <c r="E709" s="5"/>
      <c r="F709" s="5"/>
      <c r="G709" s="5"/>
      <c r="H709" s="5"/>
      <c r="I709" s="5"/>
      <c r="L709" s="5"/>
      <c r="N709" s="5"/>
      <c r="P709" s="5"/>
      <c r="S709" s="5"/>
      <c r="T709" s="5"/>
      <c r="U709" s="5"/>
      <c r="V709" s="5"/>
      <c r="Y709" s="6"/>
    </row>
    <row r="710" ht="15.75" customHeight="1">
      <c r="A710" s="4"/>
      <c r="D710" s="5"/>
      <c r="E710" s="5"/>
      <c r="F710" s="5"/>
      <c r="G710" s="5"/>
      <c r="H710" s="5"/>
      <c r="I710" s="5"/>
      <c r="L710" s="5"/>
      <c r="N710" s="5"/>
      <c r="P710" s="5"/>
      <c r="S710" s="5"/>
      <c r="T710" s="5"/>
      <c r="U710" s="5"/>
      <c r="V710" s="5"/>
      <c r="Y710" s="6"/>
    </row>
    <row r="711" ht="15.75" customHeight="1">
      <c r="A711" s="4"/>
      <c r="D711" s="5"/>
      <c r="E711" s="5"/>
      <c r="F711" s="5"/>
      <c r="G711" s="5"/>
      <c r="H711" s="5"/>
      <c r="I711" s="5"/>
      <c r="L711" s="5"/>
      <c r="N711" s="5"/>
      <c r="P711" s="5"/>
      <c r="S711" s="5"/>
      <c r="T711" s="5"/>
      <c r="U711" s="5"/>
      <c r="V711" s="5"/>
      <c r="Y711" s="6"/>
    </row>
    <row r="712" ht="15.75" customHeight="1">
      <c r="A712" s="4"/>
      <c r="D712" s="5"/>
      <c r="E712" s="5"/>
      <c r="F712" s="5"/>
      <c r="G712" s="5"/>
      <c r="H712" s="5"/>
      <c r="I712" s="5"/>
      <c r="L712" s="5"/>
      <c r="N712" s="5"/>
      <c r="P712" s="5"/>
      <c r="S712" s="5"/>
      <c r="T712" s="5"/>
      <c r="U712" s="5"/>
      <c r="V712" s="5"/>
      <c r="Y712" s="6"/>
    </row>
    <row r="713" ht="15.75" customHeight="1">
      <c r="A713" s="4"/>
      <c r="D713" s="5"/>
      <c r="E713" s="5"/>
      <c r="F713" s="5"/>
      <c r="G713" s="5"/>
      <c r="H713" s="5"/>
      <c r="I713" s="5"/>
      <c r="L713" s="5"/>
      <c r="N713" s="5"/>
      <c r="P713" s="5"/>
      <c r="S713" s="5"/>
      <c r="T713" s="5"/>
      <c r="U713" s="5"/>
      <c r="V713" s="5"/>
      <c r="Y713" s="6"/>
    </row>
    <row r="714" ht="15.75" customHeight="1">
      <c r="A714" s="4"/>
      <c r="D714" s="5"/>
      <c r="E714" s="5"/>
      <c r="F714" s="5"/>
      <c r="G714" s="5"/>
      <c r="H714" s="5"/>
      <c r="I714" s="5"/>
      <c r="L714" s="5"/>
      <c r="N714" s="5"/>
      <c r="P714" s="5"/>
      <c r="S714" s="5"/>
      <c r="T714" s="5"/>
      <c r="U714" s="5"/>
      <c r="V714" s="5"/>
      <c r="Y714" s="6"/>
    </row>
    <row r="715" ht="15.75" customHeight="1">
      <c r="A715" s="4"/>
      <c r="D715" s="5"/>
      <c r="E715" s="5"/>
      <c r="F715" s="5"/>
      <c r="G715" s="5"/>
      <c r="H715" s="5"/>
      <c r="I715" s="5"/>
      <c r="L715" s="5"/>
      <c r="N715" s="5"/>
      <c r="P715" s="5"/>
      <c r="S715" s="5"/>
      <c r="T715" s="5"/>
      <c r="U715" s="5"/>
      <c r="V715" s="5"/>
      <c r="Y715" s="6"/>
    </row>
    <row r="716" ht="15.75" customHeight="1">
      <c r="A716" s="4"/>
      <c r="D716" s="5"/>
      <c r="E716" s="5"/>
      <c r="F716" s="5"/>
      <c r="G716" s="5"/>
      <c r="H716" s="5"/>
      <c r="I716" s="5"/>
      <c r="L716" s="5"/>
      <c r="N716" s="5"/>
      <c r="P716" s="5"/>
      <c r="S716" s="5"/>
      <c r="T716" s="5"/>
      <c r="U716" s="5"/>
      <c r="V716" s="5"/>
      <c r="Y716" s="6"/>
    </row>
    <row r="717" ht="15.75" customHeight="1">
      <c r="A717" s="4"/>
      <c r="D717" s="5"/>
      <c r="E717" s="5"/>
      <c r="F717" s="5"/>
      <c r="G717" s="5"/>
      <c r="H717" s="5"/>
      <c r="I717" s="5"/>
      <c r="L717" s="5"/>
      <c r="N717" s="5"/>
      <c r="P717" s="5"/>
      <c r="S717" s="5"/>
      <c r="T717" s="5"/>
      <c r="U717" s="5"/>
      <c r="V717" s="5"/>
      <c r="Y717" s="6"/>
    </row>
    <row r="718" ht="15.75" customHeight="1">
      <c r="A718" s="4"/>
      <c r="D718" s="5"/>
      <c r="E718" s="5"/>
      <c r="F718" s="5"/>
      <c r="G718" s="5"/>
      <c r="H718" s="5"/>
      <c r="I718" s="5"/>
      <c r="L718" s="5"/>
      <c r="N718" s="5"/>
      <c r="P718" s="5"/>
      <c r="S718" s="5"/>
      <c r="T718" s="5"/>
      <c r="U718" s="5"/>
      <c r="V718" s="5"/>
      <c r="Y718" s="6"/>
    </row>
    <row r="719" ht="15.75" customHeight="1">
      <c r="A719" s="4"/>
      <c r="D719" s="5"/>
      <c r="E719" s="5"/>
      <c r="F719" s="5"/>
      <c r="G719" s="5"/>
      <c r="H719" s="5"/>
      <c r="I719" s="5"/>
      <c r="L719" s="5"/>
      <c r="N719" s="5"/>
      <c r="P719" s="5"/>
      <c r="S719" s="5"/>
      <c r="T719" s="5"/>
      <c r="U719" s="5"/>
      <c r="V719" s="5"/>
      <c r="Y719" s="6"/>
    </row>
    <row r="720" ht="15.75" customHeight="1">
      <c r="A720" s="4"/>
      <c r="D720" s="5"/>
      <c r="E720" s="5"/>
      <c r="F720" s="5"/>
      <c r="G720" s="5"/>
      <c r="H720" s="5"/>
      <c r="I720" s="5"/>
      <c r="L720" s="5"/>
      <c r="N720" s="5"/>
      <c r="P720" s="5"/>
      <c r="S720" s="5"/>
      <c r="T720" s="5"/>
      <c r="U720" s="5"/>
      <c r="V720" s="5"/>
      <c r="Y720" s="6"/>
    </row>
    <row r="721" ht="15.75" customHeight="1">
      <c r="A721" s="4"/>
      <c r="D721" s="5"/>
      <c r="E721" s="5"/>
      <c r="F721" s="5"/>
      <c r="G721" s="5"/>
      <c r="H721" s="5"/>
      <c r="I721" s="5"/>
      <c r="L721" s="5"/>
      <c r="N721" s="5"/>
      <c r="P721" s="5"/>
      <c r="S721" s="5"/>
      <c r="T721" s="5"/>
      <c r="U721" s="5"/>
      <c r="V721" s="5"/>
      <c r="Y721" s="6"/>
    </row>
    <row r="722" ht="15.75" customHeight="1">
      <c r="A722" s="4"/>
      <c r="D722" s="5"/>
      <c r="E722" s="5"/>
      <c r="F722" s="5"/>
      <c r="G722" s="5"/>
      <c r="H722" s="5"/>
      <c r="I722" s="5"/>
      <c r="L722" s="5"/>
      <c r="N722" s="5"/>
      <c r="P722" s="5"/>
      <c r="S722" s="5"/>
      <c r="T722" s="5"/>
      <c r="U722" s="5"/>
      <c r="V722" s="5"/>
      <c r="Y722" s="6"/>
    </row>
    <row r="723" ht="15.75" customHeight="1">
      <c r="A723" s="4"/>
      <c r="D723" s="5"/>
      <c r="E723" s="5"/>
      <c r="F723" s="5"/>
      <c r="G723" s="5"/>
      <c r="H723" s="5"/>
      <c r="I723" s="5"/>
      <c r="L723" s="5"/>
      <c r="N723" s="5"/>
      <c r="P723" s="5"/>
      <c r="S723" s="5"/>
      <c r="T723" s="5"/>
      <c r="U723" s="5"/>
      <c r="V723" s="5"/>
      <c r="Y723" s="6"/>
    </row>
    <row r="724" ht="15.75" customHeight="1">
      <c r="A724" s="4"/>
      <c r="D724" s="5"/>
      <c r="E724" s="5"/>
      <c r="F724" s="5"/>
      <c r="G724" s="5"/>
      <c r="H724" s="5"/>
      <c r="I724" s="5"/>
      <c r="L724" s="5"/>
      <c r="N724" s="5"/>
      <c r="P724" s="5"/>
      <c r="S724" s="5"/>
      <c r="T724" s="5"/>
      <c r="U724" s="5"/>
      <c r="V724" s="5"/>
      <c r="Y724" s="6"/>
    </row>
    <row r="725" ht="15.75" customHeight="1">
      <c r="A725" s="4"/>
      <c r="D725" s="5"/>
      <c r="E725" s="5"/>
      <c r="F725" s="5"/>
      <c r="G725" s="5"/>
      <c r="H725" s="5"/>
      <c r="I725" s="5"/>
      <c r="L725" s="5"/>
      <c r="N725" s="5"/>
      <c r="P725" s="5"/>
      <c r="S725" s="5"/>
      <c r="T725" s="5"/>
      <c r="U725" s="5"/>
      <c r="V725" s="5"/>
      <c r="Y725" s="6"/>
    </row>
    <row r="726" ht="15.75" customHeight="1">
      <c r="A726" s="4"/>
      <c r="D726" s="5"/>
      <c r="E726" s="5"/>
      <c r="F726" s="5"/>
      <c r="G726" s="5"/>
      <c r="H726" s="5"/>
      <c r="I726" s="5"/>
      <c r="L726" s="5"/>
      <c r="N726" s="5"/>
      <c r="P726" s="5"/>
      <c r="S726" s="5"/>
      <c r="T726" s="5"/>
      <c r="U726" s="5"/>
      <c r="V726" s="5"/>
      <c r="Y726" s="6"/>
    </row>
    <row r="727" ht="15.75" customHeight="1">
      <c r="A727" s="4"/>
      <c r="D727" s="5"/>
      <c r="E727" s="5"/>
      <c r="F727" s="5"/>
      <c r="G727" s="5"/>
      <c r="H727" s="5"/>
      <c r="I727" s="5"/>
      <c r="L727" s="5"/>
      <c r="N727" s="5"/>
      <c r="P727" s="5"/>
      <c r="S727" s="5"/>
      <c r="T727" s="5"/>
      <c r="U727" s="5"/>
      <c r="V727" s="5"/>
      <c r="Y727" s="6"/>
    </row>
    <row r="728" ht="15.75" customHeight="1">
      <c r="A728" s="4"/>
      <c r="D728" s="5"/>
      <c r="E728" s="5"/>
      <c r="F728" s="5"/>
      <c r="G728" s="5"/>
      <c r="H728" s="5"/>
      <c r="I728" s="5"/>
      <c r="L728" s="5"/>
      <c r="N728" s="5"/>
      <c r="P728" s="5"/>
      <c r="S728" s="5"/>
      <c r="T728" s="5"/>
      <c r="U728" s="5"/>
      <c r="V728" s="5"/>
      <c r="Y728" s="6"/>
    </row>
    <row r="729" ht="15.75" customHeight="1">
      <c r="A729" s="4"/>
      <c r="D729" s="5"/>
      <c r="E729" s="5"/>
      <c r="F729" s="5"/>
      <c r="G729" s="5"/>
      <c r="H729" s="5"/>
      <c r="I729" s="5"/>
      <c r="L729" s="5"/>
      <c r="N729" s="5"/>
      <c r="P729" s="5"/>
      <c r="S729" s="5"/>
      <c r="T729" s="5"/>
      <c r="U729" s="5"/>
      <c r="V729" s="5"/>
      <c r="Y729" s="6"/>
    </row>
    <row r="730" ht="15.75" customHeight="1">
      <c r="A730" s="4"/>
      <c r="D730" s="5"/>
      <c r="E730" s="5"/>
      <c r="F730" s="5"/>
      <c r="G730" s="5"/>
      <c r="H730" s="5"/>
      <c r="I730" s="5"/>
      <c r="L730" s="5"/>
      <c r="N730" s="5"/>
      <c r="P730" s="5"/>
      <c r="S730" s="5"/>
      <c r="T730" s="5"/>
      <c r="U730" s="5"/>
      <c r="V730" s="5"/>
      <c r="Y730" s="6"/>
    </row>
    <row r="731" ht="15.75" customHeight="1">
      <c r="A731" s="4"/>
      <c r="D731" s="5"/>
      <c r="E731" s="5"/>
      <c r="F731" s="5"/>
      <c r="G731" s="5"/>
      <c r="H731" s="5"/>
      <c r="I731" s="5"/>
      <c r="L731" s="5"/>
      <c r="N731" s="5"/>
      <c r="P731" s="5"/>
      <c r="S731" s="5"/>
      <c r="T731" s="5"/>
      <c r="U731" s="5"/>
      <c r="V731" s="5"/>
      <c r="Y731" s="6"/>
    </row>
    <row r="732" ht="15.75" customHeight="1">
      <c r="A732" s="4"/>
      <c r="D732" s="5"/>
      <c r="E732" s="5"/>
      <c r="F732" s="5"/>
      <c r="G732" s="5"/>
      <c r="H732" s="5"/>
      <c r="I732" s="5"/>
      <c r="L732" s="5"/>
      <c r="N732" s="5"/>
      <c r="P732" s="5"/>
      <c r="S732" s="5"/>
      <c r="T732" s="5"/>
      <c r="U732" s="5"/>
      <c r="V732" s="5"/>
      <c r="Y732" s="6"/>
    </row>
    <row r="733" ht="15.75" customHeight="1">
      <c r="A733" s="4"/>
      <c r="D733" s="5"/>
      <c r="E733" s="5"/>
      <c r="F733" s="5"/>
      <c r="G733" s="5"/>
      <c r="H733" s="5"/>
      <c r="I733" s="5"/>
      <c r="L733" s="5"/>
      <c r="N733" s="5"/>
      <c r="P733" s="5"/>
      <c r="S733" s="5"/>
      <c r="T733" s="5"/>
      <c r="U733" s="5"/>
      <c r="V733" s="5"/>
      <c r="Y733" s="6"/>
    </row>
    <row r="734" ht="15.75" customHeight="1">
      <c r="A734" s="4"/>
      <c r="D734" s="5"/>
      <c r="E734" s="5"/>
      <c r="F734" s="5"/>
      <c r="G734" s="5"/>
      <c r="H734" s="5"/>
      <c r="I734" s="5"/>
      <c r="L734" s="5"/>
      <c r="N734" s="5"/>
      <c r="P734" s="5"/>
      <c r="S734" s="5"/>
      <c r="T734" s="5"/>
      <c r="U734" s="5"/>
      <c r="V734" s="5"/>
      <c r="Y734" s="6"/>
    </row>
    <row r="735" ht="15.75" customHeight="1">
      <c r="A735" s="4"/>
      <c r="D735" s="5"/>
      <c r="E735" s="5"/>
      <c r="F735" s="5"/>
      <c r="G735" s="5"/>
      <c r="H735" s="5"/>
      <c r="I735" s="5"/>
      <c r="L735" s="5"/>
      <c r="N735" s="5"/>
      <c r="P735" s="5"/>
      <c r="S735" s="5"/>
      <c r="T735" s="5"/>
      <c r="U735" s="5"/>
      <c r="V735" s="5"/>
      <c r="Y735" s="6"/>
    </row>
    <row r="736" ht="15.75" customHeight="1">
      <c r="A736" s="4"/>
      <c r="D736" s="5"/>
      <c r="E736" s="5"/>
      <c r="F736" s="5"/>
      <c r="G736" s="5"/>
      <c r="H736" s="5"/>
      <c r="I736" s="5"/>
      <c r="L736" s="5"/>
      <c r="N736" s="5"/>
      <c r="P736" s="5"/>
      <c r="S736" s="5"/>
      <c r="T736" s="5"/>
      <c r="U736" s="5"/>
      <c r="V736" s="5"/>
      <c r="Y736" s="6"/>
    </row>
    <row r="737" ht="15.75" customHeight="1">
      <c r="A737" s="4"/>
      <c r="D737" s="5"/>
      <c r="E737" s="5"/>
      <c r="F737" s="5"/>
      <c r="G737" s="5"/>
      <c r="H737" s="5"/>
      <c r="I737" s="5"/>
      <c r="L737" s="5"/>
      <c r="N737" s="5"/>
      <c r="P737" s="5"/>
      <c r="S737" s="5"/>
      <c r="T737" s="5"/>
      <c r="U737" s="5"/>
      <c r="V737" s="5"/>
      <c r="Y737" s="6"/>
    </row>
    <row r="738" ht="15.75" customHeight="1">
      <c r="A738" s="4"/>
      <c r="D738" s="5"/>
      <c r="E738" s="5"/>
      <c r="F738" s="5"/>
      <c r="G738" s="5"/>
      <c r="H738" s="5"/>
      <c r="I738" s="5"/>
      <c r="L738" s="5"/>
      <c r="N738" s="5"/>
      <c r="P738" s="5"/>
      <c r="S738" s="5"/>
      <c r="T738" s="5"/>
      <c r="U738" s="5"/>
      <c r="V738" s="5"/>
      <c r="Y738" s="6"/>
    </row>
    <row r="739" ht="15.75" customHeight="1">
      <c r="A739" s="4"/>
      <c r="D739" s="5"/>
      <c r="E739" s="5"/>
      <c r="F739" s="5"/>
      <c r="G739" s="5"/>
      <c r="H739" s="5"/>
      <c r="I739" s="5"/>
      <c r="L739" s="5"/>
      <c r="N739" s="5"/>
      <c r="P739" s="5"/>
      <c r="S739" s="5"/>
      <c r="T739" s="5"/>
      <c r="U739" s="5"/>
      <c r="V739" s="5"/>
      <c r="Y739" s="6"/>
    </row>
    <row r="740" ht="15.75" customHeight="1">
      <c r="A740" s="4"/>
      <c r="D740" s="5"/>
      <c r="E740" s="5"/>
      <c r="F740" s="5"/>
      <c r="G740" s="5"/>
      <c r="H740" s="5"/>
      <c r="I740" s="5"/>
      <c r="L740" s="5"/>
      <c r="N740" s="5"/>
      <c r="P740" s="5"/>
      <c r="S740" s="5"/>
      <c r="T740" s="5"/>
      <c r="U740" s="5"/>
      <c r="V740" s="5"/>
      <c r="Y740" s="6"/>
    </row>
    <row r="741" ht="15.75" customHeight="1">
      <c r="A741" s="4"/>
      <c r="D741" s="5"/>
      <c r="E741" s="5"/>
      <c r="F741" s="5"/>
      <c r="G741" s="5"/>
      <c r="H741" s="5"/>
      <c r="I741" s="5"/>
      <c r="L741" s="5"/>
      <c r="N741" s="5"/>
      <c r="P741" s="5"/>
      <c r="S741" s="5"/>
      <c r="T741" s="5"/>
      <c r="U741" s="5"/>
      <c r="V741" s="5"/>
      <c r="Y741" s="6"/>
    </row>
    <row r="742" ht="15.75" customHeight="1">
      <c r="A742" s="4"/>
      <c r="D742" s="5"/>
      <c r="E742" s="5"/>
      <c r="F742" s="5"/>
      <c r="G742" s="5"/>
      <c r="H742" s="5"/>
      <c r="I742" s="5"/>
      <c r="L742" s="5"/>
      <c r="N742" s="5"/>
      <c r="P742" s="5"/>
      <c r="S742" s="5"/>
      <c r="T742" s="5"/>
      <c r="U742" s="5"/>
      <c r="V742" s="5"/>
      <c r="Y742" s="6"/>
    </row>
    <row r="743" ht="15.75" customHeight="1">
      <c r="A743" s="4"/>
      <c r="D743" s="5"/>
      <c r="E743" s="5"/>
      <c r="F743" s="5"/>
      <c r="G743" s="5"/>
      <c r="H743" s="5"/>
      <c r="I743" s="5"/>
      <c r="L743" s="5"/>
      <c r="N743" s="5"/>
      <c r="P743" s="5"/>
      <c r="S743" s="5"/>
      <c r="T743" s="5"/>
      <c r="U743" s="5"/>
      <c r="V743" s="5"/>
      <c r="Y743" s="6"/>
    </row>
    <row r="744" ht="15.75" customHeight="1">
      <c r="A744" s="4"/>
      <c r="D744" s="5"/>
      <c r="E744" s="5"/>
      <c r="F744" s="5"/>
      <c r="G744" s="5"/>
      <c r="H744" s="5"/>
      <c r="I744" s="5"/>
      <c r="L744" s="5"/>
      <c r="N744" s="5"/>
      <c r="P744" s="5"/>
      <c r="S744" s="5"/>
      <c r="T744" s="5"/>
      <c r="U744" s="5"/>
      <c r="V744" s="5"/>
      <c r="Y744" s="6"/>
    </row>
    <row r="745" ht="15.75" customHeight="1">
      <c r="A745" s="4"/>
      <c r="D745" s="5"/>
      <c r="E745" s="5"/>
      <c r="F745" s="5"/>
      <c r="G745" s="5"/>
      <c r="H745" s="5"/>
      <c r="I745" s="5"/>
      <c r="L745" s="5"/>
      <c r="N745" s="5"/>
      <c r="P745" s="5"/>
      <c r="S745" s="5"/>
      <c r="T745" s="5"/>
      <c r="U745" s="5"/>
      <c r="V745" s="5"/>
      <c r="Y745" s="6"/>
    </row>
    <row r="746" ht="15.75" customHeight="1">
      <c r="A746" s="4"/>
      <c r="D746" s="5"/>
      <c r="E746" s="5"/>
      <c r="F746" s="5"/>
      <c r="G746" s="5"/>
      <c r="H746" s="5"/>
      <c r="I746" s="5"/>
      <c r="L746" s="5"/>
      <c r="N746" s="5"/>
      <c r="P746" s="5"/>
      <c r="S746" s="5"/>
      <c r="T746" s="5"/>
      <c r="U746" s="5"/>
      <c r="V746" s="5"/>
      <c r="Y746" s="6"/>
    </row>
    <row r="747" ht="15.75" customHeight="1">
      <c r="A747" s="4"/>
      <c r="D747" s="5"/>
      <c r="E747" s="5"/>
      <c r="F747" s="5"/>
      <c r="G747" s="5"/>
      <c r="H747" s="5"/>
      <c r="I747" s="5"/>
      <c r="L747" s="5"/>
      <c r="N747" s="5"/>
      <c r="P747" s="5"/>
      <c r="S747" s="5"/>
      <c r="T747" s="5"/>
      <c r="U747" s="5"/>
      <c r="V747" s="5"/>
      <c r="Y747" s="6"/>
    </row>
    <row r="748" ht="15.75" customHeight="1">
      <c r="A748" s="4"/>
      <c r="D748" s="5"/>
      <c r="E748" s="5"/>
      <c r="F748" s="5"/>
      <c r="G748" s="5"/>
      <c r="H748" s="5"/>
      <c r="I748" s="5"/>
      <c r="L748" s="5"/>
      <c r="N748" s="5"/>
      <c r="P748" s="5"/>
      <c r="S748" s="5"/>
      <c r="T748" s="5"/>
      <c r="U748" s="5"/>
      <c r="V748" s="5"/>
      <c r="Y748" s="6"/>
    </row>
    <row r="749" ht="15.75" customHeight="1">
      <c r="A749" s="4"/>
      <c r="D749" s="5"/>
      <c r="E749" s="5"/>
      <c r="F749" s="5"/>
      <c r="G749" s="5"/>
      <c r="H749" s="5"/>
      <c r="I749" s="5"/>
      <c r="L749" s="5"/>
      <c r="N749" s="5"/>
      <c r="P749" s="5"/>
      <c r="S749" s="5"/>
      <c r="T749" s="5"/>
      <c r="U749" s="5"/>
      <c r="V749" s="5"/>
      <c r="Y749" s="6"/>
    </row>
    <row r="750" ht="15.75" customHeight="1">
      <c r="A750" s="4"/>
      <c r="D750" s="5"/>
      <c r="E750" s="5"/>
      <c r="F750" s="5"/>
      <c r="G750" s="5"/>
      <c r="H750" s="5"/>
      <c r="I750" s="5"/>
      <c r="L750" s="5"/>
      <c r="N750" s="5"/>
      <c r="P750" s="5"/>
      <c r="S750" s="5"/>
      <c r="T750" s="5"/>
      <c r="U750" s="5"/>
      <c r="V750" s="5"/>
      <c r="Y750" s="6"/>
    </row>
    <row r="751" ht="15.75" customHeight="1">
      <c r="A751" s="4"/>
      <c r="D751" s="5"/>
      <c r="E751" s="5"/>
      <c r="F751" s="5"/>
      <c r="G751" s="5"/>
      <c r="H751" s="5"/>
      <c r="I751" s="5"/>
      <c r="L751" s="5"/>
      <c r="N751" s="5"/>
      <c r="P751" s="5"/>
      <c r="S751" s="5"/>
      <c r="T751" s="5"/>
      <c r="U751" s="5"/>
      <c r="V751" s="5"/>
      <c r="Y751" s="6"/>
    </row>
    <row r="752" ht="15.75" customHeight="1">
      <c r="A752" s="4"/>
      <c r="D752" s="5"/>
      <c r="E752" s="5"/>
      <c r="F752" s="5"/>
      <c r="G752" s="5"/>
      <c r="H752" s="5"/>
      <c r="I752" s="5"/>
      <c r="L752" s="5"/>
      <c r="N752" s="5"/>
      <c r="P752" s="5"/>
      <c r="S752" s="5"/>
      <c r="T752" s="5"/>
      <c r="U752" s="5"/>
      <c r="V752" s="5"/>
      <c r="Y752" s="6"/>
    </row>
    <row r="753" ht="15.75" customHeight="1">
      <c r="A753" s="4"/>
      <c r="D753" s="5"/>
      <c r="E753" s="5"/>
      <c r="F753" s="5"/>
      <c r="G753" s="5"/>
      <c r="H753" s="5"/>
      <c r="I753" s="5"/>
      <c r="L753" s="5"/>
      <c r="N753" s="5"/>
      <c r="P753" s="5"/>
      <c r="S753" s="5"/>
      <c r="T753" s="5"/>
      <c r="U753" s="5"/>
      <c r="V753" s="5"/>
      <c r="Y753" s="6"/>
    </row>
    <row r="754" ht="15.75" customHeight="1">
      <c r="A754" s="4"/>
      <c r="D754" s="5"/>
      <c r="E754" s="5"/>
      <c r="F754" s="5"/>
      <c r="G754" s="5"/>
      <c r="H754" s="5"/>
      <c r="I754" s="5"/>
      <c r="L754" s="5"/>
      <c r="N754" s="5"/>
      <c r="P754" s="5"/>
      <c r="S754" s="5"/>
      <c r="T754" s="5"/>
      <c r="U754" s="5"/>
      <c r="V754" s="5"/>
      <c r="Y754" s="6"/>
    </row>
    <row r="755" ht="15.75" customHeight="1">
      <c r="A755" s="4"/>
      <c r="D755" s="5"/>
      <c r="E755" s="5"/>
      <c r="F755" s="5"/>
      <c r="G755" s="5"/>
      <c r="H755" s="5"/>
      <c r="I755" s="5"/>
      <c r="L755" s="5"/>
      <c r="N755" s="5"/>
      <c r="P755" s="5"/>
      <c r="S755" s="5"/>
      <c r="T755" s="5"/>
      <c r="U755" s="5"/>
      <c r="V755" s="5"/>
      <c r="Y755" s="6"/>
    </row>
    <row r="756" ht="15.75" customHeight="1">
      <c r="A756" s="4"/>
      <c r="D756" s="5"/>
      <c r="E756" s="5"/>
      <c r="F756" s="5"/>
      <c r="G756" s="5"/>
      <c r="H756" s="5"/>
      <c r="I756" s="5"/>
      <c r="L756" s="5"/>
      <c r="N756" s="5"/>
      <c r="P756" s="5"/>
      <c r="S756" s="5"/>
      <c r="T756" s="5"/>
      <c r="U756" s="5"/>
      <c r="V756" s="5"/>
      <c r="Y756" s="6"/>
    </row>
    <row r="757" ht="15.75" customHeight="1">
      <c r="A757" s="4"/>
      <c r="D757" s="5"/>
      <c r="E757" s="5"/>
      <c r="F757" s="5"/>
      <c r="G757" s="5"/>
      <c r="H757" s="5"/>
      <c r="I757" s="5"/>
      <c r="L757" s="5"/>
      <c r="N757" s="5"/>
      <c r="P757" s="5"/>
      <c r="S757" s="5"/>
      <c r="T757" s="5"/>
      <c r="U757" s="5"/>
      <c r="V757" s="5"/>
      <c r="Y757" s="6"/>
    </row>
    <row r="758" ht="15.75" customHeight="1">
      <c r="A758" s="4"/>
      <c r="D758" s="5"/>
      <c r="E758" s="5"/>
      <c r="F758" s="5"/>
      <c r="G758" s="5"/>
      <c r="H758" s="5"/>
      <c r="I758" s="5"/>
      <c r="L758" s="5"/>
      <c r="N758" s="5"/>
      <c r="P758" s="5"/>
      <c r="S758" s="5"/>
      <c r="T758" s="5"/>
      <c r="U758" s="5"/>
      <c r="V758" s="5"/>
      <c r="Y758" s="6"/>
    </row>
    <row r="759" ht="15.75" customHeight="1">
      <c r="A759" s="4"/>
      <c r="D759" s="5"/>
      <c r="E759" s="5"/>
      <c r="F759" s="5"/>
      <c r="G759" s="5"/>
      <c r="H759" s="5"/>
      <c r="I759" s="5"/>
      <c r="L759" s="5"/>
      <c r="N759" s="5"/>
      <c r="P759" s="5"/>
      <c r="S759" s="5"/>
      <c r="T759" s="5"/>
      <c r="U759" s="5"/>
      <c r="V759" s="5"/>
      <c r="Y759" s="6"/>
    </row>
    <row r="760" ht="15.75" customHeight="1">
      <c r="A760" s="4"/>
      <c r="D760" s="5"/>
      <c r="E760" s="5"/>
      <c r="F760" s="5"/>
      <c r="G760" s="5"/>
      <c r="H760" s="5"/>
      <c r="I760" s="5"/>
      <c r="L760" s="5"/>
      <c r="N760" s="5"/>
      <c r="P760" s="5"/>
      <c r="S760" s="5"/>
      <c r="T760" s="5"/>
      <c r="U760" s="5"/>
      <c r="V760" s="5"/>
      <c r="Y760" s="6"/>
    </row>
    <row r="761" ht="15.75" customHeight="1">
      <c r="A761" s="4"/>
      <c r="D761" s="5"/>
      <c r="E761" s="5"/>
      <c r="F761" s="5"/>
      <c r="G761" s="5"/>
      <c r="H761" s="5"/>
      <c r="I761" s="5"/>
      <c r="L761" s="5"/>
      <c r="N761" s="5"/>
      <c r="P761" s="5"/>
      <c r="S761" s="5"/>
      <c r="T761" s="5"/>
      <c r="U761" s="5"/>
      <c r="V761" s="5"/>
      <c r="Y761" s="6"/>
    </row>
    <row r="762" ht="15.75" customHeight="1">
      <c r="A762" s="4"/>
      <c r="D762" s="5"/>
      <c r="E762" s="5"/>
      <c r="F762" s="5"/>
      <c r="G762" s="5"/>
      <c r="H762" s="5"/>
      <c r="I762" s="5"/>
      <c r="L762" s="5"/>
      <c r="N762" s="5"/>
      <c r="P762" s="5"/>
      <c r="S762" s="5"/>
      <c r="T762" s="5"/>
      <c r="U762" s="5"/>
      <c r="V762" s="5"/>
      <c r="Y762" s="6"/>
    </row>
    <row r="763" ht="15.75" customHeight="1">
      <c r="A763" s="4"/>
      <c r="D763" s="5"/>
      <c r="E763" s="5"/>
      <c r="F763" s="5"/>
      <c r="G763" s="5"/>
      <c r="H763" s="5"/>
      <c r="I763" s="5"/>
      <c r="L763" s="5"/>
      <c r="N763" s="5"/>
      <c r="P763" s="5"/>
      <c r="S763" s="5"/>
      <c r="T763" s="5"/>
      <c r="U763" s="5"/>
      <c r="V763" s="5"/>
      <c r="Y763" s="6"/>
    </row>
    <row r="764" ht="15.75" customHeight="1">
      <c r="A764" s="4"/>
      <c r="D764" s="5"/>
      <c r="E764" s="5"/>
      <c r="F764" s="5"/>
      <c r="G764" s="5"/>
      <c r="H764" s="5"/>
      <c r="I764" s="5"/>
      <c r="L764" s="5"/>
      <c r="N764" s="5"/>
      <c r="P764" s="5"/>
      <c r="S764" s="5"/>
      <c r="T764" s="5"/>
      <c r="U764" s="5"/>
      <c r="V764" s="5"/>
      <c r="Y764" s="6"/>
    </row>
    <row r="765" ht="15.75" customHeight="1">
      <c r="A765" s="4"/>
      <c r="D765" s="5"/>
      <c r="E765" s="5"/>
      <c r="F765" s="5"/>
      <c r="G765" s="5"/>
      <c r="H765" s="5"/>
      <c r="I765" s="5"/>
      <c r="L765" s="5"/>
      <c r="N765" s="5"/>
      <c r="P765" s="5"/>
      <c r="S765" s="5"/>
      <c r="T765" s="5"/>
      <c r="U765" s="5"/>
      <c r="V765" s="5"/>
      <c r="Y765" s="6"/>
    </row>
    <row r="766" ht="15.75" customHeight="1">
      <c r="A766" s="4"/>
      <c r="D766" s="5"/>
      <c r="E766" s="5"/>
      <c r="F766" s="5"/>
      <c r="G766" s="5"/>
      <c r="H766" s="5"/>
      <c r="I766" s="5"/>
      <c r="L766" s="5"/>
      <c r="N766" s="5"/>
      <c r="P766" s="5"/>
      <c r="S766" s="5"/>
      <c r="T766" s="5"/>
      <c r="U766" s="5"/>
      <c r="V766" s="5"/>
      <c r="Y766" s="6"/>
    </row>
    <row r="767" ht="15.75" customHeight="1">
      <c r="A767" s="4"/>
      <c r="D767" s="5"/>
      <c r="E767" s="5"/>
      <c r="F767" s="5"/>
      <c r="G767" s="5"/>
      <c r="H767" s="5"/>
      <c r="I767" s="5"/>
      <c r="L767" s="5"/>
      <c r="N767" s="5"/>
      <c r="P767" s="5"/>
      <c r="S767" s="5"/>
      <c r="T767" s="5"/>
      <c r="U767" s="5"/>
      <c r="V767" s="5"/>
      <c r="Y767" s="6"/>
    </row>
    <row r="768" ht="15.75" customHeight="1">
      <c r="A768" s="4"/>
      <c r="D768" s="5"/>
      <c r="E768" s="5"/>
      <c r="F768" s="5"/>
      <c r="G768" s="5"/>
      <c r="H768" s="5"/>
      <c r="I768" s="5"/>
      <c r="L768" s="5"/>
      <c r="N768" s="5"/>
      <c r="P768" s="5"/>
      <c r="S768" s="5"/>
      <c r="T768" s="5"/>
      <c r="U768" s="5"/>
      <c r="V768" s="5"/>
      <c r="Y768" s="6"/>
    </row>
    <row r="769" ht="15.75" customHeight="1">
      <c r="A769" s="4"/>
      <c r="D769" s="5"/>
      <c r="E769" s="5"/>
      <c r="F769" s="5"/>
      <c r="G769" s="5"/>
      <c r="H769" s="5"/>
      <c r="I769" s="5"/>
      <c r="L769" s="5"/>
      <c r="N769" s="5"/>
      <c r="P769" s="5"/>
      <c r="S769" s="5"/>
      <c r="T769" s="5"/>
      <c r="U769" s="5"/>
      <c r="V769" s="5"/>
      <c r="Y769" s="6"/>
    </row>
    <row r="770" ht="15.75" customHeight="1">
      <c r="A770" s="4"/>
      <c r="D770" s="5"/>
      <c r="E770" s="5"/>
      <c r="F770" s="5"/>
      <c r="G770" s="5"/>
      <c r="H770" s="5"/>
      <c r="I770" s="5"/>
      <c r="L770" s="5"/>
      <c r="N770" s="5"/>
      <c r="P770" s="5"/>
      <c r="S770" s="5"/>
      <c r="T770" s="5"/>
      <c r="U770" s="5"/>
      <c r="V770" s="5"/>
      <c r="Y770" s="6"/>
    </row>
    <row r="771" ht="15.75" customHeight="1">
      <c r="A771" s="4"/>
      <c r="D771" s="5"/>
      <c r="E771" s="5"/>
      <c r="F771" s="5"/>
      <c r="G771" s="5"/>
      <c r="H771" s="5"/>
      <c r="I771" s="5"/>
      <c r="L771" s="5"/>
      <c r="N771" s="5"/>
      <c r="P771" s="5"/>
      <c r="S771" s="5"/>
      <c r="T771" s="5"/>
      <c r="U771" s="5"/>
      <c r="V771" s="5"/>
      <c r="Y771" s="6"/>
    </row>
    <row r="772" ht="15.75" customHeight="1">
      <c r="A772" s="4"/>
      <c r="D772" s="5"/>
      <c r="E772" s="5"/>
      <c r="F772" s="5"/>
      <c r="G772" s="5"/>
      <c r="H772" s="5"/>
      <c r="I772" s="5"/>
      <c r="L772" s="5"/>
      <c r="N772" s="5"/>
      <c r="P772" s="5"/>
      <c r="S772" s="5"/>
      <c r="T772" s="5"/>
      <c r="U772" s="5"/>
      <c r="V772" s="5"/>
      <c r="Y772" s="6"/>
    </row>
    <row r="773" ht="15.75" customHeight="1">
      <c r="A773" s="4"/>
      <c r="D773" s="5"/>
      <c r="E773" s="5"/>
      <c r="F773" s="5"/>
      <c r="G773" s="5"/>
      <c r="H773" s="5"/>
      <c r="I773" s="5"/>
      <c r="L773" s="5"/>
      <c r="N773" s="5"/>
      <c r="P773" s="5"/>
      <c r="S773" s="5"/>
      <c r="T773" s="5"/>
      <c r="U773" s="5"/>
      <c r="V773" s="5"/>
      <c r="Y773" s="6"/>
    </row>
    <row r="774" ht="15.75" customHeight="1">
      <c r="A774" s="4"/>
      <c r="D774" s="5"/>
      <c r="E774" s="5"/>
      <c r="F774" s="5"/>
      <c r="G774" s="5"/>
      <c r="H774" s="5"/>
      <c r="I774" s="5"/>
      <c r="L774" s="5"/>
      <c r="N774" s="5"/>
      <c r="P774" s="5"/>
      <c r="S774" s="5"/>
      <c r="T774" s="5"/>
      <c r="U774" s="5"/>
      <c r="V774" s="5"/>
      <c r="Y774" s="6"/>
    </row>
    <row r="775" ht="15.75" customHeight="1">
      <c r="A775" s="4"/>
      <c r="D775" s="5"/>
      <c r="E775" s="5"/>
      <c r="F775" s="5"/>
      <c r="G775" s="5"/>
      <c r="H775" s="5"/>
      <c r="I775" s="5"/>
      <c r="L775" s="5"/>
      <c r="N775" s="5"/>
      <c r="P775" s="5"/>
      <c r="S775" s="5"/>
      <c r="T775" s="5"/>
      <c r="U775" s="5"/>
      <c r="V775" s="5"/>
      <c r="Y775" s="6"/>
    </row>
    <row r="776" ht="15.75" customHeight="1">
      <c r="A776" s="4"/>
      <c r="D776" s="5"/>
      <c r="E776" s="5"/>
      <c r="F776" s="5"/>
      <c r="G776" s="5"/>
      <c r="H776" s="5"/>
      <c r="I776" s="5"/>
      <c r="L776" s="5"/>
      <c r="N776" s="5"/>
      <c r="P776" s="5"/>
      <c r="S776" s="5"/>
      <c r="T776" s="5"/>
      <c r="U776" s="5"/>
      <c r="V776" s="5"/>
      <c r="Y776" s="6"/>
    </row>
    <row r="777" ht="15.75" customHeight="1">
      <c r="A777" s="4"/>
      <c r="D777" s="5"/>
      <c r="E777" s="5"/>
      <c r="F777" s="5"/>
      <c r="G777" s="5"/>
      <c r="H777" s="5"/>
      <c r="I777" s="5"/>
      <c r="L777" s="5"/>
      <c r="N777" s="5"/>
      <c r="P777" s="5"/>
      <c r="S777" s="5"/>
      <c r="T777" s="5"/>
      <c r="U777" s="5"/>
      <c r="V777" s="5"/>
      <c r="Y777" s="6"/>
    </row>
    <row r="778" ht="15.75" customHeight="1">
      <c r="A778" s="4"/>
      <c r="D778" s="5"/>
      <c r="E778" s="5"/>
      <c r="F778" s="5"/>
      <c r="G778" s="5"/>
      <c r="H778" s="5"/>
      <c r="I778" s="5"/>
      <c r="L778" s="5"/>
      <c r="N778" s="5"/>
      <c r="P778" s="5"/>
      <c r="S778" s="5"/>
      <c r="T778" s="5"/>
      <c r="U778" s="5"/>
      <c r="V778" s="5"/>
      <c r="Y778" s="6"/>
    </row>
    <row r="779" ht="15.75" customHeight="1">
      <c r="A779" s="4"/>
      <c r="D779" s="5"/>
      <c r="E779" s="5"/>
      <c r="F779" s="5"/>
      <c r="G779" s="5"/>
      <c r="H779" s="5"/>
      <c r="I779" s="5"/>
      <c r="L779" s="5"/>
      <c r="N779" s="5"/>
      <c r="P779" s="5"/>
      <c r="S779" s="5"/>
      <c r="T779" s="5"/>
      <c r="U779" s="5"/>
      <c r="V779" s="5"/>
      <c r="Y779" s="6"/>
    </row>
    <row r="780" ht="15.75" customHeight="1">
      <c r="A780" s="4"/>
      <c r="D780" s="5"/>
      <c r="E780" s="5"/>
      <c r="F780" s="5"/>
      <c r="G780" s="5"/>
      <c r="H780" s="5"/>
      <c r="I780" s="5"/>
      <c r="L780" s="5"/>
      <c r="N780" s="5"/>
      <c r="P780" s="5"/>
      <c r="S780" s="5"/>
      <c r="T780" s="5"/>
      <c r="U780" s="5"/>
      <c r="V780" s="5"/>
      <c r="Y780" s="6"/>
    </row>
    <row r="781" ht="15.75" customHeight="1">
      <c r="A781" s="4"/>
      <c r="D781" s="5"/>
      <c r="E781" s="5"/>
      <c r="F781" s="5"/>
      <c r="G781" s="5"/>
      <c r="H781" s="5"/>
      <c r="I781" s="5"/>
      <c r="L781" s="5"/>
      <c r="N781" s="5"/>
      <c r="P781" s="5"/>
      <c r="S781" s="5"/>
      <c r="T781" s="5"/>
      <c r="U781" s="5"/>
      <c r="V781" s="5"/>
      <c r="Y781" s="6"/>
    </row>
    <row r="782" ht="15.75" customHeight="1">
      <c r="A782" s="4"/>
      <c r="D782" s="5"/>
      <c r="E782" s="5"/>
      <c r="F782" s="5"/>
      <c r="G782" s="5"/>
      <c r="H782" s="5"/>
      <c r="I782" s="5"/>
      <c r="L782" s="5"/>
      <c r="N782" s="5"/>
      <c r="P782" s="5"/>
      <c r="S782" s="5"/>
      <c r="T782" s="5"/>
      <c r="U782" s="5"/>
      <c r="V782" s="5"/>
      <c r="Y782" s="6"/>
    </row>
    <row r="783" ht="15.75" customHeight="1">
      <c r="A783" s="4"/>
      <c r="D783" s="5"/>
      <c r="E783" s="5"/>
      <c r="F783" s="5"/>
      <c r="G783" s="5"/>
      <c r="H783" s="5"/>
      <c r="I783" s="5"/>
      <c r="L783" s="5"/>
      <c r="N783" s="5"/>
      <c r="P783" s="5"/>
      <c r="S783" s="5"/>
      <c r="T783" s="5"/>
      <c r="U783" s="5"/>
      <c r="V783" s="5"/>
      <c r="Y783" s="6"/>
    </row>
    <row r="784" ht="15.75" customHeight="1">
      <c r="A784" s="4"/>
      <c r="D784" s="5"/>
      <c r="E784" s="5"/>
      <c r="F784" s="5"/>
      <c r="G784" s="5"/>
      <c r="H784" s="5"/>
      <c r="I784" s="5"/>
      <c r="L784" s="5"/>
      <c r="N784" s="5"/>
      <c r="P784" s="5"/>
      <c r="S784" s="5"/>
      <c r="T784" s="5"/>
      <c r="U784" s="5"/>
      <c r="V784" s="5"/>
      <c r="Y784" s="6"/>
    </row>
    <row r="785" ht="15.75" customHeight="1">
      <c r="A785" s="4"/>
      <c r="D785" s="5"/>
      <c r="E785" s="5"/>
      <c r="F785" s="5"/>
      <c r="G785" s="5"/>
      <c r="H785" s="5"/>
      <c r="I785" s="5"/>
      <c r="L785" s="5"/>
      <c r="N785" s="5"/>
      <c r="P785" s="5"/>
      <c r="S785" s="5"/>
      <c r="T785" s="5"/>
      <c r="U785" s="5"/>
      <c r="V785" s="5"/>
      <c r="Y785" s="6"/>
    </row>
    <row r="786" ht="15.75" customHeight="1">
      <c r="A786" s="4"/>
      <c r="D786" s="5"/>
      <c r="E786" s="5"/>
      <c r="F786" s="5"/>
      <c r="G786" s="5"/>
      <c r="H786" s="5"/>
      <c r="I786" s="5"/>
      <c r="L786" s="5"/>
      <c r="N786" s="5"/>
      <c r="P786" s="5"/>
      <c r="S786" s="5"/>
      <c r="T786" s="5"/>
      <c r="U786" s="5"/>
      <c r="V786" s="5"/>
      <c r="Y786" s="6"/>
    </row>
    <row r="787" ht="15.75" customHeight="1">
      <c r="A787" s="4"/>
      <c r="D787" s="5"/>
      <c r="E787" s="5"/>
      <c r="F787" s="5"/>
      <c r="G787" s="5"/>
      <c r="H787" s="5"/>
      <c r="I787" s="5"/>
      <c r="L787" s="5"/>
      <c r="N787" s="5"/>
      <c r="P787" s="5"/>
      <c r="S787" s="5"/>
      <c r="T787" s="5"/>
      <c r="U787" s="5"/>
      <c r="V787" s="5"/>
      <c r="Y787" s="6"/>
    </row>
    <row r="788" ht="15.75" customHeight="1">
      <c r="A788" s="4"/>
      <c r="D788" s="5"/>
      <c r="E788" s="5"/>
      <c r="F788" s="5"/>
      <c r="G788" s="5"/>
      <c r="H788" s="5"/>
      <c r="I788" s="5"/>
      <c r="L788" s="5"/>
      <c r="N788" s="5"/>
      <c r="P788" s="5"/>
      <c r="S788" s="5"/>
      <c r="T788" s="5"/>
      <c r="U788" s="5"/>
      <c r="V788" s="5"/>
      <c r="Y788" s="6"/>
    </row>
    <row r="789" ht="15.75" customHeight="1">
      <c r="A789" s="4"/>
      <c r="D789" s="5"/>
      <c r="E789" s="5"/>
      <c r="F789" s="5"/>
      <c r="G789" s="5"/>
      <c r="H789" s="5"/>
      <c r="I789" s="5"/>
      <c r="L789" s="5"/>
      <c r="N789" s="5"/>
      <c r="P789" s="5"/>
      <c r="S789" s="5"/>
      <c r="T789" s="5"/>
      <c r="U789" s="5"/>
      <c r="V789" s="5"/>
      <c r="Y789" s="6"/>
    </row>
    <row r="790" ht="15.75" customHeight="1">
      <c r="A790" s="4"/>
      <c r="D790" s="5"/>
      <c r="E790" s="5"/>
      <c r="F790" s="5"/>
      <c r="G790" s="5"/>
      <c r="H790" s="5"/>
      <c r="I790" s="5"/>
      <c r="L790" s="5"/>
      <c r="N790" s="5"/>
      <c r="P790" s="5"/>
      <c r="S790" s="5"/>
      <c r="T790" s="5"/>
      <c r="U790" s="5"/>
      <c r="V790" s="5"/>
      <c r="Y790" s="6"/>
    </row>
    <row r="791" ht="15.75" customHeight="1">
      <c r="A791" s="4"/>
      <c r="D791" s="5"/>
      <c r="E791" s="5"/>
      <c r="F791" s="5"/>
      <c r="G791" s="5"/>
      <c r="H791" s="5"/>
      <c r="I791" s="5"/>
      <c r="L791" s="5"/>
      <c r="N791" s="5"/>
      <c r="P791" s="5"/>
      <c r="S791" s="5"/>
      <c r="T791" s="5"/>
      <c r="U791" s="5"/>
      <c r="V791" s="5"/>
      <c r="Y791" s="6"/>
    </row>
    <row r="792" ht="15.75" customHeight="1">
      <c r="A792" s="4"/>
      <c r="D792" s="5"/>
      <c r="E792" s="5"/>
      <c r="F792" s="5"/>
      <c r="G792" s="5"/>
      <c r="H792" s="5"/>
      <c r="I792" s="5"/>
      <c r="L792" s="5"/>
      <c r="N792" s="5"/>
      <c r="P792" s="5"/>
      <c r="S792" s="5"/>
      <c r="T792" s="5"/>
      <c r="U792" s="5"/>
      <c r="V792" s="5"/>
      <c r="Y792" s="6"/>
    </row>
    <row r="793" ht="15.75" customHeight="1">
      <c r="A793" s="4"/>
      <c r="D793" s="5"/>
      <c r="E793" s="5"/>
      <c r="F793" s="5"/>
      <c r="G793" s="5"/>
      <c r="H793" s="5"/>
      <c r="I793" s="5"/>
      <c r="L793" s="5"/>
      <c r="N793" s="5"/>
      <c r="P793" s="5"/>
      <c r="S793" s="5"/>
      <c r="T793" s="5"/>
      <c r="U793" s="5"/>
      <c r="V793" s="5"/>
      <c r="Y793" s="6"/>
    </row>
    <row r="794" ht="15.75" customHeight="1">
      <c r="A794" s="4"/>
      <c r="D794" s="5"/>
      <c r="E794" s="5"/>
      <c r="F794" s="5"/>
      <c r="G794" s="5"/>
      <c r="H794" s="5"/>
      <c r="I794" s="5"/>
      <c r="L794" s="5"/>
      <c r="N794" s="5"/>
      <c r="P794" s="5"/>
      <c r="S794" s="5"/>
      <c r="T794" s="5"/>
      <c r="U794" s="5"/>
      <c r="V794" s="5"/>
      <c r="Y794" s="6"/>
    </row>
    <row r="795" ht="15.75" customHeight="1">
      <c r="A795" s="4"/>
      <c r="D795" s="5"/>
      <c r="E795" s="5"/>
      <c r="F795" s="5"/>
      <c r="G795" s="5"/>
      <c r="H795" s="5"/>
      <c r="I795" s="5"/>
      <c r="L795" s="5"/>
      <c r="N795" s="5"/>
      <c r="P795" s="5"/>
      <c r="S795" s="5"/>
      <c r="T795" s="5"/>
      <c r="U795" s="5"/>
      <c r="V795" s="5"/>
      <c r="Y795" s="6"/>
    </row>
    <row r="796" ht="15.75" customHeight="1">
      <c r="A796" s="4"/>
      <c r="D796" s="5"/>
      <c r="E796" s="5"/>
      <c r="F796" s="5"/>
      <c r="G796" s="5"/>
      <c r="H796" s="5"/>
      <c r="I796" s="5"/>
      <c r="L796" s="5"/>
      <c r="N796" s="5"/>
      <c r="P796" s="5"/>
      <c r="S796" s="5"/>
      <c r="T796" s="5"/>
      <c r="U796" s="5"/>
      <c r="V796" s="5"/>
      <c r="Y796" s="6"/>
    </row>
    <row r="797" ht="15.75" customHeight="1">
      <c r="A797" s="4"/>
      <c r="D797" s="5"/>
      <c r="E797" s="5"/>
      <c r="F797" s="5"/>
      <c r="G797" s="5"/>
      <c r="H797" s="5"/>
      <c r="I797" s="5"/>
      <c r="L797" s="5"/>
      <c r="N797" s="5"/>
      <c r="P797" s="5"/>
      <c r="S797" s="5"/>
      <c r="T797" s="5"/>
      <c r="U797" s="5"/>
      <c r="V797" s="5"/>
      <c r="Y797" s="6"/>
    </row>
    <row r="798" ht="15.75" customHeight="1">
      <c r="A798" s="4"/>
      <c r="D798" s="5"/>
      <c r="E798" s="5"/>
      <c r="F798" s="5"/>
      <c r="G798" s="5"/>
      <c r="H798" s="5"/>
      <c r="I798" s="5"/>
      <c r="L798" s="5"/>
      <c r="N798" s="5"/>
      <c r="P798" s="5"/>
      <c r="S798" s="5"/>
      <c r="T798" s="5"/>
      <c r="U798" s="5"/>
      <c r="V798" s="5"/>
      <c r="Y798" s="6"/>
    </row>
    <row r="799" ht="15.75" customHeight="1">
      <c r="A799" s="4"/>
      <c r="D799" s="5"/>
      <c r="E799" s="5"/>
      <c r="F799" s="5"/>
      <c r="G799" s="5"/>
      <c r="H799" s="5"/>
      <c r="I799" s="5"/>
      <c r="L799" s="5"/>
      <c r="N799" s="5"/>
      <c r="P799" s="5"/>
      <c r="S799" s="5"/>
      <c r="T799" s="5"/>
      <c r="U799" s="5"/>
      <c r="V799" s="5"/>
      <c r="Y799" s="6"/>
    </row>
    <row r="800" ht="15.75" customHeight="1">
      <c r="A800" s="4"/>
      <c r="D800" s="5"/>
      <c r="E800" s="5"/>
      <c r="F800" s="5"/>
      <c r="G800" s="5"/>
      <c r="H800" s="5"/>
      <c r="I800" s="5"/>
      <c r="L800" s="5"/>
      <c r="N800" s="5"/>
      <c r="P800" s="5"/>
      <c r="S800" s="5"/>
      <c r="T800" s="5"/>
      <c r="U800" s="5"/>
      <c r="V800" s="5"/>
      <c r="Y800" s="6"/>
    </row>
    <row r="801" ht="15.75" customHeight="1">
      <c r="A801" s="4"/>
      <c r="D801" s="5"/>
      <c r="E801" s="5"/>
      <c r="F801" s="5"/>
      <c r="G801" s="5"/>
      <c r="H801" s="5"/>
      <c r="I801" s="5"/>
      <c r="L801" s="5"/>
      <c r="N801" s="5"/>
      <c r="P801" s="5"/>
      <c r="S801" s="5"/>
      <c r="T801" s="5"/>
      <c r="U801" s="5"/>
      <c r="V801" s="5"/>
      <c r="Y801" s="6"/>
    </row>
    <row r="802" ht="15.75" customHeight="1">
      <c r="A802" s="4"/>
      <c r="D802" s="5"/>
      <c r="E802" s="5"/>
      <c r="F802" s="5"/>
      <c r="G802" s="5"/>
      <c r="H802" s="5"/>
      <c r="I802" s="5"/>
      <c r="L802" s="5"/>
      <c r="N802" s="5"/>
      <c r="P802" s="5"/>
      <c r="S802" s="5"/>
      <c r="T802" s="5"/>
      <c r="U802" s="5"/>
      <c r="V802" s="5"/>
      <c r="Y802" s="6"/>
    </row>
    <row r="803" ht="15.75" customHeight="1">
      <c r="A803" s="4"/>
      <c r="D803" s="5"/>
      <c r="E803" s="5"/>
      <c r="F803" s="5"/>
      <c r="G803" s="5"/>
      <c r="H803" s="5"/>
      <c r="I803" s="5"/>
      <c r="L803" s="5"/>
      <c r="N803" s="5"/>
      <c r="P803" s="5"/>
      <c r="S803" s="5"/>
      <c r="T803" s="5"/>
      <c r="U803" s="5"/>
      <c r="V803" s="5"/>
      <c r="Y803" s="6"/>
    </row>
    <row r="804" ht="15.75" customHeight="1">
      <c r="A804" s="4"/>
      <c r="D804" s="5"/>
      <c r="E804" s="5"/>
      <c r="F804" s="5"/>
      <c r="G804" s="5"/>
      <c r="H804" s="5"/>
      <c r="I804" s="5"/>
      <c r="L804" s="5"/>
      <c r="N804" s="5"/>
      <c r="P804" s="5"/>
      <c r="S804" s="5"/>
      <c r="T804" s="5"/>
      <c r="U804" s="5"/>
      <c r="V804" s="5"/>
      <c r="Y804" s="6"/>
    </row>
    <row r="805" ht="15.75" customHeight="1">
      <c r="A805" s="4"/>
      <c r="D805" s="5"/>
      <c r="E805" s="5"/>
      <c r="F805" s="5"/>
      <c r="G805" s="5"/>
      <c r="H805" s="5"/>
      <c r="I805" s="5"/>
      <c r="L805" s="5"/>
      <c r="N805" s="5"/>
      <c r="P805" s="5"/>
      <c r="S805" s="5"/>
      <c r="T805" s="5"/>
      <c r="U805" s="5"/>
      <c r="V805" s="5"/>
      <c r="Y805" s="6"/>
    </row>
    <row r="806" ht="15.75" customHeight="1">
      <c r="A806" s="4"/>
      <c r="D806" s="5"/>
      <c r="E806" s="5"/>
      <c r="F806" s="5"/>
      <c r="G806" s="5"/>
      <c r="H806" s="5"/>
      <c r="I806" s="5"/>
      <c r="L806" s="5"/>
      <c r="N806" s="5"/>
      <c r="P806" s="5"/>
      <c r="S806" s="5"/>
      <c r="T806" s="5"/>
      <c r="U806" s="5"/>
      <c r="V806" s="5"/>
      <c r="Y806" s="6"/>
    </row>
    <row r="807" ht="15.75" customHeight="1">
      <c r="A807" s="4"/>
      <c r="D807" s="5"/>
      <c r="E807" s="5"/>
      <c r="F807" s="5"/>
      <c r="G807" s="5"/>
      <c r="H807" s="5"/>
      <c r="I807" s="5"/>
      <c r="L807" s="5"/>
      <c r="N807" s="5"/>
      <c r="P807" s="5"/>
      <c r="S807" s="5"/>
      <c r="T807" s="5"/>
      <c r="U807" s="5"/>
      <c r="V807" s="5"/>
      <c r="Y807" s="6"/>
    </row>
    <row r="808" ht="15.75" customHeight="1">
      <c r="A808" s="4"/>
      <c r="D808" s="5"/>
      <c r="E808" s="5"/>
      <c r="F808" s="5"/>
      <c r="G808" s="5"/>
      <c r="H808" s="5"/>
      <c r="I808" s="5"/>
      <c r="L808" s="5"/>
      <c r="N808" s="5"/>
      <c r="P808" s="5"/>
      <c r="S808" s="5"/>
      <c r="T808" s="5"/>
      <c r="U808" s="5"/>
      <c r="V808" s="5"/>
      <c r="Y808" s="6"/>
    </row>
    <row r="809" ht="15.75" customHeight="1">
      <c r="A809" s="4"/>
      <c r="D809" s="5"/>
      <c r="E809" s="5"/>
      <c r="F809" s="5"/>
      <c r="G809" s="5"/>
      <c r="H809" s="5"/>
      <c r="I809" s="5"/>
      <c r="L809" s="5"/>
      <c r="N809" s="5"/>
      <c r="P809" s="5"/>
      <c r="S809" s="5"/>
      <c r="T809" s="5"/>
      <c r="U809" s="5"/>
      <c r="V809" s="5"/>
      <c r="Y809" s="6"/>
    </row>
    <row r="810" ht="15.75" customHeight="1">
      <c r="A810" s="4"/>
      <c r="D810" s="5"/>
      <c r="E810" s="5"/>
      <c r="F810" s="5"/>
      <c r="G810" s="5"/>
      <c r="H810" s="5"/>
      <c r="I810" s="5"/>
      <c r="L810" s="5"/>
      <c r="N810" s="5"/>
      <c r="P810" s="5"/>
      <c r="S810" s="5"/>
      <c r="T810" s="5"/>
      <c r="U810" s="5"/>
      <c r="V810" s="5"/>
      <c r="Y810" s="6"/>
    </row>
    <row r="811" ht="15.75" customHeight="1">
      <c r="A811" s="4"/>
      <c r="D811" s="5"/>
      <c r="E811" s="5"/>
      <c r="F811" s="5"/>
      <c r="G811" s="5"/>
      <c r="H811" s="5"/>
      <c r="I811" s="5"/>
      <c r="L811" s="5"/>
      <c r="N811" s="5"/>
      <c r="P811" s="5"/>
      <c r="S811" s="5"/>
      <c r="T811" s="5"/>
      <c r="U811" s="5"/>
      <c r="V811" s="5"/>
      <c r="Y811" s="6"/>
    </row>
    <row r="812" ht="15.75" customHeight="1">
      <c r="A812" s="4"/>
      <c r="D812" s="5"/>
      <c r="E812" s="5"/>
      <c r="F812" s="5"/>
      <c r="G812" s="5"/>
      <c r="H812" s="5"/>
      <c r="I812" s="5"/>
      <c r="L812" s="5"/>
      <c r="N812" s="5"/>
      <c r="P812" s="5"/>
      <c r="S812" s="5"/>
      <c r="T812" s="5"/>
      <c r="U812" s="5"/>
      <c r="V812" s="5"/>
      <c r="Y812" s="6"/>
    </row>
    <row r="813" ht="15.75" customHeight="1">
      <c r="A813" s="4"/>
      <c r="D813" s="5"/>
      <c r="E813" s="5"/>
      <c r="F813" s="5"/>
      <c r="G813" s="5"/>
      <c r="H813" s="5"/>
      <c r="I813" s="5"/>
      <c r="L813" s="5"/>
      <c r="N813" s="5"/>
      <c r="P813" s="5"/>
      <c r="S813" s="5"/>
      <c r="T813" s="5"/>
      <c r="U813" s="5"/>
      <c r="V813" s="5"/>
      <c r="Y813" s="6"/>
    </row>
    <row r="814" ht="15.75" customHeight="1">
      <c r="A814" s="4"/>
      <c r="D814" s="5"/>
      <c r="E814" s="5"/>
      <c r="F814" s="5"/>
      <c r="G814" s="5"/>
      <c r="H814" s="5"/>
      <c r="I814" s="5"/>
      <c r="L814" s="5"/>
      <c r="N814" s="5"/>
      <c r="P814" s="5"/>
      <c r="S814" s="5"/>
      <c r="T814" s="5"/>
      <c r="U814" s="5"/>
      <c r="V814" s="5"/>
      <c r="Y814" s="6"/>
    </row>
    <row r="815" ht="15.75" customHeight="1">
      <c r="A815" s="4"/>
      <c r="D815" s="5"/>
      <c r="E815" s="5"/>
      <c r="F815" s="5"/>
      <c r="G815" s="5"/>
      <c r="H815" s="5"/>
      <c r="I815" s="5"/>
      <c r="L815" s="5"/>
      <c r="N815" s="5"/>
      <c r="P815" s="5"/>
      <c r="S815" s="5"/>
      <c r="T815" s="5"/>
      <c r="U815" s="5"/>
      <c r="V815" s="5"/>
      <c r="Y815" s="6"/>
    </row>
    <row r="816" ht="15.75" customHeight="1">
      <c r="A816" s="4"/>
      <c r="D816" s="5"/>
      <c r="E816" s="5"/>
      <c r="F816" s="5"/>
      <c r="G816" s="5"/>
      <c r="H816" s="5"/>
      <c r="I816" s="5"/>
      <c r="L816" s="5"/>
      <c r="N816" s="5"/>
      <c r="P816" s="5"/>
      <c r="S816" s="5"/>
      <c r="T816" s="5"/>
      <c r="U816" s="5"/>
      <c r="V816" s="5"/>
      <c r="Y816" s="6"/>
    </row>
    <row r="817" ht="15.75" customHeight="1">
      <c r="A817" s="4"/>
      <c r="D817" s="5"/>
      <c r="E817" s="5"/>
      <c r="F817" s="5"/>
      <c r="G817" s="5"/>
      <c r="H817" s="5"/>
      <c r="I817" s="5"/>
      <c r="L817" s="5"/>
      <c r="N817" s="5"/>
      <c r="P817" s="5"/>
      <c r="S817" s="5"/>
      <c r="T817" s="5"/>
      <c r="U817" s="5"/>
      <c r="V817" s="5"/>
      <c r="Y817" s="6"/>
    </row>
    <row r="818" ht="15.75" customHeight="1">
      <c r="A818" s="4"/>
      <c r="D818" s="5"/>
      <c r="E818" s="5"/>
      <c r="F818" s="5"/>
      <c r="G818" s="5"/>
      <c r="H818" s="5"/>
      <c r="I818" s="5"/>
      <c r="L818" s="5"/>
      <c r="N818" s="5"/>
      <c r="P818" s="5"/>
      <c r="S818" s="5"/>
      <c r="T818" s="5"/>
      <c r="U818" s="5"/>
      <c r="V818" s="5"/>
      <c r="Y818" s="6"/>
    </row>
    <row r="819" ht="15.75" customHeight="1">
      <c r="A819" s="4"/>
      <c r="D819" s="5"/>
      <c r="E819" s="5"/>
      <c r="F819" s="5"/>
      <c r="G819" s="5"/>
      <c r="H819" s="5"/>
      <c r="I819" s="5"/>
      <c r="L819" s="5"/>
      <c r="N819" s="5"/>
      <c r="P819" s="5"/>
      <c r="S819" s="5"/>
      <c r="T819" s="5"/>
      <c r="U819" s="5"/>
      <c r="V819" s="5"/>
      <c r="Y819" s="6"/>
    </row>
    <row r="820" ht="15.75" customHeight="1">
      <c r="A820" s="4"/>
      <c r="D820" s="5"/>
      <c r="E820" s="5"/>
      <c r="F820" s="5"/>
      <c r="G820" s="5"/>
      <c r="H820" s="5"/>
      <c r="I820" s="5"/>
      <c r="L820" s="5"/>
      <c r="N820" s="5"/>
      <c r="P820" s="5"/>
      <c r="S820" s="5"/>
      <c r="T820" s="5"/>
      <c r="U820" s="5"/>
      <c r="V820" s="5"/>
      <c r="Y820" s="6"/>
    </row>
    <row r="821" ht="15.75" customHeight="1">
      <c r="A821" s="4"/>
      <c r="D821" s="5"/>
      <c r="E821" s="5"/>
      <c r="F821" s="5"/>
      <c r="G821" s="5"/>
      <c r="H821" s="5"/>
      <c r="I821" s="5"/>
      <c r="L821" s="5"/>
      <c r="N821" s="5"/>
      <c r="P821" s="5"/>
      <c r="S821" s="5"/>
      <c r="T821" s="5"/>
      <c r="U821" s="5"/>
      <c r="V821" s="5"/>
      <c r="Y821" s="6"/>
    </row>
    <row r="822" ht="15.75" customHeight="1">
      <c r="A822" s="4"/>
      <c r="D822" s="5"/>
      <c r="E822" s="5"/>
      <c r="F822" s="5"/>
      <c r="G822" s="5"/>
      <c r="H822" s="5"/>
      <c r="I822" s="5"/>
      <c r="L822" s="5"/>
      <c r="N822" s="5"/>
      <c r="P822" s="5"/>
      <c r="S822" s="5"/>
      <c r="T822" s="5"/>
      <c r="U822" s="5"/>
      <c r="V822" s="5"/>
      <c r="Y822" s="6"/>
    </row>
    <row r="823" ht="15.75" customHeight="1">
      <c r="A823" s="4"/>
      <c r="D823" s="5"/>
      <c r="E823" s="5"/>
      <c r="F823" s="5"/>
      <c r="G823" s="5"/>
      <c r="H823" s="5"/>
      <c r="I823" s="5"/>
      <c r="L823" s="5"/>
      <c r="N823" s="5"/>
      <c r="P823" s="5"/>
      <c r="S823" s="5"/>
      <c r="T823" s="5"/>
      <c r="U823" s="5"/>
      <c r="V823" s="5"/>
      <c r="Y823" s="6"/>
    </row>
    <row r="824" ht="15.75" customHeight="1">
      <c r="A824" s="4"/>
      <c r="D824" s="5"/>
      <c r="E824" s="5"/>
      <c r="F824" s="5"/>
      <c r="G824" s="5"/>
      <c r="H824" s="5"/>
      <c r="I824" s="5"/>
      <c r="L824" s="5"/>
      <c r="N824" s="5"/>
      <c r="P824" s="5"/>
      <c r="S824" s="5"/>
      <c r="T824" s="5"/>
      <c r="U824" s="5"/>
      <c r="V824" s="5"/>
      <c r="Y824" s="6"/>
    </row>
    <row r="825" ht="15.75" customHeight="1">
      <c r="A825" s="4"/>
      <c r="D825" s="5"/>
      <c r="E825" s="5"/>
      <c r="F825" s="5"/>
      <c r="G825" s="5"/>
      <c r="H825" s="5"/>
      <c r="I825" s="5"/>
      <c r="L825" s="5"/>
      <c r="N825" s="5"/>
      <c r="P825" s="5"/>
      <c r="S825" s="5"/>
      <c r="T825" s="5"/>
      <c r="U825" s="5"/>
      <c r="V825" s="5"/>
      <c r="Y825" s="6"/>
    </row>
    <row r="826" ht="15.75" customHeight="1">
      <c r="A826" s="4"/>
      <c r="D826" s="5"/>
      <c r="E826" s="5"/>
      <c r="F826" s="5"/>
      <c r="G826" s="5"/>
      <c r="H826" s="5"/>
      <c r="I826" s="5"/>
      <c r="L826" s="5"/>
      <c r="N826" s="5"/>
      <c r="P826" s="5"/>
      <c r="S826" s="5"/>
      <c r="T826" s="5"/>
      <c r="U826" s="5"/>
      <c r="V826" s="5"/>
      <c r="Y826" s="6"/>
    </row>
    <row r="827" ht="15.75" customHeight="1">
      <c r="A827" s="4"/>
      <c r="D827" s="5"/>
      <c r="E827" s="5"/>
      <c r="F827" s="5"/>
      <c r="G827" s="5"/>
      <c r="H827" s="5"/>
      <c r="I827" s="5"/>
      <c r="L827" s="5"/>
      <c r="N827" s="5"/>
      <c r="P827" s="5"/>
      <c r="S827" s="5"/>
      <c r="T827" s="5"/>
      <c r="U827" s="5"/>
      <c r="V827" s="5"/>
      <c r="Y827" s="6"/>
    </row>
    <row r="828" ht="15.75" customHeight="1">
      <c r="A828" s="4"/>
      <c r="D828" s="5"/>
      <c r="E828" s="5"/>
      <c r="F828" s="5"/>
      <c r="G828" s="5"/>
      <c r="H828" s="5"/>
      <c r="I828" s="5"/>
      <c r="L828" s="5"/>
      <c r="N828" s="5"/>
      <c r="P828" s="5"/>
      <c r="S828" s="5"/>
      <c r="T828" s="5"/>
      <c r="U828" s="5"/>
      <c r="V828" s="5"/>
      <c r="Y828" s="6"/>
    </row>
    <row r="829" ht="15.75" customHeight="1">
      <c r="A829" s="4"/>
      <c r="D829" s="5"/>
      <c r="E829" s="5"/>
      <c r="F829" s="5"/>
      <c r="G829" s="5"/>
      <c r="H829" s="5"/>
      <c r="I829" s="5"/>
      <c r="L829" s="5"/>
      <c r="N829" s="5"/>
      <c r="P829" s="5"/>
      <c r="S829" s="5"/>
      <c r="T829" s="5"/>
      <c r="U829" s="5"/>
      <c r="V829" s="5"/>
      <c r="Y829" s="6"/>
    </row>
    <row r="830" ht="15.75" customHeight="1">
      <c r="A830" s="4"/>
      <c r="D830" s="5"/>
      <c r="E830" s="5"/>
      <c r="F830" s="5"/>
      <c r="G830" s="5"/>
      <c r="H830" s="5"/>
      <c r="I830" s="5"/>
      <c r="L830" s="5"/>
      <c r="N830" s="5"/>
      <c r="P830" s="5"/>
      <c r="S830" s="5"/>
      <c r="T830" s="5"/>
      <c r="U830" s="5"/>
      <c r="V830" s="5"/>
      <c r="Y830" s="6"/>
    </row>
    <row r="831" ht="15.75" customHeight="1">
      <c r="A831" s="4"/>
      <c r="D831" s="5"/>
      <c r="E831" s="5"/>
      <c r="F831" s="5"/>
      <c r="G831" s="5"/>
      <c r="H831" s="5"/>
      <c r="I831" s="5"/>
      <c r="L831" s="5"/>
      <c r="N831" s="5"/>
      <c r="P831" s="5"/>
      <c r="S831" s="5"/>
      <c r="T831" s="5"/>
      <c r="U831" s="5"/>
      <c r="V831" s="5"/>
      <c r="Y831" s="6"/>
    </row>
    <row r="832" ht="15.75" customHeight="1">
      <c r="A832" s="4"/>
      <c r="D832" s="5"/>
      <c r="E832" s="5"/>
      <c r="F832" s="5"/>
      <c r="G832" s="5"/>
      <c r="H832" s="5"/>
      <c r="I832" s="5"/>
      <c r="L832" s="5"/>
      <c r="N832" s="5"/>
      <c r="P832" s="5"/>
      <c r="S832" s="5"/>
      <c r="T832" s="5"/>
      <c r="U832" s="5"/>
      <c r="V832" s="5"/>
      <c r="Y832" s="6"/>
    </row>
    <row r="833" ht="15.75" customHeight="1">
      <c r="A833" s="4"/>
      <c r="D833" s="5"/>
      <c r="E833" s="5"/>
      <c r="F833" s="5"/>
      <c r="G833" s="5"/>
      <c r="H833" s="5"/>
      <c r="I833" s="5"/>
      <c r="L833" s="5"/>
      <c r="N833" s="5"/>
      <c r="P833" s="5"/>
      <c r="S833" s="5"/>
      <c r="T833" s="5"/>
      <c r="U833" s="5"/>
      <c r="V833" s="5"/>
      <c r="Y833" s="6"/>
    </row>
    <row r="834" ht="15.75" customHeight="1">
      <c r="A834" s="4"/>
      <c r="D834" s="5"/>
      <c r="E834" s="5"/>
      <c r="F834" s="5"/>
      <c r="G834" s="5"/>
      <c r="H834" s="5"/>
      <c r="I834" s="5"/>
      <c r="L834" s="5"/>
      <c r="N834" s="5"/>
      <c r="P834" s="5"/>
      <c r="S834" s="5"/>
      <c r="T834" s="5"/>
      <c r="U834" s="5"/>
      <c r="V834" s="5"/>
      <c r="Y834" s="6"/>
    </row>
    <row r="835" ht="15.75" customHeight="1">
      <c r="A835" s="4"/>
      <c r="D835" s="5"/>
      <c r="E835" s="5"/>
      <c r="F835" s="5"/>
      <c r="G835" s="5"/>
      <c r="H835" s="5"/>
      <c r="I835" s="5"/>
      <c r="L835" s="5"/>
      <c r="N835" s="5"/>
      <c r="P835" s="5"/>
      <c r="S835" s="5"/>
      <c r="T835" s="5"/>
      <c r="U835" s="5"/>
      <c r="V835" s="5"/>
      <c r="Y835" s="6"/>
    </row>
    <row r="836" ht="15.75" customHeight="1">
      <c r="A836" s="4"/>
      <c r="D836" s="5"/>
      <c r="E836" s="5"/>
      <c r="F836" s="5"/>
      <c r="G836" s="5"/>
      <c r="H836" s="5"/>
      <c r="I836" s="5"/>
      <c r="L836" s="5"/>
      <c r="N836" s="5"/>
      <c r="P836" s="5"/>
      <c r="S836" s="5"/>
      <c r="T836" s="5"/>
      <c r="U836" s="5"/>
      <c r="V836" s="5"/>
      <c r="Y836" s="6"/>
    </row>
    <row r="837" ht="15.75" customHeight="1">
      <c r="A837" s="4"/>
      <c r="D837" s="5"/>
      <c r="E837" s="5"/>
      <c r="F837" s="5"/>
      <c r="G837" s="5"/>
      <c r="H837" s="5"/>
      <c r="I837" s="5"/>
      <c r="L837" s="5"/>
      <c r="N837" s="5"/>
      <c r="P837" s="5"/>
      <c r="S837" s="5"/>
      <c r="T837" s="5"/>
      <c r="U837" s="5"/>
      <c r="V837" s="5"/>
      <c r="Y837" s="6"/>
    </row>
    <row r="838" ht="15.75" customHeight="1">
      <c r="A838" s="4"/>
      <c r="D838" s="5"/>
      <c r="E838" s="5"/>
      <c r="F838" s="5"/>
      <c r="G838" s="5"/>
      <c r="H838" s="5"/>
      <c r="I838" s="5"/>
      <c r="L838" s="5"/>
      <c r="N838" s="5"/>
      <c r="P838" s="5"/>
      <c r="S838" s="5"/>
      <c r="T838" s="5"/>
      <c r="U838" s="5"/>
      <c r="V838" s="5"/>
      <c r="Y838" s="6"/>
    </row>
    <row r="839" ht="15.75" customHeight="1">
      <c r="A839" s="4"/>
      <c r="D839" s="5"/>
      <c r="E839" s="5"/>
      <c r="F839" s="5"/>
      <c r="G839" s="5"/>
      <c r="H839" s="5"/>
      <c r="I839" s="5"/>
      <c r="L839" s="5"/>
      <c r="N839" s="5"/>
      <c r="P839" s="5"/>
      <c r="S839" s="5"/>
      <c r="T839" s="5"/>
      <c r="U839" s="5"/>
      <c r="V839" s="5"/>
      <c r="Y839" s="6"/>
    </row>
    <row r="840" ht="15.75" customHeight="1">
      <c r="A840" s="4"/>
      <c r="D840" s="5"/>
      <c r="E840" s="5"/>
      <c r="F840" s="5"/>
      <c r="G840" s="5"/>
      <c r="H840" s="5"/>
      <c r="I840" s="5"/>
      <c r="L840" s="5"/>
      <c r="N840" s="5"/>
      <c r="P840" s="5"/>
      <c r="S840" s="5"/>
      <c r="T840" s="5"/>
      <c r="U840" s="5"/>
      <c r="V840" s="5"/>
      <c r="Y840" s="6"/>
    </row>
    <row r="841" ht="15.75" customHeight="1">
      <c r="A841" s="4"/>
      <c r="D841" s="5"/>
      <c r="E841" s="5"/>
      <c r="F841" s="5"/>
      <c r="G841" s="5"/>
      <c r="H841" s="5"/>
      <c r="I841" s="5"/>
      <c r="L841" s="5"/>
      <c r="N841" s="5"/>
      <c r="P841" s="5"/>
      <c r="S841" s="5"/>
      <c r="T841" s="5"/>
      <c r="U841" s="5"/>
      <c r="V841" s="5"/>
      <c r="Y841" s="6"/>
    </row>
    <row r="842" ht="15.75" customHeight="1">
      <c r="A842" s="4"/>
      <c r="D842" s="5"/>
      <c r="E842" s="5"/>
      <c r="F842" s="5"/>
      <c r="G842" s="5"/>
      <c r="H842" s="5"/>
      <c r="I842" s="5"/>
      <c r="L842" s="5"/>
      <c r="N842" s="5"/>
      <c r="P842" s="5"/>
      <c r="S842" s="5"/>
      <c r="T842" s="5"/>
      <c r="U842" s="5"/>
      <c r="V842" s="5"/>
      <c r="Y842" s="6"/>
    </row>
    <row r="843" ht="15.75" customHeight="1">
      <c r="A843" s="4"/>
      <c r="D843" s="5"/>
      <c r="E843" s="5"/>
      <c r="F843" s="5"/>
      <c r="G843" s="5"/>
      <c r="H843" s="5"/>
      <c r="I843" s="5"/>
      <c r="L843" s="5"/>
      <c r="N843" s="5"/>
      <c r="P843" s="5"/>
      <c r="S843" s="5"/>
      <c r="T843" s="5"/>
      <c r="U843" s="5"/>
      <c r="V843" s="5"/>
      <c r="Y843" s="6"/>
    </row>
    <row r="844" ht="15.75" customHeight="1">
      <c r="A844" s="4"/>
      <c r="D844" s="5"/>
      <c r="E844" s="5"/>
      <c r="F844" s="5"/>
      <c r="G844" s="5"/>
      <c r="H844" s="5"/>
      <c r="I844" s="5"/>
      <c r="L844" s="5"/>
      <c r="N844" s="5"/>
      <c r="P844" s="5"/>
      <c r="S844" s="5"/>
      <c r="T844" s="5"/>
      <c r="U844" s="5"/>
      <c r="V844" s="5"/>
      <c r="Y844" s="6"/>
    </row>
    <row r="845" ht="15.75" customHeight="1">
      <c r="A845" s="4"/>
      <c r="D845" s="5"/>
      <c r="E845" s="5"/>
      <c r="F845" s="5"/>
      <c r="G845" s="5"/>
      <c r="H845" s="5"/>
      <c r="I845" s="5"/>
      <c r="L845" s="5"/>
      <c r="N845" s="5"/>
      <c r="P845" s="5"/>
      <c r="S845" s="5"/>
      <c r="T845" s="5"/>
      <c r="U845" s="5"/>
      <c r="V845" s="5"/>
      <c r="Y845" s="6"/>
    </row>
    <row r="846" ht="15.75" customHeight="1">
      <c r="A846" s="4"/>
      <c r="D846" s="5"/>
      <c r="E846" s="5"/>
      <c r="F846" s="5"/>
      <c r="G846" s="5"/>
      <c r="H846" s="5"/>
      <c r="I846" s="5"/>
      <c r="L846" s="5"/>
      <c r="N846" s="5"/>
      <c r="P846" s="5"/>
      <c r="S846" s="5"/>
      <c r="T846" s="5"/>
      <c r="U846" s="5"/>
      <c r="V846" s="5"/>
      <c r="Y846" s="6"/>
    </row>
    <row r="847" ht="15.75" customHeight="1">
      <c r="A847" s="4"/>
      <c r="D847" s="5"/>
      <c r="E847" s="5"/>
      <c r="F847" s="5"/>
      <c r="G847" s="5"/>
      <c r="H847" s="5"/>
      <c r="I847" s="5"/>
      <c r="L847" s="5"/>
      <c r="N847" s="5"/>
      <c r="P847" s="5"/>
      <c r="S847" s="5"/>
      <c r="T847" s="5"/>
      <c r="U847" s="5"/>
      <c r="V847" s="5"/>
      <c r="Y847" s="6"/>
    </row>
    <row r="848" ht="15.75" customHeight="1">
      <c r="A848" s="4"/>
      <c r="D848" s="5"/>
      <c r="E848" s="5"/>
      <c r="F848" s="5"/>
      <c r="G848" s="5"/>
      <c r="H848" s="5"/>
      <c r="I848" s="5"/>
      <c r="L848" s="5"/>
      <c r="N848" s="5"/>
      <c r="P848" s="5"/>
      <c r="S848" s="5"/>
      <c r="T848" s="5"/>
      <c r="U848" s="5"/>
      <c r="V848" s="5"/>
      <c r="Y848" s="6"/>
    </row>
    <row r="849" ht="15.75" customHeight="1">
      <c r="A849" s="4"/>
      <c r="D849" s="5"/>
      <c r="E849" s="5"/>
      <c r="F849" s="5"/>
      <c r="G849" s="5"/>
      <c r="H849" s="5"/>
      <c r="I849" s="5"/>
      <c r="L849" s="5"/>
      <c r="N849" s="5"/>
      <c r="P849" s="5"/>
      <c r="S849" s="5"/>
      <c r="T849" s="5"/>
      <c r="U849" s="5"/>
      <c r="V849" s="5"/>
      <c r="Y849" s="6"/>
    </row>
    <row r="850" ht="15.75" customHeight="1">
      <c r="A850" s="4"/>
      <c r="D850" s="5"/>
      <c r="E850" s="5"/>
      <c r="F850" s="5"/>
      <c r="G850" s="5"/>
      <c r="H850" s="5"/>
      <c r="I850" s="5"/>
      <c r="L850" s="5"/>
      <c r="N850" s="5"/>
      <c r="P850" s="5"/>
      <c r="S850" s="5"/>
      <c r="T850" s="5"/>
      <c r="U850" s="5"/>
      <c r="V850" s="5"/>
      <c r="Y850" s="6"/>
    </row>
    <row r="851" ht="15.75" customHeight="1">
      <c r="A851" s="4"/>
      <c r="D851" s="5"/>
      <c r="E851" s="5"/>
      <c r="F851" s="5"/>
      <c r="G851" s="5"/>
      <c r="H851" s="5"/>
      <c r="I851" s="5"/>
      <c r="L851" s="5"/>
      <c r="N851" s="5"/>
      <c r="P851" s="5"/>
      <c r="S851" s="5"/>
      <c r="T851" s="5"/>
      <c r="U851" s="5"/>
      <c r="V851" s="5"/>
      <c r="Y851" s="6"/>
    </row>
    <row r="852" ht="15.75" customHeight="1">
      <c r="A852" s="4"/>
      <c r="D852" s="5"/>
      <c r="E852" s="5"/>
      <c r="F852" s="5"/>
      <c r="G852" s="5"/>
      <c r="H852" s="5"/>
      <c r="I852" s="5"/>
      <c r="L852" s="5"/>
      <c r="N852" s="5"/>
      <c r="P852" s="5"/>
      <c r="S852" s="5"/>
      <c r="T852" s="5"/>
      <c r="U852" s="5"/>
      <c r="V852" s="5"/>
      <c r="Y852" s="6"/>
    </row>
    <row r="853" ht="15.75" customHeight="1">
      <c r="A853" s="4"/>
      <c r="D853" s="5"/>
      <c r="E853" s="5"/>
      <c r="F853" s="5"/>
      <c r="G853" s="5"/>
      <c r="H853" s="5"/>
      <c r="I853" s="5"/>
      <c r="L853" s="5"/>
      <c r="N853" s="5"/>
      <c r="P853" s="5"/>
      <c r="S853" s="5"/>
      <c r="T853" s="5"/>
      <c r="U853" s="5"/>
      <c r="V853" s="5"/>
      <c r="Y853" s="6"/>
    </row>
    <row r="854" ht="15.75" customHeight="1">
      <c r="A854" s="4"/>
      <c r="D854" s="5"/>
      <c r="E854" s="5"/>
      <c r="F854" s="5"/>
      <c r="G854" s="5"/>
      <c r="H854" s="5"/>
      <c r="I854" s="5"/>
      <c r="L854" s="5"/>
      <c r="N854" s="5"/>
      <c r="P854" s="5"/>
      <c r="S854" s="5"/>
      <c r="T854" s="5"/>
      <c r="U854" s="5"/>
      <c r="V854" s="5"/>
      <c r="Y854" s="6"/>
    </row>
    <row r="855" ht="15.75" customHeight="1">
      <c r="A855" s="4"/>
      <c r="D855" s="5"/>
      <c r="E855" s="5"/>
      <c r="F855" s="5"/>
      <c r="G855" s="5"/>
      <c r="H855" s="5"/>
      <c r="I855" s="5"/>
      <c r="L855" s="5"/>
      <c r="N855" s="5"/>
      <c r="P855" s="5"/>
      <c r="S855" s="5"/>
      <c r="T855" s="5"/>
      <c r="U855" s="5"/>
      <c r="V855" s="5"/>
      <c r="Y855" s="6"/>
    </row>
    <row r="856" ht="15.75" customHeight="1">
      <c r="A856" s="4"/>
      <c r="D856" s="5"/>
      <c r="E856" s="5"/>
      <c r="F856" s="5"/>
      <c r="G856" s="5"/>
      <c r="H856" s="5"/>
      <c r="I856" s="5"/>
      <c r="L856" s="5"/>
      <c r="N856" s="5"/>
      <c r="P856" s="5"/>
      <c r="S856" s="5"/>
      <c r="T856" s="5"/>
      <c r="U856" s="5"/>
      <c r="V856" s="5"/>
      <c r="Y856" s="6"/>
    </row>
    <row r="857" ht="15.75" customHeight="1">
      <c r="A857" s="4"/>
      <c r="D857" s="5"/>
      <c r="E857" s="5"/>
      <c r="F857" s="5"/>
      <c r="G857" s="5"/>
      <c r="H857" s="5"/>
      <c r="I857" s="5"/>
      <c r="L857" s="5"/>
      <c r="N857" s="5"/>
      <c r="P857" s="5"/>
      <c r="S857" s="5"/>
      <c r="T857" s="5"/>
      <c r="U857" s="5"/>
      <c r="V857" s="5"/>
      <c r="Y857" s="6"/>
    </row>
    <row r="858" ht="15.75" customHeight="1">
      <c r="A858" s="4"/>
      <c r="D858" s="5"/>
      <c r="E858" s="5"/>
      <c r="F858" s="5"/>
      <c r="G858" s="5"/>
      <c r="H858" s="5"/>
      <c r="I858" s="5"/>
      <c r="L858" s="5"/>
      <c r="N858" s="5"/>
      <c r="P858" s="5"/>
      <c r="S858" s="5"/>
      <c r="T858" s="5"/>
      <c r="U858" s="5"/>
      <c r="V858" s="5"/>
      <c r="Y858" s="6"/>
    </row>
    <row r="859" ht="15.75" customHeight="1">
      <c r="A859" s="4"/>
      <c r="D859" s="5"/>
      <c r="E859" s="5"/>
      <c r="F859" s="5"/>
      <c r="G859" s="5"/>
      <c r="H859" s="5"/>
      <c r="I859" s="5"/>
      <c r="L859" s="5"/>
      <c r="N859" s="5"/>
      <c r="P859" s="5"/>
      <c r="S859" s="5"/>
      <c r="T859" s="5"/>
      <c r="U859" s="5"/>
      <c r="V859" s="5"/>
      <c r="Y859" s="6"/>
    </row>
    <row r="860" ht="15.75" customHeight="1">
      <c r="A860" s="4"/>
      <c r="D860" s="5"/>
      <c r="E860" s="5"/>
      <c r="F860" s="5"/>
      <c r="G860" s="5"/>
      <c r="H860" s="5"/>
      <c r="I860" s="5"/>
      <c r="L860" s="5"/>
      <c r="N860" s="5"/>
      <c r="P860" s="5"/>
      <c r="S860" s="5"/>
      <c r="T860" s="5"/>
      <c r="U860" s="5"/>
      <c r="V860" s="5"/>
      <c r="Y860" s="6"/>
    </row>
    <row r="861" ht="15.75" customHeight="1">
      <c r="A861" s="4"/>
      <c r="D861" s="5"/>
      <c r="E861" s="5"/>
      <c r="F861" s="5"/>
      <c r="G861" s="5"/>
      <c r="H861" s="5"/>
      <c r="I861" s="5"/>
      <c r="L861" s="5"/>
      <c r="N861" s="5"/>
      <c r="P861" s="5"/>
      <c r="S861" s="5"/>
      <c r="T861" s="5"/>
      <c r="U861" s="5"/>
      <c r="V861" s="5"/>
      <c r="Y861" s="6"/>
    </row>
    <row r="862" ht="15.75" customHeight="1">
      <c r="A862" s="4"/>
      <c r="D862" s="5"/>
      <c r="E862" s="5"/>
      <c r="F862" s="5"/>
      <c r="G862" s="5"/>
      <c r="H862" s="5"/>
      <c r="I862" s="5"/>
      <c r="L862" s="5"/>
      <c r="N862" s="5"/>
      <c r="P862" s="5"/>
      <c r="S862" s="5"/>
      <c r="T862" s="5"/>
      <c r="U862" s="5"/>
      <c r="V862" s="5"/>
      <c r="Y862" s="6"/>
    </row>
    <row r="863" ht="15.75" customHeight="1">
      <c r="A863" s="4"/>
      <c r="D863" s="5"/>
      <c r="E863" s="5"/>
      <c r="F863" s="5"/>
      <c r="G863" s="5"/>
      <c r="H863" s="5"/>
      <c r="I863" s="5"/>
      <c r="L863" s="5"/>
      <c r="N863" s="5"/>
      <c r="P863" s="5"/>
      <c r="S863" s="5"/>
      <c r="T863" s="5"/>
      <c r="U863" s="5"/>
      <c r="V863" s="5"/>
      <c r="Y863" s="6"/>
    </row>
    <row r="864" ht="15.75" customHeight="1">
      <c r="A864" s="4"/>
      <c r="D864" s="5"/>
      <c r="E864" s="5"/>
      <c r="F864" s="5"/>
      <c r="G864" s="5"/>
      <c r="H864" s="5"/>
      <c r="I864" s="5"/>
      <c r="L864" s="5"/>
      <c r="N864" s="5"/>
      <c r="P864" s="5"/>
      <c r="S864" s="5"/>
      <c r="T864" s="5"/>
      <c r="U864" s="5"/>
      <c r="V864" s="5"/>
      <c r="Y864" s="6"/>
    </row>
    <row r="865" ht="15.75" customHeight="1">
      <c r="A865" s="4"/>
      <c r="D865" s="5"/>
      <c r="E865" s="5"/>
      <c r="F865" s="5"/>
      <c r="G865" s="5"/>
      <c r="H865" s="5"/>
      <c r="I865" s="5"/>
      <c r="L865" s="5"/>
      <c r="N865" s="5"/>
      <c r="P865" s="5"/>
      <c r="S865" s="5"/>
      <c r="T865" s="5"/>
      <c r="U865" s="5"/>
      <c r="V865" s="5"/>
      <c r="Y865" s="6"/>
    </row>
    <row r="866" ht="15.75" customHeight="1">
      <c r="A866" s="4"/>
      <c r="D866" s="5"/>
      <c r="E866" s="5"/>
      <c r="F866" s="5"/>
      <c r="G866" s="5"/>
      <c r="H866" s="5"/>
      <c r="I866" s="5"/>
      <c r="L866" s="5"/>
      <c r="N866" s="5"/>
      <c r="P866" s="5"/>
      <c r="S866" s="5"/>
      <c r="T866" s="5"/>
      <c r="U866" s="5"/>
      <c r="V866" s="5"/>
      <c r="Y866" s="6"/>
    </row>
    <row r="867" ht="15.75" customHeight="1">
      <c r="A867" s="4"/>
      <c r="D867" s="5"/>
      <c r="E867" s="5"/>
      <c r="F867" s="5"/>
      <c r="G867" s="5"/>
      <c r="H867" s="5"/>
      <c r="I867" s="5"/>
      <c r="L867" s="5"/>
      <c r="N867" s="5"/>
      <c r="P867" s="5"/>
      <c r="S867" s="5"/>
      <c r="T867" s="5"/>
      <c r="U867" s="5"/>
      <c r="V867" s="5"/>
      <c r="Y867" s="6"/>
    </row>
    <row r="868" ht="15.75" customHeight="1">
      <c r="A868" s="4"/>
      <c r="D868" s="5"/>
      <c r="E868" s="5"/>
      <c r="F868" s="5"/>
      <c r="G868" s="5"/>
      <c r="H868" s="5"/>
      <c r="I868" s="5"/>
      <c r="L868" s="5"/>
      <c r="N868" s="5"/>
      <c r="P868" s="5"/>
      <c r="S868" s="5"/>
      <c r="T868" s="5"/>
      <c r="U868" s="5"/>
      <c r="V868" s="5"/>
      <c r="Y868" s="6"/>
    </row>
    <row r="869" ht="15.75" customHeight="1">
      <c r="A869" s="4"/>
      <c r="D869" s="5"/>
      <c r="E869" s="5"/>
      <c r="F869" s="5"/>
      <c r="G869" s="5"/>
      <c r="H869" s="5"/>
      <c r="I869" s="5"/>
      <c r="L869" s="5"/>
      <c r="N869" s="5"/>
      <c r="P869" s="5"/>
      <c r="S869" s="5"/>
      <c r="T869" s="5"/>
      <c r="U869" s="5"/>
      <c r="V869" s="5"/>
      <c r="Y869" s="6"/>
    </row>
    <row r="870" ht="15.75" customHeight="1">
      <c r="A870" s="4"/>
      <c r="D870" s="5"/>
      <c r="E870" s="5"/>
      <c r="F870" s="5"/>
      <c r="G870" s="5"/>
      <c r="H870" s="5"/>
      <c r="I870" s="5"/>
      <c r="L870" s="5"/>
      <c r="N870" s="5"/>
      <c r="P870" s="5"/>
      <c r="S870" s="5"/>
      <c r="T870" s="5"/>
      <c r="U870" s="5"/>
      <c r="V870" s="5"/>
      <c r="Y870" s="6"/>
    </row>
    <row r="871" ht="15.75" customHeight="1">
      <c r="A871" s="4"/>
      <c r="D871" s="5"/>
      <c r="E871" s="5"/>
      <c r="F871" s="5"/>
      <c r="G871" s="5"/>
      <c r="H871" s="5"/>
      <c r="I871" s="5"/>
      <c r="L871" s="5"/>
      <c r="N871" s="5"/>
      <c r="P871" s="5"/>
      <c r="S871" s="5"/>
      <c r="T871" s="5"/>
      <c r="U871" s="5"/>
      <c r="V871" s="5"/>
      <c r="Y871" s="6"/>
    </row>
    <row r="872" ht="15.75" customHeight="1">
      <c r="A872" s="4"/>
      <c r="D872" s="5"/>
      <c r="E872" s="5"/>
      <c r="F872" s="5"/>
      <c r="G872" s="5"/>
      <c r="H872" s="5"/>
      <c r="I872" s="5"/>
      <c r="L872" s="5"/>
      <c r="N872" s="5"/>
      <c r="P872" s="5"/>
      <c r="S872" s="5"/>
      <c r="T872" s="5"/>
      <c r="U872" s="5"/>
      <c r="V872" s="5"/>
      <c r="Y872" s="6"/>
    </row>
    <row r="873" ht="15.75" customHeight="1">
      <c r="A873" s="4"/>
      <c r="D873" s="5"/>
      <c r="E873" s="5"/>
      <c r="F873" s="5"/>
      <c r="G873" s="5"/>
      <c r="H873" s="5"/>
      <c r="I873" s="5"/>
      <c r="L873" s="5"/>
      <c r="N873" s="5"/>
      <c r="P873" s="5"/>
      <c r="S873" s="5"/>
      <c r="T873" s="5"/>
      <c r="U873" s="5"/>
      <c r="V873" s="5"/>
      <c r="Y873" s="6"/>
    </row>
    <row r="874" ht="15.75" customHeight="1">
      <c r="A874" s="4"/>
      <c r="D874" s="5"/>
      <c r="E874" s="5"/>
      <c r="F874" s="5"/>
      <c r="G874" s="5"/>
      <c r="H874" s="5"/>
      <c r="I874" s="5"/>
      <c r="L874" s="5"/>
      <c r="N874" s="5"/>
      <c r="P874" s="5"/>
      <c r="S874" s="5"/>
      <c r="T874" s="5"/>
      <c r="U874" s="5"/>
      <c r="V874" s="5"/>
      <c r="Y874" s="6"/>
    </row>
    <row r="875" ht="15.75" customHeight="1">
      <c r="A875" s="4"/>
      <c r="D875" s="5"/>
      <c r="E875" s="5"/>
      <c r="F875" s="5"/>
      <c r="G875" s="5"/>
      <c r="H875" s="5"/>
      <c r="I875" s="5"/>
      <c r="L875" s="5"/>
      <c r="N875" s="5"/>
      <c r="P875" s="5"/>
      <c r="S875" s="5"/>
      <c r="T875" s="5"/>
      <c r="U875" s="5"/>
      <c r="V875" s="5"/>
      <c r="Y875" s="6"/>
    </row>
    <row r="876" ht="15.75" customHeight="1">
      <c r="A876" s="4"/>
      <c r="D876" s="5"/>
      <c r="E876" s="5"/>
      <c r="F876" s="5"/>
      <c r="G876" s="5"/>
      <c r="H876" s="5"/>
      <c r="I876" s="5"/>
      <c r="L876" s="5"/>
      <c r="N876" s="5"/>
      <c r="P876" s="5"/>
      <c r="S876" s="5"/>
      <c r="T876" s="5"/>
      <c r="U876" s="5"/>
      <c r="V876" s="5"/>
      <c r="Y876" s="6"/>
    </row>
    <row r="877" ht="15.75" customHeight="1">
      <c r="A877" s="4"/>
      <c r="D877" s="5"/>
      <c r="E877" s="5"/>
      <c r="F877" s="5"/>
      <c r="G877" s="5"/>
      <c r="H877" s="5"/>
      <c r="I877" s="5"/>
      <c r="L877" s="5"/>
      <c r="N877" s="5"/>
      <c r="P877" s="5"/>
      <c r="S877" s="5"/>
      <c r="T877" s="5"/>
      <c r="U877" s="5"/>
      <c r="V877" s="5"/>
      <c r="Y877" s="6"/>
    </row>
    <row r="878" ht="15.75" customHeight="1">
      <c r="A878" s="4"/>
      <c r="D878" s="5"/>
      <c r="E878" s="5"/>
      <c r="F878" s="5"/>
      <c r="G878" s="5"/>
      <c r="H878" s="5"/>
      <c r="I878" s="5"/>
      <c r="L878" s="5"/>
      <c r="N878" s="5"/>
      <c r="P878" s="5"/>
      <c r="S878" s="5"/>
      <c r="T878" s="5"/>
      <c r="U878" s="5"/>
      <c r="V878" s="5"/>
      <c r="Y878" s="6"/>
    </row>
    <row r="879" ht="15.75" customHeight="1">
      <c r="A879" s="4"/>
      <c r="D879" s="5"/>
      <c r="E879" s="5"/>
      <c r="F879" s="5"/>
      <c r="G879" s="5"/>
      <c r="H879" s="5"/>
      <c r="I879" s="5"/>
      <c r="L879" s="5"/>
      <c r="N879" s="5"/>
      <c r="P879" s="5"/>
      <c r="S879" s="5"/>
      <c r="T879" s="5"/>
      <c r="U879" s="5"/>
      <c r="V879" s="5"/>
      <c r="Y879" s="6"/>
    </row>
    <row r="880" ht="15.75" customHeight="1">
      <c r="A880" s="4"/>
      <c r="D880" s="5"/>
      <c r="E880" s="5"/>
      <c r="F880" s="5"/>
      <c r="G880" s="5"/>
      <c r="H880" s="5"/>
      <c r="I880" s="5"/>
      <c r="L880" s="5"/>
      <c r="N880" s="5"/>
      <c r="P880" s="5"/>
      <c r="S880" s="5"/>
      <c r="T880" s="5"/>
      <c r="U880" s="5"/>
      <c r="V880" s="5"/>
      <c r="Y880" s="6"/>
    </row>
    <row r="881" ht="15.75" customHeight="1">
      <c r="A881" s="4"/>
      <c r="D881" s="5"/>
      <c r="E881" s="5"/>
      <c r="F881" s="5"/>
      <c r="G881" s="5"/>
      <c r="H881" s="5"/>
      <c r="I881" s="5"/>
      <c r="L881" s="5"/>
      <c r="N881" s="5"/>
      <c r="P881" s="5"/>
      <c r="S881" s="5"/>
      <c r="T881" s="5"/>
      <c r="U881" s="5"/>
      <c r="V881" s="5"/>
      <c r="Y881" s="6"/>
    </row>
    <row r="882" ht="15.75" customHeight="1">
      <c r="A882" s="4"/>
      <c r="D882" s="5"/>
      <c r="E882" s="5"/>
      <c r="F882" s="5"/>
      <c r="G882" s="5"/>
      <c r="H882" s="5"/>
      <c r="I882" s="5"/>
      <c r="L882" s="5"/>
      <c r="N882" s="5"/>
      <c r="P882" s="5"/>
      <c r="S882" s="5"/>
      <c r="T882" s="5"/>
      <c r="U882" s="5"/>
      <c r="V882" s="5"/>
      <c r="Y882" s="6"/>
    </row>
    <row r="883" ht="15.75" customHeight="1">
      <c r="A883" s="4"/>
      <c r="D883" s="5"/>
      <c r="E883" s="5"/>
      <c r="F883" s="5"/>
      <c r="G883" s="5"/>
      <c r="H883" s="5"/>
      <c r="I883" s="5"/>
      <c r="L883" s="5"/>
      <c r="N883" s="5"/>
      <c r="P883" s="5"/>
      <c r="S883" s="5"/>
      <c r="T883" s="5"/>
      <c r="U883" s="5"/>
      <c r="V883" s="5"/>
      <c r="Y883" s="6"/>
    </row>
    <row r="884" ht="15.75" customHeight="1">
      <c r="A884" s="4"/>
      <c r="D884" s="5"/>
      <c r="E884" s="5"/>
      <c r="F884" s="5"/>
      <c r="G884" s="5"/>
      <c r="H884" s="5"/>
      <c r="I884" s="5"/>
      <c r="L884" s="5"/>
      <c r="N884" s="5"/>
      <c r="P884" s="5"/>
      <c r="S884" s="5"/>
      <c r="T884" s="5"/>
      <c r="U884" s="5"/>
      <c r="V884" s="5"/>
      <c r="Y884" s="6"/>
    </row>
    <row r="885" ht="15.75" customHeight="1">
      <c r="A885" s="4"/>
      <c r="D885" s="5"/>
      <c r="E885" s="5"/>
      <c r="F885" s="5"/>
      <c r="G885" s="5"/>
      <c r="H885" s="5"/>
      <c r="I885" s="5"/>
      <c r="L885" s="5"/>
      <c r="N885" s="5"/>
      <c r="P885" s="5"/>
      <c r="S885" s="5"/>
      <c r="T885" s="5"/>
      <c r="U885" s="5"/>
      <c r="V885" s="5"/>
      <c r="Y885" s="6"/>
    </row>
    <row r="886" ht="15.75" customHeight="1">
      <c r="A886" s="4"/>
      <c r="D886" s="5"/>
      <c r="E886" s="5"/>
      <c r="F886" s="5"/>
      <c r="G886" s="5"/>
      <c r="H886" s="5"/>
      <c r="I886" s="5"/>
      <c r="L886" s="5"/>
      <c r="N886" s="5"/>
      <c r="P886" s="5"/>
      <c r="S886" s="5"/>
      <c r="T886" s="5"/>
      <c r="U886" s="5"/>
      <c r="V886" s="5"/>
      <c r="Y886" s="6"/>
    </row>
    <row r="887" ht="15.75" customHeight="1">
      <c r="A887" s="4"/>
      <c r="D887" s="5"/>
      <c r="E887" s="5"/>
      <c r="F887" s="5"/>
      <c r="G887" s="5"/>
      <c r="H887" s="5"/>
      <c r="I887" s="5"/>
      <c r="L887" s="5"/>
      <c r="N887" s="5"/>
      <c r="P887" s="5"/>
      <c r="S887" s="5"/>
      <c r="T887" s="5"/>
      <c r="U887" s="5"/>
      <c r="V887" s="5"/>
      <c r="Y887" s="6"/>
    </row>
    <row r="888" ht="15.75" customHeight="1">
      <c r="A888" s="4"/>
      <c r="D888" s="5"/>
      <c r="E888" s="5"/>
      <c r="F888" s="5"/>
      <c r="G888" s="5"/>
      <c r="H888" s="5"/>
      <c r="I888" s="5"/>
      <c r="L888" s="5"/>
      <c r="N888" s="5"/>
      <c r="P888" s="5"/>
      <c r="S888" s="5"/>
      <c r="T888" s="5"/>
      <c r="U888" s="5"/>
      <c r="V888" s="5"/>
      <c r="Y888" s="6"/>
    </row>
    <row r="889" ht="15.75" customHeight="1">
      <c r="A889" s="4"/>
      <c r="D889" s="5"/>
      <c r="E889" s="5"/>
      <c r="F889" s="5"/>
      <c r="G889" s="5"/>
      <c r="H889" s="5"/>
      <c r="I889" s="5"/>
      <c r="L889" s="5"/>
      <c r="N889" s="5"/>
      <c r="P889" s="5"/>
      <c r="S889" s="5"/>
      <c r="T889" s="5"/>
      <c r="U889" s="5"/>
      <c r="V889" s="5"/>
      <c r="Y889" s="6"/>
    </row>
    <row r="890" ht="15.75" customHeight="1">
      <c r="A890" s="4"/>
      <c r="D890" s="5"/>
      <c r="E890" s="5"/>
      <c r="F890" s="5"/>
      <c r="G890" s="5"/>
      <c r="H890" s="5"/>
      <c r="I890" s="5"/>
      <c r="L890" s="5"/>
      <c r="N890" s="5"/>
      <c r="P890" s="5"/>
      <c r="S890" s="5"/>
      <c r="T890" s="5"/>
      <c r="U890" s="5"/>
      <c r="V890" s="5"/>
      <c r="Y890" s="6"/>
    </row>
    <row r="891" ht="15.75" customHeight="1">
      <c r="A891" s="4"/>
      <c r="D891" s="5"/>
      <c r="E891" s="5"/>
      <c r="F891" s="5"/>
      <c r="G891" s="5"/>
      <c r="H891" s="5"/>
      <c r="I891" s="5"/>
      <c r="L891" s="5"/>
      <c r="N891" s="5"/>
      <c r="P891" s="5"/>
      <c r="S891" s="5"/>
      <c r="T891" s="5"/>
      <c r="U891" s="5"/>
      <c r="V891" s="5"/>
      <c r="Y891" s="6"/>
    </row>
    <row r="892" ht="15.75" customHeight="1">
      <c r="A892" s="4"/>
      <c r="D892" s="5"/>
      <c r="E892" s="5"/>
      <c r="F892" s="5"/>
      <c r="G892" s="5"/>
      <c r="H892" s="5"/>
      <c r="I892" s="5"/>
      <c r="L892" s="5"/>
      <c r="N892" s="5"/>
      <c r="P892" s="5"/>
      <c r="S892" s="5"/>
      <c r="T892" s="5"/>
      <c r="U892" s="5"/>
      <c r="V892" s="5"/>
      <c r="Y892" s="6"/>
    </row>
    <row r="893" ht="15.75" customHeight="1">
      <c r="A893" s="4"/>
      <c r="D893" s="5"/>
      <c r="E893" s="5"/>
      <c r="F893" s="5"/>
      <c r="G893" s="5"/>
      <c r="H893" s="5"/>
      <c r="I893" s="5"/>
      <c r="L893" s="5"/>
      <c r="N893" s="5"/>
      <c r="P893" s="5"/>
      <c r="S893" s="5"/>
      <c r="T893" s="5"/>
      <c r="U893" s="5"/>
      <c r="V893" s="5"/>
      <c r="Y893" s="6"/>
    </row>
    <row r="894" ht="15.75" customHeight="1">
      <c r="A894" s="4"/>
      <c r="D894" s="5"/>
      <c r="E894" s="5"/>
      <c r="F894" s="5"/>
      <c r="G894" s="5"/>
      <c r="H894" s="5"/>
      <c r="I894" s="5"/>
      <c r="L894" s="5"/>
      <c r="N894" s="5"/>
      <c r="P894" s="5"/>
      <c r="S894" s="5"/>
      <c r="T894" s="5"/>
      <c r="U894" s="5"/>
      <c r="V894" s="5"/>
      <c r="Y894" s="6"/>
    </row>
    <row r="895" ht="15.75" customHeight="1">
      <c r="A895" s="4"/>
      <c r="D895" s="5"/>
      <c r="E895" s="5"/>
      <c r="F895" s="5"/>
      <c r="G895" s="5"/>
      <c r="H895" s="5"/>
      <c r="I895" s="5"/>
      <c r="L895" s="5"/>
      <c r="N895" s="5"/>
      <c r="P895" s="5"/>
      <c r="S895" s="5"/>
      <c r="T895" s="5"/>
      <c r="U895" s="5"/>
      <c r="V895" s="5"/>
      <c r="Y895" s="6"/>
    </row>
    <row r="896" ht="15.75" customHeight="1">
      <c r="A896" s="4"/>
      <c r="D896" s="5"/>
      <c r="E896" s="5"/>
      <c r="F896" s="5"/>
      <c r="G896" s="5"/>
      <c r="H896" s="5"/>
      <c r="I896" s="5"/>
      <c r="L896" s="5"/>
      <c r="N896" s="5"/>
      <c r="P896" s="5"/>
      <c r="S896" s="5"/>
      <c r="T896" s="5"/>
      <c r="U896" s="5"/>
      <c r="V896" s="5"/>
      <c r="Y896" s="6"/>
    </row>
    <row r="897" ht="15.75" customHeight="1">
      <c r="A897" s="4"/>
      <c r="D897" s="5"/>
      <c r="E897" s="5"/>
      <c r="F897" s="5"/>
      <c r="G897" s="5"/>
      <c r="H897" s="5"/>
      <c r="I897" s="5"/>
      <c r="L897" s="5"/>
      <c r="N897" s="5"/>
      <c r="P897" s="5"/>
      <c r="S897" s="5"/>
      <c r="T897" s="5"/>
      <c r="U897" s="5"/>
      <c r="V897" s="5"/>
      <c r="Y897" s="6"/>
    </row>
    <row r="898" ht="15.75" customHeight="1">
      <c r="A898" s="4"/>
      <c r="D898" s="5"/>
      <c r="E898" s="5"/>
      <c r="F898" s="5"/>
      <c r="G898" s="5"/>
      <c r="H898" s="5"/>
      <c r="I898" s="5"/>
      <c r="L898" s="5"/>
      <c r="N898" s="5"/>
      <c r="P898" s="5"/>
      <c r="S898" s="5"/>
      <c r="T898" s="5"/>
      <c r="U898" s="5"/>
      <c r="V898" s="5"/>
      <c r="Y898" s="6"/>
    </row>
    <row r="899" ht="15.75" customHeight="1">
      <c r="A899" s="4"/>
      <c r="D899" s="5"/>
      <c r="E899" s="5"/>
      <c r="F899" s="5"/>
      <c r="G899" s="5"/>
      <c r="H899" s="5"/>
      <c r="I899" s="5"/>
      <c r="L899" s="5"/>
      <c r="N899" s="5"/>
      <c r="P899" s="5"/>
      <c r="S899" s="5"/>
      <c r="T899" s="5"/>
      <c r="U899" s="5"/>
      <c r="V899" s="5"/>
      <c r="Y899" s="6"/>
    </row>
    <row r="900" ht="15.75" customHeight="1">
      <c r="A900" s="4"/>
      <c r="D900" s="5"/>
      <c r="E900" s="5"/>
      <c r="F900" s="5"/>
      <c r="G900" s="5"/>
      <c r="H900" s="5"/>
      <c r="I900" s="5"/>
      <c r="L900" s="5"/>
      <c r="N900" s="5"/>
      <c r="P900" s="5"/>
      <c r="S900" s="5"/>
      <c r="T900" s="5"/>
      <c r="U900" s="5"/>
      <c r="V900" s="5"/>
      <c r="Y900" s="6"/>
    </row>
    <row r="901" ht="15.75" customHeight="1">
      <c r="A901" s="4"/>
      <c r="D901" s="5"/>
      <c r="E901" s="5"/>
      <c r="F901" s="5"/>
      <c r="G901" s="5"/>
      <c r="H901" s="5"/>
      <c r="I901" s="5"/>
      <c r="L901" s="5"/>
      <c r="N901" s="5"/>
      <c r="P901" s="5"/>
      <c r="S901" s="5"/>
      <c r="T901" s="5"/>
      <c r="U901" s="5"/>
      <c r="V901" s="5"/>
      <c r="Y901" s="6"/>
    </row>
    <row r="902" ht="15.75" customHeight="1">
      <c r="A902" s="4"/>
      <c r="D902" s="5"/>
      <c r="E902" s="5"/>
      <c r="F902" s="5"/>
      <c r="G902" s="5"/>
      <c r="H902" s="5"/>
      <c r="I902" s="5"/>
      <c r="L902" s="5"/>
      <c r="N902" s="5"/>
      <c r="P902" s="5"/>
      <c r="S902" s="5"/>
      <c r="T902" s="5"/>
      <c r="U902" s="5"/>
      <c r="V902" s="5"/>
      <c r="Y902" s="6"/>
    </row>
    <row r="903" ht="15.75" customHeight="1">
      <c r="A903" s="4"/>
      <c r="D903" s="5"/>
      <c r="E903" s="5"/>
      <c r="F903" s="5"/>
      <c r="G903" s="5"/>
      <c r="H903" s="5"/>
      <c r="I903" s="5"/>
      <c r="L903" s="5"/>
      <c r="N903" s="5"/>
      <c r="P903" s="5"/>
      <c r="S903" s="5"/>
      <c r="T903" s="5"/>
      <c r="U903" s="5"/>
      <c r="V903" s="5"/>
      <c r="Y903" s="6"/>
    </row>
    <row r="904" ht="15.75" customHeight="1">
      <c r="A904" s="4"/>
      <c r="D904" s="5"/>
      <c r="E904" s="5"/>
      <c r="F904" s="5"/>
      <c r="G904" s="5"/>
      <c r="H904" s="5"/>
      <c r="I904" s="5"/>
      <c r="L904" s="5"/>
      <c r="N904" s="5"/>
      <c r="P904" s="5"/>
      <c r="S904" s="5"/>
      <c r="T904" s="5"/>
      <c r="U904" s="5"/>
      <c r="V904" s="5"/>
      <c r="Y904" s="6"/>
    </row>
    <row r="905" ht="15.75" customHeight="1">
      <c r="A905" s="4"/>
      <c r="D905" s="5"/>
      <c r="E905" s="5"/>
      <c r="F905" s="5"/>
      <c r="G905" s="5"/>
      <c r="H905" s="5"/>
      <c r="I905" s="5"/>
      <c r="L905" s="5"/>
      <c r="N905" s="5"/>
      <c r="P905" s="5"/>
      <c r="S905" s="5"/>
      <c r="T905" s="5"/>
      <c r="U905" s="5"/>
      <c r="V905" s="5"/>
      <c r="Y905" s="6"/>
    </row>
    <row r="906" ht="15.75" customHeight="1">
      <c r="A906" s="4"/>
      <c r="D906" s="5"/>
      <c r="E906" s="5"/>
      <c r="F906" s="5"/>
      <c r="G906" s="5"/>
      <c r="H906" s="5"/>
      <c r="I906" s="5"/>
      <c r="L906" s="5"/>
      <c r="N906" s="5"/>
      <c r="P906" s="5"/>
      <c r="S906" s="5"/>
      <c r="T906" s="5"/>
      <c r="U906" s="5"/>
      <c r="V906" s="5"/>
      <c r="Y906" s="6"/>
    </row>
    <row r="907" ht="15.75" customHeight="1">
      <c r="A907" s="4"/>
      <c r="D907" s="5"/>
      <c r="E907" s="5"/>
      <c r="F907" s="5"/>
      <c r="G907" s="5"/>
      <c r="H907" s="5"/>
      <c r="I907" s="5"/>
      <c r="L907" s="5"/>
      <c r="N907" s="5"/>
      <c r="P907" s="5"/>
      <c r="S907" s="5"/>
      <c r="T907" s="5"/>
      <c r="U907" s="5"/>
      <c r="V907" s="5"/>
      <c r="Y907" s="6"/>
    </row>
    <row r="908" ht="15.75" customHeight="1">
      <c r="A908" s="4"/>
      <c r="D908" s="5"/>
      <c r="E908" s="5"/>
      <c r="F908" s="5"/>
      <c r="G908" s="5"/>
      <c r="H908" s="5"/>
      <c r="I908" s="5"/>
      <c r="L908" s="5"/>
      <c r="N908" s="5"/>
      <c r="P908" s="5"/>
      <c r="S908" s="5"/>
      <c r="T908" s="5"/>
      <c r="U908" s="5"/>
      <c r="V908" s="5"/>
      <c r="Y908" s="6"/>
    </row>
    <row r="909" ht="15.75" customHeight="1">
      <c r="A909" s="4"/>
      <c r="D909" s="5"/>
      <c r="E909" s="5"/>
      <c r="F909" s="5"/>
      <c r="G909" s="5"/>
      <c r="H909" s="5"/>
      <c r="I909" s="5"/>
      <c r="L909" s="5"/>
      <c r="N909" s="5"/>
      <c r="P909" s="5"/>
      <c r="S909" s="5"/>
      <c r="T909" s="5"/>
      <c r="U909" s="5"/>
      <c r="V909" s="5"/>
      <c r="Y909" s="6"/>
    </row>
    <row r="910" ht="15.75" customHeight="1">
      <c r="A910" s="4"/>
      <c r="D910" s="5"/>
      <c r="E910" s="5"/>
      <c r="F910" s="5"/>
      <c r="G910" s="5"/>
      <c r="H910" s="5"/>
      <c r="I910" s="5"/>
      <c r="L910" s="5"/>
      <c r="N910" s="5"/>
      <c r="P910" s="5"/>
      <c r="S910" s="5"/>
      <c r="T910" s="5"/>
      <c r="U910" s="5"/>
      <c r="V910" s="5"/>
      <c r="Y910" s="6"/>
    </row>
    <row r="911" ht="15.75" customHeight="1">
      <c r="A911" s="4"/>
      <c r="D911" s="5"/>
      <c r="E911" s="5"/>
      <c r="F911" s="5"/>
      <c r="G911" s="5"/>
      <c r="H911" s="5"/>
      <c r="I911" s="5"/>
      <c r="L911" s="5"/>
      <c r="N911" s="5"/>
      <c r="P911" s="5"/>
      <c r="S911" s="5"/>
      <c r="T911" s="5"/>
      <c r="U911" s="5"/>
      <c r="V911" s="5"/>
      <c r="Y911" s="6"/>
    </row>
    <row r="912" ht="15.75" customHeight="1">
      <c r="A912" s="4"/>
      <c r="D912" s="5"/>
      <c r="E912" s="5"/>
      <c r="F912" s="5"/>
      <c r="G912" s="5"/>
      <c r="H912" s="5"/>
      <c r="I912" s="5"/>
      <c r="L912" s="5"/>
      <c r="N912" s="5"/>
      <c r="P912" s="5"/>
      <c r="S912" s="5"/>
      <c r="T912" s="5"/>
      <c r="U912" s="5"/>
      <c r="V912" s="5"/>
      <c r="Y912" s="6"/>
    </row>
    <row r="913" ht="15.75" customHeight="1">
      <c r="A913" s="4"/>
      <c r="D913" s="5"/>
      <c r="E913" s="5"/>
      <c r="F913" s="5"/>
      <c r="G913" s="5"/>
      <c r="H913" s="5"/>
      <c r="I913" s="5"/>
      <c r="L913" s="5"/>
      <c r="N913" s="5"/>
      <c r="P913" s="5"/>
      <c r="S913" s="5"/>
      <c r="T913" s="5"/>
      <c r="U913" s="5"/>
      <c r="V913" s="5"/>
      <c r="Y913" s="6"/>
    </row>
    <row r="914" ht="15.75" customHeight="1">
      <c r="A914" s="4"/>
      <c r="D914" s="5"/>
      <c r="E914" s="5"/>
      <c r="F914" s="5"/>
      <c r="G914" s="5"/>
      <c r="H914" s="5"/>
      <c r="I914" s="5"/>
      <c r="L914" s="5"/>
      <c r="N914" s="5"/>
      <c r="P914" s="5"/>
      <c r="S914" s="5"/>
      <c r="T914" s="5"/>
      <c r="U914" s="5"/>
      <c r="V914" s="5"/>
      <c r="Y914" s="6"/>
    </row>
    <row r="915" ht="15.75" customHeight="1">
      <c r="A915" s="4"/>
      <c r="D915" s="5"/>
      <c r="E915" s="5"/>
      <c r="F915" s="5"/>
      <c r="G915" s="5"/>
      <c r="H915" s="5"/>
      <c r="I915" s="5"/>
      <c r="L915" s="5"/>
      <c r="N915" s="5"/>
      <c r="P915" s="5"/>
      <c r="S915" s="5"/>
      <c r="T915" s="5"/>
      <c r="U915" s="5"/>
      <c r="V915" s="5"/>
      <c r="Y915" s="6"/>
    </row>
    <row r="916" ht="15.75" customHeight="1">
      <c r="A916" s="4"/>
      <c r="D916" s="5"/>
      <c r="E916" s="5"/>
      <c r="F916" s="5"/>
      <c r="G916" s="5"/>
      <c r="H916" s="5"/>
      <c r="I916" s="5"/>
      <c r="L916" s="5"/>
      <c r="N916" s="5"/>
      <c r="P916" s="5"/>
      <c r="S916" s="5"/>
      <c r="T916" s="5"/>
      <c r="U916" s="5"/>
      <c r="V916" s="5"/>
      <c r="Y916" s="6"/>
    </row>
    <row r="917" ht="15.75" customHeight="1">
      <c r="A917" s="4"/>
      <c r="D917" s="5"/>
      <c r="E917" s="5"/>
      <c r="F917" s="5"/>
      <c r="G917" s="5"/>
      <c r="H917" s="5"/>
      <c r="I917" s="5"/>
      <c r="L917" s="5"/>
      <c r="N917" s="5"/>
      <c r="P917" s="5"/>
      <c r="S917" s="5"/>
      <c r="T917" s="5"/>
      <c r="U917" s="5"/>
      <c r="V917" s="5"/>
      <c r="Y917" s="6"/>
    </row>
    <row r="918" ht="15.75" customHeight="1">
      <c r="A918" s="4"/>
      <c r="D918" s="5"/>
      <c r="E918" s="5"/>
      <c r="F918" s="5"/>
      <c r="G918" s="5"/>
      <c r="H918" s="5"/>
      <c r="I918" s="5"/>
      <c r="L918" s="5"/>
      <c r="N918" s="5"/>
      <c r="P918" s="5"/>
      <c r="S918" s="5"/>
      <c r="T918" s="5"/>
      <c r="U918" s="5"/>
      <c r="V918" s="5"/>
      <c r="Y918" s="6"/>
    </row>
    <row r="919" ht="15.75" customHeight="1">
      <c r="A919" s="4"/>
      <c r="D919" s="5"/>
      <c r="E919" s="5"/>
      <c r="F919" s="5"/>
      <c r="G919" s="5"/>
      <c r="H919" s="5"/>
      <c r="I919" s="5"/>
      <c r="L919" s="5"/>
      <c r="N919" s="5"/>
      <c r="P919" s="5"/>
      <c r="S919" s="5"/>
      <c r="T919" s="5"/>
      <c r="U919" s="5"/>
      <c r="V919" s="5"/>
      <c r="Y919" s="6"/>
    </row>
    <row r="920" ht="15.75" customHeight="1">
      <c r="A920" s="4"/>
      <c r="D920" s="5"/>
      <c r="E920" s="5"/>
      <c r="F920" s="5"/>
      <c r="G920" s="5"/>
      <c r="H920" s="5"/>
      <c r="I920" s="5"/>
      <c r="L920" s="5"/>
      <c r="N920" s="5"/>
      <c r="P920" s="5"/>
      <c r="S920" s="5"/>
      <c r="T920" s="5"/>
      <c r="U920" s="5"/>
      <c r="V920" s="5"/>
      <c r="Y920" s="6"/>
    </row>
    <row r="921" ht="15.75" customHeight="1">
      <c r="A921" s="4"/>
      <c r="D921" s="5"/>
      <c r="E921" s="5"/>
      <c r="F921" s="5"/>
      <c r="G921" s="5"/>
      <c r="H921" s="5"/>
      <c r="I921" s="5"/>
      <c r="L921" s="5"/>
      <c r="N921" s="5"/>
      <c r="P921" s="5"/>
      <c r="S921" s="5"/>
      <c r="T921" s="5"/>
      <c r="U921" s="5"/>
      <c r="V921" s="5"/>
      <c r="Y921" s="6"/>
    </row>
    <row r="922" ht="15.75" customHeight="1">
      <c r="A922" s="4"/>
      <c r="D922" s="5"/>
      <c r="E922" s="5"/>
      <c r="F922" s="5"/>
      <c r="G922" s="5"/>
      <c r="H922" s="5"/>
      <c r="I922" s="5"/>
      <c r="L922" s="5"/>
      <c r="N922" s="5"/>
      <c r="P922" s="5"/>
      <c r="S922" s="5"/>
      <c r="T922" s="5"/>
      <c r="U922" s="5"/>
      <c r="V922" s="5"/>
      <c r="Y922" s="6"/>
    </row>
    <row r="923" ht="15.75" customHeight="1">
      <c r="A923" s="4"/>
      <c r="D923" s="5"/>
      <c r="E923" s="5"/>
      <c r="F923" s="5"/>
      <c r="G923" s="5"/>
      <c r="H923" s="5"/>
      <c r="I923" s="5"/>
      <c r="L923" s="5"/>
      <c r="N923" s="5"/>
      <c r="P923" s="5"/>
      <c r="S923" s="5"/>
      <c r="T923" s="5"/>
      <c r="U923" s="5"/>
      <c r="V923" s="5"/>
      <c r="Y923" s="6"/>
    </row>
    <row r="924" ht="15.75" customHeight="1">
      <c r="A924" s="4"/>
      <c r="D924" s="5"/>
      <c r="E924" s="5"/>
      <c r="F924" s="5"/>
      <c r="G924" s="5"/>
      <c r="H924" s="5"/>
      <c r="I924" s="5"/>
      <c r="L924" s="5"/>
      <c r="N924" s="5"/>
      <c r="P924" s="5"/>
      <c r="S924" s="5"/>
      <c r="T924" s="5"/>
      <c r="U924" s="5"/>
      <c r="V924" s="5"/>
      <c r="Y924" s="6"/>
    </row>
    <row r="925" ht="15.75" customHeight="1">
      <c r="A925" s="4"/>
      <c r="D925" s="5"/>
      <c r="E925" s="5"/>
      <c r="F925" s="5"/>
      <c r="G925" s="5"/>
      <c r="H925" s="5"/>
      <c r="I925" s="5"/>
      <c r="L925" s="5"/>
      <c r="N925" s="5"/>
      <c r="P925" s="5"/>
      <c r="S925" s="5"/>
      <c r="T925" s="5"/>
      <c r="U925" s="5"/>
      <c r="V925" s="5"/>
      <c r="Y925" s="6"/>
    </row>
    <row r="926" ht="15.75" customHeight="1">
      <c r="A926" s="4"/>
      <c r="D926" s="5"/>
      <c r="E926" s="5"/>
      <c r="F926" s="5"/>
      <c r="G926" s="5"/>
      <c r="H926" s="5"/>
      <c r="I926" s="5"/>
      <c r="L926" s="5"/>
      <c r="N926" s="5"/>
      <c r="P926" s="5"/>
      <c r="S926" s="5"/>
      <c r="T926" s="5"/>
      <c r="U926" s="5"/>
      <c r="V926" s="5"/>
      <c r="Y926" s="6"/>
    </row>
    <row r="927" ht="15.75" customHeight="1">
      <c r="A927" s="4"/>
      <c r="D927" s="5"/>
      <c r="E927" s="5"/>
      <c r="F927" s="5"/>
      <c r="G927" s="5"/>
      <c r="H927" s="5"/>
      <c r="I927" s="5"/>
      <c r="L927" s="5"/>
      <c r="N927" s="5"/>
      <c r="P927" s="5"/>
      <c r="S927" s="5"/>
      <c r="T927" s="5"/>
      <c r="U927" s="5"/>
      <c r="V927" s="5"/>
      <c r="Y927" s="6"/>
    </row>
    <row r="928" ht="15.75" customHeight="1">
      <c r="A928" s="4"/>
      <c r="D928" s="5"/>
      <c r="E928" s="5"/>
      <c r="F928" s="5"/>
      <c r="G928" s="5"/>
      <c r="H928" s="5"/>
      <c r="I928" s="5"/>
      <c r="L928" s="5"/>
      <c r="N928" s="5"/>
      <c r="P928" s="5"/>
      <c r="S928" s="5"/>
      <c r="T928" s="5"/>
      <c r="U928" s="5"/>
      <c r="V928" s="5"/>
      <c r="Y928" s="6"/>
    </row>
    <row r="929" ht="15.75" customHeight="1">
      <c r="A929" s="4"/>
      <c r="D929" s="5"/>
      <c r="E929" s="5"/>
      <c r="F929" s="5"/>
      <c r="G929" s="5"/>
      <c r="H929" s="5"/>
      <c r="I929" s="5"/>
      <c r="L929" s="5"/>
      <c r="N929" s="5"/>
      <c r="P929" s="5"/>
      <c r="S929" s="5"/>
      <c r="T929" s="5"/>
      <c r="U929" s="5"/>
      <c r="V929" s="5"/>
      <c r="Y929" s="6"/>
    </row>
    <row r="930" ht="15.75" customHeight="1">
      <c r="A930" s="4"/>
      <c r="D930" s="5"/>
      <c r="E930" s="5"/>
      <c r="F930" s="5"/>
      <c r="G930" s="5"/>
      <c r="H930" s="5"/>
      <c r="I930" s="5"/>
      <c r="L930" s="5"/>
      <c r="N930" s="5"/>
      <c r="P930" s="5"/>
      <c r="S930" s="5"/>
      <c r="T930" s="5"/>
      <c r="U930" s="5"/>
      <c r="V930" s="5"/>
      <c r="Y930" s="6"/>
    </row>
    <row r="931" ht="15.75" customHeight="1">
      <c r="A931" s="4"/>
      <c r="D931" s="5"/>
      <c r="E931" s="5"/>
      <c r="F931" s="5"/>
      <c r="G931" s="5"/>
      <c r="H931" s="5"/>
      <c r="I931" s="5"/>
      <c r="L931" s="5"/>
      <c r="N931" s="5"/>
      <c r="P931" s="5"/>
      <c r="S931" s="5"/>
      <c r="T931" s="5"/>
      <c r="U931" s="5"/>
      <c r="V931" s="5"/>
      <c r="Y931" s="6"/>
    </row>
    <row r="932" ht="15.75" customHeight="1">
      <c r="A932" s="4"/>
      <c r="D932" s="5"/>
      <c r="E932" s="5"/>
      <c r="F932" s="5"/>
      <c r="G932" s="5"/>
      <c r="H932" s="5"/>
      <c r="I932" s="5"/>
      <c r="L932" s="5"/>
      <c r="N932" s="5"/>
      <c r="P932" s="5"/>
      <c r="S932" s="5"/>
      <c r="T932" s="5"/>
      <c r="U932" s="5"/>
      <c r="V932" s="5"/>
      <c r="Y932" s="6"/>
    </row>
    <row r="933" ht="15.75" customHeight="1">
      <c r="A933" s="4"/>
      <c r="D933" s="5"/>
      <c r="E933" s="5"/>
      <c r="F933" s="5"/>
      <c r="G933" s="5"/>
      <c r="H933" s="5"/>
      <c r="I933" s="5"/>
      <c r="L933" s="5"/>
      <c r="N933" s="5"/>
      <c r="P933" s="5"/>
      <c r="S933" s="5"/>
      <c r="T933" s="5"/>
      <c r="U933" s="5"/>
      <c r="V933" s="5"/>
      <c r="Y933" s="6"/>
    </row>
    <row r="934" ht="15.75" customHeight="1">
      <c r="A934" s="4"/>
      <c r="D934" s="5"/>
      <c r="E934" s="5"/>
      <c r="F934" s="5"/>
      <c r="G934" s="5"/>
      <c r="H934" s="5"/>
      <c r="I934" s="5"/>
      <c r="L934" s="5"/>
      <c r="N934" s="5"/>
      <c r="P934" s="5"/>
      <c r="S934" s="5"/>
      <c r="T934" s="5"/>
      <c r="U934" s="5"/>
      <c r="V934" s="5"/>
      <c r="Y934" s="6"/>
    </row>
    <row r="935" ht="15.75" customHeight="1">
      <c r="A935" s="4"/>
      <c r="D935" s="5"/>
      <c r="E935" s="5"/>
      <c r="F935" s="5"/>
      <c r="G935" s="5"/>
      <c r="H935" s="5"/>
      <c r="I935" s="5"/>
      <c r="L935" s="5"/>
      <c r="N935" s="5"/>
      <c r="P935" s="5"/>
      <c r="S935" s="5"/>
      <c r="T935" s="5"/>
      <c r="U935" s="5"/>
      <c r="V935" s="5"/>
      <c r="Y935" s="6"/>
    </row>
    <row r="936" ht="15.75" customHeight="1">
      <c r="A936" s="4"/>
      <c r="D936" s="5"/>
      <c r="E936" s="5"/>
      <c r="F936" s="5"/>
      <c r="G936" s="5"/>
      <c r="H936" s="5"/>
      <c r="I936" s="5"/>
      <c r="L936" s="5"/>
      <c r="N936" s="5"/>
      <c r="P936" s="5"/>
      <c r="S936" s="5"/>
      <c r="T936" s="5"/>
      <c r="U936" s="5"/>
      <c r="V936" s="5"/>
      <c r="Y936" s="6"/>
    </row>
    <row r="937" ht="15.75" customHeight="1">
      <c r="A937" s="4"/>
      <c r="D937" s="5"/>
      <c r="E937" s="5"/>
      <c r="F937" s="5"/>
      <c r="G937" s="5"/>
      <c r="H937" s="5"/>
      <c r="I937" s="5"/>
      <c r="L937" s="5"/>
      <c r="N937" s="5"/>
      <c r="P937" s="5"/>
      <c r="S937" s="5"/>
      <c r="T937" s="5"/>
      <c r="U937" s="5"/>
      <c r="V937" s="5"/>
      <c r="Y937" s="6"/>
    </row>
    <row r="938" ht="15.75" customHeight="1">
      <c r="A938" s="4"/>
      <c r="D938" s="5"/>
      <c r="E938" s="5"/>
      <c r="F938" s="5"/>
      <c r="G938" s="5"/>
      <c r="H938" s="5"/>
      <c r="I938" s="5"/>
      <c r="L938" s="5"/>
      <c r="N938" s="5"/>
      <c r="P938" s="5"/>
      <c r="S938" s="5"/>
      <c r="T938" s="5"/>
      <c r="U938" s="5"/>
      <c r="V938" s="5"/>
      <c r="Y938" s="6"/>
    </row>
    <row r="939" ht="15.75" customHeight="1">
      <c r="A939" s="4"/>
      <c r="D939" s="5"/>
      <c r="E939" s="5"/>
      <c r="F939" s="5"/>
      <c r="G939" s="5"/>
      <c r="H939" s="5"/>
      <c r="I939" s="5"/>
      <c r="L939" s="5"/>
      <c r="N939" s="5"/>
      <c r="P939" s="5"/>
      <c r="S939" s="5"/>
      <c r="T939" s="5"/>
      <c r="U939" s="5"/>
      <c r="V939" s="5"/>
      <c r="Y939" s="6"/>
    </row>
    <row r="940" ht="15.75" customHeight="1">
      <c r="A940" s="4"/>
      <c r="D940" s="5"/>
      <c r="E940" s="5"/>
      <c r="F940" s="5"/>
      <c r="G940" s="5"/>
      <c r="H940" s="5"/>
      <c r="I940" s="5"/>
      <c r="L940" s="5"/>
      <c r="N940" s="5"/>
      <c r="P940" s="5"/>
      <c r="S940" s="5"/>
      <c r="T940" s="5"/>
      <c r="U940" s="5"/>
      <c r="V940" s="5"/>
      <c r="Y940" s="6"/>
    </row>
    <row r="941" ht="15.75" customHeight="1">
      <c r="A941" s="4"/>
      <c r="D941" s="5"/>
      <c r="E941" s="5"/>
      <c r="F941" s="5"/>
      <c r="G941" s="5"/>
      <c r="H941" s="5"/>
      <c r="I941" s="5"/>
      <c r="L941" s="5"/>
      <c r="N941" s="5"/>
      <c r="P941" s="5"/>
      <c r="S941" s="5"/>
      <c r="T941" s="5"/>
      <c r="U941" s="5"/>
      <c r="V941" s="5"/>
      <c r="Y941" s="6"/>
    </row>
    <row r="942" ht="15.75" customHeight="1">
      <c r="A942" s="4"/>
      <c r="D942" s="5"/>
      <c r="E942" s="5"/>
      <c r="F942" s="5"/>
      <c r="G942" s="5"/>
      <c r="H942" s="5"/>
      <c r="I942" s="5"/>
      <c r="L942" s="5"/>
      <c r="N942" s="5"/>
      <c r="P942" s="5"/>
      <c r="S942" s="5"/>
      <c r="T942" s="5"/>
      <c r="U942" s="5"/>
      <c r="V942" s="5"/>
      <c r="Y942" s="6"/>
    </row>
    <row r="943" ht="15.75" customHeight="1">
      <c r="A943" s="4"/>
      <c r="D943" s="5"/>
      <c r="E943" s="5"/>
      <c r="F943" s="5"/>
      <c r="G943" s="5"/>
      <c r="H943" s="5"/>
      <c r="I943" s="5"/>
      <c r="L943" s="5"/>
      <c r="N943" s="5"/>
      <c r="P943" s="5"/>
      <c r="S943" s="5"/>
      <c r="T943" s="5"/>
      <c r="U943" s="5"/>
      <c r="V943" s="5"/>
      <c r="Y943" s="6"/>
    </row>
    <row r="944" ht="15.75" customHeight="1">
      <c r="A944" s="4"/>
      <c r="D944" s="5"/>
      <c r="E944" s="5"/>
      <c r="F944" s="5"/>
      <c r="G944" s="5"/>
      <c r="H944" s="5"/>
      <c r="I944" s="5"/>
      <c r="L944" s="5"/>
      <c r="N944" s="5"/>
      <c r="P944" s="5"/>
      <c r="S944" s="5"/>
      <c r="T944" s="5"/>
      <c r="U944" s="5"/>
      <c r="V944" s="5"/>
      <c r="Y944" s="6"/>
    </row>
    <row r="945" ht="15.75" customHeight="1">
      <c r="A945" s="4"/>
      <c r="D945" s="5"/>
      <c r="E945" s="5"/>
      <c r="F945" s="5"/>
      <c r="G945" s="5"/>
      <c r="H945" s="5"/>
      <c r="I945" s="5"/>
      <c r="L945" s="5"/>
      <c r="N945" s="5"/>
      <c r="P945" s="5"/>
      <c r="S945" s="5"/>
      <c r="T945" s="5"/>
      <c r="U945" s="5"/>
      <c r="V945" s="5"/>
      <c r="Y945" s="6"/>
    </row>
    <row r="946" ht="15.75" customHeight="1">
      <c r="A946" s="4"/>
      <c r="D946" s="5"/>
      <c r="E946" s="5"/>
      <c r="F946" s="5"/>
      <c r="G946" s="5"/>
      <c r="H946" s="5"/>
      <c r="I946" s="5"/>
      <c r="L946" s="5"/>
      <c r="N946" s="5"/>
      <c r="P946" s="5"/>
      <c r="S946" s="5"/>
      <c r="T946" s="5"/>
      <c r="U946" s="5"/>
      <c r="V946" s="5"/>
      <c r="Y946" s="6"/>
    </row>
    <row r="947" ht="15.75" customHeight="1">
      <c r="A947" s="4"/>
      <c r="D947" s="5"/>
      <c r="E947" s="5"/>
      <c r="F947" s="5"/>
      <c r="G947" s="5"/>
      <c r="H947" s="5"/>
      <c r="I947" s="5"/>
      <c r="L947" s="5"/>
      <c r="N947" s="5"/>
      <c r="P947" s="5"/>
      <c r="S947" s="5"/>
      <c r="T947" s="5"/>
      <c r="U947" s="5"/>
      <c r="V947" s="5"/>
      <c r="Y947" s="6"/>
    </row>
    <row r="948" ht="15.75" customHeight="1">
      <c r="A948" s="4"/>
      <c r="D948" s="5"/>
      <c r="E948" s="5"/>
      <c r="F948" s="5"/>
      <c r="G948" s="5"/>
      <c r="H948" s="5"/>
      <c r="I948" s="5"/>
      <c r="L948" s="5"/>
      <c r="N948" s="5"/>
      <c r="P948" s="5"/>
      <c r="S948" s="5"/>
      <c r="T948" s="5"/>
      <c r="U948" s="5"/>
      <c r="V948" s="5"/>
      <c r="Y948" s="6"/>
    </row>
    <row r="949" ht="15.75" customHeight="1">
      <c r="A949" s="4"/>
      <c r="D949" s="5"/>
      <c r="E949" s="5"/>
      <c r="F949" s="5"/>
      <c r="G949" s="5"/>
      <c r="H949" s="5"/>
      <c r="I949" s="5"/>
      <c r="L949" s="5"/>
      <c r="N949" s="5"/>
      <c r="P949" s="5"/>
      <c r="S949" s="5"/>
      <c r="T949" s="5"/>
      <c r="U949" s="5"/>
      <c r="V949" s="5"/>
      <c r="Y949" s="6"/>
    </row>
    <row r="950" ht="15.75" customHeight="1">
      <c r="A950" s="4"/>
      <c r="D950" s="5"/>
      <c r="E950" s="5"/>
      <c r="F950" s="5"/>
      <c r="G950" s="5"/>
      <c r="H950" s="5"/>
      <c r="I950" s="5"/>
      <c r="L950" s="5"/>
      <c r="N950" s="5"/>
      <c r="P950" s="5"/>
      <c r="S950" s="5"/>
      <c r="T950" s="5"/>
      <c r="U950" s="5"/>
      <c r="V950" s="5"/>
      <c r="Y950" s="6"/>
    </row>
    <row r="951" ht="15.75" customHeight="1">
      <c r="A951" s="4"/>
      <c r="D951" s="5"/>
      <c r="E951" s="5"/>
      <c r="F951" s="5"/>
      <c r="G951" s="5"/>
      <c r="H951" s="5"/>
      <c r="I951" s="5"/>
      <c r="L951" s="5"/>
      <c r="N951" s="5"/>
      <c r="P951" s="5"/>
      <c r="S951" s="5"/>
      <c r="T951" s="5"/>
      <c r="U951" s="5"/>
      <c r="V951" s="5"/>
      <c r="Y951" s="6"/>
    </row>
    <row r="952" ht="15.75" customHeight="1">
      <c r="A952" s="4"/>
      <c r="D952" s="5"/>
      <c r="E952" s="5"/>
      <c r="F952" s="5"/>
      <c r="G952" s="5"/>
      <c r="H952" s="5"/>
      <c r="I952" s="5"/>
      <c r="L952" s="5"/>
      <c r="N952" s="5"/>
      <c r="P952" s="5"/>
      <c r="S952" s="5"/>
      <c r="T952" s="5"/>
      <c r="U952" s="5"/>
      <c r="V952" s="5"/>
      <c r="Y952" s="6"/>
    </row>
    <row r="953" ht="15.75" customHeight="1">
      <c r="A953" s="4"/>
      <c r="D953" s="5"/>
      <c r="E953" s="5"/>
      <c r="F953" s="5"/>
      <c r="G953" s="5"/>
      <c r="H953" s="5"/>
      <c r="I953" s="5"/>
      <c r="L953" s="5"/>
      <c r="N953" s="5"/>
      <c r="P953" s="5"/>
      <c r="S953" s="5"/>
      <c r="T953" s="5"/>
      <c r="U953" s="5"/>
      <c r="V953" s="5"/>
      <c r="Y953" s="6"/>
    </row>
    <row r="954" ht="15.75" customHeight="1">
      <c r="A954" s="4"/>
      <c r="D954" s="5"/>
      <c r="E954" s="5"/>
      <c r="F954" s="5"/>
      <c r="G954" s="5"/>
      <c r="H954" s="5"/>
      <c r="I954" s="5"/>
      <c r="L954" s="5"/>
      <c r="N954" s="5"/>
      <c r="P954" s="5"/>
      <c r="S954" s="5"/>
      <c r="T954" s="5"/>
      <c r="U954" s="5"/>
      <c r="V954" s="5"/>
      <c r="Y954" s="6"/>
    </row>
    <row r="955" ht="15.75" customHeight="1">
      <c r="A955" s="4"/>
      <c r="D955" s="5"/>
      <c r="E955" s="5"/>
      <c r="F955" s="5"/>
      <c r="G955" s="5"/>
      <c r="H955" s="5"/>
      <c r="I955" s="5"/>
      <c r="L955" s="5"/>
      <c r="N955" s="5"/>
      <c r="P955" s="5"/>
      <c r="S955" s="5"/>
      <c r="T955" s="5"/>
      <c r="U955" s="5"/>
      <c r="V955" s="5"/>
      <c r="Y955" s="6"/>
    </row>
    <row r="956" ht="15.75" customHeight="1">
      <c r="A956" s="4"/>
      <c r="D956" s="5"/>
      <c r="E956" s="5"/>
      <c r="F956" s="5"/>
      <c r="G956" s="5"/>
      <c r="H956" s="5"/>
      <c r="I956" s="5"/>
      <c r="L956" s="5"/>
      <c r="N956" s="5"/>
      <c r="P956" s="5"/>
      <c r="S956" s="5"/>
      <c r="T956" s="5"/>
      <c r="U956" s="5"/>
      <c r="V956" s="5"/>
      <c r="Y956" s="6"/>
    </row>
    <row r="957" ht="15.75" customHeight="1">
      <c r="A957" s="4"/>
      <c r="D957" s="5"/>
      <c r="E957" s="5"/>
      <c r="F957" s="5"/>
      <c r="G957" s="5"/>
      <c r="H957" s="5"/>
      <c r="I957" s="5"/>
      <c r="L957" s="5"/>
      <c r="N957" s="5"/>
      <c r="P957" s="5"/>
      <c r="S957" s="5"/>
      <c r="T957" s="5"/>
      <c r="U957" s="5"/>
      <c r="V957" s="5"/>
      <c r="Y957" s="6"/>
    </row>
    <row r="958" ht="15.75" customHeight="1">
      <c r="A958" s="4"/>
      <c r="D958" s="5"/>
      <c r="E958" s="5"/>
      <c r="F958" s="5"/>
      <c r="G958" s="5"/>
      <c r="H958" s="5"/>
      <c r="I958" s="5"/>
      <c r="L958" s="5"/>
      <c r="N958" s="5"/>
      <c r="P958" s="5"/>
      <c r="S958" s="5"/>
      <c r="T958" s="5"/>
      <c r="U958" s="5"/>
      <c r="V958" s="5"/>
      <c r="Y958" s="6"/>
    </row>
    <row r="959" ht="15.75" customHeight="1">
      <c r="A959" s="4"/>
      <c r="D959" s="5"/>
      <c r="E959" s="5"/>
      <c r="F959" s="5"/>
      <c r="G959" s="5"/>
      <c r="H959" s="5"/>
      <c r="I959" s="5"/>
      <c r="L959" s="5"/>
      <c r="N959" s="5"/>
      <c r="P959" s="5"/>
      <c r="S959" s="5"/>
      <c r="T959" s="5"/>
      <c r="U959" s="5"/>
      <c r="V959" s="5"/>
      <c r="Y959" s="6"/>
    </row>
    <row r="960" ht="15.75" customHeight="1">
      <c r="A960" s="4"/>
      <c r="D960" s="5"/>
      <c r="E960" s="5"/>
      <c r="F960" s="5"/>
      <c r="G960" s="5"/>
      <c r="H960" s="5"/>
      <c r="I960" s="5"/>
      <c r="L960" s="5"/>
      <c r="N960" s="5"/>
      <c r="P960" s="5"/>
      <c r="S960" s="5"/>
      <c r="T960" s="5"/>
      <c r="U960" s="5"/>
      <c r="V960" s="5"/>
      <c r="Y960" s="6"/>
    </row>
    <row r="961" ht="15.75" customHeight="1">
      <c r="A961" s="4"/>
      <c r="D961" s="5"/>
      <c r="E961" s="5"/>
      <c r="F961" s="5"/>
      <c r="G961" s="5"/>
      <c r="H961" s="5"/>
      <c r="I961" s="5"/>
      <c r="L961" s="5"/>
      <c r="N961" s="5"/>
      <c r="P961" s="5"/>
      <c r="S961" s="5"/>
      <c r="T961" s="5"/>
      <c r="U961" s="5"/>
      <c r="V961" s="5"/>
      <c r="Y961" s="6"/>
    </row>
    <row r="962" ht="15.75" customHeight="1">
      <c r="A962" s="4"/>
      <c r="D962" s="5"/>
      <c r="E962" s="5"/>
      <c r="F962" s="5"/>
      <c r="G962" s="5"/>
      <c r="H962" s="5"/>
      <c r="I962" s="5"/>
      <c r="L962" s="5"/>
      <c r="N962" s="5"/>
      <c r="P962" s="5"/>
      <c r="S962" s="5"/>
      <c r="T962" s="5"/>
      <c r="U962" s="5"/>
      <c r="V962" s="5"/>
      <c r="Y962" s="6"/>
    </row>
    <row r="963" ht="15.75" customHeight="1">
      <c r="A963" s="4"/>
      <c r="D963" s="5"/>
      <c r="E963" s="5"/>
      <c r="F963" s="5"/>
      <c r="G963" s="5"/>
      <c r="H963" s="5"/>
      <c r="I963" s="5"/>
      <c r="L963" s="5"/>
      <c r="N963" s="5"/>
      <c r="P963" s="5"/>
      <c r="S963" s="5"/>
      <c r="T963" s="5"/>
      <c r="U963" s="5"/>
      <c r="V963" s="5"/>
      <c r="Y963" s="6"/>
    </row>
    <row r="964" ht="15.75" customHeight="1">
      <c r="A964" s="4"/>
      <c r="D964" s="5"/>
      <c r="E964" s="5"/>
      <c r="F964" s="5"/>
      <c r="G964" s="5"/>
      <c r="H964" s="5"/>
      <c r="I964" s="5"/>
      <c r="L964" s="5"/>
      <c r="N964" s="5"/>
      <c r="P964" s="5"/>
      <c r="S964" s="5"/>
      <c r="T964" s="5"/>
      <c r="U964" s="5"/>
      <c r="V964" s="5"/>
      <c r="Y964" s="6"/>
    </row>
    <row r="965" ht="15.75" customHeight="1">
      <c r="A965" s="4"/>
      <c r="D965" s="5"/>
      <c r="E965" s="5"/>
      <c r="F965" s="5"/>
      <c r="G965" s="5"/>
      <c r="H965" s="5"/>
      <c r="I965" s="5"/>
      <c r="L965" s="5"/>
      <c r="N965" s="5"/>
      <c r="P965" s="5"/>
      <c r="S965" s="5"/>
      <c r="T965" s="5"/>
      <c r="U965" s="5"/>
      <c r="V965" s="5"/>
      <c r="Y965" s="6"/>
    </row>
    <row r="966" ht="15.75" customHeight="1">
      <c r="A966" s="4"/>
      <c r="D966" s="5"/>
      <c r="E966" s="5"/>
      <c r="F966" s="5"/>
      <c r="G966" s="5"/>
      <c r="H966" s="5"/>
      <c r="I966" s="5"/>
      <c r="L966" s="5"/>
      <c r="N966" s="5"/>
      <c r="P966" s="5"/>
      <c r="S966" s="5"/>
      <c r="T966" s="5"/>
      <c r="U966" s="5"/>
      <c r="V966" s="5"/>
      <c r="Y966" s="6"/>
    </row>
    <row r="967" ht="15.75" customHeight="1">
      <c r="A967" s="4"/>
      <c r="D967" s="5"/>
      <c r="E967" s="5"/>
      <c r="F967" s="5"/>
      <c r="G967" s="5"/>
      <c r="H967" s="5"/>
      <c r="I967" s="5"/>
      <c r="L967" s="5"/>
      <c r="N967" s="5"/>
      <c r="P967" s="5"/>
      <c r="S967" s="5"/>
      <c r="T967" s="5"/>
      <c r="U967" s="5"/>
      <c r="V967" s="5"/>
      <c r="Y967" s="6"/>
    </row>
    <row r="968" ht="15.75" customHeight="1">
      <c r="A968" s="4"/>
      <c r="D968" s="5"/>
      <c r="E968" s="5"/>
      <c r="F968" s="5"/>
      <c r="G968" s="5"/>
      <c r="H968" s="5"/>
      <c r="I968" s="5"/>
      <c r="L968" s="5"/>
      <c r="N968" s="5"/>
      <c r="P968" s="5"/>
      <c r="S968" s="5"/>
      <c r="T968" s="5"/>
      <c r="U968" s="5"/>
      <c r="V968" s="5"/>
      <c r="Y968" s="6"/>
    </row>
    <row r="969" ht="15.75" customHeight="1">
      <c r="A969" s="4"/>
      <c r="D969" s="5"/>
      <c r="E969" s="5"/>
      <c r="F969" s="5"/>
      <c r="G969" s="5"/>
      <c r="H969" s="5"/>
      <c r="I969" s="5"/>
      <c r="L969" s="5"/>
      <c r="N969" s="5"/>
      <c r="P969" s="5"/>
      <c r="S969" s="5"/>
      <c r="T969" s="5"/>
      <c r="U969" s="5"/>
      <c r="V969" s="5"/>
      <c r="Y969" s="6"/>
    </row>
    <row r="970" ht="15.75" customHeight="1">
      <c r="A970" s="4"/>
      <c r="D970" s="5"/>
      <c r="E970" s="5"/>
      <c r="F970" s="5"/>
      <c r="G970" s="5"/>
      <c r="H970" s="5"/>
      <c r="I970" s="5"/>
      <c r="L970" s="5"/>
      <c r="N970" s="5"/>
      <c r="P970" s="5"/>
      <c r="S970" s="5"/>
      <c r="T970" s="5"/>
      <c r="U970" s="5"/>
      <c r="V970" s="5"/>
      <c r="Y970" s="6"/>
    </row>
    <row r="971" ht="15.75" customHeight="1">
      <c r="A971" s="4"/>
      <c r="D971" s="5"/>
      <c r="E971" s="5"/>
      <c r="F971" s="5"/>
      <c r="G971" s="5"/>
      <c r="H971" s="5"/>
      <c r="I971" s="5"/>
      <c r="L971" s="5"/>
      <c r="N971" s="5"/>
      <c r="P971" s="5"/>
      <c r="S971" s="5"/>
      <c r="T971" s="5"/>
      <c r="U971" s="5"/>
      <c r="V971" s="5"/>
      <c r="Y971" s="6"/>
    </row>
    <row r="972" ht="15.75" customHeight="1">
      <c r="A972" s="4"/>
      <c r="D972" s="5"/>
      <c r="E972" s="5"/>
      <c r="F972" s="5"/>
      <c r="G972" s="5"/>
      <c r="H972" s="5"/>
      <c r="I972" s="5"/>
      <c r="L972" s="5"/>
      <c r="N972" s="5"/>
      <c r="P972" s="5"/>
      <c r="S972" s="5"/>
      <c r="T972" s="5"/>
      <c r="U972" s="5"/>
      <c r="V972" s="5"/>
      <c r="Y972" s="6"/>
    </row>
    <row r="973" ht="15.75" customHeight="1">
      <c r="A973" s="4"/>
      <c r="D973" s="5"/>
      <c r="E973" s="5"/>
      <c r="F973" s="5"/>
      <c r="G973" s="5"/>
      <c r="H973" s="5"/>
      <c r="I973" s="5"/>
      <c r="L973" s="5"/>
      <c r="N973" s="5"/>
      <c r="P973" s="5"/>
      <c r="S973" s="5"/>
      <c r="T973" s="5"/>
      <c r="U973" s="5"/>
      <c r="V973" s="5"/>
      <c r="Y973" s="6"/>
    </row>
    <row r="974" ht="15.75" customHeight="1">
      <c r="A974" s="4"/>
      <c r="D974" s="5"/>
      <c r="E974" s="5"/>
      <c r="F974" s="5"/>
      <c r="G974" s="5"/>
      <c r="H974" s="5"/>
      <c r="I974" s="5"/>
      <c r="L974" s="5"/>
      <c r="N974" s="5"/>
      <c r="P974" s="5"/>
      <c r="S974" s="5"/>
      <c r="T974" s="5"/>
      <c r="U974" s="5"/>
      <c r="V974" s="5"/>
      <c r="Y974" s="6"/>
    </row>
    <row r="975" ht="15.75" customHeight="1">
      <c r="A975" s="4"/>
      <c r="D975" s="5"/>
      <c r="E975" s="5"/>
      <c r="F975" s="5"/>
      <c r="G975" s="5"/>
      <c r="H975" s="5"/>
      <c r="I975" s="5"/>
      <c r="L975" s="5"/>
      <c r="N975" s="5"/>
      <c r="P975" s="5"/>
      <c r="S975" s="5"/>
      <c r="T975" s="5"/>
      <c r="U975" s="5"/>
      <c r="V975" s="5"/>
      <c r="Y975" s="6"/>
    </row>
    <row r="976" ht="15.75" customHeight="1">
      <c r="A976" s="4"/>
      <c r="D976" s="5"/>
      <c r="E976" s="5"/>
      <c r="F976" s="5"/>
      <c r="G976" s="5"/>
      <c r="H976" s="5"/>
      <c r="I976" s="5"/>
      <c r="L976" s="5"/>
      <c r="N976" s="5"/>
      <c r="P976" s="5"/>
      <c r="S976" s="5"/>
      <c r="T976" s="5"/>
      <c r="U976" s="5"/>
      <c r="V976" s="5"/>
      <c r="Y976" s="6"/>
    </row>
    <row r="977" ht="15.75" customHeight="1">
      <c r="A977" s="4"/>
      <c r="D977" s="5"/>
      <c r="E977" s="5"/>
      <c r="F977" s="5"/>
      <c r="G977" s="5"/>
      <c r="H977" s="5"/>
      <c r="I977" s="5"/>
      <c r="L977" s="5"/>
      <c r="N977" s="5"/>
      <c r="P977" s="5"/>
      <c r="S977" s="5"/>
      <c r="T977" s="5"/>
      <c r="U977" s="5"/>
      <c r="V977" s="5"/>
      <c r="Y977" s="6"/>
    </row>
    <row r="978" ht="15.75" customHeight="1">
      <c r="A978" s="4"/>
      <c r="D978" s="5"/>
      <c r="E978" s="5"/>
      <c r="F978" s="5"/>
      <c r="G978" s="5"/>
      <c r="H978" s="5"/>
      <c r="I978" s="5"/>
      <c r="L978" s="5"/>
      <c r="N978" s="5"/>
      <c r="P978" s="5"/>
      <c r="S978" s="5"/>
      <c r="T978" s="5"/>
      <c r="U978" s="5"/>
      <c r="V978" s="5"/>
      <c r="Y978" s="6"/>
    </row>
    <row r="979" ht="15.75" customHeight="1">
      <c r="A979" s="4"/>
      <c r="D979" s="5"/>
      <c r="E979" s="5"/>
      <c r="F979" s="5"/>
      <c r="G979" s="5"/>
      <c r="H979" s="5"/>
      <c r="I979" s="5"/>
      <c r="L979" s="5"/>
      <c r="N979" s="5"/>
      <c r="P979" s="5"/>
      <c r="S979" s="5"/>
      <c r="T979" s="5"/>
      <c r="U979" s="5"/>
      <c r="V979" s="5"/>
      <c r="Y979" s="6"/>
    </row>
    <row r="980" ht="15.75" customHeight="1">
      <c r="A980" s="4"/>
      <c r="D980" s="5"/>
      <c r="E980" s="5"/>
      <c r="F980" s="5"/>
      <c r="G980" s="5"/>
      <c r="H980" s="5"/>
      <c r="I980" s="5"/>
      <c r="L980" s="5"/>
      <c r="N980" s="5"/>
      <c r="P980" s="5"/>
      <c r="S980" s="5"/>
      <c r="T980" s="5"/>
      <c r="U980" s="5"/>
      <c r="V980" s="5"/>
      <c r="Y980" s="6"/>
    </row>
    <row r="981" ht="15.75" customHeight="1">
      <c r="A981" s="4"/>
      <c r="D981" s="5"/>
      <c r="E981" s="5"/>
      <c r="F981" s="5"/>
      <c r="G981" s="5"/>
      <c r="H981" s="5"/>
      <c r="I981" s="5"/>
      <c r="L981" s="5"/>
      <c r="N981" s="5"/>
      <c r="P981" s="5"/>
      <c r="S981" s="5"/>
      <c r="T981" s="5"/>
      <c r="U981" s="5"/>
      <c r="V981" s="5"/>
      <c r="Y981" s="6"/>
    </row>
    <row r="982" ht="15.75" customHeight="1">
      <c r="A982" s="4"/>
      <c r="D982" s="5"/>
      <c r="E982" s="5"/>
      <c r="F982" s="5"/>
      <c r="G982" s="5"/>
      <c r="H982" s="5"/>
      <c r="I982" s="5"/>
      <c r="L982" s="5"/>
      <c r="N982" s="5"/>
      <c r="P982" s="5"/>
      <c r="S982" s="5"/>
      <c r="T982" s="5"/>
      <c r="U982" s="5"/>
      <c r="V982" s="5"/>
      <c r="Y982" s="6"/>
    </row>
    <row r="983" ht="15.75" customHeight="1">
      <c r="A983" s="4"/>
      <c r="D983" s="5"/>
      <c r="E983" s="5"/>
      <c r="F983" s="5"/>
      <c r="G983" s="5"/>
      <c r="H983" s="5"/>
      <c r="I983" s="5"/>
      <c r="L983" s="5"/>
      <c r="N983" s="5"/>
      <c r="P983" s="5"/>
      <c r="S983" s="5"/>
      <c r="T983" s="5"/>
      <c r="U983" s="5"/>
      <c r="V983" s="5"/>
      <c r="Y983" s="6"/>
    </row>
    <row r="984" ht="15.75" customHeight="1">
      <c r="A984" s="4"/>
      <c r="D984" s="5"/>
      <c r="E984" s="5"/>
      <c r="F984" s="5"/>
      <c r="G984" s="5"/>
      <c r="H984" s="5"/>
      <c r="I984" s="5"/>
      <c r="L984" s="5"/>
      <c r="N984" s="5"/>
      <c r="P984" s="5"/>
      <c r="S984" s="5"/>
      <c r="T984" s="5"/>
      <c r="U984" s="5"/>
      <c r="V984" s="5"/>
      <c r="Y984" s="6"/>
    </row>
    <row r="985" ht="15.75" customHeight="1">
      <c r="A985" s="4"/>
      <c r="D985" s="5"/>
      <c r="E985" s="5"/>
      <c r="F985" s="5"/>
      <c r="G985" s="5"/>
      <c r="H985" s="5"/>
      <c r="I985" s="5"/>
      <c r="L985" s="5"/>
      <c r="N985" s="5"/>
      <c r="P985" s="5"/>
      <c r="S985" s="5"/>
      <c r="T985" s="5"/>
      <c r="U985" s="5"/>
      <c r="V985" s="5"/>
      <c r="Y985" s="6"/>
    </row>
    <row r="986" ht="15.75" customHeight="1">
      <c r="A986" s="4"/>
      <c r="D986" s="5"/>
      <c r="E986" s="5"/>
      <c r="F986" s="5"/>
      <c r="G986" s="5"/>
      <c r="H986" s="5"/>
      <c r="I986" s="5"/>
      <c r="L986" s="5"/>
      <c r="N986" s="5"/>
      <c r="P986" s="5"/>
      <c r="S986" s="5"/>
      <c r="T986" s="5"/>
      <c r="U986" s="5"/>
      <c r="V986" s="5"/>
      <c r="Y986" s="6"/>
    </row>
    <row r="987" ht="15.75" customHeight="1">
      <c r="A987" s="4"/>
      <c r="D987" s="5"/>
      <c r="E987" s="5"/>
      <c r="F987" s="5"/>
      <c r="G987" s="5"/>
      <c r="H987" s="5"/>
      <c r="I987" s="5"/>
      <c r="L987" s="5"/>
      <c r="N987" s="5"/>
      <c r="P987" s="5"/>
      <c r="S987" s="5"/>
      <c r="T987" s="5"/>
      <c r="U987" s="5"/>
      <c r="V987" s="5"/>
      <c r="Y987" s="6"/>
    </row>
    <row r="988" ht="15.75" customHeight="1">
      <c r="A988" s="4"/>
      <c r="D988" s="5"/>
      <c r="E988" s="5"/>
      <c r="F988" s="5"/>
      <c r="G988" s="5"/>
      <c r="H988" s="5"/>
      <c r="I988" s="5"/>
      <c r="L988" s="5"/>
      <c r="N988" s="5"/>
      <c r="P988" s="5"/>
      <c r="S988" s="5"/>
      <c r="T988" s="5"/>
      <c r="U988" s="5"/>
      <c r="V988" s="5"/>
      <c r="Y988" s="6"/>
    </row>
    <row r="989" ht="15.75" customHeight="1">
      <c r="A989" s="4"/>
      <c r="D989" s="5"/>
      <c r="E989" s="5"/>
      <c r="F989" s="5"/>
      <c r="G989" s="5"/>
      <c r="H989" s="5"/>
      <c r="I989" s="5"/>
      <c r="L989" s="5"/>
      <c r="N989" s="5"/>
      <c r="P989" s="5"/>
      <c r="S989" s="5"/>
      <c r="T989" s="5"/>
      <c r="U989" s="5"/>
      <c r="V989" s="5"/>
      <c r="Y989" s="6"/>
    </row>
    <row r="990" ht="15.75" customHeight="1">
      <c r="A990" s="4"/>
      <c r="D990" s="5"/>
      <c r="E990" s="5"/>
      <c r="F990" s="5"/>
      <c r="G990" s="5"/>
      <c r="H990" s="5"/>
      <c r="I990" s="5"/>
      <c r="L990" s="5"/>
      <c r="N990" s="5"/>
      <c r="P990" s="5"/>
      <c r="S990" s="5"/>
      <c r="T990" s="5"/>
      <c r="U990" s="5"/>
      <c r="V990" s="5"/>
      <c r="Y990" s="6"/>
    </row>
    <row r="991" ht="15.75" customHeight="1">
      <c r="A991" s="4"/>
      <c r="D991" s="5"/>
      <c r="E991" s="5"/>
      <c r="F991" s="5"/>
      <c r="G991" s="5"/>
      <c r="H991" s="5"/>
      <c r="I991" s="5"/>
      <c r="L991" s="5"/>
      <c r="N991" s="5"/>
      <c r="P991" s="5"/>
      <c r="S991" s="5"/>
      <c r="T991" s="5"/>
      <c r="U991" s="5"/>
      <c r="V991" s="5"/>
      <c r="Y991" s="6"/>
    </row>
    <row r="992" ht="15.75" customHeight="1">
      <c r="A992" s="4"/>
      <c r="D992" s="5"/>
      <c r="E992" s="5"/>
      <c r="F992" s="5"/>
      <c r="G992" s="5"/>
      <c r="H992" s="5"/>
      <c r="I992" s="5"/>
      <c r="L992" s="5"/>
      <c r="N992" s="5"/>
      <c r="P992" s="5"/>
      <c r="S992" s="5"/>
      <c r="T992" s="5"/>
      <c r="U992" s="5"/>
      <c r="V992" s="5"/>
      <c r="Y992" s="6"/>
    </row>
    <row r="993" ht="15.75" customHeight="1">
      <c r="A993" s="4"/>
      <c r="D993" s="5"/>
      <c r="E993" s="5"/>
      <c r="F993" s="5"/>
      <c r="G993" s="5"/>
      <c r="H993" s="5"/>
      <c r="I993" s="5"/>
      <c r="L993" s="5"/>
      <c r="N993" s="5"/>
      <c r="P993" s="5"/>
      <c r="S993" s="5"/>
      <c r="T993" s="5"/>
      <c r="U993" s="5"/>
      <c r="V993" s="5"/>
      <c r="Y993" s="6"/>
    </row>
    <row r="994" ht="15.75" customHeight="1">
      <c r="A994" s="4"/>
      <c r="D994" s="5"/>
      <c r="E994" s="5"/>
      <c r="F994" s="5"/>
      <c r="G994" s="5"/>
      <c r="H994" s="5"/>
      <c r="I994" s="5"/>
      <c r="L994" s="5"/>
      <c r="N994" s="5"/>
      <c r="P994" s="5"/>
      <c r="S994" s="5"/>
      <c r="T994" s="5"/>
      <c r="U994" s="5"/>
      <c r="V994" s="5"/>
      <c r="Y994" s="6"/>
    </row>
    <row r="995" ht="15.75" customHeight="1">
      <c r="A995" s="4"/>
      <c r="D995" s="5"/>
      <c r="E995" s="5"/>
      <c r="F995" s="5"/>
      <c r="G995" s="5"/>
      <c r="H995" s="5"/>
      <c r="I995" s="5"/>
      <c r="L995" s="5"/>
      <c r="N995" s="5"/>
      <c r="P995" s="5"/>
      <c r="S995" s="5"/>
      <c r="T995" s="5"/>
      <c r="U995" s="5"/>
      <c r="V995" s="5"/>
      <c r="Y995" s="6"/>
    </row>
    <row r="996" ht="15.75" customHeight="1">
      <c r="A996" s="4"/>
      <c r="D996" s="5"/>
      <c r="E996" s="5"/>
      <c r="F996" s="5"/>
      <c r="G996" s="5"/>
      <c r="H996" s="5"/>
      <c r="I996" s="5"/>
      <c r="L996" s="5"/>
      <c r="N996" s="5"/>
      <c r="P996" s="5"/>
      <c r="S996" s="5"/>
      <c r="T996" s="5"/>
      <c r="U996" s="5"/>
      <c r="V996" s="5"/>
      <c r="Y996" s="6"/>
    </row>
    <row r="997" ht="15.75" customHeight="1">
      <c r="A997" s="4"/>
      <c r="D997" s="5"/>
      <c r="E997" s="5"/>
      <c r="F997" s="5"/>
      <c r="G997" s="5"/>
      <c r="H997" s="5"/>
      <c r="I997" s="5"/>
      <c r="L997" s="5"/>
      <c r="N997" s="5"/>
      <c r="P997" s="5"/>
      <c r="S997" s="5"/>
      <c r="T997" s="5"/>
      <c r="U997" s="5"/>
      <c r="V997" s="5"/>
      <c r="Y997" s="6"/>
    </row>
    <row r="998" ht="15.75" customHeight="1">
      <c r="A998" s="4"/>
      <c r="D998" s="5"/>
      <c r="E998" s="5"/>
      <c r="F998" s="5"/>
      <c r="G998" s="5"/>
      <c r="H998" s="5"/>
      <c r="I998" s="5"/>
      <c r="L998" s="5"/>
      <c r="N998" s="5"/>
      <c r="P998" s="5"/>
      <c r="S998" s="5"/>
      <c r="T998" s="5"/>
      <c r="U998" s="5"/>
      <c r="V998" s="5"/>
      <c r="Y998" s="6"/>
    </row>
    <row r="999" ht="15.75" customHeight="1">
      <c r="A999" s="4"/>
      <c r="D999" s="5"/>
      <c r="E999" s="5"/>
      <c r="F999" s="5"/>
      <c r="G999" s="5"/>
      <c r="H999" s="5"/>
      <c r="I999" s="5"/>
      <c r="L999" s="5"/>
      <c r="N999" s="5"/>
      <c r="P999" s="5"/>
      <c r="S999" s="5"/>
      <c r="T999" s="5"/>
      <c r="U999" s="5"/>
      <c r="V999" s="5"/>
      <c r="Y999" s="6"/>
    </row>
    <row r="1000" ht="15.75" customHeight="1">
      <c r="A1000" s="4"/>
      <c r="D1000" s="5"/>
      <c r="E1000" s="5"/>
      <c r="F1000" s="5"/>
      <c r="G1000" s="5"/>
      <c r="H1000" s="5"/>
      <c r="I1000" s="5"/>
      <c r="L1000" s="5"/>
      <c r="N1000" s="5"/>
      <c r="P1000" s="5"/>
      <c r="S1000" s="5"/>
      <c r="T1000" s="5"/>
      <c r="U1000" s="5"/>
      <c r="V1000" s="5"/>
      <c r="Y1000" s="6"/>
    </row>
  </sheetData>
  <autoFilter ref="$A$1:$AO$50"/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29"/>
    <col customWidth="1" min="2" max="2" width="8.71"/>
    <col customWidth="1" hidden="1" min="3" max="9" width="15.0"/>
    <col customWidth="1" min="10" max="10" width="73.71"/>
    <col customWidth="1" min="11" max="11" width="76.43"/>
    <col customWidth="1" min="12" max="12" width="108.43"/>
    <col customWidth="1" min="13" max="13" width="10.0"/>
    <col customWidth="1" min="14" max="14" width="11.57"/>
    <col customWidth="1" hidden="1" min="15" max="15" width="8.14"/>
    <col customWidth="1" min="16" max="16" width="47.57"/>
    <col customWidth="1" min="17" max="17" width="81.14"/>
    <col customWidth="1" min="18" max="22" width="9.0"/>
    <col customWidth="1" min="23" max="23" width="39.57"/>
    <col customWidth="1" min="24" max="24" width="37.71"/>
    <col customWidth="1" min="25" max="25" width="80.0"/>
    <col customWidth="1" min="26" max="26" width="37.71"/>
    <col customWidth="1" min="27" max="27" width="8.29"/>
    <col customWidth="1" min="28" max="28" width="46.71"/>
    <col customWidth="1" min="29" max="29" width="10.29"/>
    <col customWidth="1" min="30" max="30" width="100.57"/>
    <col customWidth="1" min="31" max="31" width="45.86"/>
    <col customWidth="1" min="32" max="41" width="8.71"/>
  </cols>
  <sheetData>
    <row r="1" ht="33.0" customHeight="1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5591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ht="19.5" customHeight="1">
      <c r="A2" s="4" t="s">
        <v>8547</v>
      </c>
      <c r="B2" s="4" t="s">
        <v>8548</v>
      </c>
      <c r="C2" s="4"/>
      <c r="D2" s="5"/>
      <c r="E2" s="5"/>
      <c r="F2" s="5"/>
      <c r="G2" s="5"/>
      <c r="H2" s="5"/>
      <c r="I2" s="5"/>
      <c r="J2" s="4" t="s">
        <v>8549</v>
      </c>
      <c r="K2" s="4" t="s">
        <v>8550</v>
      </c>
      <c r="L2" s="5" t="str">
        <f t="shared" ref="L2:L62" si="1">B2&amp;"__"&amp;J2&amp;", "&amp;IF(V2&lt;&gt;"00",V2&amp;" ","")&amp;IF(U2&lt;&gt;"___",U2&amp;" ","")&amp;IF(S2&lt;&gt;"0000",S2&amp;", ","")&amp;IF(W2&lt;&gt;"x",W2&amp;", ","")&amp;"CODE - "&amp;AC2&amp;"……….[ "&amp;N2&amp;" min ]"</f>
        <v>FEST__अद्वैत आचार्य आविर्भाव दिवस, 2021, 19 Feb 2021, Bhopal, MP (India), CODE - 0621……….[ 34 min ]</v>
      </c>
      <c r="M2" s="4" t="s">
        <v>8551</v>
      </c>
      <c r="N2" s="5">
        <f t="shared" ref="N2:N62" si="2">INT(M2/60)</f>
        <v>34</v>
      </c>
      <c r="O2" s="4" t="s">
        <v>47</v>
      </c>
      <c r="P2" s="5" t="str">
        <f t="shared" ref="P2:P62" si="3">IF(INT(N2/10)+1&lt;10,CHOOSE(INT(N2/10)+1,"&amp;lt;10 &amp;lt;20 &amp;lt;30 &amp;lt;40 &amp;lt;50 &amp;lt;60 &amp;lt;70 &amp;lt;80 &amp;lt;90","&amp;lt;20 &amp;lt;30 &amp;lt;40 &amp;lt;50 &amp;lt;60 &amp;lt;70 &amp;lt;80 &amp;lt;90","&amp;lt;30 &amp;lt;40 &amp;lt;50 &amp;lt;60 &amp;lt;70 &amp;lt;80 &amp;lt;90","&amp;lt;40 &amp;lt;50 &amp;lt;60 &amp;lt;70 &amp;lt;80 &amp;lt;90","&amp;lt;50 &amp;lt;60 &amp;lt;70 &amp;lt;80 &amp;lt;90","&amp;lt;60 &amp;lt;70 &amp;lt;80 &amp;lt;90","&amp;lt;70 &amp;lt;80 &amp;lt;90","&amp;lt;80 &amp;lt;90","&amp;lt;90"),"&amp;gt;90")</f>
        <v>&amp;lt;40 &amp;lt;50 &amp;lt;60 &amp;lt;70 &amp;lt;80 &amp;lt;90</v>
      </c>
      <c r="Q2" s="4" t="s">
        <v>8552</v>
      </c>
      <c r="R2" s="4" t="s">
        <v>8553</v>
      </c>
      <c r="S2" s="5" t="str">
        <f t="shared" ref="S2:S62" si="4">IF(R2&lt;&gt;"0",LEFT(R2,4),"0000")</f>
        <v>2021</v>
      </c>
      <c r="T2" s="5" t="str">
        <f t="shared" ref="T2:T62" si="5">IF(R2&lt;&gt;"0",MID(R2,5,2),"00")</f>
        <v>02</v>
      </c>
      <c r="U2" s="5" t="str">
        <f t="shared" ref="U2:U62" si="6">CHOOSE(VALUE(T2)+1,"___","Jan","Feb","Mar","Apr","May","Jun","Jul","Aug","Sep","Oct","Nov","Dec")</f>
        <v>Feb</v>
      </c>
      <c r="V2" s="5" t="str">
        <f t="shared" ref="V2:V62" si="7">IF(R2&lt;&gt;"0",RIGHT(R2,2),"00")</f>
        <v>19</v>
      </c>
      <c r="W2" s="4" t="s">
        <v>52</v>
      </c>
      <c r="X2" s="4" t="s">
        <v>64</v>
      </c>
      <c r="Y2" s="6" t="str">
        <f t="shared" ref="Y2:Y62" si="8">L2&amp;" | "&amp;K2&amp;" | yr:"&amp;S2&amp;"-"&amp;T2&amp;"-"&amp;V2&amp;" | ct:"&amp;B2&amp;IF(E2&lt;&gt;"",E2&amp;".","")&amp;IF(G2&lt;&gt;"",G2&amp;".","")&amp;IF(I2&lt;&gt;"",I2,"")&amp;" | L:"&amp;AA2&amp;" | cty:"&amp;W2&amp;" | "&amp;P2&amp;" | "&amp;IF(LEFT(AE2,4)="http","@video | ","")&amp;"@unheard"</f>
        <v>FEST__अद्वैत आचार्य आविर्भाव दिवस, 2021, 19 Feb 2021, Bhopal, MP (India), CODE - 0621……….[ 34 min ] | Advaita Acharya Avirbhav Din, 2021 | yr:2021-02-19 | ct:FEST | L:HIN | cty:Bhopal, MP (India) | &amp;lt;40 &amp;lt;50 &amp;lt;60 &amp;lt;70 &amp;lt;80 &amp;lt;90 | @unheard</v>
      </c>
      <c r="Z2" s="4" t="s">
        <v>8554</v>
      </c>
      <c r="AA2" s="4" t="s">
        <v>55</v>
      </c>
      <c r="AB2" s="4" t="s">
        <v>8555</v>
      </c>
      <c r="AC2" s="4" t="s">
        <v>5949</v>
      </c>
      <c r="AD2" s="4" t="s">
        <v>8556</v>
      </c>
      <c r="AE2" s="5"/>
      <c r="AF2" s="5" t="str">
        <f t="shared" ref="AF2:AF62" si="9">IF(RIGHT(Z2,8)=RIGHT(AC2,4)&amp;".mp3","ok","######")</f>
        <v>ok</v>
      </c>
      <c r="AG2" s="5" t="str">
        <f t="shared" ref="AG2:AG62" si="10">"&lt;tr id="&amp;CHAR(34)&amp;AC2&amp;CHAR(34)&amp;"&gt;&lt;td&gt;&lt;button onclick="&amp;CHAR(34)&amp;"playme(this)"&amp;CHAR(34)&amp;"&gt;▶&lt;/button&gt;&lt;/td&gt;&lt;td&gt;&lt;button onclick="&amp;CHAR(34)&amp;"heard(this)"&amp;CHAR(34)&amp;"&gt;Heard&lt;/button&gt;&lt;a href="&amp;CHAR(34)&amp;Z2&amp;CHAR(34)&amp;" class="&amp;CHAR(34)&amp;"nclk"&amp;CHAR(34)&amp;" onclick="&amp;CHAR(34)&amp;"playme(this)"&amp;CHAR(34)&amp;" id="&amp;CHAR(34)&amp;"nclk-"&amp;AC2&amp;CHAR(34)&amp;"&gt;"&amp;L2&amp;"&lt;/a&gt;"&amp;IF(LEFT(AE2,4)&lt;&gt;"http","","…………&lt;a style="&amp;CHAR(34)&amp;"color: red; text-decoration: none;"&amp;CHAR(34)&amp;" target="&amp;CHAR(34)&amp;"_blank"&amp;CHAR(34)&amp;" href="&amp;CHAR(34)&amp;AE2&amp;CHAR(34)&amp;"&gt;[▶YouTube]&lt;/a&gt;")&amp;"&lt;/td&gt;&lt;td&gt;"&amp;N2&amp;"&lt;/td&gt;&lt;td&gt;"&amp;S2&amp;"-"&amp;T2&amp;"-"&amp;V2&amp;"&lt;/td&gt;&lt;td&gt;"&amp;Y2&amp;"&lt;/td&gt;&lt;td&gt;"&amp;Z2&amp;"&lt;/td&gt;&lt;td&gt;"&amp;AC2&amp;"&lt;/td&gt;&lt;td&gt;"&amp;AD2&amp;"&lt;/td&gt;&lt;td&gt;"&amp;AE2&amp;"&lt;/td&gt;&lt;td&gt;"</f>
        <v>&lt;tr id="0621"&gt;&lt;td&gt;&lt;button onclick="playme(this)"&gt;▶&lt;/button&gt;&lt;/td&gt;&lt;td&gt;&lt;button onclick="heard(this)"&gt;Heard&lt;/button&gt;&lt;a href="http://archive.org/download/ssdbpl-09-fest/0924.00%20Advaita%20Acharya%20Avirbhav%20Din,%202021,%202021-02-19,%20CODE%20-%200621.mp3" class="nclk" onclick="playme(this)" id="nclk-0621"&gt;FEST__अद्वैत आचार्य आविर्भाव दिवस, 2021, 19 Feb 2021, Bhopal, MP (India), CODE - 0621……….[ 34 min ]&lt;/a&gt;&lt;/td&gt;&lt;td&gt;34&lt;/td&gt;&lt;td&gt;2021-02-19&lt;/td&gt;&lt;td&gt;FEST__अद्वैत आचार्य आविर्भाव दिवस, 2021, 19 Feb 2021, Bhopal, MP (India), CODE - 0621……….[ 34 min ] | Advaita Acharya Avirbhav Din, 2021 | yr:2021-02-19 | ct:FEST | L:HIN | cty:Bhopal, MP (India) | &amp;lt;40 &amp;lt;50 &amp;lt;60 &amp;lt;70 &amp;lt;80 &amp;lt;90 | @unheard&lt;/td&gt;&lt;td&gt;http://archive.org/download/ssdbpl-09-fest/0924.00%20Advaita%20Acharya%20Avirbhav%20Din,%202021,%202021-02-19,%20CODE%20-%200621.mp3&lt;/td&gt;&lt;td&gt;0621&lt;/td&gt;&lt;td&gt;09FEST_|00_Advaita Acharya Avirbhav Din, 2021|20210219&lt;/td&gt;&lt;td&gt;&lt;/td&gt;&lt;td&gt;</v>
      </c>
      <c r="AH2" s="5"/>
      <c r="AI2" s="5"/>
      <c r="AJ2" s="5"/>
      <c r="AK2" s="5"/>
      <c r="AL2" s="5"/>
      <c r="AM2" s="5"/>
      <c r="AN2" s="5"/>
      <c r="AO2" s="5"/>
    </row>
    <row r="3">
      <c r="A3" s="4" t="s">
        <v>8557</v>
      </c>
      <c r="B3" s="4" t="s">
        <v>8548</v>
      </c>
      <c r="C3" s="4"/>
      <c r="D3" s="5"/>
      <c r="E3" s="5"/>
      <c r="F3" s="5"/>
      <c r="G3" s="5"/>
      <c r="H3" s="5"/>
      <c r="I3" s="5"/>
      <c r="J3" s="4" t="s">
        <v>8558</v>
      </c>
      <c r="K3" s="4" t="s">
        <v>8559</v>
      </c>
      <c r="L3" s="5" t="str">
        <f t="shared" si="1"/>
        <v>FEST__अद्वैत सप्तमी, 2024, 16 Feb 2024, Bhopal, MP (India), CODE - 1800……….[ 45 min ]</v>
      </c>
      <c r="M3" s="4" t="s">
        <v>8274</v>
      </c>
      <c r="N3" s="5">
        <f t="shared" si="2"/>
        <v>45</v>
      </c>
      <c r="O3" s="4" t="s">
        <v>61</v>
      </c>
      <c r="P3" s="5" t="str">
        <f t="shared" si="3"/>
        <v>&amp;lt;50 &amp;lt;60 &amp;lt;70 &amp;lt;80 &amp;lt;90</v>
      </c>
      <c r="Q3" s="4" t="s">
        <v>8560</v>
      </c>
      <c r="R3" s="4" t="s">
        <v>8561</v>
      </c>
      <c r="S3" s="5" t="str">
        <f t="shared" si="4"/>
        <v>2024</v>
      </c>
      <c r="T3" s="5" t="str">
        <f t="shared" si="5"/>
        <v>02</v>
      </c>
      <c r="U3" s="5" t="str">
        <f t="shared" si="6"/>
        <v>Feb</v>
      </c>
      <c r="V3" s="5" t="str">
        <f t="shared" si="7"/>
        <v>16</v>
      </c>
      <c r="W3" s="4" t="s">
        <v>52</v>
      </c>
      <c r="X3" s="4" t="s">
        <v>131</v>
      </c>
      <c r="Y3" s="6" t="str">
        <f t="shared" si="8"/>
        <v>FEST__अद्वैत सप्तमी, 2024, 16 Feb 2024, Bhopal, MP (India), CODE - 1800……….[ 45 min ] | Advaita Saptami, 2024 | yr:2024-02-16 | ct:FEST | L:HIN | cty:Bhopal, MP (India) | &amp;lt;50 &amp;lt;60 &amp;lt;70 &amp;lt;80 &amp;lt;90 | @video | @unheard</v>
      </c>
      <c r="Z3" s="4" t="s">
        <v>8562</v>
      </c>
      <c r="AA3" s="4" t="s">
        <v>55</v>
      </c>
      <c r="AC3" s="4" t="s">
        <v>8563</v>
      </c>
      <c r="AD3" s="4" t="s">
        <v>8564</v>
      </c>
      <c r="AE3" s="7" t="s">
        <v>8565</v>
      </c>
      <c r="AF3" s="5" t="str">
        <f t="shared" si="9"/>
        <v>ok</v>
      </c>
      <c r="AG3" s="5" t="str">
        <f t="shared" si="10"/>
        <v>&lt;tr id="1800"&gt;&lt;td&gt;&lt;button onclick="playme(this)"&gt;▶&lt;/button&gt;&lt;/td&gt;&lt;td&gt;&lt;button onclick="heard(this)"&gt;Heard&lt;/button&gt;&lt;a href="http://archive.org/download/ssdbpl-09-fest/0925.00%20Advaita%20Saptami,%202024,%202024-02-16,%20CODE%20-%201800.mp3" class="nclk" onclick="playme(this)" id="nclk-1800"&gt;FEST__अद्वैत सप्तमी, 2024, 16 Feb 2024, Bhopal, MP (India), CODE - 1800……….[ 45 min ]&lt;/a&gt;…………&lt;a style="color: red; text-decoration: none;" target="_blank" href="https://www.youtube.com/watch?v=Jj1DkPsdQNQ"&gt;[▶YouTube]&lt;/a&gt;&lt;/td&gt;&lt;td&gt;45&lt;/td&gt;&lt;td&gt;2024-02-16&lt;/td&gt;&lt;td&gt;FEST__अद्वैत सप्तमी, 2024, 16 Feb 2024, Bhopal, MP (India), CODE - 1800……….[ 45 min ] | Advaita Saptami, 2024 | yr:2024-02-16 | ct:FEST | L:HIN | cty:Bhopal, MP (India) | &amp;lt;50 &amp;lt;60 &amp;lt;70 &amp;lt;80 &amp;lt;90 | @video | @unheard&lt;/td&gt;&lt;td&gt;http://archive.org/download/ssdbpl-09-fest/0925.00%20Advaita%20Saptami,%202024,%202024-02-16,%20CODE%20-%201800.mp3&lt;/td&gt;&lt;td&gt;1800&lt;/td&gt;&lt;td&gt;09FEST_|00_Advaita Saptami, 2024|20240216&lt;/td&gt;&lt;td&gt;https://www.youtube.com/watch?v=Jj1DkPsdQNQ&lt;/td&gt;&lt;td&gt;</v>
      </c>
    </row>
    <row r="4">
      <c r="A4" s="4" t="s">
        <v>8566</v>
      </c>
      <c r="B4" s="4" t="s">
        <v>8548</v>
      </c>
      <c r="C4" s="4"/>
      <c r="D4" s="5"/>
      <c r="E4" s="5"/>
      <c r="F4" s="5"/>
      <c r="G4" s="5"/>
      <c r="H4" s="5"/>
      <c r="I4" s="5"/>
      <c r="J4" s="4" t="s">
        <v>8567</v>
      </c>
      <c r="K4" s="4" t="s">
        <v>8568</v>
      </c>
      <c r="L4" s="5" t="str">
        <f t="shared" si="1"/>
        <v>FEST__अद्वैताचार्य आविर्भाव दिवस, 2023, 28 Jan 2023, Bhopal, MP (India), CODE - 1801……….[ 50 min ]</v>
      </c>
      <c r="M4" s="4" t="s">
        <v>8569</v>
      </c>
      <c r="N4" s="5">
        <f t="shared" si="2"/>
        <v>50</v>
      </c>
      <c r="O4" s="4" t="s">
        <v>73</v>
      </c>
      <c r="P4" s="5" t="str">
        <f t="shared" si="3"/>
        <v>&amp;lt;60 &amp;lt;70 &amp;lt;80 &amp;lt;90</v>
      </c>
      <c r="Q4" s="4" t="s">
        <v>8570</v>
      </c>
      <c r="R4" s="4" t="s">
        <v>8571</v>
      </c>
      <c r="S4" s="5" t="str">
        <f t="shared" si="4"/>
        <v>2023</v>
      </c>
      <c r="T4" s="5" t="str">
        <f t="shared" si="5"/>
        <v>01</v>
      </c>
      <c r="U4" s="5" t="str">
        <f t="shared" si="6"/>
        <v>Jan</v>
      </c>
      <c r="V4" s="5" t="str">
        <f t="shared" si="7"/>
        <v>28</v>
      </c>
      <c r="W4" s="4" t="s">
        <v>52</v>
      </c>
      <c r="X4" s="4" t="s">
        <v>131</v>
      </c>
      <c r="Y4" s="6" t="str">
        <f t="shared" si="8"/>
        <v>FEST__अद्वैताचार्य आविर्भाव दिवस, 2023, 28 Jan 2023, Bhopal, MP (India), CODE - 1801……….[ 50 min ] | Advaitacharya Avirbhav Din, 2023 | yr:2023-01-28 | ct:FEST | L:HIN | cty:Bhopal, MP (India) | &amp;lt;60 &amp;lt;70 &amp;lt;80 &amp;lt;90 | @video | @unheard</v>
      </c>
      <c r="Z4" s="4" t="s">
        <v>8572</v>
      </c>
      <c r="AA4" s="4" t="s">
        <v>55</v>
      </c>
      <c r="AC4" s="4" t="s">
        <v>8573</v>
      </c>
      <c r="AD4" s="4" t="s">
        <v>8574</v>
      </c>
      <c r="AE4" s="7" t="s">
        <v>8575</v>
      </c>
      <c r="AF4" s="5" t="str">
        <f t="shared" si="9"/>
        <v>ok</v>
      </c>
      <c r="AG4" s="5" t="str">
        <f t="shared" si="10"/>
        <v>&lt;tr id="1801"&gt;&lt;td&gt;&lt;button onclick="playme(this)"&gt;▶&lt;/button&gt;&lt;/td&gt;&lt;td&gt;&lt;button onclick="heard(this)"&gt;Heard&lt;/button&gt;&lt;a href="http://archive.org/download/ssdbpl-09-fest/0926.00%20Advaitacharya%20Avirbhav%20Din,%202023,%202023-01-28,%20CODE%20-%201801.mp3" class="nclk" onclick="playme(this)" id="nclk-1801"&gt;FEST__अद्वैताचार्य आविर्भाव दिवस, 2023, 28 Jan 2023, Bhopal, MP (India), CODE - 1801……….[ 50 min ]&lt;/a&gt;…………&lt;a style="color: red; text-decoration: none;" target="_blank" href="https://www.youtube.com/watch?v=p1rf9gWeeS8"&gt;[▶YouTube]&lt;/a&gt;&lt;/td&gt;&lt;td&gt;50&lt;/td&gt;&lt;td&gt;2023-01-28&lt;/td&gt;&lt;td&gt;FEST__अद्वैताचार्य आविर्भाव दिवस, 2023, 28 Jan 2023, Bhopal, MP (India), CODE - 1801……….[ 50 min ] | Advaitacharya Avirbhav Din, 2023 | yr:2023-01-28 | ct:FEST | L:HIN | cty:Bhopal, MP (India) | &amp;lt;60 &amp;lt;70 &amp;lt;80 &amp;lt;90 | @video | @unheard&lt;/td&gt;&lt;td&gt;http://archive.org/download/ssdbpl-09-fest/0926.00%20Advaitacharya%20Avirbhav%20Din,%202023,%202023-01-28,%20CODE%20-%201801.mp3&lt;/td&gt;&lt;td&gt;1801&lt;/td&gt;&lt;td&gt;09FEST_|00_Advaitacharya Avirbhav Din, 2023|20230128&lt;/td&gt;&lt;td&gt;https://www.youtube.com/watch?v=p1rf9gWeeS8&lt;/td&gt;&lt;td&gt;</v>
      </c>
    </row>
    <row r="5">
      <c r="A5" s="4" t="s">
        <v>8576</v>
      </c>
      <c r="B5" s="4" t="s">
        <v>8548</v>
      </c>
      <c r="C5" s="4"/>
      <c r="D5" s="5"/>
      <c r="E5" s="5"/>
      <c r="F5" s="5"/>
      <c r="G5" s="5"/>
      <c r="H5" s="5"/>
      <c r="I5" s="5"/>
      <c r="J5" s="4" t="s">
        <v>8577</v>
      </c>
      <c r="K5" s="4" t="s">
        <v>8578</v>
      </c>
      <c r="L5" s="5" t="str">
        <f t="shared" si="1"/>
        <v>FEST__बलराम पूर्णिमा, 2019, CC 1.05.004, 2019, CODE - 0016+……….[ 83 min ]</v>
      </c>
      <c r="M5" s="4" t="s">
        <v>8579</v>
      </c>
      <c r="N5" s="5">
        <f t="shared" si="2"/>
        <v>83</v>
      </c>
      <c r="O5" s="4" t="s">
        <v>84</v>
      </c>
      <c r="P5" s="5" t="str">
        <f t="shared" si="3"/>
        <v>&amp;lt;90</v>
      </c>
      <c r="Q5" s="4" t="s">
        <v>8580</v>
      </c>
      <c r="R5" s="4" t="s">
        <v>233</v>
      </c>
      <c r="S5" s="5" t="str">
        <f t="shared" si="4"/>
        <v>2019</v>
      </c>
      <c r="T5" s="5" t="str">
        <f t="shared" si="5"/>
        <v>00</v>
      </c>
      <c r="U5" s="5" t="str">
        <f t="shared" si="6"/>
        <v>___</v>
      </c>
      <c r="V5" s="5" t="str">
        <f t="shared" si="7"/>
        <v>00</v>
      </c>
      <c r="W5" s="4" t="s">
        <v>63</v>
      </c>
      <c r="X5" s="4" t="s">
        <v>64</v>
      </c>
      <c r="Y5" s="6" t="str">
        <f t="shared" si="8"/>
        <v>FEST__बलराम पूर्णिमा, 2019, CC 1.05.004, 2019, CODE - 0016+……….[ 83 min ] | Balarama Purnima, 2019, CC 1.05.004 | yr:2019-00-00 | ct:FEST | L:HIN | cty:x | &amp;lt;90 | @unheard</v>
      </c>
      <c r="Z5" s="4" t="s">
        <v>8581</v>
      </c>
      <c r="AA5" s="4" t="s">
        <v>55</v>
      </c>
      <c r="AB5" s="4" t="s">
        <v>8582</v>
      </c>
      <c r="AC5" s="4" t="s">
        <v>8583</v>
      </c>
      <c r="AD5" s="4" t="s">
        <v>8584</v>
      </c>
      <c r="AF5" s="5" t="str">
        <f t="shared" si="9"/>
        <v>ok</v>
      </c>
      <c r="AG5" s="5" t="str">
        <f t="shared" si="10"/>
        <v>&lt;tr id="0016+"&gt;&lt;td&gt;&lt;button onclick="playme(this)"&gt;▶&lt;/button&gt;&lt;/td&gt;&lt;td&gt;&lt;button onclick="heard(this)"&gt;Heard&lt;/button&gt;&lt;a href="http://archive.org/download/ssdbpl-09-fest/0927.00%20Balarama%20Purnima,%202019,%20CC%201.05.004,%202019-00-00,%20CODE%20-%200016+.mp3" class="nclk" onclick="playme(this)" id="nclk-0016+"&gt;FEST__बलराम पूर्णिमा, 2019, CC 1.05.004, 2019, CODE - 0016+……….[ 83 min ]&lt;/a&gt;&lt;/td&gt;&lt;td&gt;83&lt;/td&gt;&lt;td&gt;2019-00-00&lt;/td&gt;&lt;td&gt;FEST__बलराम पूर्णिमा, 2019, CC 1.05.004, 2019, CODE - 0016+……….[ 83 min ] | Balarama Purnima, 2019, CC 1.05.004 | yr:2019-00-00 | ct:FEST | L:HIN | cty:x | &amp;lt;90 | @unheard&lt;/td&gt;&lt;td&gt;http://archive.org/download/ssdbpl-09-fest/0927.00%20Balarama%20Purnima,%202019,%20CC%201.05.004,%202019-00-00,%20CODE%20-%200016+.mp3&lt;/td&gt;&lt;td&gt;0016+&lt;/td&gt;&lt;td&gt;09FEST_|00_Balarama Purnima, 2019, CC 1.05.004|20190000&lt;/td&gt;&lt;td&gt;&lt;/td&gt;&lt;td&gt;</v>
      </c>
    </row>
    <row r="6">
      <c r="A6" s="4" t="s">
        <v>8585</v>
      </c>
      <c r="B6" s="4" t="s">
        <v>8548</v>
      </c>
      <c r="C6" s="4"/>
      <c r="D6" s="5"/>
      <c r="E6" s="5"/>
      <c r="F6" s="5"/>
      <c r="G6" s="5"/>
      <c r="H6" s="5"/>
      <c r="I6" s="5"/>
      <c r="J6" s="4" t="s">
        <v>8586</v>
      </c>
      <c r="K6" s="4" t="s">
        <v>8587</v>
      </c>
      <c r="L6" s="5" t="str">
        <f t="shared" si="1"/>
        <v>FEST__बलराम पूर्णिमा, 2021, बलरामजी हैं सेवक कृष्ण के, सिखाते हैं कृष्ण सेवा, 22 Aug 2021, Bhopal, MP (India), CODE - 1802……….[ 60 min ]</v>
      </c>
      <c r="M6" s="4" t="s">
        <v>8588</v>
      </c>
      <c r="N6" s="5">
        <f t="shared" si="2"/>
        <v>60</v>
      </c>
      <c r="O6" s="4" t="s">
        <v>94</v>
      </c>
      <c r="P6" s="5" t="str">
        <f t="shared" si="3"/>
        <v>&amp;lt;70 &amp;lt;80 &amp;lt;90</v>
      </c>
      <c r="Q6" s="4" t="s">
        <v>8589</v>
      </c>
      <c r="R6" s="4" t="s">
        <v>4373</v>
      </c>
      <c r="S6" s="5" t="str">
        <f t="shared" si="4"/>
        <v>2021</v>
      </c>
      <c r="T6" s="5" t="str">
        <f t="shared" si="5"/>
        <v>08</v>
      </c>
      <c r="U6" s="5" t="str">
        <f t="shared" si="6"/>
        <v>Aug</v>
      </c>
      <c r="V6" s="5" t="str">
        <f t="shared" si="7"/>
        <v>22</v>
      </c>
      <c r="W6" s="4" t="s">
        <v>52</v>
      </c>
      <c r="X6" s="4" t="s">
        <v>131</v>
      </c>
      <c r="Y6" s="6" t="str">
        <f t="shared" si="8"/>
        <v>FEST__बलराम पूर्णिमा, 2021, बलरामजी हैं सेवक कृष्ण के, सिखाते हैं कृष्ण सेवा, 22 Aug 2021, Bhopal, MP (India), CODE - 1802……….[ 60 min ] | Balarama Purnima, 2021, Balaramji Hai Sevak Krishna Ke, Sikhate Hai Krishna Seva | yr:2021-08-22 | ct:FEST | L:HIN | cty:Bhopal, MP (India) | &amp;lt;70 &amp;lt;80 &amp;lt;90 | @video | @unheard</v>
      </c>
      <c r="Z6" s="4" t="s">
        <v>8590</v>
      </c>
      <c r="AA6" s="4" t="s">
        <v>55</v>
      </c>
      <c r="AC6" s="4" t="s">
        <v>4855</v>
      </c>
      <c r="AD6" s="4" t="s">
        <v>8591</v>
      </c>
      <c r="AE6" s="7" t="s">
        <v>8592</v>
      </c>
      <c r="AF6" s="5" t="str">
        <f t="shared" si="9"/>
        <v>ok</v>
      </c>
      <c r="AG6" s="5" t="str">
        <f t="shared" si="10"/>
        <v>&lt;tr id="1802"&gt;&lt;td&gt;&lt;button onclick="playme(this)"&gt;▶&lt;/button&gt;&lt;/td&gt;&lt;td&gt;&lt;button onclick="heard(this)"&gt;Heard&lt;/button&gt;&lt;a href="http://archive.org/download/ssdbpl-09-fest/0928.00%20Balarama%20Purnima,%202021,%20Balaramji%20Hai%20Sevak%20Krishna%20Ke,%20Sikhate%20Hai%20Krishna%20Seva,%202021-08-22,%20CODE%20-%201802.mp3" class="nclk" onclick="playme(this)" id="nclk-1802"&gt;FEST__बलराम पूर्णिमा, 2021, बलरामजी हैं सेवक कृष्ण के, सिखाते हैं कृष्ण सेवा, 22 Aug 2021, Bhopal, MP (India), CODE - 1802……….[ 60 min ]&lt;/a&gt;…………&lt;a style="color: red; text-decoration: none;" target="_blank" href="https://www.youtube.com/watch?v=Fumr2KQZOM8"&gt;[▶YouTube]&lt;/a&gt;&lt;/td&gt;&lt;td&gt;60&lt;/td&gt;&lt;td&gt;2021-08-22&lt;/td&gt;&lt;td&gt;FEST__बलराम पूर्णिमा, 2021, बलरामजी हैं सेवक कृष्ण के, सिखाते हैं कृष्ण सेवा, 22 Aug 2021, Bhopal, MP (India), CODE - 1802……….[ 60 min ] | Balarama Purnima, 2021, Balaramji Hai Sevak Krishna Ke, Sikhate Hai Krishna Seva | yr:2021-08-22 | ct:FEST | L:HIN | cty:Bhopal, MP (India) | &amp;lt;70 &amp;lt;80 &amp;lt;90 | @video | @unheard&lt;/td&gt;&lt;td&gt;http://archive.org/download/ssdbpl-09-fest/0928.00%20Balarama%20Purnima,%202021,%20Balaramji%20Hai%20Sevak%20Krishna%20Ke,%20Sikhate%20Hai%20Krishna%20Seva,%202021-08-22,%20CODE%20-%201802.mp3&lt;/td&gt;&lt;td&gt;1802&lt;/td&gt;&lt;td&gt;09FEST_|00_Balarama Purnima, 2021, Balaramji Hai Sevak Krishna Ke, Sikhate Hai Krishna Seva|20210822&lt;/td&gt;&lt;td&gt;https://www.youtube.com/watch?v=Fumr2KQZOM8&lt;/td&gt;&lt;td&gt;</v>
      </c>
    </row>
    <row r="7">
      <c r="A7" s="4" t="s">
        <v>8593</v>
      </c>
      <c r="B7" s="4" t="s">
        <v>8548</v>
      </c>
      <c r="C7" s="4"/>
      <c r="D7" s="5"/>
      <c r="E7" s="5"/>
      <c r="F7" s="5"/>
      <c r="G7" s="5"/>
      <c r="H7" s="5"/>
      <c r="I7" s="5"/>
      <c r="J7" s="4" t="s">
        <v>8594</v>
      </c>
      <c r="K7" s="4" t="s">
        <v>8595</v>
      </c>
      <c r="L7" s="5" t="str">
        <f t="shared" si="1"/>
        <v>FEST__बलराम पूर्णिमा, बलराम तत्व, CODE - 0623……….[ 71 min ]</v>
      </c>
      <c r="M7" s="4" t="s">
        <v>621</v>
      </c>
      <c r="N7" s="5">
        <f t="shared" si="2"/>
        <v>71</v>
      </c>
      <c r="O7" s="4" t="s">
        <v>106</v>
      </c>
      <c r="P7" s="5" t="str">
        <f t="shared" si="3"/>
        <v>&amp;lt;80 &amp;lt;90</v>
      </c>
      <c r="Q7" s="4" t="s">
        <v>8596</v>
      </c>
      <c r="R7" s="4" t="s">
        <v>49</v>
      </c>
      <c r="S7" s="5" t="str">
        <f t="shared" si="4"/>
        <v>0000</v>
      </c>
      <c r="T7" s="5" t="str">
        <f t="shared" si="5"/>
        <v>00</v>
      </c>
      <c r="U7" s="5" t="str">
        <f t="shared" si="6"/>
        <v>___</v>
      </c>
      <c r="V7" s="5" t="str">
        <f t="shared" si="7"/>
        <v>00</v>
      </c>
      <c r="W7" s="4" t="s">
        <v>63</v>
      </c>
      <c r="X7" s="4" t="s">
        <v>142</v>
      </c>
      <c r="Y7" s="6" t="str">
        <f t="shared" si="8"/>
        <v>FEST__बलराम पूर्णिमा, बलराम तत्व, CODE - 0623……….[ 71 min ] | Balarama Purnima, Balarama Tattva | yr:0000-00-00 | ct:FEST | L:HIN | cty:x | &amp;lt;80 &amp;lt;90 | @unheard</v>
      </c>
      <c r="Z7" s="4" t="s">
        <v>8597</v>
      </c>
      <c r="AA7" s="4" t="s">
        <v>55</v>
      </c>
      <c r="AB7" s="4" t="s">
        <v>8598</v>
      </c>
      <c r="AC7" s="4" t="s">
        <v>5965</v>
      </c>
      <c r="AD7" s="4" t="s">
        <v>8599</v>
      </c>
      <c r="AF7" s="5" t="str">
        <f t="shared" si="9"/>
        <v>ok</v>
      </c>
      <c r="AG7" s="5" t="str">
        <f t="shared" si="10"/>
        <v>&lt;tr id="0623"&gt;&lt;td&gt;&lt;button onclick="playme(this)"&gt;▶&lt;/button&gt;&lt;/td&gt;&lt;td&gt;&lt;button onclick="heard(this)"&gt;Heard&lt;/button&gt;&lt;a href="http://archive.org/download/ssdbpl-09-fest/0929.00%20Balarama%20Purnima,%20Balarama%20Tattva,%20CODE%20-%200623.mp3" class="nclk" onclick="playme(this)" id="nclk-0623"&gt;FEST__बलराम पूर्णिमा, बलराम तत्व, CODE - 0623……….[ 71 min ]&lt;/a&gt;&lt;/td&gt;&lt;td&gt;71&lt;/td&gt;&lt;td&gt;0000-00-00&lt;/td&gt;&lt;td&gt;FEST__बलराम पूर्णिमा, बलराम तत्व, CODE - 0623……….[ 71 min ] | Balarama Purnima, Balarama Tattva | yr:0000-00-00 | ct:FEST | L:HIN | cty:x | &amp;lt;80 &amp;lt;90 | @unheard&lt;/td&gt;&lt;td&gt;http://archive.org/download/ssdbpl-09-fest/0929.00%20Balarama%20Purnima,%20Balarama%20Tattva,%20CODE%20-%200623.mp3&lt;/td&gt;&lt;td&gt;0623&lt;/td&gt;&lt;td&gt;09FEST_|00_Balarama Purnima, Balarama Tattva|0&lt;/td&gt;&lt;td&gt;&lt;/td&gt;&lt;td&gt;</v>
      </c>
    </row>
    <row r="8">
      <c r="A8" s="4" t="s">
        <v>8600</v>
      </c>
      <c r="B8" s="4" t="s">
        <v>8548</v>
      </c>
      <c r="C8" s="4"/>
      <c r="D8" s="5"/>
      <c r="E8" s="5"/>
      <c r="F8" s="5"/>
      <c r="G8" s="5"/>
      <c r="H8" s="5"/>
      <c r="I8" s="5"/>
      <c r="J8" s="4" t="s">
        <v>8601</v>
      </c>
      <c r="K8" s="4" t="s">
        <v>8602</v>
      </c>
      <c r="L8" s="5" t="str">
        <f t="shared" si="1"/>
        <v>FEST__बलराम पूर्णिमा, निताई पद कमल भजन का तत्पर्य, 26 Aug 2018, Bhopal, MP (India), CODE - 0622……….[ 70 min ]</v>
      </c>
      <c r="M8" s="4" t="s">
        <v>8603</v>
      </c>
      <c r="N8" s="5">
        <f t="shared" si="2"/>
        <v>70</v>
      </c>
      <c r="O8" s="4" t="s">
        <v>116</v>
      </c>
      <c r="P8" s="5" t="str">
        <f t="shared" si="3"/>
        <v>&amp;lt;80 &amp;lt;90</v>
      </c>
      <c r="Q8" s="4" t="s">
        <v>8604</v>
      </c>
      <c r="R8" s="4" t="s">
        <v>5916</v>
      </c>
      <c r="S8" s="5" t="str">
        <f t="shared" si="4"/>
        <v>2018</v>
      </c>
      <c r="T8" s="5" t="str">
        <f t="shared" si="5"/>
        <v>08</v>
      </c>
      <c r="U8" s="5" t="str">
        <f t="shared" si="6"/>
        <v>Aug</v>
      </c>
      <c r="V8" s="5" t="str">
        <f t="shared" si="7"/>
        <v>26</v>
      </c>
      <c r="W8" s="4" t="s">
        <v>52</v>
      </c>
      <c r="X8" s="4" t="s">
        <v>64</v>
      </c>
      <c r="Y8" s="6" t="str">
        <f t="shared" si="8"/>
        <v>FEST__बलराम पूर्णिमा, निताई पद कमल भजन का तत्पर्य, 26 Aug 2018, Bhopal, MP (India), CODE - 0622……….[ 70 min ] | Balarama Purnima, Nitai Pada Kamala Bhajan Ka Tatparya | yr:2018-08-26 | ct:FEST | L:HIN | cty:Bhopal, MP (India) | &amp;lt;80 &amp;lt;90 | @unheard</v>
      </c>
      <c r="Z8" s="4" t="s">
        <v>8605</v>
      </c>
      <c r="AA8" s="4" t="s">
        <v>55</v>
      </c>
      <c r="AC8" s="4" t="s">
        <v>5956</v>
      </c>
      <c r="AD8" s="4" t="s">
        <v>8606</v>
      </c>
      <c r="AF8" s="5" t="str">
        <f t="shared" si="9"/>
        <v>ok</v>
      </c>
      <c r="AG8" s="5" t="str">
        <f t="shared" si="10"/>
        <v>&lt;tr id="0622"&gt;&lt;td&gt;&lt;button onclick="playme(this)"&gt;▶&lt;/button&gt;&lt;/td&gt;&lt;td&gt;&lt;button onclick="heard(this)"&gt;Heard&lt;/button&gt;&lt;a href="http://archive.org/download/ssdbpl-09-fest/0930.00%20Balarama%20Purnima,%20Nitai%20Pada%20Kamala%20Bhajan%20Ka%20Tatparya,%202018-08-26,%20CODE%20-%200622.mp3" class="nclk" onclick="playme(this)" id="nclk-0622"&gt;FEST__बलराम पूर्णिमा, निताई पद कमल भजन का तत्पर्य, 26 Aug 2018, Bhopal, MP (India), CODE - 0622……….[ 70 min ]&lt;/a&gt;&lt;/td&gt;&lt;td&gt;70&lt;/td&gt;&lt;td&gt;2018-08-26&lt;/td&gt;&lt;td&gt;FEST__बलराम पूर्णिमा, निताई पद कमल भजन का तत्पर्य, 26 Aug 2018, Bhopal, MP (India), CODE - 0622……….[ 70 min ] | Balarama Purnima, Nitai Pada Kamala Bhajan Ka Tatparya | yr:2018-08-26 | ct:FEST | L:HIN | cty:Bhopal, MP (India) | &amp;lt;80 &amp;lt;90 | @unheard&lt;/td&gt;&lt;td&gt;http://archive.org/download/ssdbpl-09-fest/0930.00%20Balarama%20Purnima,%20Nitai%20Pada%20Kamala%20Bhajan%20Ka%20Tatparya,%202018-08-26,%20CODE%20-%200622.mp3&lt;/td&gt;&lt;td&gt;0622&lt;/td&gt;&lt;td&gt;09FEST_|00_Balarama Purnima, Nitai Pada Kamala Bhajan Ka Tatparya|20180826&lt;/td&gt;&lt;td&gt;&lt;/td&gt;&lt;td&gt;</v>
      </c>
    </row>
    <row r="9">
      <c r="A9" s="4" t="s">
        <v>8607</v>
      </c>
      <c r="B9" s="4" t="s">
        <v>8548</v>
      </c>
      <c r="C9" s="4"/>
      <c r="D9" s="5"/>
      <c r="E9" s="5"/>
      <c r="F9" s="5"/>
      <c r="G9" s="5"/>
      <c r="H9" s="5"/>
      <c r="I9" s="5"/>
      <c r="J9" s="4" t="s">
        <v>8608</v>
      </c>
      <c r="K9" s="4" t="s">
        <v>8609</v>
      </c>
      <c r="L9" s="5" t="str">
        <f t="shared" si="1"/>
        <v>FEST__भक्तिसिद्धांत सरस्वती ठाकुर आविर्भाव दिन, 2018, 2018, CODE - 0626……….[ 62 min ]</v>
      </c>
      <c r="M9" s="4" t="s">
        <v>8610</v>
      </c>
      <c r="N9" s="5">
        <f t="shared" si="2"/>
        <v>62</v>
      </c>
      <c r="O9" s="4" t="s">
        <v>128</v>
      </c>
      <c r="P9" s="5" t="str">
        <f t="shared" si="3"/>
        <v>&amp;lt;70 &amp;lt;80 &amp;lt;90</v>
      </c>
      <c r="Q9" s="4" t="s">
        <v>8611</v>
      </c>
      <c r="R9" s="4" t="s">
        <v>253</v>
      </c>
      <c r="S9" s="5" t="str">
        <f t="shared" si="4"/>
        <v>2018</v>
      </c>
      <c r="T9" s="5" t="str">
        <f t="shared" si="5"/>
        <v>00</v>
      </c>
      <c r="U9" s="5" t="str">
        <f t="shared" si="6"/>
        <v>___</v>
      </c>
      <c r="V9" s="5" t="str">
        <f t="shared" si="7"/>
        <v>00</v>
      </c>
      <c r="W9" s="4" t="s">
        <v>63</v>
      </c>
      <c r="X9" s="4" t="s">
        <v>64</v>
      </c>
      <c r="Y9" s="6" t="str">
        <f t="shared" si="8"/>
        <v>FEST__भक्तिसिद्धांत सरस्वती ठाकुर आविर्भाव दिन, 2018, 2018, CODE - 0626……….[ 62 min ] | Bhaktisiddhanta Sarasvati Thakura Avirbhav Din, 2018 | yr:2018-00-00 | ct:FEST | L:HIN | cty:x | &amp;lt;70 &amp;lt;80 &amp;lt;90 | @unheard</v>
      </c>
      <c r="Z9" s="4" t="s">
        <v>8612</v>
      </c>
      <c r="AA9" s="4" t="s">
        <v>55</v>
      </c>
      <c r="AC9" s="4" t="s">
        <v>5983</v>
      </c>
      <c r="AD9" s="4" t="s">
        <v>8613</v>
      </c>
      <c r="AF9" s="5" t="str">
        <f t="shared" si="9"/>
        <v>ok</v>
      </c>
      <c r="AG9" s="5" t="str">
        <f t="shared" si="10"/>
        <v>&lt;tr id="0626"&gt;&lt;td&gt;&lt;button onclick="playme(this)"&gt;▶&lt;/button&gt;&lt;/td&gt;&lt;td&gt;&lt;button onclick="heard(this)"&gt;Heard&lt;/button&gt;&lt;a href="http://archive.org/download/ssdbpl-09-fest/0931.00%20Bhaktisiddhanta%20Sarasvati%20Thakura%20Avirbhav%20Din,%202018,%202018-00-00,%20CODE%20-%200626.mp3" class="nclk" onclick="playme(this)" id="nclk-0626"&gt;FEST__भक्तिसिद्धांत सरस्वती ठाकुर आविर्भाव दिन, 2018, 2018, CODE - 0626……….[ 62 min ]&lt;/a&gt;&lt;/td&gt;&lt;td&gt;62&lt;/td&gt;&lt;td&gt;2018-00-00&lt;/td&gt;&lt;td&gt;FEST__भक्तिसिद्धांत सरस्वती ठाकुर आविर्भाव दिन, 2018, 2018, CODE - 0626……….[ 62 min ] | Bhaktisiddhanta Sarasvati Thakura Avirbhav Din, 2018 | yr:2018-00-00 | ct:FEST | L:HIN | cty:x | &amp;lt;70 &amp;lt;80 &amp;lt;90 | @unheard&lt;/td&gt;&lt;td&gt;http://archive.org/download/ssdbpl-09-fest/0931.00%20Bhaktisiddhanta%20Sarasvati%20Thakura%20Avirbhav%20Din,%202018,%202018-00-00,%20CODE%20-%200626.mp3&lt;/td&gt;&lt;td&gt;0626&lt;/td&gt;&lt;td&gt;09FEST_|00_Bhaktisiddhanta Sarasvati Thakura Avirbhav Din, 2018|20180000&lt;/td&gt;&lt;td&gt;&lt;/td&gt;&lt;td&gt;</v>
      </c>
    </row>
    <row r="10">
      <c r="A10" s="4" t="s">
        <v>8614</v>
      </c>
      <c r="B10" s="4" t="s">
        <v>8548</v>
      </c>
      <c r="C10" s="4"/>
      <c r="D10" s="5"/>
      <c r="E10" s="5"/>
      <c r="F10" s="5"/>
      <c r="G10" s="5"/>
      <c r="H10" s="5"/>
      <c r="I10" s="5"/>
      <c r="J10" s="4" t="s">
        <v>8615</v>
      </c>
      <c r="K10" s="4" t="s">
        <v>8616</v>
      </c>
      <c r="L10" s="5" t="str">
        <f t="shared" si="1"/>
        <v>FEST__भक्तिसिद्धांत सरस्वती ठाकुर आविर्भाव दिन, 2018 -- कलैक्शन कैसे करें, 05 Feb 2018, Bhopal, MP (India), CODE - 0627……….[ 69 min ]</v>
      </c>
      <c r="M10" s="4" t="s">
        <v>5112</v>
      </c>
      <c r="N10" s="5">
        <f t="shared" si="2"/>
        <v>69</v>
      </c>
      <c r="O10" s="4" t="s">
        <v>140</v>
      </c>
      <c r="P10" s="5" t="str">
        <f t="shared" si="3"/>
        <v>&amp;lt;70 &amp;lt;80 &amp;lt;90</v>
      </c>
      <c r="Q10" s="4" t="s">
        <v>8617</v>
      </c>
      <c r="R10" s="4" t="s">
        <v>8618</v>
      </c>
      <c r="S10" s="5" t="str">
        <f t="shared" si="4"/>
        <v>2018</v>
      </c>
      <c r="T10" s="5" t="str">
        <f t="shared" si="5"/>
        <v>02</v>
      </c>
      <c r="U10" s="5" t="str">
        <f t="shared" si="6"/>
        <v>Feb</v>
      </c>
      <c r="V10" s="5" t="str">
        <f t="shared" si="7"/>
        <v>05</v>
      </c>
      <c r="W10" s="4" t="s">
        <v>52</v>
      </c>
      <c r="X10" s="4" t="s">
        <v>64</v>
      </c>
      <c r="Y10" s="6" t="str">
        <f t="shared" si="8"/>
        <v>FEST__भक्तिसिद्धांत सरस्वती ठाकुर आविर्भाव दिन, 2018 -- कलैक्शन कैसे करें, 05 Feb 2018, Bhopal, MP (India), CODE - 0627……….[ 69 min ] | Bhaktisiddhanta Sarasvati Thakura Avirbhav Din, 2018 -- Collection Kaise Kare | yr:2018-02-05 | ct:FEST | L:HIN | cty:Bhopal, MP (India) | &amp;lt;70 &amp;lt;80 &amp;lt;90 | @unheard</v>
      </c>
      <c r="Z10" s="4" t="s">
        <v>8619</v>
      </c>
      <c r="AA10" s="4" t="s">
        <v>55</v>
      </c>
      <c r="AB10" s="4" t="s">
        <v>8620</v>
      </c>
      <c r="AC10" s="4" t="s">
        <v>5989</v>
      </c>
      <c r="AD10" s="4" t="s">
        <v>8621</v>
      </c>
      <c r="AF10" s="5" t="str">
        <f t="shared" si="9"/>
        <v>ok</v>
      </c>
      <c r="AG10" s="5" t="str">
        <f t="shared" si="10"/>
        <v>&lt;tr id="0627"&gt;&lt;td&gt;&lt;button onclick="playme(this)"&gt;▶&lt;/button&gt;&lt;/td&gt;&lt;td&gt;&lt;button onclick="heard(this)"&gt;Heard&lt;/button&gt;&lt;a href="http://archive.org/download/ssdbpl-09-fest/0932.00%20Bhaktisiddhanta%20Sarasvati%20Thakura%20Avirbhav%20Din,%202018%20--%20Collection%20Kaise%20Kare,%202018-02-05,%20CODE%20-%200627.mp3" class="nclk" onclick="playme(this)" id="nclk-0627"&gt;FEST__भक्तिसिद्धांत सरस्वती ठाकुर आविर्भाव दिन, 2018 -- कलैक्शन कैसे करें, 05 Feb 2018, Bhopal, MP (India), CODE - 0627……….[ 69 min ]&lt;/a&gt;&lt;/td&gt;&lt;td&gt;69&lt;/td&gt;&lt;td&gt;2018-02-05&lt;/td&gt;&lt;td&gt;FEST__भक्तिसिद्धांत सरस्वती ठाकुर आविर्भाव दिन, 2018 -- कलैक्शन कैसे करें, 05 Feb 2018, Bhopal, MP (India), CODE - 0627……….[ 69 min ] | Bhaktisiddhanta Sarasvati Thakura Avirbhav Din, 2018 -- Collection Kaise Kare | yr:2018-02-05 | ct:FEST | L:HIN | cty:Bhopal, MP (India) | &amp;lt;70 &amp;lt;80 &amp;lt;90 | @unheard&lt;/td&gt;&lt;td&gt;http://archive.org/download/ssdbpl-09-fest/0932.00%20Bhaktisiddhanta%20Sarasvati%20Thakura%20Avirbhav%20Din,%202018%20--%20Collection%20Kaise%20Kare,%202018-02-05,%20CODE%20-%200627.mp3&lt;/td&gt;&lt;td&gt;0627&lt;/td&gt;&lt;td&gt;09FEST_|00_Bhaktisiddhanta Sarasvati Thakura Avirbhav Din, 2018 -- Collection Kaise Kare|20180205&lt;/td&gt;&lt;td&gt;&lt;/td&gt;&lt;td&gt;</v>
      </c>
    </row>
    <row r="11">
      <c r="A11" s="4" t="s">
        <v>8622</v>
      </c>
      <c r="B11" s="4" t="s">
        <v>8548</v>
      </c>
      <c r="C11" s="4"/>
      <c r="D11" s="5"/>
      <c r="E11" s="5"/>
      <c r="F11" s="5"/>
      <c r="G11" s="5"/>
      <c r="H11" s="5"/>
      <c r="I11" s="5"/>
      <c r="J11" s="4" t="s">
        <v>8623</v>
      </c>
      <c r="K11" s="4" t="s">
        <v>8624</v>
      </c>
      <c r="L11" s="5" t="str">
        <f t="shared" si="1"/>
        <v>FEST__भक्तिसिद्धांत सरस्वती ठाकुर आविर्भाव दीन, वैष्णव सिद्धांत में इनका योगदान, CODE - 0625……….[ 67 min ]</v>
      </c>
      <c r="M11" s="4" t="s">
        <v>4371</v>
      </c>
      <c r="N11" s="5">
        <f t="shared" si="2"/>
        <v>67</v>
      </c>
      <c r="O11" s="4" t="s">
        <v>150</v>
      </c>
      <c r="P11" s="5" t="str">
        <f t="shared" si="3"/>
        <v>&amp;lt;70 &amp;lt;80 &amp;lt;90</v>
      </c>
      <c r="Q11" s="4" t="s">
        <v>8625</v>
      </c>
      <c r="R11" s="4" t="s">
        <v>49</v>
      </c>
      <c r="S11" s="5" t="str">
        <f t="shared" si="4"/>
        <v>0000</v>
      </c>
      <c r="T11" s="5" t="str">
        <f t="shared" si="5"/>
        <v>00</v>
      </c>
      <c r="U11" s="5" t="str">
        <f t="shared" si="6"/>
        <v>___</v>
      </c>
      <c r="V11" s="5" t="str">
        <f t="shared" si="7"/>
        <v>00</v>
      </c>
      <c r="W11" s="4" t="s">
        <v>63</v>
      </c>
      <c r="X11" s="4" t="s">
        <v>64</v>
      </c>
      <c r="Y11" s="6" t="str">
        <f t="shared" si="8"/>
        <v>FEST__भक्तिसिद्धांत सरस्वती ठाकुर आविर्भाव दीन, वैष्णव सिद्धांत में इनका योगदान, CODE - 0625……….[ 67 min ] | Bhaktisiddhanta Sarasvati Thakura Avirbhav Din, Vaisnava Siddhanta Me Inka Yogdan | yr:0000-00-00 | ct:FEST | L:HIN | cty:x | &amp;lt;70 &amp;lt;80 &amp;lt;90 | @unheard</v>
      </c>
      <c r="Z11" s="4" t="s">
        <v>8626</v>
      </c>
      <c r="AA11" s="4" t="s">
        <v>55</v>
      </c>
      <c r="AC11" s="4" t="s">
        <v>5977</v>
      </c>
      <c r="AD11" s="4" t="s">
        <v>8627</v>
      </c>
      <c r="AF11" s="5" t="str">
        <f t="shared" si="9"/>
        <v>ok</v>
      </c>
      <c r="AG11" s="5" t="str">
        <f t="shared" si="10"/>
        <v>&lt;tr id="0625"&gt;&lt;td&gt;&lt;button onclick="playme(this)"&gt;▶&lt;/button&gt;&lt;/td&gt;&lt;td&gt;&lt;button onclick="heard(this)"&gt;Heard&lt;/button&gt;&lt;a href="http://archive.org/download/ssdbpl-09-fest/0933.00%20Bhaktisiddhanta%20Sarasvati%20Thakura%20Avirbhav%20Din,%20Vaisnava%20Siddhanta%20Me%20Inka%20Yogdan,%20CODE%20-%200625.mp3" class="nclk" onclick="playme(this)" id="nclk-0625"&gt;FEST__भक्तिसिद्धांत सरस्वती ठाकुर आविर्भाव दीन, वैष्णव सिद्धांत में इनका योगदान, CODE - 0625……….[ 67 min ]&lt;/a&gt;&lt;/td&gt;&lt;td&gt;67&lt;/td&gt;&lt;td&gt;0000-00-00&lt;/td&gt;&lt;td&gt;FEST__भक्तिसिद्धांत सरस्वती ठाकुर आविर्भाव दीन, वैष्णव सिद्धांत में इनका योगदान, CODE - 0625……….[ 67 min ] | Bhaktisiddhanta Sarasvati Thakura Avirbhav Din, Vaisnava Siddhanta Me Inka Yogdan | yr:0000-00-00 | ct:FEST | L:HIN | cty:x | &amp;lt;70 &amp;lt;80 &amp;lt;90 | @unheard&lt;/td&gt;&lt;td&gt;http://archive.org/download/ssdbpl-09-fest/0933.00%20Bhaktisiddhanta%20Sarasvati%20Thakura%20Avirbhav%20Din,%20Vaisnava%20Siddhanta%20Me%20Inka%20Yogdan,%20CODE%20-%200625.mp3&lt;/td&gt;&lt;td&gt;0625&lt;/td&gt;&lt;td&gt;09FEST_|00_Bhaktisiddhanta Sarasvati Thakura Avirbhav Din, Vaisnava Siddhanta Me Inka Yogdan|0&lt;/td&gt;&lt;td&gt;&lt;/td&gt;&lt;td&gt;</v>
      </c>
    </row>
    <row r="12">
      <c r="A12" s="4" t="s">
        <v>8628</v>
      </c>
      <c r="B12" s="4" t="s">
        <v>8548</v>
      </c>
      <c r="C12" s="4"/>
      <c r="D12" s="5"/>
      <c r="E12" s="5"/>
      <c r="F12" s="5"/>
      <c r="G12" s="5"/>
      <c r="H12" s="5"/>
      <c r="I12" s="5"/>
      <c r="J12" s="4" t="s">
        <v>8629</v>
      </c>
      <c r="K12" s="4" t="s">
        <v>8630</v>
      </c>
      <c r="L12" s="5" t="str">
        <f t="shared" si="1"/>
        <v>FEST__भक्तिसिद्धांत सरस्वती ठाकुर आविर्भाव दिवस, 2020, 13 Feb 2020, Bhopal, MP (India), CODE - 1803……….[ 108 min ]</v>
      </c>
      <c r="M12" s="4" t="s">
        <v>8631</v>
      </c>
      <c r="N12" s="5">
        <f t="shared" si="2"/>
        <v>108</v>
      </c>
      <c r="O12" s="4" t="s">
        <v>162</v>
      </c>
      <c r="P12" s="5" t="str">
        <f t="shared" si="3"/>
        <v>&amp;gt;90</v>
      </c>
      <c r="Q12" s="4" t="s">
        <v>8632</v>
      </c>
      <c r="R12" s="4" t="s">
        <v>8633</v>
      </c>
      <c r="S12" s="5" t="str">
        <f t="shared" si="4"/>
        <v>2020</v>
      </c>
      <c r="T12" s="5" t="str">
        <f t="shared" si="5"/>
        <v>02</v>
      </c>
      <c r="U12" s="5" t="str">
        <f t="shared" si="6"/>
        <v>Feb</v>
      </c>
      <c r="V12" s="5" t="str">
        <f t="shared" si="7"/>
        <v>13</v>
      </c>
      <c r="W12" s="4" t="s">
        <v>52</v>
      </c>
      <c r="X12" s="4" t="s">
        <v>1762</v>
      </c>
      <c r="Y12" s="6" t="str">
        <f t="shared" si="8"/>
        <v>FEST__भक्तिसिद्धांत सरस्वती ठाकुर आविर्भाव दिवस, 2020, 13 Feb 2020, Bhopal, MP (India), CODE - 1803……….[ 108 min ] | Bhaktisiddhanta Sarasvati Thakura Avirbhav Divas, 2020 | yr:2020-02-13 | ct:FEST | L:HIN | cty:Bhopal, MP (India) | &amp;gt;90 | @video | @unheard</v>
      </c>
      <c r="Z12" s="4" t="s">
        <v>8634</v>
      </c>
      <c r="AA12" s="4" t="s">
        <v>55</v>
      </c>
      <c r="AC12" s="4" t="s">
        <v>8635</v>
      </c>
      <c r="AD12" s="4" t="s">
        <v>8636</v>
      </c>
      <c r="AE12" s="7" t="s">
        <v>8637</v>
      </c>
      <c r="AF12" s="5" t="str">
        <f t="shared" si="9"/>
        <v>ok</v>
      </c>
      <c r="AG12" s="5" t="str">
        <f t="shared" si="10"/>
        <v>&lt;tr id="1803"&gt;&lt;td&gt;&lt;button onclick="playme(this)"&gt;▶&lt;/button&gt;&lt;/td&gt;&lt;td&gt;&lt;button onclick="heard(this)"&gt;Heard&lt;/button&gt;&lt;a href="http://archive.org/download/ssdbpl-09-fest/0934.00%20Bhaktisiddhanta%20Sarasvati%20Thakura%20Avirbhav%20Divas,%202020,%202020-02-13,%20CODE%20-%201803.mp3" class="nclk" onclick="playme(this)" id="nclk-1803"&gt;FEST__भक्तिसिद्धांत सरस्वती ठाकुर आविर्भाव दिवस, 2020, 13 Feb 2020, Bhopal, MP (India), CODE - 1803……….[ 108 min ]&lt;/a&gt;…………&lt;a style="color: red; text-decoration: none;" target="_blank" href="https://www.youtube.com/watch?v=lKti_yJG2Cc"&gt;[▶YouTube]&lt;/a&gt;&lt;/td&gt;&lt;td&gt;108&lt;/td&gt;&lt;td&gt;2020-02-13&lt;/td&gt;&lt;td&gt;FEST__भक्तिसिद्धांत सरस्वती ठाकुर आविर्भाव दिवस, 2020, 13 Feb 2020, Bhopal, MP (India), CODE - 1803……….[ 108 min ] | Bhaktisiddhanta Sarasvati Thakura Avirbhav Divas, 2020 | yr:2020-02-13 | ct:FEST | L:HIN | cty:Bhopal, MP (India) | &amp;gt;90 | @video | @unheard&lt;/td&gt;&lt;td&gt;http://archive.org/download/ssdbpl-09-fest/0934.00%20Bhaktisiddhanta%20Sarasvati%20Thakura%20Avirbhav%20Divas,%202020,%202020-02-13,%20CODE%20-%201803.mp3&lt;/td&gt;&lt;td&gt;1803&lt;/td&gt;&lt;td&gt;09FEST_|00_Bhaktisiddhanta Sarasvati Thakura Avirbhav Divas, 2020|20200213&lt;/td&gt;&lt;td&gt;https://www.youtube.com/watch?v=lKti_yJG2Cc&lt;/td&gt;&lt;td&gt;</v>
      </c>
    </row>
    <row r="13">
      <c r="A13" s="4" t="s">
        <v>8638</v>
      </c>
      <c r="B13" s="4" t="s">
        <v>8548</v>
      </c>
      <c r="C13" s="4"/>
      <c r="D13" s="5"/>
      <c r="E13" s="5"/>
      <c r="F13" s="5"/>
      <c r="G13" s="5"/>
      <c r="H13" s="5"/>
      <c r="I13" s="5"/>
      <c r="J13" s="4" t="s">
        <v>8639</v>
      </c>
      <c r="K13" s="4" t="s">
        <v>8640</v>
      </c>
      <c r="L13" s="5" t="str">
        <f t="shared" si="1"/>
        <v>FEST__भक्तिसिद्धांत सरस्वती ठाकुर तिरोभाव दिवस, 2021, 03 Jan 2021, Bhopal, MP (India), CODE - 0630……….[ 56 min ]</v>
      </c>
      <c r="M13" s="4" t="s">
        <v>8641</v>
      </c>
      <c r="N13" s="5">
        <f t="shared" si="2"/>
        <v>56</v>
      </c>
      <c r="O13" s="4" t="s">
        <v>173</v>
      </c>
      <c r="P13" s="5" t="str">
        <f t="shared" si="3"/>
        <v>&amp;lt;60 &amp;lt;70 &amp;lt;80 &amp;lt;90</v>
      </c>
      <c r="Q13" s="4" t="s">
        <v>8642</v>
      </c>
      <c r="R13" s="4" t="s">
        <v>6146</v>
      </c>
      <c r="S13" s="5" t="str">
        <f t="shared" si="4"/>
        <v>2021</v>
      </c>
      <c r="T13" s="5" t="str">
        <f t="shared" si="5"/>
        <v>01</v>
      </c>
      <c r="U13" s="5" t="str">
        <f t="shared" si="6"/>
        <v>Jan</v>
      </c>
      <c r="V13" s="5" t="str">
        <f t="shared" si="7"/>
        <v>03</v>
      </c>
      <c r="W13" s="4" t="s">
        <v>52</v>
      </c>
      <c r="X13" s="4" t="s">
        <v>8643</v>
      </c>
      <c r="Y13" s="6" t="str">
        <f t="shared" si="8"/>
        <v>FEST__भक्तिसिद्धांत सरस्वती ठाकुर तिरोभाव दिवस, 2021, 03 Jan 2021, Bhopal, MP (India), CODE - 0630……….[ 56 min ] | Bhaktisiddhanta Sarasvati Thakura Tirobhav Divas, 2021 | yr:2021-01-03 | ct:FEST | L:HIN | cty:Bhopal, MP (India) | &amp;lt;60 &amp;lt;70 &amp;lt;80 &amp;lt;90 | @video | @unheard</v>
      </c>
      <c r="Z13" s="4" t="s">
        <v>8644</v>
      </c>
      <c r="AA13" s="4" t="s">
        <v>55</v>
      </c>
      <c r="AC13" s="4" t="s">
        <v>6008</v>
      </c>
      <c r="AD13" s="4" t="s">
        <v>8645</v>
      </c>
      <c r="AE13" s="7" t="s">
        <v>8646</v>
      </c>
      <c r="AF13" s="5" t="str">
        <f t="shared" si="9"/>
        <v>ok</v>
      </c>
      <c r="AG13" s="5" t="str">
        <f t="shared" si="10"/>
        <v>&lt;tr id="0630"&gt;&lt;td&gt;&lt;button onclick="playme(this)"&gt;▶&lt;/button&gt;&lt;/td&gt;&lt;td&gt;&lt;button onclick="heard(this)"&gt;Heard&lt;/button&gt;&lt;a href="http://archive.org/download/ssdbpl-09-fest/0935.00%20Bhaktisiddhanta%20Sarasvati%20Thakura%20Tirobhav%20Divas,%202021,%202021-01-03,%20CODE%20-%200630.mp3" class="nclk" onclick="playme(this)" id="nclk-0630"&gt;FEST__भक्तिसिद्धांत सरस्वती ठाकुर तिरोभाव दिवस, 2021, 03 Jan 2021, Bhopal, MP (India), CODE - 0630……….[ 56 min ]&lt;/a&gt;…………&lt;a style="color: red; text-decoration: none;" target="_blank" href="https://www.youtube.com/watch?v=uL3gyJHQU0E"&gt;[▶YouTube]&lt;/a&gt;&lt;/td&gt;&lt;td&gt;56&lt;/td&gt;&lt;td&gt;2021-01-03&lt;/td&gt;&lt;td&gt;FEST__भक्तिसिद्धांत सरस्वती ठाकुर तिरोभाव दिवस, 2021, 03 Jan 2021, Bhopal, MP (India), CODE - 0630……….[ 56 min ] | Bhaktisiddhanta Sarasvati Thakura Tirobhav Divas, 2021 | yr:2021-01-03 | ct:FEST | L:HIN | cty:Bhopal, MP (India) | &amp;lt;60 &amp;lt;70 &amp;lt;80 &amp;lt;90 | @video | @unheard&lt;/td&gt;&lt;td&gt;http://archive.org/download/ssdbpl-09-fest/0935.00%20Bhaktisiddhanta%20Sarasvati%20Thakura%20Tirobhav%20Divas,%202021,%202021-01-03,%20CODE%20-%200630.mp3&lt;/td&gt;&lt;td&gt;0630&lt;/td&gt;&lt;td&gt;09FEST_|00_Bhaktisiddhanta Sarasvati Thakura Tirobhav Divas, 2021|20210103&lt;/td&gt;&lt;td&gt;https://www.youtube.com/watch?v=uL3gyJHQU0E&lt;/td&gt;&lt;td&gt;</v>
      </c>
    </row>
    <row r="14">
      <c r="A14" s="4" t="s">
        <v>8647</v>
      </c>
      <c r="B14" s="4" t="s">
        <v>8548</v>
      </c>
      <c r="C14" s="4"/>
      <c r="D14" s="5"/>
      <c r="E14" s="5"/>
      <c r="F14" s="5"/>
      <c r="G14" s="5"/>
      <c r="H14" s="5"/>
      <c r="I14" s="5"/>
      <c r="J14" s="4" t="s">
        <v>8648</v>
      </c>
      <c r="K14" s="4" t="s">
        <v>8649</v>
      </c>
      <c r="L14" s="5" t="str">
        <f t="shared" si="1"/>
        <v>FEST__भक्तिसिद्धांत सरस्वती ठाकुर तिरोभाव, 2021, 23 Dec 2021, Bhopal, MP (India), CODE - 1804……….[ 49 min ]</v>
      </c>
      <c r="M14" s="4" t="s">
        <v>2945</v>
      </c>
      <c r="N14" s="5">
        <f t="shared" si="2"/>
        <v>49</v>
      </c>
      <c r="O14" s="4" t="s">
        <v>182</v>
      </c>
      <c r="P14" s="5" t="str">
        <f t="shared" si="3"/>
        <v>&amp;lt;50 &amp;lt;60 &amp;lt;70 &amp;lt;80 &amp;lt;90</v>
      </c>
      <c r="Q14" s="4" t="s">
        <v>8650</v>
      </c>
      <c r="R14" s="4" t="s">
        <v>8651</v>
      </c>
      <c r="S14" s="5" t="str">
        <f t="shared" si="4"/>
        <v>2021</v>
      </c>
      <c r="T14" s="5" t="str">
        <f t="shared" si="5"/>
        <v>12</v>
      </c>
      <c r="U14" s="5" t="str">
        <f t="shared" si="6"/>
        <v>Dec</v>
      </c>
      <c r="V14" s="5" t="str">
        <f t="shared" si="7"/>
        <v>23</v>
      </c>
      <c r="W14" s="4" t="s">
        <v>52</v>
      </c>
      <c r="X14" s="4" t="s">
        <v>131</v>
      </c>
      <c r="Y14" s="6" t="str">
        <f t="shared" si="8"/>
        <v>FEST__भक्तिसिद्धांत सरस्वती ठाकुर तिरोभाव, 2021, 23 Dec 2021, Bhopal, MP (India), CODE - 1804……….[ 49 min ] | Bhaktisiddhanta Sarasvati Thakura Tirobhav, 2021 | yr:2021-12-23 | ct:FEST | L:HIN | cty:Bhopal, MP (India) | &amp;lt;50 &amp;lt;60 &amp;lt;70 &amp;lt;80 &amp;lt;90 | @video | @unheard</v>
      </c>
      <c r="Z14" s="4" t="s">
        <v>8652</v>
      </c>
      <c r="AA14" s="4" t="s">
        <v>55</v>
      </c>
      <c r="AC14" s="4" t="s">
        <v>8653</v>
      </c>
      <c r="AD14" s="4" t="s">
        <v>8654</v>
      </c>
      <c r="AE14" s="7" t="s">
        <v>8655</v>
      </c>
      <c r="AF14" s="5" t="str">
        <f t="shared" si="9"/>
        <v>ok</v>
      </c>
      <c r="AG14" s="5" t="str">
        <f t="shared" si="10"/>
        <v>&lt;tr id="1804"&gt;&lt;td&gt;&lt;button onclick="playme(this)"&gt;▶&lt;/button&gt;&lt;/td&gt;&lt;td&gt;&lt;button onclick="heard(this)"&gt;Heard&lt;/button&gt;&lt;a href="http://archive.org/download/ssdbpl-09-fest/0936.00%20Bhaktisiddhanta%20Sarasvati%20Thakura%20Tirobhav,%202021,%202021-12-23,%20CODE%20-%201804.mp3" class="nclk" onclick="playme(this)" id="nclk-1804"&gt;FEST__भक्तिसिद्धांत सरस्वती ठाकुर तिरोभाव, 2021, 23 Dec 2021, Bhopal, MP (India), CODE - 1804……….[ 49 min ]&lt;/a&gt;…………&lt;a style="color: red; text-decoration: none;" target="_blank" href="https://www.youtube.com/watch?v=v8QIsjhgywg"&gt;[▶YouTube]&lt;/a&gt;&lt;/td&gt;&lt;td&gt;49&lt;/td&gt;&lt;td&gt;2021-12-23&lt;/td&gt;&lt;td&gt;FEST__भक्तिसिद्धांत सरस्वती ठाकुर तिरोभाव, 2021, 23 Dec 2021, Bhopal, MP (India), CODE - 1804……….[ 49 min ] | Bhaktisiddhanta Sarasvati Thakura Tirobhav, 2021 | yr:2021-12-23 | ct:FEST | L:HIN | cty:Bhopal, MP (India) | &amp;lt;50 &amp;lt;60 &amp;lt;70 &amp;lt;80 &amp;lt;90 | @video | @unheard&lt;/td&gt;&lt;td&gt;http://archive.org/download/ssdbpl-09-fest/0936.00%20Bhaktisiddhanta%20Sarasvati%20Thakura%20Tirobhav,%202021,%202021-12-23,%20CODE%20-%201804.mp3&lt;/td&gt;&lt;td&gt;1804&lt;/td&gt;&lt;td&gt;09FEST_|00_Bhaktisiddhanta Sarasvati Thakura Tirobhav, 2021|20211223&lt;/td&gt;&lt;td&gt;https://www.youtube.com/watch?v=v8QIsjhgywg&lt;/td&gt;&lt;td&gt;</v>
      </c>
    </row>
    <row r="15">
      <c r="A15" s="4" t="s">
        <v>8656</v>
      </c>
      <c r="B15" s="4" t="s">
        <v>8548</v>
      </c>
      <c r="C15" s="4"/>
      <c r="D15" s="5"/>
      <c r="E15" s="5"/>
      <c r="F15" s="5"/>
      <c r="G15" s="5"/>
      <c r="H15" s="5"/>
      <c r="I15" s="5"/>
      <c r="J15" s="4" t="s">
        <v>8657</v>
      </c>
      <c r="K15" s="4" t="s">
        <v>8658</v>
      </c>
      <c r="L15" s="5" t="str">
        <f t="shared" si="1"/>
        <v>FEST__भक्तिसिद्धांत सरस्वती ठाकुर तिरोभाव, भाग-1, Bhopal, MP (India), CODE - 0629a……….[ 51 min ]</v>
      </c>
      <c r="M15" s="4" t="s">
        <v>5942</v>
      </c>
      <c r="N15" s="5">
        <f t="shared" si="2"/>
        <v>51</v>
      </c>
      <c r="O15" s="4" t="s">
        <v>191</v>
      </c>
      <c r="P15" s="5" t="str">
        <f t="shared" si="3"/>
        <v>&amp;lt;60 &amp;lt;70 &amp;lt;80 &amp;lt;90</v>
      </c>
      <c r="Q15" s="4" t="s">
        <v>8659</v>
      </c>
      <c r="R15" s="4" t="s">
        <v>49</v>
      </c>
      <c r="S15" s="5" t="str">
        <f t="shared" si="4"/>
        <v>0000</v>
      </c>
      <c r="T15" s="5" t="str">
        <f t="shared" si="5"/>
        <v>00</v>
      </c>
      <c r="U15" s="5" t="str">
        <f t="shared" si="6"/>
        <v>___</v>
      </c>
      <c r="V15" s="5" t="str">
        <f t="shared" si="7"/>
        <v>00</v>
      </c>
      <c r="W15" s="4" t="s">
        <v>52</v>
      </c>
      <c r="X15" s="4" t="s">
        <v>723</v>
      </c>
      <c r="Y15" s="6" t="str">
        <f t="shared" si="8"/>
        <v>FEST__भक्तिसिद्धांत सरस्वती ठाकुर तिरोभाव, भाग-1, Bhopal, MP (India), CODE - 0629a……….[ 51 min ] | Bhaktisiddhanta Sarasvati Thakura Tirobhav, Part-1 | yr:0000-00-00 | ct:FEST | L:HIN | cty:Bhopal, MP (India) | &amp;lt;60 &amp;lt;70 &amp;lt;80 &amp;lt;90 | @unheard</v>
      </c>
      <c r="Z15" s="4" t="s">
        <v>8660</v>
      </c>
      <c r="AA15" s="4" t="s">
        <v>55</v>
      </c>
      <c r="AC15" s="4" t="s">
        <v>8661</v>
      </c>
      <c r="AD15" s="4" t="s">
        <v>8662</v>
      </c>
      <c r="AF15" s="5" t="str">
        <f t="shared" si="9"/>
        <v>ok</v>
      </c>
      <c r="AG15" s="5" t="str">
        <f t="shared" si="10"/>
        <v>&lt;tr id="0629a"&gt;&lt;td&gt;&lt;button onclick="playme(this)"&gt;▶&lt;/button&gt;&lt;/td&gt;&lt;td&gt;&lt;button onclick="heard(this)"&gt;Heard&lt;/button&gt;&lt;a href="http://archive.org/download/ssdbpl-09-fest/0937.00%20Bhaktisiddhanta%20Sarasvati%20Thakura%20Tirobhav,%20Part-1,%20CODE%20-%200629a.mp3" class="nclk" onclick="playme(this)" id="nclk-0629a"&gt;FEST__भक्तिसिद्धांत सरस्वती ठाकुर तिरोभाव, भाग-1, Bhopal, MP (India), CODE - 0629a……….[ 51 min ]&lt;/a&gt;&lt;/td&gt;&lt;td&gt;51&lt;/td&gt;&lt;td&gt;0000-00-00&lt;/td&gt;&lt;td&gt;FEST__भक्तिसिद्धांत सरस्वती ठाकुर तिरोभाव, भाग-1, Bhopal, MP (India), CODE - 0629a……….[ 51 min ] | Bhaktisiddhanta Sarasvati Thakura Tirobhav, Part-1 | yr:0000-00-00 | ct:FEST | L:HIN | cty:Bhopal, MP (India) | &amp;lt;60 &amp;lt;70 &amp;lt;80 &amp;lt;90 | @unheard&lt;/td&gt;&lt;td&gt;http://archive.org/download/ssdbpl-09-fest/0937.00%20Bhaktisiddhanta%20Sarasvati%20Thakura%20Tirobhav,%20Part-1,%20CODE%20-%200629a.mp3&lt;/td&gt;&lt;td&gt;0629a&lt;/td&gt;&lt;td&gt;09FEST_|00_Bhaktisiddhanta Sarasvati Thakura Tirobhav, Part-1|0&lt;/td&gt;&lt;td&gt;&lt;/td&gt;&lt;td&gt;</v>
      </c>
    </row>
    <row r="16">
      <c r="A16" s="4" t="s">
        <v>8663</v>
      </c>
      <c r="B16" s="4" t="s">
        <v>8548</v>
      </c>
      <c r="C16" s="4"/>
      <c r="D16" s="5"/>
      <c r="E16" s="5"/>
      <c r="F16" s="5"/>
      <c r="G16" s="5"/>
      <c r="H16" s="5"/>
      <c r="I16" s="5"/>
      <c r="J16" s="4" t="s">
        <v>8664</v>
      </c>
      <c r="K16" s="4" t="s">
        <v>8665</v>
      </c>
      <c r="L16" s="5" t="str">
        <f t="shared" si="1"/>
        <v>FEST__भक्तिसिद्धांत सरस्वती ठाकुर तिरोभाव, भाग-2, Bhopal, MP (India), CODE - 0629b……….[ 58 min ]</v>
      </c>
      <c r="M16" s="4" t="s">
        <v>1893</v>
      </c>
      <c r="N16" s="5">
        <f t="shared" si="2"/>
        <v>58</v>
      </c>
      <c r="O16" s="4" t="s">
        <v>201</v>
      </c>
      <c r="P16" s="5" t="str">
        <f t="shared" si="3"/>
        <v>&amp;lt;60 &amp;lt;70 &amp;lt;80 &amp;lt;90</v>
      </c>
      <c r="Q16" s="4" t="s">
        <v>8666</v>
      </c>
      <c r="R16" s="4" t="s">
        <v>49</v>
      </c>
      <c r="S16" s="5" t="str">
        <f t="shared" si="4"/>
        <v>0000</v>
      </c>
      <c r="T16" s="5" t="str">
        <f t="shared" si="5"/>
        <v>00</v>
      </c>
      <c r="U16" s="5" t="str">
        <f t="shared" si="6"/>
        <v>___</v>
      </c>
      <c r="V16" s="5" t="str">
        <f t="shared" si="7"/>
        <v>00</v>
      </c>
      <c r="W16" s="4" t="s">
        <v>52</v>
      </c>
      <c r="X16" s="4" t="s">
        <v>142</v>
      </c>
      <c r="Y16" s="6" t="str">
        <f t="shared" si="8"/>
        <v>FEST__भक्तिसिद्धांत सरस्वती ठाकुर तिरोभाव, भाग-2, Bhopal, MP (India), CODE - 0629b……….[ 58 min ] | Bhaktisiddhanta Sarasvati Thakura Tirobhav, Part-2 | yr:0000-00-00 | ct:FEST | L:HIN | cty:Bhopal, MP (India) | &amp;lt;60 &amp;lt;70 &amp;lt;80 &amp;lt;90 | @unheard</v>
      </c>
      <c r="Z16" s="4" t="s">
        <v>8667</v>
      </c>
      <c r="AA16" s="4" t="s">
        <v>55</v>
      </c>
      <c r="AB16" s="4" t="s">
        <v>8668</v>
      </c>
      <c r="AC16" s="4" t="s">
        <v>8669</v>
      </c>
      <c r="AD16" s="4" t="s">
        <v>8670</v>
      </c>
      <c r="AF16" s="5" t="str">
        <f t="shared" si="9"/>
        <v>ok</v>
      </c>
      <c r="AG16" s="5" t="str">
        <f t="shared" si="10"/>
        <v>&lt;tr id="0629b"&gt;&lt;td&gt;&lt;button onclick="playme(this)"&gt;▶&lt;/button&gt;&lt;/td&gt;&lt;td&gt;&lt;button onclick="heard(this)"&gt;Heard&lt;/button&gt;&lt;a href="http://archive.org/download/ssdbpl-09-fest/0938.00%20Bhaktisiddhanta%20Sarasvati%20Thakura%20Tirobhav,%20Part-2,%20CODE%20-%200629b.mp3" class="nclk" onclick="playme(this)" id="nclk-0629b"&gt;FEST__भक्तिसिद्धांत सरस्वती ठाकुर तिरोभाव, भाग-2, Bhopal, MP (India), CODE - 0629b……….[ 58 min ]&lt;/a&gt;&lt;/td&gt;&lt;td&gt;58&lt;/td&gt;&lt;td&gt;0000-00-00&lt;/td&gt;&lt;td&gt;FEST__भक्तिसिद्धांत सरस्वती ठाकुर तिरोभाव, भाग-2, Bhopal, MP (India), CODE - 0629b……….[ 58 min ] | Bhaktisiddhanta Sarasvati Thakura Tirobhav, Part-2 | yr:0000-00-00 | ct:FEST | L:HIN | cty:Bhopal, MP (India) | &amp;lt;60 &amp;lt;70 &amp;lt;80 &amp;lt;90 | @unheard&lt;/td&gt;&lt;td&gt;http://archive.org/download/ssdbpl-09-fest/0938.00%20Bhaktisiddhanta%20Sarasvati%20Thakura%20Tirobhav,%20Part-2,%20CODE%20-%200629b.mp3&lt;/td&gt;&lt;td&gt;0629b&lt;/td&gt;&lt;td&gt;09FEST_|00_Bhaktisiddhanta Sarasvati Thakura Tirobhav, Part-2|0&lt;/td&gt;&lt;td&gt;&lt;/td&gt;&lt;td&gt;</v>
      </c>
    </row>
    <row r="17">
      <c r="A17" s="4" t="s">
        <v>8671</v>
      </c>
      <c r="B17" s="4" t="s">
        <v>8548</v>
      </c>
      <c r="C17" s="4"/>
      <c r="D17" s="5"/>
      <c r="E17" s="5"/>
      <c r="F17" s="5"/>
      <c r="G17" s="5"/>
      <c r="H17" s="5"/>
      <c r="I17" s="5"/>
      <c r="J17" s="4" t="s">
        <v>8672</v>
      </c>
      <c r="K17" s="4" t="s">
        <v>8673</v>
      </c>
      <c r="L17" s="5" t="str">
        <f t="shared" si="1"/>
        <v>FEST__भक्तिसिद्धांत सरस्वती ठाकुर, तिरोभाव, 2023, 31 Dec 2023, Bhopal, MP (India), CODE - 1805……….[ 49 min ]</v>
      </c>
      <c r="M17" s="4" t="s">
        <v>8674</v>
      </c>
      <c r="N17" s="5">
        <f t="shared" si="2"/>
        <v>49</v>
      </c>
      <c r="O17" s="4" t="s">
        <v>209</v>
      </c>
      <c r="P17" s="5" t="str">
        <f t="shared" si="3"/>
        <v>&amp;lt;50 &amp;lt;60 &amp;lt;70 &amp;lt;80 &amp;lt;90</v>
      </c>
      <c r="Q17" s="4" t="s">
        <v>8675</v>
      </c>
      <c r="R17" s="4" t="s">
        <v>8676</v>
      </c>
      <c r="S17" s="5" t="str">
        <f t="shared" si="4"/>
        <v>2023</v>
      </c>
      <c r="T17" s="5" t="str">
        <f t="shared" si="5"/>
        <v>12</v>
      </c>
      <c r="U17" s="5" t="str">
        <f t="shared" si="6"/>
        <v>Dec</v>
      </c>
      <c r="V17" s="5" t="str">
        <f t="shared" si="7"/>
        <v>31</v>
      </c>
      <c r="W17" s="4" t="s">
        <v>52</v>
      </c>
      <c r="X17" s="4" t="s">
        <v>131</v>
      </c>
      <c r="Y17" s="6" t="str">
        <f t="shared" si="8"/>
        <v>FEST__भक्तिसिद्धांत सरस्वती ठाकुर, तिरोभाव, 2023, 31 Dec 2023, Bhopal, MP (India), CODE - 1805……….[ 49 min ] | Bhaktisiddhanta Sarasvati Thakura, Tirobhav, 2023 | yr:2023-12-31 | ct:FEST | L:HIN | cty:Bhopal, MP (India) | &amp;lt;50 &amp;lt;60 &amp;lt;70 &amp;lt;80 &amp;lt;90 | @video | @unheard</v>
      </c>
      <c r="Z17" s="4" t="s">
        <v>8677</v>
      </c>
      <c r="AA17" s="4" t="s">
        <v>55</v>
      </c>
      <c r="AC17" s="4" t="s">
        <v>8678</v>
      </c>
      <c r="AD17" s="4" t="s">
        <v>8679</v>
      </c>
      <c r="AE17" s="7" t="s">
        <v>8680</v>
      </c>
      <c r="AF17" s="5" t="str">
        <f t="shared" si="9"/>
        <v>ok</v>
      </c>
      <c r="AG17" s="5" t="str">
        <f t="shared" si="10"/>
        <v>&lt;tr id="1805"&gt;&lt;td&gt;&lt;button onclick="playme(this)"&gt;▶&lt;/button&gt;&lt;/td&gt;&lt;td&gt;&lt;button onclick="heard(this)"&gt;Heard&lt;/button&gt;&lt;a href="http://archive.org/download/ssdbpl-09-fest/0939.00%20Bhaktisiddhanta%20Sarasvati%20Thakura,%20Tirobhav,%202023,%202023-12-31,%20CODE%20-%201805.mp3" class="nclk" onclick="playme(this)" id="nclk-1805"&gt;FEST__भक्तिसिद्धांत सरस्वती ठाकुर, तिरोभाव, 2023, 31 Dec 2023, Bhopal, MP (India), CODE - 1805……….[ 49 min ]&lt;/a&gt;…………&lt;a style="color: red; text-decoration: none;" target="_blank" href="https://www.youtube.com/watch?v=xz4rHbcTzt8"&gt;[▶YouTube]&lt;/a&gt;&lt;/td&gt;&lt;td&gt;49&lt;/td&gt;&lt;td&gt;2023-12-31&lt;/td&gt;&lt;td&gt;FEST__भक्तिसिद्धांत सरस्वती ठाकुर, तिरोभाव, 2023, 31 Dec 2023, Bhopal, MP (India), CODE - 1805……….[ 49 min ] | Bhaktisiddhanta Sarasvati Thakura, Tirobhav, 2023 | yr:2023-12-31 | ct:FEST | L:HIN | cty:Bhopal, MP (India) | &amp;lt;50 &amp;lt;60 &amp;lt;70 &amp;lt;80 &amp;lt;90 | @video | @unheard&lt;/td&gt;&lt;td&gt;http://archive.org/download/ssdbpl-09-fest/0939.00%20Bhaktisiddhanta%20Sarasvati%20Thakura,%20Tirobhav,%202023,%202023-12-31,%20CODE%20-%201805.mp3&lt;/td&gt;&lt;td&gt;1805&lt;/td&gt;&lt;td&gt;09FEST_|00_Bhaktisiddhanta Sarasvati Thakura, Tirobhav, 2023|20231231&lt;/td&gt;&lt;td&gt;https://www.youtube.com/watch?v=xz4rHbcTzt8&lt;/td&gt;&lt;td&gt;</v>
      </c>
    </row>
    <row r="18">
      <c r="A18" s="4" t="s">
        <v>8681</v>
      </c>
      <c r="B18" s="4" t="s">
        <v>8548</v>
      </c>
      <c r="C18" s="4"/>
      <c r="D18" s="5"/>
      <c r="E18" s="5"/>
      <c r="F18" s="5"/>
      <c r="G18" s="5"/>
      <c r="H18" s="5"/>
      <c r="I18" s="5"/>
      <c r="J18" s="4" t="s">
        <v>8682</v>
      </c>
      <c r="K18" s="4" t="s">
        <v>8683</v>
      </c>
      <c r="L18" s="5" t="str">
        <f t="shared" si="1"/>
        <v>FEST__भक्तिविनोद ठाकुर आविर्भाव दिन -- स्वालिखित जीवनी से उनके बारे में, CODE - 0631……….[ 52 min ]</v>
      </c>
      <c r="M18" s="4" t="s">
        <v>3229</v>
      </c>
      <c r="N18" s="5">
        <f t="shared" si="2"/>
        <v>52</v>
      </c>
      <c r="O18" s="4" t="s">
        <v>218</v>
      </c>
      <c r="P18" s="5" t="str">
        <f t="shared" si="3"/>
        <v>&amp;lt;60 &amp;lt;70 &amp;lt;80 &amp;lt;90</v>
      </c>
      <c r="Q18" s="4" t="s">
        <v>8684</v>
      </c>
      <c r="R18" s="4" t="s">
        <v>49</v>
      </c>
      <c r="S18" s="5" t="str">
        <f t="shared" si="4"/>
        <v>0000</v>
      </c>
      <c r="T18" s="5" t="str">
        <f t="shared" si="5"/>
        <v>00</v>
      </c>
      <c r="U18" s="5" t="str">
        <f t="shared" si="6"/>
        <v>___</v>
      </c>
      <c r="V18" s="5" t="str">
        <f t="shared" si="7"/>
        <v>00</v>
      </c>
      <c r="W18" s="4" t="s">
        <v>63</v>
      </c>
      <c r="X18" s="4" t="s">
        <v>398</v>
      </c>
      <c r="Y18" s="6" t="str">
        <f t="shared" si="8"/>
        <v>FEST__भक्तिविनोद ठाकुर आविर्भाव दिन -- स्वालिखित जीवनी से उनके बारे में, CODE - 0631……….[ 52 min ] | Bhaktivinoda Thakura Avirbhav Din -- Svalikhit Jivani Se Unke Bareme | yr:0000-00-00 | ct:FEST | L:HIN | cty:x | &amp;lt;60 &amp;lt;70 &amp;lt;80 &amp;lt;90 | @unheard</v>
      </c>
      <c r="Z18" s="4" t="s">
        <v>8685</v>
      </c>
      <c r="AA18" s="4" t="s">
        <v>55</v>
      </c>
      <c r="AC18" s="4" t="s">
        <v>6015</v>
      </c>
      <c r="AD18" s="4" t="s">
        <v>8686</v>
      </c>
      <c r="AF18" s="5" t="str">
        <f t="shared" si="9"/>
        <v>ok</v>
      </c>
      <c r="AG18" s="5" t="str">
        <f t="shared" si="10"/>
        <v>&lt;tr id="0631"&gt;&lt;td&gt;&lt;button onclick="playme(this)"&gt;▶&lt;/button&gt;&lt;/td&gt;&lt;td&gt;&lt;button onclick="heard(this)"&gt;Heard&lt;/button&gt;&lt;a href="http://archive.org/download/ssdbpl-09-fest/0940.00%20Bhaktivinoda%20Thakura%20Avirbhav%20Din%20--%20Svalikhit%20Jivani%20Se%20Unke%20Bareme,%20CODE%20-%200631.mp3" class="nclk" onclick="playme(this)" id="nclk-0631"&gt;FEST__भक्तिविनोद ठाकुर आविर्भाव दिन -- स्वालिखित जीवनी से उनके बारे में, CODE - 0631……….[ 52 min ]&lt;/a&gt;&lt;/td&gt;&lt;td&gt;52&lt;/td&gt;&lt;td&gt;0000-00-00&lt;/td&gt;&lt;td&gt;FEST__भक्तिविनोद ठाकुर आविर्भाव दिन -- स्वालिखित जीवनी से उनके बारे में, CODE - 0631……….[ 52 min ] | Bhaktivinoda Thakura Avirbhav Din -- Svalikhit Jivani Se Unke Bareme | yr:0000-00-00 | ct:FEST | L:HIN | cty:x | &amp;lt;60 &amp;lt;70 &amp;lt;80 &amp;lt;90 | @unheard&lt;/td&gt;&lt;td&gt;http://archive.org/download/ssdbpl-09-fest/0940.00%20Bhaktivinoda%20Thakura%20Avirbhav%20Din%20--%20Svalikhit%20Jivani%20Se%20Unke%20Bareme,%20CODE%20-%200631.mp3&lt;/td&gt;&lt;td&gt;0631&lt;/td&gt;&lt;td&gt;09FEST_|00_Bhaktivinoda Thakura Avirbhav Din -- Svalikhit Jivani Se Unke Bareme|0&lt;/td&gt;&lt;td&gt;&lt;/td&gt;&lt;td&gt;</v>
      </c>
    </row>
    <row r="19">
      <c r="A19" s="4" t="s">
        <v>8687</v>
      </c>
      <c r="B19" s="4" t="s">
        <v>8548</v>
      </c>
      <c r="C19" s="4"/>
      <c r="D19" s="5"/>
      <c r="E19" s="5"/>
      <c r="F19" s="5"/>
      <c r="G19" s="5"/>
      <c r="H19" s="5"/>
      <c r="I19" s="5"/>
      <c r="J19" s="4" t="s">
        <v>8688</v>
      </c>
      <c r="K19" s="4" t="s">
        <v>8689</v>
      </c>
      <c r="L19" s="5" t="str">
        <f t="shared" si="1"/>
        <v>FEST__भक्तिविनोद ठाकुर आविर्भाव दिन, २०१५, 26 Sep 2015, Bhopal, MP (India), CODE - 0632……….[ 55 min ]</v>
      </c>
      <c r="M19" s="4" t="s">
        <v>8690</v>
      </c>
      <c r="N19" s="5">
        <f t="shared" si="2"/>
        <v>55</v>
      </c>
      <c r="O19" s="4" t="s">
        <v>231</v>
      </c>
      <c r="P19" s="5" t="str">
        <f t="shared" si="3"/>
        <v>&amp;lt;60 &amp;lt;70 &amp;lt;80 &amp;lt;90</v>
      </c>
      <c r="Q19" s="4" t="s">
        <v>8691</v>
      </c>
      <c r="R19" s="4" t="s">
        <v>8374</v>
      </c>
      <c r="S19" s="5" t="str">
        <f t="shared" si="4"/>
        <v>2015</v>
      </c>
      <c r="T19" s="5" t="str">
        <f t="shared" si="5"/>
        <v>09</v>
      </c>
      <c r="U19" s="5" t="str">
        <f t="shared" si="6"/>
        <v>Sep</v>
      </c>
      <c r="V19" s="5" t="str">
        <f t="shared" si="7"/>
        <v>26</v>
      </c>
      <c r="W19" s="4" t="s">
        <v>52</v>
      </c>
      <c r="X19" s="4" t="s">
        <v>142</v>
      </c>
      <c r="Y19" s="6" t="str">
        <f t="shared" si="8"/>
        <v>FEST__भक्तिविनोद ठाकुर आविर्भाव दिन, २०१५, 26 Sep 2015, Bhopal, MP (India), CODE - 0632……….[ 55 min ] | Bhaktivinoda Thakura Avirbhav Din, 2015 | yr:2015-09-26 | ct:FEST | L:HIN | cty:Bhopal, MP (India) | &amp;lt;60 &amp;lt;70 &amp;lt;80 &amp;lt;90 | @unheard</v>
      </c>
      <c r="Z19" s="4" t="s">
        <v>8692</v>
      </c>
      <c r="AA19" s="4" t="s">
        <v>55</v>
      </c>
      <c r="AB19" s="4" t="s">
        <v>8693</v>
      </c>
      <c r="AC19" s="4" t="s">
        <v>6022</v>
      </c>
      <c r="AD19" s="4" t="s">
        <v>8694</v>
      </c>
      <c r="AF19" s="5" t="str">
        <f t="shared" si="9"/>
        <v>ok</v>
      </c>
      <c r="AG19" s="5" t="str">
        <f t="shared" si="10"/>
        <v>&lt;tr id="0632"&gt;&lt;td&gt;&lt;button onclick="playme(this)"&gt;▶&lt;/button&gt;&lt;/td&gt;&lt;td&gt;&lt;button onclick="heard(this)"&gt;Heard&lt;/button&gt;&lt;a href="http://archive.org/download/ssdbpl-09-fest/0941.00%20Bhaktivinoda%20Thakura%20Avirbhav%20Din,%202015,%202015-09-26,%20CODE%20-%200632.mp3" class="nclk" onclick="playme(this)" id="nclk-0632"&gt;FEST__भक्तिविनोद ठाकुर आविर्भाव दिन, २०१५, 26 Sep 2015, Bhopal, MP (India), CODE - 0632……….[ 55 min ]&lt;/a&gt;&lt;/td&gt;&lt;td&gt;55&lt;/td&gt;&lt;td&gt;2015-09-26&lt;/td&gt;&lt;td&gt;FEST__भक्तिविनोद ठाकुर आविर्भाव दिन, २०१५, 26 Sep 2015, Bhopal, MP (India), CODE - 0632……….[ 55 min ] | Bhaktivinoda Thakura Avirbhav Din, 2015 | yr:2015-09-26 | ct:FEST | L:HIN | cty:Bhopal, MP (India) | &amp;lt;60 &amp;lt;70 &amp;lt;80 &amp;lt;90 | @unheard&lt;/td&gt;&lt;td&gt;http://archive.org/download/ssdbpl-09-fest/0941.00%20Bhaktivinoda%20Thakura%20Avirbhav%20Din,%202015,%202015-09-26,%20CODE%20-%200632.mp3&lt;/td&gt;&lt;td&gt;0632&lt;/td&gt;&lt;td&gt;09FEST_|00_Bhaktivinoda Thakura Avirbhav Din, 2015|20150926&lt;/td&gt;&lt;td&gt;&lt;/td&gt;&lt;td&gt;</v>
      </c>
    </row>
    <row r="20">
      <c r="A20" s="4" t="s">
        <v>8695</v>
      </c>
      <c r="B20" s="4" t="s">
        <v>8548</v>
      </c>
      <c r="C20" s="4"/>
      <c r="D20" s="5"/>
      <c r="E20" s="5"/>
      <c r="F20" s="5"/>
      <c r="G20" s="5"/>
      <c r="H20" s="5"/>
      <c r="I20" s="5"/>
      <c r="J20" s="4" t="s">
        <v>8696</v>
      </c>
      <c r="K20" s="4" t="s">
        <v>8697</v>
      </c>
      <c r="L20" s="5" t="str">
        <f t="shared" si="1"/>
        <v>FEST__भक्तिविनोद ठाकुर आविर्भाव, 2023, भक्तिविनोद महिमा, 27 Sep 2023, Bhopal, MP (India), CODE - 1806……….[ 49 min ]</v>
      </c>
      <c r="M20" s="4" t="s">
        <v>8698</v>
      </c>
      <c r="N20" s="5">
        <f t="shared" si="2"/>
        <v>49</v>
      </c>
      <c r="O20" s="4" t="s">
        <v>241</v>
      </c>
      <c r="P20" s="5" t="str">
        <f t="shared" si="3"/>
        <v>&amp;lt;50 &amp;lt;60 &amp;lt;70 &amp;lt;80 &amp;lt;90</v>
      </c>
      <c r="Q20" s="4" t="s">
        <v>8699</v>
      </c>
      <c r="R20" s="4" t="s">
        <v>8700</v>
      </c>
      <c r="S20" s="5" t="str">
        <f t="shared" si="4"/>
        <v>2023</v>
      </c>
      <c r="T20" s="5" t="str">
        <f t="shared" si="5"/>
        <v>09</v>
      </c>
      <c r="U20" s="5" t="str">
        <f t="shared" si="6"/>
        <v>Sep</v>
      </c>
      <c r="V20" s="5" t="str">
        <f t="shared" si="7"/>
        <v>27</v>
      </c>
      <c r="W20" s="4" t="s">
        <v>52</v>
      </c>
      <c r="X20" s="4" t="s">
        <v>131</v>
      </c>
      <c r="Y20" s="6" t="str">
        <f t="shared" si="8"/>
        <v>FEST__भक्तिविनोद ठाकुर आविर्भाव, 2023, भक्तिविनोद महिमा, 27 Sep 2023, Bhopal, MP (India), CODE - 1806……….[ 49 min ] | Bhaktivinoda Thakura Avirbhav, 2023, Bhaktivinoda Mahima | yr:2023-09-27 | ct:FEST | L:HIN | cty:Bhopal, MP (India) | &amp;lt;50 &amp;lt;60 &amp;lt;70 &amp;lt;80 &amp;lt;90 | @video | @unheard</v>
      </c>
      <c r="Z20" s="4" t="s">
        <v>8701</v>
      </c>
      <c r="AA20" s="4" t="s">
        <v>55</v>
      </c>
      <c r="AC20" s="4" t="s">
        <v>8702</v>
      </c>
      <c r="AD20" s="4" t="s">
        <v>8703</v>
      </c>
      <c r="AE20" s="7" t="s">
        <v>8704</v>
      </c>
      <c r="AF20" s="5" t="str">
        <f t="shared" si="9"/>
        <v>ok</v>
      </c>
      <c r="AG20" s="5" t="str">
        <f t="shared" si="10"/>
        <v>&lt;tr id="1806"&gt;&lt;td&gt;&lt;button onclick="playme(this)"&gt;▶&lt;/button&gt;&lt;/td&gt;&lt;td&gt;&lt;button onclick="heard(this)"&gt;Heard&lt;/button&gt;&lt;a href="http://archive.org/download/ssdbpl-09-fest/0942.00%20Bhaktivinoda%20Thakura%20Avirbhav,%202023,%20Bhaktivinoda%20Mahima,%202023-09-27,%20CODE%20-%201806.mp3" class="nclk" onclick="playme(this)" id="nclk-1806"&gt;FEST__भक्तिविनोद ठाकुर आविर्भाव, 2023, भक्तिविनोद महिमा, 27 Sep 2023, Bhopal, MP (India), CODE - 1806……….[ 49 min ]&lt;/a&gt;…………&lt;a style="color: red; text-decoration: none;" target="_blank" href="https://www.youtube.com/watch?v=UziR9iPmtbU"&gt;[▶YouTube]&lt;/a&gt;&lt;/td&gt;&lt;td&gt;49&lt;/td&gt;&lt;td&gt;2023-09-27&lt;/td&gt;&lt;td&gt;FEST__भक्तिविनोद ठाकुर आविर्भाव, 2023, भक्तिविनोद महिमा, 27 Sep 2023, Bhopal, MP (India), CODE - 1806……….[ 49 min ] | Bhaktivinoda Thakura Avirbhav, 2023, Bhaktivinoda Mahima | yr:2023-09-27 | ct:FEST | L:HIN | cty:Bhopal, MP (India) | &amp;lt;50 &amp;lt;60 &amp;lt;70 &amp;lt;80 &amp;lt;90 | @video | @unheard&lt;/td&gt;&lt;td&gt;http://archive.org/download/ssdbpl-09-fest/0942.00%20Bhaktivinoda%20Thakura%20Avirbhav,%202023,%20Bhaktivinoda%20Mahima,%202023-09-27,%20CODE%20-%201806.mp3&lt;/td&gt;&lt;td&gt;1806&lt;/td&gt;&lt;td&gt;09FEST_|00_Bhaktivinoda Thakura Avirbhav, 2023, Bhaktivinoda Mahima|20230927&lt;/td&gt;&lt;td&gt;https://www.youtube.com/watch?v=UziR9iPmtbU&lt;/td&gt;&lt;td&gt;</v>
      </c>
    </row>
    <row r="21" ht="15.75" customHeight="1">
      <c r="A21" s="4" t="s">
        <v>8705</v>
      </c>
      <c r="B21" s="4" t="s">
        <v>8548</v>
      </c>
      <c r="C21" s="4"/>
      <c r="D21" s="5"/>
      <c r="E21" s="5"/>
      <c r="F21" s="5"/>
      <c r="G21" s="5"/>
      <c r="H21" s="5"/>
      <c r="I21" s="5"/>
      <c r="J21" s="4" t="s">
        <v>8706</v>
      </c>
      <c r="K21" s="4" t="s">
        <v>8707</v>
      </c>
      <c r="L21" s="5" t="str">
        <f t="shared" si="1"/>
        <v>FEST__भक्तिविनोद ठाकुर, तिरोभाव दिन, 2021, 09 Jun 2021, Bhopal, MP (India), CODE - 1807……….[ 41 min ]</v>
      </c>
      <c r="M21" s="4" t="s">
        <v>4772</v>
      </c>
      <c r="N21" s="5">
        <f t="shared" si="2"/>
        <v>41</v>
      </c>
      <c r="O21" s="4" t="s">
        <v>251</v>
      </c>
      <c r="P21" s="5" t="str">
        <f t="shared" si="3"/>
        <v>&amp;lt;50 &amp;lt;60 &amp;lt;70 &amp;lt;80 &amp;lt;90</v>
      </c>
      <c r="Q21" s="4" t="s">
        <v>8708</v>
      </c>
      <c r="R21" s="4" t="s">
        <v>8267</v>
      </c>
      <c r="S21" s="5" t="str">
        <f t="shared" si="4"/>
        <v>2021</v>
      </c>
      <c r="T21" s="5" t="str">
        <f t="shared" si="5"/>
        <v>06</v>
      </c>
      <c r="U21" s="5" t="str">
        <f t="shared" si="6"/>
        <v>Jun</v>
      </c>
      <c r="V21" s="5" t="str">
        <f t="shared" si="7"/>
        <v>09</v>
      </c>
      <c r="W21" s="4" t="s">
        <v>52</v>
      </c>
      <c r="X21" s="4" t="s">
        <v>131</v>
      </c>
      <c r="Y21" s="6" t="str">
        <f t="shared" si="8"/>
        <v>FEST__भक्तिविनोद ठाकुर, तिरोभाव दिन, 2021, 09 Jun 2021, Bhopal, MP (India), CODE - 1807……….[ 41 min ] | Bhaktivinoda Thakura, Tirobhav Din, 2021 | yr:2021-06-09 | ct:FEST | L:HIN | cty:Bhopal, MP (India) | &amp;lt;50 &amp;lt;60 &amp;lt;70 &amp;lt;80 &amp;lt;90 | @video | @unheard</v>
      </c>
      <c r="Z21" s="4" t="s">
        <v>8709</v>
      </c>
      <c r="AA21" s="4" t="s">
        <v>55</v>
      </c>
      <c r="AC21" s="4" t="s">
        <v>8710</v>
      </c>
      <c r="AD21" s="4" t="s">
        <v>8711</v>
      </c>
      <c r="AE21" s="7" t="s">
        <v>8712</v>
      </c>
      <c r="AF21" s="5" t="str">
        <f t="shared" si="9"/>
        <v>ok</v>
      </c>
      <c r="AG21" s="5" t="str">
        <f t="shared" si="10"/>
        <v>&lt;tr id="1807"&gt;&lt;td&gt;&lt;button onclick="playme(this)"&gt;▶&lt;/button&gt;&lt;/td&gt;&lt;td&gt;&lt;button onclick="heard(this)"&gt;Heard&lt;/button&gt;&lt;a href="http://archive.org/download/ssdbpl-09-fest/0943.00%20Bhaktivinoda%20Thakura,%20Tirobhav%20Din,%202021,%202021-06-09,%20CODE%20-%201807.mp3" class="nclk" onclick="playme(this)" id="nclk-1807"&gt;FEST__भक्तिविनोद ठाकुर, तिरोभाव दिन, 2021, 09 Jun 2021, Bhopal, MP (India), CODE - 1807……….[ 41 min ]&lt;/a&gt;…………&lt;a style="color: red; text-decoration: none;" target="_blank" href="https://www.youtube.com/watch?v=nX1mnlMAvYQ"&gt;[▶YouTube]&lt;/a&gt;&lt;/td&gt;&lt;td&gt;41&lt;/td&gt;&lt;td&gt;2021-06-09&lt;/td&gt;&lt;td&gt;FEST__भक्तिविनोद ठाकुर, तिरोभाव दिन, 2021, 09 Jun 2021, Bhopal, MP (India), CODE - 1807……….[ 41 min ] | Bhaktivinoda Thakura, Tirobhav Din, 2021 | yr:2021-06-09 | ct:FEST | L:HIN | cty:Bhopal, MP (India) | &amp;lt;50 &amp;lt;60 &amp;lt;70 &amp;lt;80 &amp;lt;90 | @video | @unheard&lt;/td&gt;&lt;td&gt;http://archive.org/download/ssdbpl-09-fest/0943.00%20Bhaktivinoda%20Thakura,%20Tirobhav%20Din,%202021,%202021-06-09,%20CODE%20-%201807.mp3&lt;/td&gt;&lt;td&gt;1807&lt;/td&gt;&lt;td&gt;09FEST_|00_Bhaktivinoda Thakura, Tirobhav Din, 2021|20210609&lt;/td&gt;&lt;td&gt;https://www.youtube.com/watch?v=nX1mnlMAvYQ&lt;/td&gt;&lt;td&gt;</v>
      </c>
    </row>
    <row r="22" ht="15.75" customHeight="1">
      <c r="A22" s="4" t="s">
        <v>8713</v>
      </c>
      <c r="B22" s="4" t="s">
        <v>8548</v>
      </c>
      <c r="C22" s="4"/>
      <c r="D22" s="5"/>
      <c r="E22" s="5"/>
      <c r="F22" s="5"/>
      <c r="G22" s="5"/>
      <c r="H22" s="5"/>
      <c r="I22" s="5"/>
      <c r="J22" s="4" t="s">
        <v>8714</v>
      </c>
      <c r="K22" s="4" t="s">
        <v>8715</v>
      </c>
      <c r="L22" s="5" t="str">
        <f t="shared" si="1"/>
        <v>FEST__गौर कथा, भाग-1, 27 Mar 2021, Bhopal, MP (India), CODE - 0466a……….[ 39 min ]</v>
      </c>
      <c r="M22" s="4" t="s">
        <v>8716</v>
      </c>
      <c r="N22" s="5">
        <f t="shared" si="2"/>
        <v>39</v>
      </c>
      <c r="O22" s="4" t="s">
        <v>260</v>
      </c>
      <c r="P22" s="5" t="str">
        <f t="shared" si="3"/>
        <v>&amp;lt;40 &amp;lt;50 &amp;lt;60 &amp;lt;70 &amp;lt;80 &amp;lt;90</v>
      </c>
      <c r="Q22" s="4" t="s">
        <v>8717</v>
      </c>
      <c r="R22" s="4" t="s">
        <v>8718</v>
      </c>
      <c r="S22" s="5" t="str">
        <f t="shared" si="4"/>
        <v>2021</v>
      </c>
      <c r="T22" s="5" t="str">
        <f t="shared" si="5"/>
        <v>03</v>
      </c>
      <c r="U22" s="5" t="str">
        <f t="shared" si="6"/>
        <v>Mar</v>
      </c>
      <c r="V22" s="5" t="str">
        <f t="shared" si="7"/>
        <v>27</v>
      </c>
      <c r="W22" s="4" t="s">
        <v>52</v>
      </c>
      <c r="X22" s="4" t="s">
        <v>1246</v>
      </c>
      <c r="Y22" s="6" t="str">
        <f t="shared" si="8"/>
        <v>FEST__गौर कथा, भाग-1, 27 Mar 2021, Bhopal, MP (India), CODE - 0466a……….[ 39 min ] | Gaura Katha, Part-1 | yr:2021-03-27 | ct:FEST | L:HIN | cty:Bhopal, MP (India) | &amp;lt;40 &amp;lt;50 &amp;lt;60 &amp;lt;70 &amp;lt;80 &amp;lt;90 | @unheard</v>
      </c>
      <c r="Z22" s="4" t="s">
        <v>8719</v>
      </c>
      <c r="AA22" s="4" t="s">
        <v>55</v>
      </c>
      <c r="AC22" s="4" t="s">
        <v>8720</v>
      </c>
      <c r="AD22" s="4" t="s">
        <v>8721</v>
      </c>
      <c r="AF22" s="5" t="str">
        <f t="shared" si="9"/>
        <v>ok</v>
      </c>
      <c r="AG22" s="5" t="str">
        <f t="shared" si="10"/>
        <v>&lt;tr id="0466a"&gt;&lt;td&gt;&lt;button onclick="playme(this)"&gt;▶&lt;/button&gt;&lt;/td&gt;&lt;td&gt;&lt;button onclick="heard(this)"&gt;Heard&lt;/button&gt;&lt;a href="http://archive.org/download/ssdbpl-09-fest/0944.00%20Gaura%20Katha,%20Part-1,%202021-03-27,%20CODE%20-%200466a.mp3" class="nclk" onclick="playme(this)" id="nclk-0466a"&gt;FEST__गौर कथा, भाग-1, 27 Mar 2021, Bhopal, MP (India), CODE - 0466a……….[ 39 min ]&lt;/a&gt;&lt;/td&gt;&lt;td&gt;39&lt;/td&gt;&lt;td&gt;2021-03-27&lt;/td&gt;&lt;td&gt;FEST__गौर कथा, भाग-1, 27 Mar 2021, Bhopal, MP (India), CODE - 0466a……….[ 39 min ] | Gaura Katha, Part-1 | yr:2021-03-27 | ct:FEST | L:HIN | cty:Bhopal, MP (India) | &amp;lt;40 &amp;lt;50 &amp;lt;60 &amp;lt;70 &amp;lt;80 &amp;lt;90 | @unheard&lt;/td&gt;&lt;td&gt;http://archive.org/download/ssdbpl-09-fest/0944.00%20Gaura%20Katha,%20Part-1,%202021-03-27,%20CODE%20-%200466a.mp3&lt;/td&gt;&lt;td&gt;0466a&lt;/td&gt;&lt;td&gt;09FEST_|00_Gaura Katha, Part-1|20210327&lt;/td&gt;&lt;td&gt;&lt;/td&gt;&lt;td&gt;</v>
      </c>
    </row>
    <row r="23" ht="15.75" customHeight="1">
      <c r="A23" s="4" t="s">
        <v>8722</v>
      </c>
      <c r="B23" s="4" t="s">
        <v>8548</v>
      </c>
      <c r="C23" s="4"/>
      <c r="D23" s="5"/>
      <c r="E23" s="5"/>
      <c r="F23" s="5"/>
      <c r="G23" s="5"/>
      <c r="H23" s="5"/>
      <c r="I23" s="5"/>
      <c r="J23" s="4" t="s">
        <v>8723</v>
      </c>
      <c r="K23" s="4" t="s">
        <v>8724</v>
      </c>
      <c r="L23" s="5" t="str">
        <f t="shared" si="1"/>
        <v>FEST__गौर कथा, भाग-2, 28 Mar 2021, Bhopal, MP (India), CODE - 0466b……….[ 55 min ]</v>
      </c>
      <c r="M23" s="4" t="s">
        <v>8725</v>
      </c>
      <c r="N23" s="5">
        <f t="shared" si="2"/>
        <v>55</v>
      </c>
      <c r="O23" s="4" t="s">
        <v>269</v>
      </c>
      <c r="P23" s="5" t="str">
        <f t="shared" si="3"/>
        <v>&amp;lt;60 &amp;lt;70 &amp;lt;80 &amp;lt;90</v>
      </c>
      <c r="Q23" s="4" t="s">
        <v>8726</v>
      </c>
      <c r="R23" s="4" t="s">
        <v>8727</v>
      </c>
      <c r="S23" s="5" t="str">
        <f t="shared" si="4"/>
        <v>2021</v>
      </c>
      <c r="T23" s="5" t="str">
        <f t="shared" si="5"/>
        <v>03</v>
      </c>
      <c r="U23" s="5" t="str">
        <f t="shared" si="6"/>
        <v>Mar</v>
      </c>
      <c r="V23" s="5" t="str">
        <f t="shared" si="7"/>
        <v>28</v>
      </c>
      <c r="W23" s="4" t="s">
        <v>52</v>
      </c>
      <c r="X23" s="4" t="s">
        <v>646</v>
      </c>
      <c r="Y23" s="6" t="str">
        <f t="shared" si="8"/>
        <v>FEST__गौर कथा, भाग-2, 28 Mar 2021, Bhopal, MP (India), CODE - 0466b……….[ 55 min ] | Gaura Katha, Part-2 | yr:2021-03-28 | ct:FEST | L:HIN | cty:Bhopal, MP (India) | &amp;lt;60 &amp;lt;70 &amp;lt;80 &amp;lt;90 | @unheard</v>
      </c>
      <c r="Z23" s="4" t="s">
        <v>8728</v>
      </c>
      <c r="AA23" s="4" t="s">
        <v>55</v>
      </c>
      <c r="AC23" s="4" t="s">
        <v>8729</v>
      </c>
      <c r="AD23" s="4" t="s">
        <v>8730</v>
      </c>
      <c r="AF23" s="5" t="str">
        <f t="shared" si="9"/>
        <v>ok</v>
      </c>
      <c r="AG23" s="5" t="str">
        <f t="shared" si="10"/>
        <v>&lt;tr id="0466b"&gt;&lt;td&gt;&lt;button onclick="playme(this)"&gt;▶&lt;/button&gt;&lt;/td&gt;&lt;td&gt;&lt;button onclick="heard(this)"&gt;Heard&lt;/button&gt;&lt;a href="http://archive.org/download/ssdbpl-09-fest/0945.00%20Gaura%20Katha,%20Part-2,%202021-03-28,%20CODE%20-%200466b.mp3" class="nclk" onclick="playme(this)" id="nclk-0466b"&gt;FEST__गौर कथा, भाग-2, 28 Mar 2021, Bhopal, MP (India), CODE - 0466b……….[ 55 min ]&lt;/a&gt;&lt;/td&gt;&lt;td&gt;55&lt;/td&gt;&lt;td&gt;2021-03-28&lt;/td&gt;&lt;td&gt;FEST__गौर कथा, भाग-2, 28 Mar 2021, Bhopal, MP (India), CODE - 0466b……….[ 55 min ] | Gaura Katha, Part-2 | yr:2021-03-28 | ct:FEST | L:HIN | cty:Bhopal, MP (India) | &amp;lt;60 &amp;lt;70 &amp;lt;80 &amp;lt;90 | @unheard&lt;/td&gt;&lt;td&gt;http://archive.org/download/ssdbpl-09-fest/0945.00%20Gaura%20Katha,%20Part-2,%202021-03-28,%20CODE%20-%200466b.mp3&lt;/td&gt;&lt;td&gt;0466b&lt;/td&gt;&lt;td&gt;09FEST_|00_Gaura Katha, Part-2|20210328&lt;/td&gt;&lt;td&gt;&lt;/td&gt;&lt;td&gt;</v>
      </c>
    </row>
    <row r="24" ht="15.75" customHeight="1">
      <c r="A24" s="4" t="s">
        <v>8731</v>
      </c>
      <c r="B24" s="4" t="s">
        <v>8548</v>
      </c>
      <c r="C24" s="4"/>
      <c r="D24" s="5"/>
      <c r="E24" s="5"/>
      <c r="F24" s="5"/>
      <c r="G24" s="5"/>
      <c r="H24" s="5"/>
      <c r="I24" s="5"/>
      <c r="J24" s="4" t="s">
        <v>8732</v>
      </c>
      <c r="K24" s="4" t="s">
        <v>8733</v>
      </c>
      <c r="L24" s="5" t="str">
        <f t="shared" si="1"/>
        <v>FEST__गौर पूर्णिमा, 2019-03-21, चैतन्य महाप्रभु की शिक्षाएँ, और दैव वर्णाश्रम, 21 Mar 2019, Bhopal, MP (India), CODE - 0633+……….[ 52 min ]</v>
      </c>
      <c r="M24" s="4" t="s">
        <v>1551</v>
      </c>
      <c r="N24" s="5">
        <f t="shared" si="2"/>
        <v>52</v>
      </c>
      <c r="O24" s="4" t="s">
        <v>279</v>
      </c>
      <c r="P24" s="5" t="str">
        <f t="shared" si="3"/>
        <v>&amp;lt;60 &amp;lt;70 &amp;lt;80 &amp;lt;90</v>
      </c>
      <c r="Q24" s="4" t="s">
        <v>8734</v>
      </c>
      <c r="R24" s="4" t="s">
        <v>8735</v>
      </c>
      <c r="S24" s="5" t="str">
        <f t="shared" si="4"/>
        <v>2019</v>
      </c>
      <c r="T24" s="5" t="str">
        <f t="shared" si="5"/>
        <v>03</v>
      </c>
      <c r="U24" s="5" t="str">
        <f t="shared" si="6"/>
        <v>Mar</v>
      </c>
      <c r="V24" s="5" t="str">
        <f t="shared" si="7"/>
        <v>21</v>
      </c>
      <c r="W24" s="4" t="s">
        <v>52</v>
      </c>
      <c r="X24" s="4" t="s">
        <v>64</v>
      </c>
      <c r="Y24" s="6" t="str">
        <f t="shared" si="8"/>
        <v>FEST__गौर पूर्णिमा, 2019-03-21, चैतन्य महाप्रभु की शिक्षाएँ, और दैव वर्णाश्रम, 21 Mar 2019, Bhopal, MP (India), CODE - 0633+……….[ 52 min ] | Gaura Purnima, 2019-03-21, Chaitanya Mahaprabhu Ki Shikshaye, Aur Daiva Varnasrama | yr:2019-03-21 | ct:FEST | L:HIN | cty:Bhopal, MP (India) | &amp;lt;60 &amp;lt;70 &amp;lt;80 &amp;lt;90 | @unheard</v>
      </c>
      <c r="Z24" s="4" t="s">
        <v>8736</v>
      </c>
      <c r="AA24" s="4" t="s">
        <v>55</v>
      </c>
      <c r="AB24" s="4" t="s">
        <v>8737</v>
      </c>
      <c r="AC24" s="4" t="s">
        <v>8738</v>
      </c>
      <c r="AD24" s="4" t="s">
        <v>8739</v>
      </c>
      <c r="AF24" s="5" t="str">
        <f t="shared" si="9"/>
        <v>ok</v>
      </c>
      <c r="AG24" s="5" t="str">
        <f t="shared" si="10"/>
        <v>&lt;tr id="0633+"&gt;&lt;td&gt;&lt;button onclick="playme(this)"&gt;▶&lt;/button&gt;&lt;/td&gt;&lt;td&gt;&lt;button onclick="heard(this)"&gt;Heard&lt;/button&gt;&lt;a href="http://archive.org/download/ssdbpl-09-fest/0946.00%20Gaura%20Purnima,%202019-03-21,%20Chaitanya%20Mahaprabhu%20Ki%20Shikshaye,%20Aur%20Daiva%20Varnasrama,%202019-03-21,%20CODE%20-%200633+.mp3" class="nclk" onclick="playme(this)" id="nclk-0633+"&gt;FEST__गौर पूर्णिमा, 2019-03-21, चैतन्य महाप्रभु की शिक्षाएँ, और दैव वर्णाश्रम, 21 Mar 2019, Bhopal, MP (India), CODE - 0633+……….[ 52 min ]&lt;/a&gt;&lt;/td&gt;&lt;td&gt;52&lt;/td&gt;&lt;td&gt;2019-03-21&lt;/td&gt;&lt;td&gt;FEST__गौर पूर्णिमा, 2019-03-21, चैतन्य महाप्रभु की शिक्षाएँ, और दैव वर्णाश्रम, 21 Mar 2019, Bhopal, MP (India), CODE - 0633+……….[ 52 min ] | Gaura Purnima, 2019-03-21, Chaitanya Mahaprabhu Ki Shikshaye, Aur Daiva Varnasrama | yr:2019-03-21 | ct:FEST | L:HIN | cty:Bhopal, MP (India) | &amp;lt;60 &amp;lt;70 &amp;lt;80 &amp;lt;90 | @unheard&lt;/td&gt;&lt;td&gt;http://archive.org/download/ssdbpl-09-fest/0946.00%20Gaura%20Purnima,%202019-03-21,%20Chaitanya%20Mahaprabhu%20Ki%20Shikshaye,%20Aur%20Daiva%20Varnasrama,%202019-03-21,%20CODE%20-%200633+.mp3&lt;/td&gt;&lt;td&gt;0633+&lt;/td&gt;&lt;td&gt;09FEST_|00_Gaura Purnima, 2019-03-21, Chaitanya Mahaprabhu Ki Shikshaye, Aur Daiva Varnasrama|20190321&lt;/td&gt;&lt;td&gt;&lt;/td&gt;&lt;td&gt;</v>
      </c>
    </row>
    <row r="25" ht="15.75" customHeight="1">
      <c r="A25" s="4" t="s">
        <v>8740</v>
      </c>
      <c r="B25" s="4" t="s">
        <v>8548</v>
      </c>
      <c r="C25" s="4"/>
      <c r="D25" s="5"/>
      <c r="E25" s="5"/>
      <c r="F25" s="5"/>
      <c r="G25" s="5"/>
      <c r="H25" s="5"/>
      <c r="I25" s="5"/>
      <c r="J25" s="4" t="s">
        <v>8732</v>
      </c>
      <c r="K25" s="4" t="s">
        <v>8733</v>
      </c>
      <c r="L25" s="5" t="str">
        <f t="shared" si="1"/>
        <v>FEST__गौर पूर्णिमा, 2019-03-21, चैतन्य महाप्रभु की शिक्षाएँ, और दैव वर्णाश्रम, 21 Mar 2019, Bhopal, MP (India), CODE - 0633……….[ 77 min ]</v>
      </c>
      <c r="M25" s="4" t="s">
        <v>8741</v>
      </c>
      <c r="N25" s="5">
        <f t="shared" si="2"/>
        <v>77</v>
      </c>
      <c r="O25" s="4" t="s">
        <v>287</v>
      </c>
      <c r="P25" s="5" t="str">
        <f t="shared" si="3"/>
        <v>&amp;lt;80 &amp;lt;90</v>
      </c>
      <c r="Q25" s="4" t="s">
        <v>8742</v>
      </c>
      <c r="R25" s="4" t="s">
        <v>8735</v>
      </c>
      <c r="S25" s="5" t="str">
        <f t="shared" si="4"/>
        <v>2019</v>
      </c>
      <c r="T25" s="5" t="str">
        <f t="shared" si="5"/>
        <v>03</v>
      </c>
      <c r="U25" s="5" t="str">
        <f t="shared" si="6"/>
        <v>Mar</v>
      </c>
      <c r="V25" s="5" t="str">
        <f t="shared" si="7"/>
        <v>21</v>
      </c>
      <c r="W25" s="4" t="s">
        <v>52</v>
      </c>
      <c r="X25" s="4" t="s">
        <v>8743</v>
      </c>
      <c r="Y25" s="6" t="str">
        <f t="shared" si="8"/>
        <v>FEST__गौर पूर्णिमा, 2019-03-21, चैतन्य महाप्रभु की शिक्षाएँ, और दैव वर्णाश्रम, 21 Mar 2019, Bhopal, MP (India), CODE - 0633……….[ 77 min ] | Gaura Purnima, 2019-03-21, Chaitanya Mahaprabhu Ki Shikshaye, Aur Daiva Varnasrama | yr:2019-03-21 | ct:FEST | L:HIN | cty:Bhopal, MP (India) | &amp;lt;80 &amp;lt;90 | @video | @unheard</v>
      </c>
      <c r="Z25" s="4" t="s">
        <v>8744</v>
      </c>
      <c r="AA25" s="4" t="s">
        <v>55</v>
      </c>
      <c r="AC25" s="4" t="s">
        <v>6027</v>
      </c>
      <c r="AD25" s="4" t="s">
        <v>8739</v>
      </c>
      <c r="AE25" s="7" t="s">
        <v>8745</v>
      </c>
      <c r="AF25" s="5" t="str">
        <f t="shared" si="9"/>
        <v>ok</v>
      </c>
      <c r="AG25" s="5" t="str">
        <f t="shared" si="10"/>
        <v>&lt;tr id="0633"&gt;&lt;td&gt;&lt;button onclick="playme(this)"&gt;▶&lt;/button&gt;&lt;/td&gt;&lt;td&gt;&lt;button onclick="heard(this)"&gt;Heard&lt;/button&gt;&lt;a href="http://archive.org/download/ssdbpl-09-fest/0947.00%20Gaura%20Purnima,%202019-03-21,%20Chaitanya%20Mahaprabhu%20Ki%20Shikshaye,%20Aur%20Daiva%20Varnasrama,%202019-03-21,%20CODE%20-%200633.mp3" class="nclk" onclick="playme(this)" id="nclk-0633"&gt;FEST__गौर पूर्णिमा, 2019-03-21, चैतन्य महाप्रभु की शिक्षाएँ, और दैव वर्णाश्रम, 21 Mar 2019, Bhopal, MP (India), CODE - 0633……….[ 77 min ]&lt;/a&gt;…………&lt;a style="color: red; text-decoration: none;" target="_blank" href="https://www.youtube.com/watch?v=cSjE2Im2op0"&gt;[▶YouTube]&lt;/a&gt;&lt;/td&gt;&lt;td&gt;77&lt;/td&gt;&lt;td&gt;2019-03-21&lt;/td&gt;&lt;td&gt;FEST__गौर पूर्णिमा, 2019-03-21, चैतन्य महाप्रभु की शिक्षाएँ, और दैव वर्णाश्रम, 21 Mar 2019, Bhopal, MP (India), CODE - 0633……….[ 77 min ] | Gaura Purnima, 2019-03-21, Chaitanya Mahaprabhu Ki Shikshaye, Aur Daiva Varnasrama | yr:2019-03-21 | ct:FEST | L:HIN | cty:Bhopal, MP (India) | &amp;lt;80 &amp;lt;90 | @video | @unheard&lt;/td&gt;&lt;td&gt;http://archive.org/download/ssdbpl-09-fest/0947.00%20Gaura%20Purnima,%202019-03-21,%20Chaitanya%20Mahaprabhu%20Ki%20Shikshaye,%20Aur%20Daiva%20Varnasrama,%202019-03-21,%20CODE%20-%200633.mp3&lt;/td&gt;&lt;td&gt;0633&lt;/td&gt;&lt;td&gt;09FEST_|00_Gaura Purnima, 2019-03-21, Chaitanya Mahaprabhu Ki Shikshaye, Aur Daiva Varnasrama|20190321&lt;/td&gt;&lt;td&gt;https://www.youtube.com/watch?v=cSjE2Im2op0&lt;/td&gt;&lt;td&gt;</v>
      </c>
    </row>
    <row r="26" ht="15.75" customHeight="1">
      <c r="A26" s="4" t="s">
        <v>8746</v>
      </c>
      <c r="B26" s="4" t="s">
        <v>8548</v>
      </c>
      <c r="C26" s="4"/>
      <c r="D26" s="5"/>
      <c r="E26" s="5"/>
      <c r="F26" s="5"/>
      <c r="G26" s="5"/>
      <c r="H26" s="5"/>
      <c r="I26" s="5"/>
      <c r="J26" s="4" t="s">
        <v>8747</v>
      </c>
      <c r="K26" s="4" t="s">
        <v>8748</v>
      </c>
      <c r="L26" s="5" t="str">
        <f t="shared" si="1"/>
        <v>FEST__गौर पूर्णिमा, 2020, 09 Mar 2020, Bhopal, MP (India), CODE - 1808……….[ 57 min ]</v>
      </c>
      <c r="M26" s="4" t="s">
        <v>4480</v>
      </c>
      <c r="N26" s="5">
        <f t="shared" si="2"/>
        <v>57</v>
      </c>
      <c r="O26" s="4" t="s">
        <v>297</v>
      </c>
      <c r="P26" s="5" t="str">
        <f t="shared" si="3"/>
        <v>&amp;lt;60 &amp;lt;70 &amp;lt;80 &amp;lt;90</v>
      </c>
      <c r="Q26" s="4" t="s">
        <v>8749</v>
      </c>
      <c r="R26" s="4" t="s">
        <v>8750</v>
      </c>
      <c r="S26" s="5" t="str">
        <f t="shared" si="4"/>
        <v>2020</v>
      </c>
      <c r="T26" s="5" t="str">
        <f t="shared" si="5"/>
        <v>03</v>
      </c>
      <c r="U26" s="5" t="str">
        <f t="shared" si="6"/>
        <v>Mar</v>
      </c>
      <c r="V26" s="5" t="str">
        <f t="shared" si="7"/>
        <v>09</v>
      </c>
      <c r="W26" s="4" t="s">
        <v>52</v>
      </c>
      <c r="X26" s="4" t="s">
        <v>131</v>
      </c>
      <c r="Y26" s="6" t="str">
        <f t="shared" si="8"/>
        <v>FEST__गौर पूर्णिमा, 2020, 09 Mar 2020, Bhopal, MP (India), CODE - 1808……….[ 57 min ] | Gaura Purnima, 2020 | yr:2020-03-09 | ct:FEST | L:HIN | cty:Bhopal, MP (India) | &amp;lt;60 &amp;lt;70 &amp;lt;80 &amp;lt;90 | @video | @unheard</v>
      </c>
      <c r="Z26" s="4" t="s">
        <v>8751</v>
      </c>
      <c r="AA26" s="4" t="s">
        <v>55</v>
      </c>
      <c r="AC26" s="4" t="s">
        <v>8752</v>
      </c>
      <c r="AD26" s="4" t="s">
        <v>8753</v>
      </c>
      <c r="AE26" s="7" t="s">
        <v>8754</v>
      </c>
      <c r="AF26" s="5" t="str">
        <f t="shared" si="9"/>
        <v>ok</v>
      </c>
      <c r="AG26" s="5" t="str">
        <f t="shared" si="10"/>
        <v>&lt;tr id="1808"&gt;&lt;td&gt;&lt;button onclick="playme(this)"&gt;▶&lt;/button&gt;&lt;/td&gt;&lt;td&gt;&lt;button onclick="heard(this)"&gt;Heard&lt;/button&gt;&lt;a href="http://archive.org/download/ssdbpl-09-fest/0948.00%20Gaura%20Purnima,%202020,%202020-03-09,%20CODE%20-%201808.mp3" class="nclk" onclick="playme(this)" id="nclk-1808"&gt;FEST__गौर पूर्णिमा, 2020, 09 Mar 2020, Bhopal, MP (India), CODE - 1808……….[ 57 min ]&lt;/a&gt;…………&lt;a style="color: red; text-decoration: none;" target="_blank" href="https://www.youtube.com/watch?v=PR4v1AHp3MI"&gt;[▶YouTube]&lt;/a&gt;&lt;/td&gt;&lt;td&gt;57&lt;/td&gt;&lt;td&gt;2020-03-09&lt;/td&gt;&lt;td&gt;FEST__गौर पूर्णिमा, 2020, 09 Mar 2020, Bhopal, MP (India), CODE - 1808……….[ 57 min ] | Gaura Purnima, 2020 | yr:2020-03-09 | ct:FEST | L:HIN | cty:Bhopal, MP (India) | &amp;lt;60 &amp;lt;70 &amp;lt;80 &amp;lt;90 | @video | @unheard&lt;/td&gt;&lt;td&gt;http://archive.org/download/ssdbpl-09-fest/0948.00%20Gaura%20Purnima,%202020,%202020-03-09,%20CODE%20-%201808.mp3&lt;/td&gt;&lt;td&gt;1808&lt;/td&gt;&lt;td&gt;09FEST_|00_Gaura Purnima, 2020|20200309&lt;/td&gt;&lt;td&gt;https://www.youtube.com/watch?v=PR4v1AHp3MI&lt;/td&gt;&lt;td&gt;</v>
      </c>
    </row>
    <row r="27" ht="15.75" customHeight="1">
      <c r="A27" s="4" t="s">
        <v>8755</v>
      </c>
      <c r="B27" s="4" t="s">
        <v>8548</v>
      </c>
      <c r="C27" s="4"/>
      <c r="D27" s="5"/>
      <c r="E27" s="5"/>
      <c r="F27" s="5"/>
      <c r="G27" s="5"/>
      <c r="H27" s="5"/>
      <c r="I27" s="5"/>
      <c r="J27" s="4" t="s">
        <v>8756</v>
      </c>
      <c r="K27" s="4" t="s">
        <v>8757</v>
      </c>
      <c r="L27" s="5" t="str">
        <f t="shared" si="1"/>
        <v>FEST__गौर पूर्णिमा, वर्तमान युग विशेष है, तकनिकी विकास के लिए नहीं, संकीर्तन के लिए, CODE - 1809……….[ 31 min ]</v>
      </c>
      <c r="M27" s="4" t="s">
        <v>3955</v>
      </c>
      <c r="N27" s="5">
        <f t="shared" si="2"/>
        <v>31</v>
      </c>
      <c r="O27" s="4" t="s">
        <v>305</v>
      </c>
      <c r="P27" s="5" t="str">
        <f t="shared" si="3"/>
        <v>&amp;lt;40 &amp;lt;50 &amp;lt;60 &amp;lt;70 &amp;lt;80 &amp;lt;90</v>
      </c>
      <c r="Q27" s="4" t="s">
        <v>8758</v>
      </c>
      <c r="R27" s="4" t="s">
        <v>49</v>
      </c>
      <c r="S27" s="5" t="str">
        <f t="shared" si="4"/>
        <v>0000</v>
      </c>
      <c r="T27" s="5" t="str">
        <f t="shared" si="5"/>
        <v>00</v>
      </c>
      <c r="U27" s="5" t="str">
        <f t="shared" si="6"/>
        <v>___</v>
      </c>
      <c r="V27" s="5" t="str">
        <f t="shared" si="7"/>
        <v>00</v>
      </c>
      <c r="W27" s="4" t="s">
        <v>63</v>
      </c>
      <c r="X27" s="4" t="s">
        <v>131</v>
      </c>
      <c r="Y27" s="6" t="str">
        <f t="shared" si="8"/>
        <v>FEST__गौर पूर्णिमा, वर्तमान युग विशेष है, तकनिकी विकास के लिए नहीं, संकीर्तन के लिए, CODE - 1809……….[ 31 min ] | Gaura Purnima, Vartman Yug Vishesh Hai, Takniki Vikas Ke Liye Nahi, Sankirtan Ke Liye | yr:0000-00-00 | ct:FEST | L:HIN | cty:x | &amp;lt;40 &amp;lt;50 &amp;lt;60 &amp;lt;70 &amp;lt;80 &amp;lt;90 | @video | @unheard</v>
      </c>
      <c r="Z27" s="4" t="s">
        <v>8759</v>
      </c>
      <c r="AA27" s="4" t="s">
        <v>55</v>
      </c>
      <c r="AC27" s="4" t="s">
        <v>8760</v>
      </c>
      <c r="AD27" s="4" t="s">
        <v>8761</v>
      </c>
      <c r="AE27" s="7" t="s">
        <v>8762</v>
      </c>
      <c r="AF27" s="5" t="str">
        <f t="shared" si="9"/>
        <v>ok</v>
      </c>
      <c r="AG27" s="5" t="str">
        <f t="shared" si="10"/>
        <v>&lt;tr id="1809"&gt;&lt;td&gt;&lt;button onclick="playme(this)"&gt;▶&lt;/button&gt;&lt;/td&gt;&lt;td&gt;&lt;button onclick="heard(this)"&gt;Heard&lt;/button&gt;&lt;a href="http://archive.org/download/ssdbpl-09-fest/0949.00%20Gaura%20Purnima,%20Vartman%20Yug%20Vishesh%20Hai,%20Takniki%20Vikas%20Ke%20Liye%20Nahi,%20Sankirtan%20Ke%20Liye,%20CODE%20-%201809.mp3" class="nclk" onclick="playme(this)" id="nclk-1809"&gt;FEST__गौर पूर्णिमा, वर्तमान युग विशेष है, तकनिकी विकास के लिए नहीं, संकीर्तन के लिए, CODE - 1809……….[ 31 min ]&lt;/a&gt;…………&lt;a style="color: red; text-decoration: none;" target="_blank" href="https://www.youtube.com/watch?v=Lv8_4WrwdCk"&gt;[▶YouTube]&lt;/a&gt;&lt;/td&gt;&lt;td&gt;31&lt;/td&gt;&lt;td&gt;0000-00-00&lt;/td&gt;&lt;td&gt;FEST__गौर पूर्णिमा, वर्तमान युग विशेष है, तकनिकी विकास के लिए नहीं, संकीर्तन के लिए, CODE - 1809……….[ 31 min ] | Gaura Purnima, Vartman Yug Vishesh Hai, Takniki Vikas Ke Liye Nahi, Sankirtan Ke Liye | yr:0000-00-00 | ct:FEST | L:HIN | cty:x | &amp;lt;40 &amp;lt;50 &amp;lt;60 &amp;lt;70 &amp;lt;80 &amp;lt;90 | @video | @unheard&lt;/td&gt;&lt;td&gt;http://archive.org/download/ssdbpl-09-fest/0949.00%20Gaura%20Purnima,%20Vartman%20Yug%20Vishesh%20Hai,%20Takniki%20Vikas%20Ke%20Liye%20Nahi,%20Sankirtan%20Ke%20Liye,%20CODE%20-%201809.mp3&lt;/td&gt;&lt;td&gt;1809&lt;/td&gt;&lt;td&gt;09FEST_|00_Gaura Purnima, Vartman Yug Vishesh Hai, Takniki Vikas Ke Liye Nahi, Sankirtan Ke Liye|0&lt;/td&gt;&lt;td&gt;https://www.youtube.com/watch?v=Lv8_4WrwdCk&lt;/td&gt;&lt;td&gt;</v>
      </c>
    </row>
    <row r="28" ht="15.75" customHeight="1">
      <c r="A28" s="4" t="s">
        <v>8763</v>
      </c>
      <c r="B28" s="4" t="s">
        <v>8548</v>
      </c>
      <c r="C28" s="4"/>
      <c r="D28" s="5"/>
      <c r="E28" s="5"/>
      <c r="F28" s="5"/>
      <c r="G28" s="5"/>
      <c r="H28" s="5"/>
      <c r="I28" s="5"/>
      <c r="J28" s="4" t="s">
        <v>8764</v>
      </c>
      <c r="K28" s="4" t="s">
        <v>8765</v>
      </c>
      <c r="L28" s="5" t="str">
        <f t="shared" si="1"/>
        <v>FEST__गोवर्धन पूजा, 2015-11-08, 08 Nov 2015, Bhopal, MP (India), CODE - 0634……….[ 52 min ]</v>
      </c>
      <c r="M28" s="4" t="s">
        <v>8766</v>
      </c>
      <c r="N28" s="5">
        <f t="shared" si="2"/>
        <v>52</v>
      </c>
      <c r="O28" s="4" t="s">
        <v>315</v>
      </c>
      <c r="P28" s="5" t="str">
        <f t="shared" si="3"/>
        <v>&amp;lt;60 &amp;lt;70 &amp;lt;80 &amp;lt;90</v>
      </c>
      <c r="Q28" s="4" t="s">
        <v>8767</v>
      </c>
      <c r="R28" s="4" t="s">
        <v>3352</v>
      </c>
      <c r="S28" s="5" t="str">
        <f t="shared" si="4"/>
        <v>2015</v>
      </c>
      <c r="T28" s="5" t="str">
        <f t="shared" si="5"/>
        <v>11</v>
      </c>
      <c r="U28" s="5" t="str">
        <f t="shared" si="6"/>
        <v>Nov</v>
      </c>
      <c r="V28" s="5" t="str">
        <f t="shared" si="7"/>
        <v>08</v>
      </c>
      <c r="W28" s="4" t="s">
        <v>52</v>
      </c>
      <c r="X28" s="4" t="s">
        <v>64</v>
      </c>
      <c r="Y28" s="6" t="str">
        <f t="shared" si="8"/>
        <v>FEST__गोवर्धन पूजा, 2015-11-08, 08 Nov 2015, Bhopal, MP (India), CODE - 0634……….[ 52 min ] | Govardhana Puja, 2015-11-08 | yr:2015-11-08 | ct:FEST | L:HIN | cty:Bhopal, MP (India) | &amp;lt;60 &amp;lt;70 &amp;lt;80 &amp;lt;90 | @unheard</v>
      </c>
      <c r="Z28" s="4" t="s">
        <v>8768</v>
      </c>
      <c r="AA28" s="4" t="s">
        <v>55</v>
      </c>
      <c r="AB28" s="4" t="s">
        <v>8769</v>
      </c>
      <c r="AC28" s="4" t="s">
        <v>6034</v>
      </c>
      <c r="AD28" s="4" t="s">
        <v>8770</v>
      </c>
      <c r="AF28" s="5" t="str">
        <f t="shared" si="9"/>
        <v>ok</v>
      </c>
      <c r="AG28" s="5" t="str">
        <f t="shared" si="10"/>
        <v>&lt;tr id="0634"&gt;&lt;td&gt;&lt;button onclick="playme(this)"&gt;▶&lt;/button&gt;&lt;/td&gt;&lt;td&gt;&lt;button onclick="heard(this)"&gt;Heard&lt;/button&gt;&lt;a href="http://archive.org/download/ssdbpl-09-fest/0950.00%20Govardhana%20Puja,%202015-11-08,%202015-11-08,%20CODE%20-%200634.mp3" class="nclk" onclick="playme(this)" id="nclk-0634"&gt;FEST__गोवर्धन पूजा, 2015-11-08, 08 Nov 2015, Bhopal, MP (India), CODE - 0634……….[ 52 min ]&lt;/a&gt;&lt;/td&gt;&lt;td&gt;52&lt;/td&gt;&lt;td&gt;2015-11-08&lt;/td&gt;&lt;td&gt;FEST__गोवर्धन पूजा, 2015-11-08, 08 Nov 2015, Bhopal, MP (India), CODE - 0634……….[ 52 min ] | Govardhana Puja, 2015-11-08 | yr:2015-11-08 | ct:FEST | L:HIN | cty:Bhopal, MP (India) | &amp;lt;60 &amp;lt;70 &amp;lt;80 &amp;lt;90 | @unheard&lt;/td&gt;&lt;td&gt;http://archive.org/download/ssdbpl-09-fest/0950.00%20Govardhana%20Puja,%202015-11-08,%202015-11-08,%20CODE%20-%200634.mp3&lt;/td&gt;&lt;td&gt;0634&lt;/td&gt;&lt;td&gt;09FEST_|00_Govardhana Puja, 2015-11-08|20151108&lt;/td&gt;&lt;td&gt;&lt;/td&gt;&lt;td&gt;</v>
      </c>
    </row>
    <row r="29" ht="15.75" customHeight="1">
      <c r="A29" s="4" t="s">
        <v>8771</v>
      </c>
      <c r="B29" s="4" t="s">
        <v>8548</v>
      </c>
      <c r="C29" s="4"/>
      <c r="D29" s="5"/>
      <c r="E29" s="5"/>
      <c r="F29" s="5"/>
      <c r="G29" s="5"/>
      <c r="H29" s="5"/>
      <c r="I29" s="5"/>
      <c r="J29" s="4" t="s">
        <v>8772</v>
      </c>
      <c r="K29" s="4" t="s">
        <v>8773</v>
      </c>
      <c r="L29" s="5" t="str">
        <f t="shared" si="1"/>
        <v>FEST__गोवर्धन पूजा, 2020-11-15, 15 Nov 2020, CODE - 0635……….[ 66 min ]</v>
      </c>
      <c r="M29" s="4" t="s">
        <v>8774</v>
      </c>
      <c r="N29" s="5">
        <f t="shared" si="2"/>
        <v>66</v>
      </c>
      <c r="O29" s="4" t="s">
        <v>325</v>
      </c>
      <c r="P29" s="5" t="str">
        <f t="shared" si="3"/>
        <v>&amp;lt;70 &amp;lt;80 &amp;lt;90</v>
      </c>
      <c r="Q29" s="4" t="s">
        <v>8775</v>
      </c>
      <c r="R29" s="4" t="s">
        <v>8776</v>
      </c>
      <c r="S29" s="5" t="str">
        <f t="shared" si="4"/>
        <v>2020</v>
      </c>
      <c r="T29" s="5" t="str">
        <f t="shared" si="5"/>
        <v>11</v>
      </c>
      <c r="U29" s="5" t="str">
        <f t="shared" si="6"/>
        <v>Nov</v>
      </c>
      <c r="V29" s="5" t="str">
        <f t="shared" si="7"/>
        <v>15</v>
      </c>
      <c r="W29" s="4" t="s">
        <v>63</v>
      </c>
      <c r="X29" s="4" t="s">
        <v>6163</v>
      </c>
      <c r="Y29" s="6" t="str">
        <f t="shared" si="8"/>
        <v>FEST__गोवर्धन पूजा, 2020-11-15, 15 Nov 2020, CODE - 0635……….[ 66 min ] | Govardhana Puja, 2020-11-15 | yr:2020-11-15 | ct:FEST | L:HIN | cty:x | &amp;lt;70 &amp;lt;80 &amp;lt;90 | @unheard</v>
      </c>
      <c r="Z29" s="4" t="s">
        <v>8777</v>
      </c>
      <c r="AA29" s="4" t="s">
        <v>55</v>
      </c>
      <c r="AB29" s="4" t="s">
        <v>8778</v>
      </c>
      <c r="AC29" s="4" t="s">
        <v>6041</v>
      </c>
      <c r="AD29" s="4" t="s">
        <v>8779</v>
      </c>
      <c r="AF29" s="5" t="str">
        <f t="shared" si="9"/>
        <v>ok</v>
      </c>
      <c r="AG29" s="5" t="str">
        <f t="shared" si="10"/>
        <v>&lt;tr id="0635"&gt;&lt;td&gt;&lt;button onclick="playme(this)"&gt;▶&lt;/button&gt;&lt;/td&gt;&lt;td&gt;&lt;button onclick="heard(this)"&gt;Heard&lt;/button&gt;&lt;a href="http://archive.org/download/ssdbpl-09-fest/0951.00%20Govardhana%20Puja,%202020-11-15,%202020-11-15,%20CODE%20-%200635.mp3" class="nclk" onclick="playme(this)" id="nclk-0635"&gt;FEST__गोवर्धन पूजा, 2020-11-15, 15 Nov 2020, CODE - 0635……….[ 66 min ]&lt;/a&gt;&lt;/td&gt;&lt;td&gt;66&lt;/td&gt;&lt;td&gt;2020-11-15&lt;/td&gt;&lt;td&gt;FEST__गोवर्धन पूजा, 2020-11-15, 15 Nov 2020, CODE - 0635……….[ 66 min ] | Govardhana Puja, 2020-11-15 | yr:2020-11-15 | ct:FEST | L:HIN | cty:x | &amp;lt;70 &amp;lt;80 &amp;lt;90 | @unheard&lt;/td&gt;&lt;td&gt;http://archive.org/download/ssdbpl-09-fest/0951.00%20Govardhana%20Puja,%202020-11-15,%202020-11-15,%20CODE%20-%200635.mp3&lt;/td&gt;&lt;td&gt;0635&lt;/td&gt;&lt;td&gt;09FEST_|00_Govardhana Puja, 2020-11-15|20201115&lt;/td&gt;&lt;td&gt;&lt;/td&gt;&lt;td&gt;</v>
      </c>
    </row>
    <row r="30" ht="15.75" customHeight="1">
      <c r="A30" s="4" t="s">
        <v>8780</v>
      </c>
      <c r="B30" s="4" t="s">
        <v>8548</v>
      </c>
      <c r="C30" s="4"/>
      <c r="D30" s="5"/>
      <c r="E30" s="5"/>
      <c r="F30" s="5"/>
      <c r="G30" s="5"/>
      <c r="H30" s="5"/>
      <c r="I30" s="5"/>
      <c r="J30" s="4" t="s">
        <v>8781</v>
      </c>
      <c r="K30" s="4" t="s">
        <v>8782</v>
      </c>
      <c r="L30" s="5" t="str">
        <f t="shared" si="1"/>
        <v>FEST__गोवर्धन पूजा, 2021, 05 Nov 2021, Bhopal, MP (India), CODE - 1810……….[ 70 min ]</v>
      </c>
      <c r="M30" s="4" t="s">
        <v>149</v>
      </c>
      <c r="N30" s="5">
        <f t="shared" si="2"/>
        <v>70</v>
      </c>
      <c r="O30" s="4" t="s">
        <v>335</v>
      </c>
      <c r="P30" s="5" t="str">
        <f t="shared" si="3"/>
        <v>&amp;lt;80 &amp;lt;90</v>
      </c>
      <c r="Q30" s="4" t="s">
        <v>8783</v>
      </c>
      <c r="R30" s="4" t="s">
        <v>8784</v>
      </c>
      <c r="S30" s="5" t="str">
        <f t="shared" si="4"/>
        <v>2021</v>
      </c>
      <c r="T30" s="5" t="str">
        <f t="shared" si="5"/>
        <v>11</v>
      </c>
      <c r="U30" s="5" t="str">
        <f t="shared" si="6"/>
        <v>Nov</v>
      </c>
      <c r="V30" s="5" t="str">
        <f t="shared" si="7"/>
        <v>05</v>
      </c>
      <c r="W30" s="4" t="s">
        <v>52</v>
      </c>
      <c r="X30" s="4" t="s">
        <v>1762</v>
      </c>
      <c r="Y30" s="6" t="str">
        <f t="shared" si="8"/>
        <v>FEST__गोवर्धन पूजा, 2021, 05 Nov 2021, Bhopal, MP (India), CODE - 1810……….[ 70 min ] | Govardhana Puja, 2021 | yr:2021-11-05 | ct:FEST | L:HIN | cty:Bhopal, MP (India) | &amp;lt;80 &amp;lt;90 | @video | @unheard</v>
      </c>
      <c r="Z30" s="4" t="s">
        <v>8785</v>
      </c>
      <c r="AA30" s="4" t="s">
        <v>55</v>
      </c>
      <c r="AC30" s="4" t="s">
        <v>6028</v>
      </c>
      <c r="AD30" s="4" t="s">
        <v>8786</v>
      </c>
      <c r="AE30" s="7" t="s">
        <v>8787</v>
      </c>
      <c r="AF30" s="5" t="str">
        <f t="shared" si="9"/>
        <v>ok</v>
      </c>
      <c r="AG30" s="5" t="str">
        <f t="shared" si="10"/>
        <v>&lt;tr id="1810"&gt;&lt;td&gt;&lt;button onclick="playme(this)"&gt;▶&lt;/button&gt;&lt;/td&gt;&lt;td&gt;&lt;button onclick="heard(this)"&gt;Heard&lt;/button&gt;&lt;a href="http://archive.org/download/ssdbpl-09-fest/0952.00%20Govardhana%20Puja,%202021,%202021-11-05,%20CODE%20-%201810.mp3" class="nclk" onclick="playme(this)" id="nclk-1810"&gt;FEST__गोवर्धन पूजा, 2021, 05 Nov 2021, Bhopal, MP (India), CODE - 1810……….[ 70 min ]&lt;/a&gt;…………&lt;a style="color: red; text-decoration: none;" target="_blank" href="https://www.youtube.com/watch?v=SsFRXkXyYTw"&gt;[▶YouTube]&lt;/a&gt;&lt;/td&gt;&lt;td&gt;70&lt;/td&gt;&lt;td&gt;2021-11-05&lt;/td&gt;&lt;td&gt;FEST__गोवर्धन पूजा, 2021, 05 Nov 2021, Bhopal, MP (India), CODE - 1810……….[ 70 min ] | Govardhana Puja, 2021 | yr:2021-11-05 | ct:FEST | L:HIN | cty:Bhopal, MP (India) | &amp;lt;80 &amp;lt;90 | @video | @unheard&lt;/td&gt;&lt;td&gt;http://archive.org/download/ssdbpl-09-fest/0952.00%20Govardhana%20Puja,%202021,%202021-11-05,%20CODE%20-%201810.mp3&lt;/td&gt;&lt;td&gt;1810&lt;/td&gt;&lt;td&gt;09FEST_|00_Govardhana Puja, 2021|20211105&lt;/td&gt;&lt;td&gt;https://www.youtube.com/watch?v=SsFRXkXyYTw&lt;/td&gt;&lt;td&gt;</v>
      </c>
    </row>
    <row r="31" ht="15.75" customHeight="1">
      <c r="A31" s="4" t="s">
        <v>8788</v>
      </c>
      <c r="B31" s="4" t="s">
        <v>8548</v>
      </c>
      <c r="C31" s="4"/>
      <c r="D31" s="5"/>
      <c r="E31" s="5"/>
      <c r="F31" s="5"/>
      <c r="G31" s="5"/>
      <c r="H31" s="5"/>
      <c r="I31" s="5"/>
      <c r="J31" s="4" t="s">
        <v>8789</v>
      </c>
      <c r="K31" s="4" t="s">
        <v>8790</v>
      </c>
      <c r="L31" s="5" t="str">
        <f t="shared" si="1"/>
        <v>FEST__गोवर्धन पूजा, 2023, 21 Apr 2023, Ghana ISKCON (Africa West), CODE - 1811……….[ 47 min ]</v>
      </c>
      <c r="M31" s="4" t="s">
        <v>8791</v>
      </c>
      <c r="N31" s="5">
        <f t="shared" si="2"/>
        <v>47</v>
      </c>
      <c r="O31" s="4" t="s">
        <v>346</v>
      </c>
      <c r="P31" s="5" t="str">
        <f t="shared" si="3"/>
        <v>&amp;lt;50 &amp;lt;60 &amp;lt;70 &amp;lt;80 &amp;lt;90</v>
      </c>
      <c r="Q31" s="4" t="s">
        <v>8792</v>
      </c>
      <c r="R31" s="4" t="s">
        <v>8793</v>
      </c>
      <c r="S31" s="5" t="str">
        <f t="shared" si="4"/>
        <v>2023</v>
      </c>
      <c r="T31" s="5" t="str">
        <f t="shared" si="5"/>
        <v>04</v>
      </c>
      <c r="U31" s="5" t="str">
        <f t="shared" si="6"/>
        <v>Apr</v>
      </c>
      <c r="V31" s="5" t="str">
        <f t="shared" si="7"/>
        <v>21</v>
      </c>
      <c r="W31" s="4" t="s">
        <v>658</v>
      </c>
      <c r="X31" s="4" t="s">
        <v>131</v>
      </c>
      <c r="Y31" s="6" t="str">
        <f t="shared" si="8"/>
        <v>FEST__गोवर्धन पूजा, 2023, 21 Apr 2023, Ghana ISKCON (Africa West), CODE - 1811……….[ 47 min ] | Govardhana Puja, 2023 | yr:2023-04-21 | ct:FEST | L:HIN | cty:Ghana ISKCON (Africa West) | &amp;lt;50 &amp;lt;60 &amp;lt;70 &amp;lt;80 &amp;lt;90 | @video | @unheard</v>
      </c>
      <c r="Z31" s="4" t="s">
        <v>8794</v>
      </c>
      <c r="AA31" s="4" t="s">
        <v>55</v>
      </c>
      <c r="AC31" s="4" t="s">
        <v>8795</v>
      </c>
      <c r="AD31" s="4" t="s">
        <v>8796</v>
      </c>
      <c r="AE31" s="7" t="s">
        <v>8797</v>
      </c>
      <c r="AF31" s="5" t="str">
        <f t="shared" si="9"/>
        <v>ok</v>
      </c>
      <c r="AG31" s="5" t="str">
        <f t="shared" si="10"/>
        <v>&lt;tr id="1811"&gt;&lt;td&gt;&lt;button onclick="playme(this)"&gt;▶&lt;/button&gt;&lt;/td&gt;&lt;td&gt;&lt;button onclick="heard(this)"&gt;Heard&lt;/button&gt;&lt;a href="http://archive.org/download/ssdbpl-09-fest/0953.00%20Govardhana%20Puja,%202023,%202023-04-21,%20CODE%20-%201811.mp3" class="nclk" onclick="playme(this)" id="nclk-1811"&gt;FEST__गोवर्धन पूजा, 2023, 21 Apr 2023, Ghana ISKCON (Africa West), CODE - 1811……….[ 47 min ]&lt;/a&gt;…………&lt;a style="color: red; text-decoration: none;" target="_blank" href="https://www.youtube.com/watch?v=ugx-GzO_gkY"&gt;[▶YouTube]&lt;/a&gt;&lt;/td&gt;&lt;td&gt;47&lt;/td&gt;&lt;td&gt;2023-04-21&lt;/td&gt;&lt;td&gt;FEST__गोवर्धन पूजा, 2023, 21 Apr 2023, Ghana ISKCON (Africa West), CODE - 1811……….[ 47 min ] | Govardhana Puja, 2023 | yr:2023-04-21 | ct:FEST | L:HIN | cty:Ghana ISKCON (Africa West) | &amp;lt;50 &amp;lt;60 &amp;lt;70 &amp;lt;80 &amp;lt;90 | @video | @unheard&lt;/td&gt;&lt;td&gt;http://archive.org/download/ssdbpl-09-fest/0953.00%20Govardhana%20Puja,%202023,%202023-04-21,%20CODE%20-%201811.mp3&lt;/td&gt;&lt;td&gt;1811&lt;/td&gt;&lt;td&gt;09FEST_|00_Govardhana Puja, 2023|20230421&lt;/td&gt;&lt;td&gt;https://www.youtube.com/watch?v=ugx-GzO_gkY&lt;/td&gt;&lt;td&gt;</v>
      </c>
    </row>
    <row r="32" ht="15.75" customHeight="1">
      <c r="A32" s="4" t="s">
        <v>8798</v>
      </c>
      <c r="B32" s="4" t="s">
        <v>8548</v>
      </c>
      <c r="C32" s="4"/>
      <c r="D32" s="5"/>
      <c r="E32" s="5"/>
      <c r="F32" s="5"/>
      <c r="G32" s="5"/>
      <c r="H32" s="5"/>
      <c r="I32" s="5"/>
      <c r="J32" s="4" t="s">
        <v>8799</v>
      </c>
      <c r="K32" s="4" t="s">
        <v>8800</v>
      </c>
      <c r="L32" s="5" t="str">
        <f t="shared" si="1"/>
        <v>FEST__जगन्नाथ रथयात्रा 2023, चैतन्य लीला में भाग ले पाने का सौभाग्य, 24 Jun 2023, Bhopal, MP (India), CODE - 1822……….[ 86 min ]</v>
      </c>
      <c r="M32" s="4" t="s">
        <v>8801</v>
      </c>
      <c r="N32" s="5">
        <f t="shared" si="2"/>
        <v>86</v>
      </c>
      <c r="O32" s="4" t="s">
        <v>356</v>
      </c>
      <c r="P32" s="5" t="str">
        <f t="shared" si="3"/>
        <v>&amp;lt;90</v>
      </c>
      <c r="Q32" s="4" t="s">
        <v>8802</v>
      </c>
      <c r="R32" s="4" t="s">
        <v>8803</v>
      </c>
      <c r="S32" s="5" t="str">
        <f t="shared" si="4"/>
        <v>2023</v>
      </c>
      <c r="T32" s="5" t="str">
        <f t="shared" si="5"/>
        <v>06</v>
      </c>
      <c r="U32" s="5" t="str">
        <f t="shared" si="6"/>
        <v>Jun</v>
      </c>
      <c r="V32" s="5" t="str">
        <f t="shared" si="7"/>
        <v>24</v>
      </c>
      <c r="W32" s="4" t="s">
        <v>52</v>
      </c>
      <c r="X32" s="4" t="s">
        <v>131</v>
      </c>
      <c r="Y32" s="6" t="str">
        <f t="shared" si="8"/>
        <v>FEST__जगन्नाथ रथयात्रा 2023, चैतन्य लीला में भाग ले पाने का सौभाग्य, 24 Jun 2023, Bhopal, MP (India), CODE - 1822……….[ 86 min ] | Jagannath Rathayatra 2023, Caitanya Lila Me Bhag Le Pane Ka Saubhagya | yr:2023-06-24 | ct:FEST | L:HIN | cty:Bhopal, MP (India) | &amp;lt;90 | @video | @unheard</v>
      </c>
      <c r="Z32" s="4" t="s">
        <v>8804</v>
      </c>
      <c r="AA32" s="4" t="s">
        <v>55</v>
      </c>
      <c r="AC32" s="4" t="s">
        <v>8805</v>
      </c>
      <c r="AD32" s="4" t="s">
        <v>8806</v>
      </c>
      <c r="AE32" s="7" t="s">
        <v>8807</v>
      </c>
      <c r="AF32" s="5" t="str">
        <f t="shared" si="9"/>
        <v>ok</v>
      </c>
      <c r="AG32" s="5" t="str">
        <f t="shared" si="10"/>
        <v>&lt;tr id="1822"&gt;&lt;td&gt;&lt;button onclick="playme(this)"&gt;▶&lt;/button&gt;&lt;/td&gt;&lt;td&gt;&lt;button onclick="heard(this)"&gt;Heard&lt;/button&gt;&lt;a href="http://archive.org/download/ssdbpl-09-fest/0954.00%20Jagannath%20Rathayatra%202023,%20Caitanya%20Lila%20Me%20Bhag%20Le%20Pane%20Ka%20Saubhagya,%202023-06-24,%20CODE%20-%201822.mp3" class="nclk" onclick="playme(this)" id="nclk-1822"&gt;FEST__जगन्नाथ रथयात्रा 2023, चैतन्य लीला में भाग ले पाने का सौभाग्य, 24 Jun 2023, Bhopal, MP (India), CODE - 1822……….[ 86 min ]&lt;/a&gt;…………&lt;a style="color: red; text-decoration: none;" target="_blank" href="https://www.youtube.com/watch?v=HSNH5Ry-CmA"&gt;[▶YouTube]&lt;/a&gt;&lt;/td&gt;&lt;td&gt;86&lt;/td&gt;&lt;td&gt;2023-06-24&lt;/td&gt;&lt;td&gt;FEST__जगन्नाथ रथयात्रा 2023, चैतन्य लीला में भाग ले पाने का सौभाग्य, 24 Jun 2023, Bhopal, MP (India), CODE - 1822……….[ 86 min ] | Jagannath Rathayatra 2023, Caitanya Lila Me Bhag Le Pane Ka Saubhagya | yr:2023-06-24 | ct:FEST | L:HIN | cty:Bhopal, MP (India) | &amp;lt;90 | @video | @unheard&lt;/td&gt;&lt;td&gt;http://archive.org/download/ssdbpl-09-fest/0954.00%20Jagannath%20Rathayatra%202023,%20Caitanya%20Lila%20Me%20Bhag%20Le%20Pane%20Ka%20Saubhagya,%202023-06-24,%20CODE%20-%201822.mp3&lt;/td&gt;&lt;td&gt;1822&lt;/td&gt;&lt;td&gt;09FEST_|00_Jagannath Rathayatra 2023, Caitanya Lila Me Bhag Le Pane Ka Saubhagya|20230624&lt;/td&gt;&lt;td&gt;https://www.youtube.com/watch?v=HSNH5Ry-CmA&lt;/td&gt;&lt;td&gt;</v>
      </c>
    </row>
    <row r="33" ht="15.75" customHeight="1">
      <c r="A33" s="4" t="s">
        <v>8808</v>
      </c>
      <c r="B33" s="4" t="s">
        <v>8548</v>
      </c>
      <c r="C33" s="4"/>
      <c r="D33" s="5"/>
      <c r="E33" s="5"/>
      <c r="F33" s="5"/>
      <c r="G33" s="5"/>
      <c r="H33" s="5"/>
      <c r="I33" s="5"/>
      <c r="J33" s="4" t="s">
        <v>8809</v>
      </c>
      <c r="K33" s="4" t="s">
        <v>8810</v>
      </c>
      <c r="L33" s="5" t="str">
        <f t="shared" si="1"/>
        <v>FEST__जगन्नाथ रथयात्रा महात्म्य, 09 Jul 2022, Bhopal, MP (India), CODE - 1405……….[ 47 min ]</v>
      </c>
      <c r="M33" s="4" t="s">
        <v>8811</v>
      </c>
      <c r="N33" s="5">
        <f t="shared" si="2"/>
        <v>47</v>
      </c>
      <c r="O33" s="4" t="s">
        <v>366</v>
      </c>
      <c r="P33" s="5" t="str">
        <f t="shared" si="3"/>
        <v>&amp;lt;50 &amp;lt;60 &amp;lt;70 &amp;lt;80 &amp;lt;90</v>
      </c>
      <c r="Q33" s="4" t="s">
        <v>8812</v>
      </c>
      <c r="R33" s="4" t="s">
        <v>8813</v>
      </c>
      <c r="S33" s="5" t="str">
        <f t="shared" si="4"/>
        <v>2022</v>
      </c>
      <c r="T33" s="5" t="str">
        <f t="shared" si="5"/>
        <v>07</v>
      </c>
      <c r="U33" s="5" t="str">
        <f t="shared" si="6"/>
        <v>Jul</v>
      </c>
      <c r="V33" s="5" t="str">
        <f t="shared" si="7"/>
        <v>09</v>
      </c>
      <c r="W33" s="4" t="s">
        <v>52</v>
      </c>
      <c r="X33" s="4" t="s">
        <v>131</v>
      </c>
      <c r="Y33" s="6" t="str">
        <f t="shared" si="8"/>
        <v>FEST__जगन्नाथ रथयात्रा महात्म्य, 09 Jul 2022, Bhopal, MP (India), CODE - 1405……….[ 47 min ] | Jagannath Rathayatra Mahatmya | yr:2022-07-09 | ct:FEST | L:HIN | cty:Bhopal, MP (India) | &amp;lt;50 &amp;lt;60 &amp;lt;70 &amp;lt;80 &amp;lt;90 | @unheard</v>
      </c>
      <c r="Z33" s="4" t="s">
        <v>8814</v>
      </c>
      <c r="AA33" s="4" t="s">
        <v>55</v>
      </c>
      <c r="AC33" s="4" t="s">
        <v>8815</v>
      </c>
      <c r="AD33" s="4" t="s">
        <v>8816</v>
      </c>
      <c r="AF33" s="5" t="str">
        <f t="shared" si="9"/>
        <v>ok</v>
      </c>
      <c r="AG33" s="5" t="str">
        <f t="shared" si="10"/>
        <v>&lt;tr id="1405"&gt;&lt;td&gt;&lt;button onclick="playme(this)"&gt;▶&lt;/button&gt;&lt;/td&gt;&lt;td&gt;&lt;button onclick="heard(this)"&gt;Heard&lt;/button&gt;&lt;a href="http://archive.org/download/ssdbpl-09-fest/0955.00%20Jagannath%20Rathayatra%20Mahatmya,%202022-07-09,%20CODE%20-%201405.mp3" class="nclk" onclick="playme(this)" id="nclk-1405"&gt;FEST__जगन्नाथ रथयात्रा महात्म्य, 09 Jul 2022, Bhopal, MP (India), CODE - 1405……….[ 47 min ]&lt;/a&gt;&lt;/td&gt;&lt;td&gt;47&lt;/td&gt;&lt;td&gt;2022-07-09&lt;/td&gt;&lt;td&gt;FEST__जगन्नाथ रथयात्रा महात्म्य, 09 Jul 2022, Bhopal, MP (India), CODE - 1405……….[ 47 min ] | Jagannath Rathayatra Mahatmya | yr:2022-07-09 | ct:FEST | L:HIN | cty:Bhopal, MP (India) | &amp;lt;50 &amp;lt;60 &amp;lt;70 &amp;lt;80 &amp;lt;90 | @unheard&lt;/td&gt;&lt;td&gt;http://archive.org/download/ssdbpl-09-fest/0955.00%20Jagannath%20Rathayatra%20Mahatmya,%202022-07-09,%20CODE%20-%201405.mp3&lt;/td&gt;&lt;td&gt;1405&lt;/td&gt;&lt;td&gt;09FEST_|00_Jagannath Rathayatra Mahatmya|20220709&lt;/td&gt;&lt;td&gt;&lt;/td&gt;&lt;td&gt;</v>
      </c>
    </row>
    <row r="34" ht="15.75" customHeight="1">
      <c r="A34" s="4" t="s">
        <v>8817</v>
      </c>
      <c r="B34" s="4" t="s">
        <v>8548</v>
      </c>
      <c r="C34" s="4"/>
      <c r="D34" s="5"/>
      <c r="E34" s="5"/>
      <c r="F34" s="5"/>
      <c r="G34" s="5"/>
      <c r="H34" s="5"/>
      <c r="I34" s="5"/>
      <c r="J34" s="4" t="s">
        <v>8818</v>
      </c>
      <c r="K34" s="4" t="s">
        <v>8819</v>
      </c>
      <c r="L34" s="5" t="str">
        <f t="shared" si="1"/>
        <v>FEST__जन्माष्टमी --- श्री कृष्ण जन्म रहस्य, CODE - 0636……….[ 91 min ]</v>
      </c>
      <c r="M34" s="4" t="s">
        <v>8820</v>
      </c>
      <c r="N34" s="5">
        <f t="shared" si="2"/>
        <v>91</v>
      </c>
      <c r="O34" s="4" t="s">
        <v>377</v>
      </c>
      <c r="P34" s="5" t="str">
        <f t="shared" si="3"/>
        <v>&amp;gt;90</v>
      </c>
      <c r="Q34" s="4" t="s">
        <v>8821</v>
      </c>
      <c r="R34" s="4" t="s">
        <v>49</v>
      </c>
      <c r="S34" s="5" t="str">
        <f t="shared" si="4"/>
        <v>0000</v>
      </c>
      <c r="T34" s="5" t="str">
        <f t="shared" si="5"/>
        <v>00</v>
      </c>
      <c r="U34" s="5" t="str">
        <f t="shared" si="6"/>
        <v>___</v>
      </c>
      <c r="V34" s="5" t="str">
        <f t="shared" si="7"/>
        <v>00</v>
      </c>
      <c r="W34" s="4" t="s">
        <v>63</v>
      </c>
      <c r="X34" s="4" t="s">
        <v>64</v>
      </c>
      <c r="Y34" s="6" t="str">
        <f t="shared" si="8"/>
        <v>FEST__जन्माष्टमी --- श्री कृष्ण जन्म रहस्य, CODE - 0636……….[ 91 min ] | Janmastami --- Sri Krishna Janma Rahasya | yr:0000-00-00 | ct:FEST | L:HIN | cty:x | &amp;gt;90 | @unheard</v>
      </c>
      <c r="Z34" s="4" t="s">
        <v>8822</v>
      </c>
      <c r="AA34" s="4" t="s">
        <v>55</v>
      </c>
      <c r="AB34" s="4" t="s">
        <v>8823</v>
      </c>
      <c r="AC34" s="4" t="s">
        <v>6047</v>
      </c>
      <c r="AD34" s="4" t="s">
        <v>8824</v>
      </c>
      <c r="AF34" s="5" t="str">
        <f t="shared" si="9"/>
        <v>ok</v>
      </c>
      <c r="AG34" s="5" t="str">
        <f t="shared" si="10"/>
        <v>&lt;tr id="0636"&gt;&lt;td&gt;&lt;button onclick="playme(this)"&gt;▶&lt;/button&gt;&lt;/td&gt;&lt;td&gt;&lt;button onclick="heard(this)"&gt;Heard&lt;/button&gt;&lt;a href="http://archive.org/download/ssdbpl-09-fest/0956.00%20Janmastami%20---%20Sri%20Krishna%20Janma%20Rahasya,%20CODE%20-%200636.mp3" class="nclk" onclick="playme(this)" id="nclk-0636"&gt;FEST__जन्माष्टमी --- श्री कृष्ण जन्म रहस्य, CODE - 0636……….[ 91 min ]&lt;/a&gt;&lt;/td&gt;&lt;td&gt;91&lt;/td&gt;&lt;td&gt;0000-00-00&lt;/td&gt;&lt;td&gt;FEST__जन्माष्टमी --- श्री कृष्ण जन्म रहस्य, CODE - 0636……….[ 91 min ] | Janmastami --- Sri Krishna Janma Rahasya | yr:0000-00-00 | ct:FEST | L:HIN | cty:x | &amp;gt;90 | @unheard&lt;/td&gt;&lt;td&gt;http://archive.org/download/ssdbpl-09-fest/0956.00%20Janmastami%20---%20Sri%20Krishna%20Janma%20Rahasya,%20CODE%20-%200636.mp3&lt;/td&gt;&lt;td&gt;0636&lt;/td&gt;&lt;td&gt;09FEST_|00_Janmastami --- Sri Krishna Janma Rahasya|0&lt;/td&gt;&lt;td&gt;&lt;/td&gt;&lt;td&gt;</v>
      </c>
    </row>
    <row r="35" ht="15.75" customHeight="1">
      <c r="A35" s="4" t="s">
        <v>8825</v>
      </c>
      <c r="B35" s="4" t="s">
        <v>8548</v>
      </c>
      <c r="C35" s="4"/>
      <c r="D35" s="5"/>
      <c r="E35" s="5"/>
      <c r="F35" s="5"/>
      <c r="G35" s="5"/>
      <c r="H35" s="5"/>
      <c r="I35" s="5"/>
      <c r="J35" s="4" t="s">
        <v>8826</v>
      </c>
      <c r="K35" s="4" t="s">
        <v>8827</v>
      </c>
      <c r="L35" s="5" t="str">
        <f t="shared" si="1"/>
        <v>FEST__जन्माष्टमी, 2020, 12 Aug 2020, Nandagram Farm, Gujarat (India), CODE - 0637……….[ 58 min ]</v>
      </c>
      <c r="M35" s="4" t="s">
        <v>8828</v>
      </c>
      <c r="N35" s="5">
        <f t="shared" si="2"/>
        <v>58</v>
      </c>
      <c r="O35" s="4" t="s">
        <v>386</v>
      </c>
      <c r="P35" s="5" t="str">
        <f t="shared" si="3"/>
        <v>&amp;lt;60 &amp;lt;70 &amp;lt;80 &amp;lt;90</v>
      </c>
      <c r="Q35" s="4" t="s">
        <v>8829</v>
      </c>
      <c r="R35" s="4" t="s">
        <v>8830</v>
      </c>
      <c r="S35" s="5" t="str">
        <f t="shared" si="4"/>
        <v>2020</v>
      </c>
      <c r="T35" s="5" t="str">
        <f t="shared" si="5"/>
        <v>08</v>
      </c>
      <c r="U35" s="5" t="str">
        <f t="shared" si="6"/>
        <v>Aug</v>
      </c>
      <c r="V35" s="5" t="str">
        <f t="shared" si="7"/>
        <v>12</v>
      </c>
      <c r="W35" s="4" t="s">
        <v>1419</v>
      </c>
      <c r="X35" s="4" t="s">
        <v>142</v>
      </c>
      <c r="Y35" s="6" t="str">
        <f t="shared" si="8"/>
        <v>FEST__जन्माष्टमी, 2020, 12 Aug 2020, Nandagram Farm, Gujarat (India), CODE - 0637……….[ 58 min ] | Janmastami, 2020 | yr:2020-08-12 | ct:FEST | L:HIN | cty:Nandagram Farm, Gujarat (India) | &amp;lt;60 &amp;lt;70 &amp;lt;80 &amp;lt;90 | @unheard</v>
      </c>
      <c r="Z35" s="4" t="s">
        <v>8831</v>
      </c>
      <c r="AA35" s="4" t="s">
        <v>55</v>
      </c>
      <c r="AB35" s="4" t="s">
        <v>8832</v>
      </c>
      <c r="AC35" s="4" t="s">
        <v>6054</v>
      </c>
      <c r="AD35" s="4" t="s">
        <v>8833</v>
      </c>
      <c r="AF35" s="5" t="str">
        <f t="shared" si="9"/>
        <v>ok</v>
      </c>
      <c r="AG35" s="5" t="str">
        <f t="shared" si="10"/>
        <v>&lt;tr id="0637"&gt;&lt;td&gt;&lt;button onclick="playme(this)"&gt;▶&lt;/button&gt;&lt;/td&gt;&lt;td&gt;&lt;button onclick="heard(this)"&gt;Heard&lt;/button&gt;&lt;a href="http://archive.org/download/ssdbpl-09-fest/0957.00%20Janmastami,%202020,%202020-08-12,%20CODE%20-%200637.mp3" class="nclk" onclick="playme(this)" id="nclk-0637"&gt;FEST__जन्माष्टमी, 2020, 12 Aug 2020, Nandagram Farm, Gujarat (India), CODE - 0637……….[ 58 min ]&lt;/a&gt;&lt;/td&gt;&lt;td&gt;58&lt;/td&gt;&lt;td&gt;2020-08-12&lt;/td&gt;&lt;td&gt;FEST__जन्माष्टमी, 2020, 12 Aug 2020, Nandagram Farm, Gujarat (India), CODE - 0637……….[ 58 min ] | Janmastami, 2020 | yr:2020-08-12 | ct:FEST | L:HIN | cty:Nandagram Farm, Gujarat (India) | &amp;lt;60 &amp;lt;70 &amp;lt;80 &amp;lt;90 | @unheard&lt;/td&gt;&lt;td&gt;http://archive.org/download/ssdbpl-09-fest/0957.00%20Janmastami,%202020,%202020-08-12,%20CODE%20-%200637.mp3&lt;/td&gt;&lt;td&gt;0637&lt;/td&gt;&lt;td&gt;09FEST_|00_Janmastami, 2020|20200812&lt;/td&gt;&lt;td&gt;&lt;/td&gt;&lt;td&gt;</v>
      </c>
    </row>
    <row r="36" ht="15.75" customHeight="1">
      <c r="A36" s="4" t="s">
        <v>8834</v>
      </c>
      <c r="B36" s="4" t="s">
        <v>8548</v>
      </c>
      <c r="C36" s="4"/>
      <c r="D36" s="5"/>
      <c r="E36" s="5"/>
      <c r="F36" s="5"/>
      <c r="G36" s="5"/>
      <c r="H36" s="5"/>
      <c r="I36" s="5"/>
      <c r="J36" s="4" t="s">
        <v>8835</v>
      </c>
      <c r="K36" s="4" t="s">
        <v>8836</v>
      </c>
      <c r="L36" s="5" t="str">
        <f t="shared" si="1"/>
        <v>FEST__जन्माष्टमी, 2020, भगवद गीता 4.9, 12 Aug 2020, Nandagram Farm, Gujarat (India), CODE - 0458……….[ 56 min ]</v>
      </c>
      <c r="M36" s="4" t="s">
        <v>5628</v>
      </c>
      <c r="N36" s="5">
        <f t="shared" si="2"/>
        <v>56</v>
      </c>
      <c r="O36" s="4" t="s">
        <v>396</v>
      </c>
      <c r="P36" s="5" t="str">
        <f t="shared" si="3"/>
        <v>&amp;lt;60 &amp;lt;70 &amp;lt;80 &amp;lt;90</v>
      </c>
      <c r="Q36" s="4" t="s">
        <v>8837</v>
      </c>
      <c r="R36" s="4" t="s">
        <v>8830</v>
      </c>
      <c r="S36" s="5" t="str">
        <f t="shared" si="4"/>
        <v>2020</v>
      </c>
      <c r="T36" s="5" t="str">
        <f t="shared" si="5"/>
        <v>08</v>
      </c>
      <c r="U36" s="5" t="str">
        <f t="shared" si="6"/>
        <v>Aug</v>
      </c>
      <c r="V36" s="5" t="str">
        <f t="shared" si="7"/>
        <v>12</v>
      </c>
      <c r="W36" s="4" t="s">
        <v>1419</v>
      </c>
      <c r="X36" s="4" t="s">
        <v>723</v>
      </c>
      <c r="Y36" s="6" t="str">
        <f t="shared" si="8"/>
        <v>FEST__जन्माष्टमी, 2020, भगवद गीता 4.9, 12 Aug 2020, Nandagram Farm, Gujarat (India), CODE - 0458……….[ 56 min ] | Janmastami, 2020, Bhagavad Gita 4.9 | yr:2020-08-12 | ct:FEST | L:HIN | cty:Nandagram Farm, Gujarat (India) | &amp;lt;60 &amp;lt;70 &amp;lt;80 &amp;lt;90 | @unheard</v>
      </c>
      <c r="Z36" s="4" t="s">
        <v>8838</v>
      </c>
      <c r="AA36" s="4" t="s">
        <v>55</v>
      </c>
      <c r="AB36" s="4" t="s">
        <v>8839</v>
      </c>
      <c r="AC36" s="4" t="s">
        <v>4583</v>
      </c>
      <c r="AD36" s="4" t="s">
        <v>8840</v>
      </c>
      <c r="AF36" s="5" t="str">
        <f t="shared" si="9"/>
        <v>ok</v>
      </c>
      <c r="AG36" s="5" t="str">
        <f t="shared" si="10"/>
        <v>&lt;tr id="0458"&gt;&lt;td&gt;&lt;button onclick="playme(this)"&gt;▶&lt;/button&gt;&lt;/td&gt;&lt;td&gt;&lt;button onclick="heard(this)"&gt;Heard&lt;/button&gt;&lt;a href="http://archive.org/download/ssdbpl-09-fest/0958.00%20Janmastami,%202020,%20Bhagavad%20Gita%204.9,%202020-08-12,%20CODE%20-%200458.mp3" class="nclk" onclick="playme(this)" id="nclk-0458"&gt;FEST__जन्माष्टमी, 2020, भगवद गीता 4.9, 12 Aug 2020, Nandagram Farm, Gujarat (India), CODE - 0458……….[ 56 min ]&lt;/a&gt;&lt;/td&gt;&lt;td&gt;56&lt;/td&gt;&lt;td&gt;2020-08-12&lt;/td&gt;&lt;td&gt;FEST__जन्माष्टमी, 2020, भगवद गीता 4.9, 12 Aug 2020, Nandagram Farm, Gujarat (India), CODE - 0458……….[ 56 min ] | Janmastami, 2020, Bhagavad Gita 4.9 | yr:2020-08-12 | ct:FEST | L:HIN | cty:Nandagram Farm, Gujarat (India) | &amp;lt;60 &amp;lt;70 &amp;lt;80 &amp;lt;90 | @unheard&lt;/td&gt;&lt;td&gt;http://archive.org/download/ssdbpl-09-fest/0958.00%20Janmastami,%202020,%20Bhagavad%20Gita%204.9,%202020-08-12,%20CODE%20-%200458.mp3&lt;/td&gt;&lt;td&gt;0458&lt;/td&gt;&lt;td&gt;09FEST_|00_Janmastami, 2020, Bhagavad Gita 4.9|20200812&lt;/td&gt;&lt;td&gt;&lt;/td&gt;&lt;td&gt;</v>
      </c>
    </row>
    <row r="37" ht="15.75" customHeight="1">
      <c r="A37" s="4" t="s">
        <v>8841</v>
      </c>
      <c r="B37" s="4" t="s">
        <v>8548</v>
      </c>
      <c r="C37" s="4"/>
      <c r="D37" s="5"/>
      <c r="E37" s="5"/>
      <c r="F37" s="5"/>
      <c r="G37" s="5"/>
      <c r="H37" s="5"/>
      <c r="I37" s="5"/>
      <c r="J37" s="4" t="s">
        <v>8842</v>
      </c>
      <c r="K37" s="4" t="s">
        <v>8843</v>
      </c>
      <c r="L37" s="5" t="str">
        <f t="shared" si="1"/>
        <v>FEST__नरसिंह चतुर्दशी, 2017, 09 May 2017, CODE - 0329……….[ 28 min ]</v>
      </c>
      <c r="M37" s="4" t="s">
        <v>8844</v>
      </c>
      <c r="N37" s="5">
        <f t="shared" si="2"/>
        <v>28</v>
      </c>
      <c r="O37" s="4" t="s">
        <v>407</v>
      </c>
      <c r="P37" s="5" t="str">
        <f t="shared" si="3"/>
        <v>&amp;lt;30 &amp;lt;40 &amp;lt;50 &amp;lt;60 &amp;lt;70 &amp;lt;80 &amp;lt;90</v>
      </c>
      <c r="Q37" s="4" t="s">
        <v>8845</v>
      </c>
      <c r="R37" s="4" t="s">
        <v>8846</v>
      </c>
      <c r="S37" s="5" t="str">
        <f t="shared" si="4"/>
        <v>2017</v>
      </c>
      <c r="T37" s="5" t="str">
        <f t="shared" si="5"/>
        <v>05</v>
      </c>
      <c r="U37" s="5" t="str">
        <f t="shared" si="6"/>
        <v>May</v>
      </c>
      <c r="V37" s="5" t="str">
        <f t="shared" si="7"/>
        <v>09</v>
      </c>
      <c r="W37" s="4" t="s">
        <v>63</v>
      </c>
      <c r="X37" s="4" t="s">
        <v>142</v>
      </c>
      <c r="Y37" s="6" t="str">
        <f t="shared" si="8"/>
        <v>FEST__नरसिंह चतुर्दशी, 2017, 09 May 2017, CODE - 0329……….[ 28 min ] | Narasimha Chaturdashi, 2017 | yr:2017-05-09 | ct:FEST | L:HIN | cty:x | &amp;lt;30 &amp;lt;40 &amp;lt;50 &amp;lt;60 &amp;lt;70 &amp;lt;80 &amp;lt;90 | @unheard</v>
      </c>
      <c r="Z37" s="4" t="s">
        <v>8847</v>
      </c>
      <c r="AA37" s="4" t="s">
        <v>55</v>
      </c>
      <c r="AB37" s="4" t="s">
        <v>8848</v>
      </c>
      <c r="AC37" s="4" t="s">
        <v>3355</v>
      </c>
      <c r="AD37" s="4" t="s">
        <v>8849</v>
      </c>
      <c r="AF37" s="5" t="str">
        <f t="shared" si="9"/>
        <v>ok</v>
      </c>
      <c r="AG37" s="5" t="str">
        <f t="shared" si="10"/>
        <v>&lt;tr id="0329"&gt;&lt;td&gt;&lt;button onclick="playme(this)"&gt;▶&lt;/button&gt;&lt;/td&gt;&lt;td&gt;&lt;button onclick="heard(this)"&gt;Heard&lt;/button&gt;&lt;a href="http://archive.org/download/ssdbpl-09-fest/0959.00%20Narasimha%20Chaturdashi,%202017,%202017-05-09,%20CODE%20-%200329.mp3" class="nclk" onclick="playme(this)" id="nclk-0329"&gt;FEST__नरसिंह चतुर्दशी, 2017, 09 May 2017, CODE - 0329……….[ 28 min ]&lt;/a&gt;&lt;/td&gt;&lt;td&gt;28&lt;/td&gt;&lt;td&gt;2017-05-09&lt;/td&gt;&lt;td&gt;FEST__नरसिंह चतुर्दशी, 2017, 09 May 2017, CODE - 0329……….[ 28 min ] | Narasimha Chaturdashi, 2017 | yr:2017-05-09 | ct:FEST | L:HIN | cty:x | &amp;lt;30 &amp;lt;40 &amp;lt;50 &amp;lt;60 &amp;lt;70 &amp;lt;80 &amp;lt;90 | @unheard&lt;/td&gt;&lt;td&gt;http://archive.org/download/ssdbpl-09-fest/0959.00%20Narasimha%20Chaturdashi,%202017,%202017-05-09,%20CODE%20-%200329.mp3&lt;/td&gt;&lt;td&gt;0329&lt;/td&gt;&lt;td&gt;09FEST_|00_Narasimha Chaturdashi, 2017|20170509&lt;/td&gt;&lt;td&gt;&lt;/td&gt;&lt;td&gt;</v>
      </c>
    </row>
    <row r="38" ht="15.75" customHeight="1">
      <c r="A38" s="4" t="s">
        <v>8850</v>
      </c>
      <c r="B38" s="4" t="s">
        <v>8548</v>
      </c>
      <c r="C38" s="4"/>
      <c r="D38" s="5"/>
      <c r="E38" s="5"/>
      <c r="F38" s="5"/>
      <c r="G38" s="5"/>
      <c r="H38" s="5"/>
      <c r="I38" s="5"/>
      <c r="J38" s="4" t="s">
        <v>8851</v>
      </c>
      <c r="K38" s="4" t="s">
        <v>8852</v>
      </c>
      <c r="L38" s="5" t="str">
        <f t="shared" si="1"/>
        <v>FEST__नित्यानंद त्रयोदशी, CODE - 0638……….[ 58 min ]</v>
      </c>
      <c r="M38" s="4" t="s">
        <v>8853</v>
      </c>
      <c r="N38" s="5">
        <f t="shared" si="2"/>
        <v>58</v>
      </c>
      <c r="O38" s="4" t="s">
        <v>416</v>
      </c>
      <c r="P38" s="5" t="str">
        <f t="shared" si="3"/>
        <v>&amp;lt;60 &amp;lt;70 &amp;lt;80 &amp;lt;90</v>
      </c>
      <c r="Q38" s="4" t="s">
        <v>8854</v>
      </c>
      <c r="R38" s="4" t="s">
        <v>49</v>
      </c>
      <c r="S38" s="5" t="str">
        <f t="shared" si="4"/>
        <v>0000</v>
      </c>
      <c r="T38" s="5" t="str">
        <f t="shared" si="5"/>
        <v>00</v>
      </c>
      <c r="U38" s="5" t="str">
        <f t="shared" si="6"/>
        <v>___</v>
      </c>
      <c r="V38" s="5" t="str">
        <f t="shared" si="7"/>
        <v>00</v>
      </c>
      <c r="W38" s="4" t="s">
        <v>63</v>
      </c>
      <c r="X38" s="4" t="s">
        <v>398</v>
      </c>
      <c r="Y38" s="6" t="str">
        <f t="shared" si="8"/>
        <v>FEST__नित्यानंद त्रयोदशी, CODE - 0638……….[ 58 min ] | Nityanand Trayodasi | yr:0000-00-00 | ct:FEST | L:HIN | cty:x | &amp;lt;60 &amp;lt;70 &amp;lt;80 &amp;lt;90 | @unheard</v>
      </c>
      <c r="Z38" s="4" t="s">
        <v>8855</v>
      </c>
      <c r="AA38" s="4" t="s">
        <v>55</v>
      </c>
      <c r="AC38" s="4" t="s">
        <v>6062</v>
      </c>
      <c r="AD38" s="4" t="s">
        <v>8856</v>
      </c>
      <c r="AF38" s="5" t="str">
        <f t="shared" si="9"/>
        <v>ok</v>
      </c>
      <c r="AG38" s="5" t="str">
        <f t="shared" si="10"/>
        <v>&lt;tr id="0638"&gt;&lt;td&gt;&lt;button onclick="playme(this)"&gt;▶&lt;/button&gt;&lt;/td&gt;&lt;td&gt;&lt;button onclick="heard(this)"&gt;Heard&lt;/button&gt;&lt;a href="http://archive.org/download/ssdbpl-09-fest/0960.00%20Nityanand%20Trayodasi,%20CODE%20-%200638.mp3" class="nclk" onclick="playme(this)" id="nclk-0638"&gt;FEST__नित्यानंद त्रयोदशी, CODE - 0638……….[ 58 min ]&lt;/a&gt;&lt;/td&gt;&lt;td&gt;58&lt;/td&gt;&lt;td&gt;0000-00-00&lt;/td&gt;&lt;td&gt;FEST__नित्यानंद त्रयोदशी, CODE - 0638……….[ 58 min ] | Nityanand Trayodasi | yr:0000-00-00 | ct:FEST | L:HIN | cty:x | &amp;lt;60 &amp;lt;70 &amp;lt;80 &amp;lt;90 | @unheard&lt;/td&gt;&lt;td&gt;http://archive.org/download/ssdbpl-09-fest/0960.00%20Nityanand%20Trayodasi,%20CODE%20-%200638.mp3&lt;/td&gt;&lt;td&gt;0638&lt;/td&gt;&lt;td&gt;09FEST_|00_Nityanand Trayodasi|0&lt;/td&gt;&lt;td&gt;&lt;/td&gt;&lt;td&gt;</v>
      </c>
    </row>
    <row r="39" ht="15.75" customHeight="1">
      <c r="A39" s="4" t="s">
        <v>8857</v>
      </c>
      <c r="B39" s="4" t="s">
        <v>8548</v>
      </c>
      <c r="C39" s="4"/>
      <c r="D39" s="5"/>
      <c r="E39" s="5"/>
      <c r="F39" s="5"/>
      <c r="G39" s="5"/>
      <c r="H39" s="5"/>
      <c r="I39" s="5"/>
      <c r="J39" s="4" t="s">
        <v>8858</v>
      </c>
      <c r="K39" s="4" t="s">
        <v>8859</v>
      </c>
      <c r="L39" s="5" t="str">
        <f t="shared" si="1"/>
        <v>FEST__नित्यानंद त्रयोदशी, 2021, 25 Feb 2021, Bhopal, MP (India), CODE - 0639……….[ 73 min ]</v>
      </c>
      <c r="M39" s="4" t="s">
        <v>8860</v>
      </c>
      <c r="N39" s="5">
        <f t="shared" si="2"/>
        <v>73</v>
      </c>
      <c r="O39" s="4" t="s">
        <v>424</v>
      </c>
      <c r="P39" s="5" t="str">
        <f t="shared" si="3"/>
        <v>&amp;lt;80 &amp;lt;90</v>
      </c>
      <c r="Q39" s="4" t="s">
        <v>8861</v>
      </c>
      <c r="R39" s="4" t="s">
        <v>770</v>
      </c>
      <c r="S39" s="5" t="str">
        <f t="shared" si="4"/>
        <v>2021</v>
      </c>
      <c r="T39" s="5" t="str">
        <f t="shared" si="5"/>
        <v>02</v>
      </c>
      <c r="U39" s="5" t="str">
        <f t="shared" si="6"/>
        <v>Feb</v>
      </c>
      <c r="V39" s="5" t="str">
        <f t="shared" si="7"/>
        <v>25</v>
      </c>
      <c r="W39" s="4" t="s">
        <v>52</v>
      </c>
      <c r="X39" s="4" t="s">
        <v>8862</v>
      </c>
      <c r="Y39" s="6" t="str">
        <f t="shared" si="8"/>
        <v>FEST__नित्यानंद त्रयोदशी, 2021, 25 Feb 2021, Bhopal, MP (India), CODE - 0639……….[ 73 min ] | Nityananda Trayodashi, 2021 | yr:2021-02-25 | ct:FEST | L:HIN | cty:Bhopal, MP (India) | &amp;lt;80 &amp;lt;90 | @video | @unheard</v>
      </c>
      <c r="Z39" s="4" t="s">
        <v>8863</v>
      </c>
      <c r="AA39" s="4" t="s">
        <v>55</v>
      </c>
      <c r="AC39" s="4" t="s">
        <v>6071</v>
      </c>
      <c r="AD39" s="4" t="s">
        <v>8864</v>
      </c>
      <c r="AE39" s="7" t="s">
        <v>8865</v>
      </c>
      <c r="AF39" s="5" t="str">
        <f t="shared" si="9"/>
        <v>ok</v>
      </c>
      <c r="AG39" s="5" t="str">
        <f t="shared" si="10"/>
        <v>&lt;tr id="0639"&gt;&lt;td&gt;&lt;button onclick="playme(this)"&gt;▶&lt;/button&gt;&lt;/td&gt;&lt;td&gt;&lt;button onclick="heard(this)"&gt;Heard&lt;/button&gt;&lt;a href="http://archive.org/download/ssdbpl-09-fest/0961.00%20Nityananda%20Trayodashi,%202021,%202021-02-25,%20CODE%20-%200639.mp3" class="nclk" onclick="playme(this)" id="nclk-0639"&gt;FEST__नित्यानंद त्रयोदशी, 2021, 25 Feb 2021, Bhopal, MP (India), CODE - 0639……….[ 73 min ]&lt;/a&gt;…………&lt;a style="color: red; text-decoration: none;" target="_blank" href="https://www.youtube.com/watch?v=6RppfryWIMw"&gt;[▶YouTube]&lt;/a&gt;&lt;/td&gt;&lt;td&gt;73&lt;/td&gt;&lt;td&gt;2021-02-25&lt;/td&gt;&lt;td&gt;FEST__नित्यानंद त्रयोदशी, 2021, 25 Feb 2021, Bhopal, MP (India), CODE - 0639……….[ 73 min ] | Nityananda Trayodashi, 2021 | yr:2021-02-25 | ct:FEST | L:HIN | cty:Bhopal, MP (India) | &amp;lt;80 &amp;lt;90 | @video | @unheard&lt;/td&gt;&lt;td&gt;http://archive.org/download/ssdbpl-09-fest/0961.00%20Nityananda%20Trayodashi,%202021,%202021-02-25,%20CODE%20-%200639.mp3&lt;/td&gt;&lt;td&gt;0639&lt;/td&gt;&lt;td&gt;09FEST_|00_Nityananda Trayodashi, 2021|20210225&lt;/td&gt;&lt;td&gt;https://www.youtube.com/watch?v=6RppfryWIMw&lt;/td&gt;&lt;td&gt;</v>
      </c>
    </row>
    <row r="40" ht="15.75" customHeight="1">
      <c r="A40" s="4" t="s">
        <v>8866</v>
      </c>
      <c r="B40" s="4" t="s">
        <v>8548</v>
      </c>
      <c r="C40" s="4"/>
      <c r="D40" s="5"/>
      <c r="E40" s="5"/>
      <c r="F40" s="5"/>
      <c r="G40" s="5"/>
      <c r="H40" s="5"/>
      <c r="I40" s="5"/>
      <c r="J40" s="4" t="s">
        <v>8867</v>
      </c>
      <c r="K40" s="4" t="s">
        <v>8868</v>
      </c>
      <c r="L40" s="5" t="str">
        <f t="shared" si="1"/>
        <v>FEST__नित्यानंद त्रयोदशी, 2023, 03 Feb 2023, Bhopal, MP (India), CODE - 1812……….[ 59 min ]</v>
      </c>
      <c r="M40" s="4" t="s">
        <v>7956</v>
      </c>
      <c r="N40" s="5">
        <f t="shared" si="2"/>
        <v>59</v>
      </c>
      <c r="O40" s="4" t="s">
        <v>435</v>
      </c>
      <c r="P40" s="5" t="str">
        <f t="shared" si="3"/>
        <v>&amp;lt;60 &amp;lt;70 &amp;lt;80 &amp;lt;90</v>
      </c>
      <c r="Q40" s="4" t="s">
        <v>8869</v>
      </c>
      <c r="R40" s="4" t="s">
        <v>8870</v>
      </c>
      <c r="S40" s="5" t="str">
        <f t="shared" si="4"/>
        <v>2023</v>
      </c>
      <c r="T40" s="5" t="str">
        <f t="shared" si="5"/>
        <v>02</v>
      </c>
      <c r="U40" s="5" t="str">
        <f t="shared" si="6"/>
        <v>Feb</v>
      </c>
      <c r="V40" s="5" t="str">
        <f t="shared" si="7"/>
        <v>03</v>
      </c>
      <c r="W40" s="4" t="s">
        <v>52</v>
      </c>
      <c r="X40" s="4" t="s">
        <v>131</v>
      </c>
      <c r="Y40" s="6" t="str">
        <f t="shared" si="8"/>
        <v>FEST__नित्यानंद त्रयोदशी, 2023, 03 Feb 2023, Bhopal, MP (India), CODE - 1812……….[ 59 min ] | Nityananda Trayodashi, 2023 | yr:2023-02-03 | ct:FEST | L:HIN | cty:Bhopal, MP (India) | &amp;lt;60 &amp;lt;70 &amp;lt;80 &amp;lt;90 | @video | @unheard</v>
      </c>
      <c r="Z40" s="4" t="s">
        <v>8871</v>
      </c>
      <c r="AA40" s="4" t="s">
        <v>55</v>
      </c>
      <c r="AC40" s="4" t="s">
        <v>8872</v>
      </c>
      <c r="AD40" s="4" t="s">
        <v>8873</v>
      </c>
      <c r="AE40" s="7" t="s">
        <v>8874</v>
      </c>
      <c r="AF40" s="5" t="str">
        <f t="shared" si="9"/>
        <v>ok</v>
      </c>
      <c r="AG40" s="5" t="str">
        <f t="shared" si="10"/>
        <v>&lt;tr id="1812"&gt;&lt;td&gt;&lt;button onclick="playme(this)"&gt;▶&lt;/button&gt;&lt;/td&gt;&lt;td&gt;&lt;button onclick="heard(this)"&gt;Heard&lt;/button&gt;&lt;a href="http://archive.org/download/ssdbpl-09-fest/0962.00%20Nityananda%20Trayodashi,%202023,%202023-02-03,%20CODE%20-%201812.mp3" class="nclk" onclick="playme(this)" id="nclk-1812"&gt;FEST__नित्यानंद त्रयोदशी, 2023, 03 Feb 2023, Bhopal, MP (India), CODE - 1812……….[ 59 min ]&lt;/a&gt;…………&lt;a style="color: red; text-decoration: none;" target="_blank" href="https://www.youtube.com/watch?v=7DHM7PKjiyY"&gt;[▶YouTube]&lt;/a&gt;&lt;/td&gt;&lt;td&gt;59&lt;/td&gt;&lt;td&gt;2023-02-03&lt;/td&gt;&lt;td&gt;FEST__नित्यानंद त्रयोदशी, 2023, 03 Feb 2023, Bhopal, MP (India), CODE - 1812……….[ 59 min ] | Nityananda Trayodashi, 2023 | yr:2023-02-03 | ct:FEST | L:HIN | cty:Bhopal, MP (India) | &amp;lt;60 &amp;lt;70 &amp;lt;80 &amp;lt;90 | @video | @unheard&lt;/td&gt;&lt;td&gt;http://archive.org/download/ssdbpl-09-fest/0962.00%20Nityananda%20Trayodashi,%202023,%202023-02-03,%20CODE%20-%201812.mp3&lt;/td&gt;&lt;td&gt;1812&lt;/td&gt;&lt;td&gt;09FEST_|00_Nityananda Trayodashi, 2023|20230203&lt;/td&gt;&lt;td&gt;https://www.youtube.com/watch?v=7DHM7PKjiyY&lt;/td&gt;&lt;td&gt;</v>
      </c>
    </row>
    <row r="41" ht="15.75" customHeight="1">
      <c r="A41" s="4" t="s">
        <v>8875</v>
      </c>
      <c r="B41" s="4" t="s">
        <v>8548</v>
      </c>
      <c r="C41" s="4"/>
      <c r="D41" s="5"/>
      <c r="E41" s="5"/>
      <c r="F41" s="5"/>
      <c r="G41" s="5"/>
      <c r="H41" s="5"/>
      <c r="I41" s="5"/>
      <c r="J41" s="4" t="s">
        <v>8851</v>
      </c>
      <c r="K41" s="4" t="s">
        <v>8876</v>
      </c>
      <c r="L41" s="5" t="str">
        <f t="shared" si="1"/>
        <v>FEST__नित्यानंद त्रयोदशी, Bhopal, MP (India), CODE - 1813……….[ 51 min ]</v>
      </c>
      <c r="M41" s="4" t="s">
        <v>3964</v>
      </c>
      <c r="N41" s="5">
        <f t="shared" si="2"/>
        <v>51</v>
      </c>
      <c r="O41" s="4" t="s">
        <v>445</v>
      </c>
      <c r="P41" s="5" t="str">
        <f t="shared" si="3"/>
        <v>&amp;lt;60 &amp;lt;70 &amp;lt;80 &amp;lt;90</v>
      </c>
      <c r="Q41" s="4" t="s">
        <v>8877</v>
      </c>
      <c r="R41" s="4" t="s">
        <v>49</v>
      </c>
      <c r="S41" s="5" t="str">
        <f t="shared" si="4"/>
        <v>0000</v>
      </c>
      <c r="T41" s="5" t="str">
        <f t="shared" si="5"/>
        <v>00</v>
      </c>
      <c r="U41" s="5" t="str">
        <f t="shared" si="6"/>
        <v>___</v>
      </c>
      <c r="V41" s="5" t="str">
        <f t="shared" si="7"/>
        <v>00</v>
      </c>
      <c r="W41" s="4" t="s">
        <v>52</v>
      </c>
      <c r="X41" s="4" t="s">
        <v>131</v>
      </c>
      <c r="Y41" s="6" t="str">
        <f t="shared" si="8"/>
        <v>FEST__नित्यानंद त्रयोदशी, Bhopal, MP (India), CODE - 1813……….[ 51 min ] | Nityananda Trayodasi | yr:0000-00-00 | ct:FEST | L:HIN | cty:Bhopal, MP (India) | &amp;lt;60 &amp;lt;70 &amp;lt;80 &amp;lt;90 | @video | @unheard</v>
      </c>
      <c r="Z41" s="4" t="s">
        <v>8878</v>
      </c>
      <c r="AA41" s="4" t="s">
        <v>55</v>
      </c>
      <c r="AC41" s="4" t="s">
        <v>8879</v>
      </c>
      <c r="AD41" s="4" t="s">
        <v>8880</v>
      </c>
      <c r="AE41" s="7" t="s">
        <v>8881</v>
      </c>
      <c r="AF41" s="5" t="str">
        <f t="shared" si="9"/>
        <v>ok</v>
      </c>
      <c r="AG41" s="5" t="str">
        <f t="shared" si="10"/>
        <v>&lt;tr id="1813"&gt;&lt;td&gt;&lt;button onclick="playme(this)"&gt;▶&lt;/button&gt;&lt;/td&gt;&lt;td&gt;&lt;button onclick="heard(this)"&gt;Heard&lt;/button&gt;&lt;a href="http://archive.org/download/ssdbpl-09-fest/0963.00%20Nityananda%20Trayodasi,%20CODE%20-%201813.mp3" class="nclk" onclick="playme(this)" id="nclk-1813"&gt;FEST__नित्यानंद त्रयोदशी, Bhopal, MP (India), CODE - 1813……….[ 51 min ]&lt;/a&gt;…………&lt;a style="color: red; text-decoration: none;" target="_blank" href="https://www.youtube.com/watch?v=XMSUAeHPT7g"&gt;[▶YouTube]&lt;/a&gt;&lt;/td&gt;&lt;td&gt;51&lt;/td&gt;&lt;td&gt;0000-00-00&lt;/td&gt;&lt;td&gt;FEST__नित्यानंद त्रयोदशी, Bhopal, MP (India), CODE - 1813……….[ 51 min ] | Nityananda Trayodasi | yr:0000-00-00 | ct:FEST | L:HIN | cty:Bhopal, MP (India) | &amp;lt;60 &amp;lt;70 &amp;lt;80 &amp;lt;90 | @video | @unheard&lt;/td&gt;&lt;td&gt;http://archive.org/download/ssdbpl-09-fest/0963.00%20Nityananda%20Trayodasi,%20CODE%20-%201813.mp3&lt;/td&gt;&lt;td&gt;1813&lt;/td&gt;&lt;td&gt;09FEST_|00_Nityananda Trayodasi|0&lt;/td&gt;&lt;td&gt;https://www.youtube.com/watch?v=XMSUAeHPT7g&lt;/td&gt;&lt;td&gt;</v>
      </c>
    </row>
    <row r="42" ht="15.75" customHeight="1">
      <c r="A42" s="4" t="s">
        <v>8882</v>
      </c>
      <c r="B42" s="4" t="s">
        <v>8548</v>
      </c>
      <c r="C42" s="4"/>
      <c r="D42" s="5"/>
      <c r="E42" s="5"/>
      <c r="F42" s="5"/>
      <c r="G42" s="5"/>
      <c r="H42" s="5"/>
      <c r="I42" s="5"/>
      <c r="J42" s="4" t="s">
        <v>8883</v>
      </c>
      <c r="K42" s="4" t="s">
        <v>8884</v>
      </c>
      <c r="L42" s="5" t="str">
        <f t="shared" si="1"/>
        <v>FEST__नृसिंह चतुर्दशी, 2022, 15 May 2022, Bhopal, MP (India), CODE - 1814……….[ 64 min ]</v>
      </c>
      <c r="M42" s="4" t="s">
        <v>8885</v>
      </c>
      <c r="N42" s="5">
        <f t="shared" si="2"/>
        <v>64</v>
      </c>
      <c r="O42" s="4" t="s">
        <v>453</v>
      </c>
      <c r="P42" s="5" t="str">
        <f t="shared" si="3"/>
        <v>&amp;lt;70 &amp;lt;80 &amp;lt;90</v>
      </c>
      <c r="Q42" s="4" t="s">
        <v>8886</v>
      </c>
      <c r="R42" s="4" t="s">
        <v>8887</v>
      </c>
      <c r="S42" s="5" t="str">
        <f t="shared" si="4"/>
        <v>2022</v>
      </c>
      <c r="T42" s="5" t="str">
        <f t="shared" si="5"/>
        <v>05</v>
      </c>
      <c r="U42" s="5" t="str">
        <f t="shared" si="6"/>
        <v>May</v>
      </c>
      <c r="V42" s="5" t="str">
        <f t="shared" si="7"/>
        <v>15</v>
      </c>
      <c r="W42" s="4" t="s">
        <v>52</v>
      </c>
      <c r="X42" s="4" t="s">
        <v>1295</v>
      </c>
      <c r="Y42" s="6" t="str">
        <f t="shared" si="8"/>
        <v>FEST__नृसिंह चतुर्दशी, 2022, 15 May 2022, Bhopal, MP (India), CODE - 1814……….[ 64 min ] | Nrsimha Chaturdashi, 2022 [ERROR date check YT]  | yr:2022-05-15 | ct:FEST | L:HIN | cty:Bhopal, MP (India) | &amp;lt;70 &amp;lt;80 &amp;lt;90 | @video | @unheard</v>
      </c>
      <c r="Z42" s="4" t="s">
        <v>8888</v>
      </c>
      <c r="AA42" s="4" t="s">
        <v>55</v>
      </c>
      <c r="AC42" s="4" t="s">
        <v>8889</v>
      </c>
      <c r="AD42" s="4" t="s">
        <v>8890</v>
      </c>
      <c r="AE42" s="7" t="s">
        <v>8891</v>
      </c>
      <c r="AF42" s="5" t="str">
        <f t="shared" si="9"/>
        <v>ok</v>
      </c>
      <c r="AG42" s="5" t="str">
        <f t="shared" si="10"/>
        <v>&lt;tr id="1814"&gt;&lt;td&gt;&lt;button onclick="playme(this)"&gt;▶&lt;/button&gt;&lt;/td&gt;&lt;td&gt;&lt;button onclick="heard(this)"&gt;Heard&lt;/button&gt;&lt;a href="http://archive.org/download/ssdbpl-09-fest/0964.00%20Nrsimha%20Chaturdashi,%202022%20[ERROR%20date%20check%20YT]%20,%202022-05-15,%20CODE%20-%201814.mp3" class="nclk" onclick="playme(this)" id="nclk-1814"&gt;FEST__नृसिंह चतुर्दशी, 2022, 15 May 2022, Bhopal, MP (India), CODE - 1814……….[ 64 min ]&lt;/a&gt;…………&lt;a style="color: red; text-decoration: none;" target="_blank" href="https://www.youtube.com/watch?v=8okJ-cmPvmw"&gt;[▶YouTube]&lt;/a&gt;&lt;/td&gt;&lt;td&gt;64&lt;/td&gt;&lt;td&gt;2022-05-15&lt;/td&gt;&lt;td&gt;FEST__नृसिंह चतुर्दशी, 2022, 15 May 2022, Bhopal, MP (India), CODE - 1814……….[ 64 min ] | Nrsimha Chaturdashi, 2022 [ERROR date check YT]  | yr:2022-05-15 | ct:FEST | L:HIN | cty:Bhopal, MP (India) | &amp;lt;70 &amp;lt;80 &amp;lt;90 | @video | @unheard&lt;/td&gt;&lt;td&gt;http://archive.org/download/ssdbpl-09-fest/0964.00%20Nrsimha%20Chaturdashi,%202022%20[ERROR%20date%20check%20YT]%20,%202022-05-15,%20CODE%20-%201814.mp3&lt;/td&gt;&lt;td&gt;1814&lt;/td&gt;&lt;td&gt;09FEST_|00_Nrsimha Chaturdashi, 2022 [ERROR date check YT] |20220515&lt;/td&gt;&lt;td&gt;https://www.youtube.com/watch?v=8okJ-cmPvmw&lt;/td&gt;&lt;td&gt;</v>
      </c>
    </row>
    <row r="43" ht="15.75" customHeight="1">
      <c r="A43" s="4" t="s">
        <v>8892</v>
      </c>
      <c r="B43" s="4" t="s">
        <v>8548</v>
      </c>
      <c r="C43" s="4"/>
      <c r="D43" s="5"/>
      <c r="E43" s="5"/>
      <c r="F43" s="5"/>
      <c r="G43" s="5"/>
      <c r="H43" s="5"/>
      <c r="I43" s="5"/>
      <c r="J43" s="4" t="s">
        <v>8893</v>
      </c>
      <c r="K43" s="4" t="s">
        <v>8894</v>
      </c>
      <c r="L43" s="5" t="str">
        <f t="shared" si="1"/>
        <v>FEST__प्रभुपाद आविर्भाव दीन, गुणगान, CODE - 0640……….[ 56 min ]</v>
      </c>
      <c r="M43" s="4" t="s">
        <v>8895</v>
      </c>
      <c r="N43" s="5">
        <f t="shared" si="2"/>
        <v>56</v>
      </c>
      <c r="O43" s="4" t="s">
        <v>463</v>
      </c>
      <c r="P43" s="5" t="str">
        <f t="shared" si="3"/>
        <v>&amp;lt;60 &amp;lt;70 &amp;lt;80 &amp;lt;90</v>
      </c>
      <c r="Q43" s="4" t="s">
        <v>8896</v>
      </c>
      <c r="R43" s="4" t="s">
        <v>49</v>
      </c>
      <c r="S43" s="5" t="str">
        <f t="shared" si="4"/>
        <v>0000</v>
      </c>
      <c r="T43" s="5" t="str">
        <f t="shared" si="5"/>
        <v>00</v>
      </c>
      <c r="U43" s="5" t="str">
        <f t="shared" si="6"/>
        <v>___</v>
      </c>
      <c r="V43" s="5" t="str">
        <f t="shared" si="7"/>
        <v>00</v>
      </c>
      <c r="W43" s="4" t="s">
        <v>63</v>
      </c>
      <c r="X43" s="4" t="s">
        <v>142</v>
      </c>
      <c r="Y43" s="6" t="str">
        <f t="shared" si="8"/>
        <v>FEST__प्रभुपाद आविर्भाव दीन, गुणगान, CODE - 0640……….[ 56 min ] | Prabhupada Avirbhav Din, Gungan | yr:0000-00-00 | ct:FEST | L:HIN | cty:x | &amp;lt;60 &amp;lt;70 &amp;lt;80 &amp;lt;90 | @unheard</v>
      </c>
      <c r="Z43" s="4" t="s">
        <v>8897</v>
      </c>
      <c r="AA43" s="4" t="s">
        <v>55</v>
      </c>
      <c r="AB43" s="4" t="s">
        <v>8898</v>
      </c>
      <c r="AC43" s="4" t="s">
        <v>6079</v>
      </c>
      <c r="AD43" s="4" t="s">
        <v>8899</v>
      </c>
      <c r="AF43" s="5" t="str">
        <f t="shared" si="9"/>
        <v>ok</v>
      </c>
      <c r="AG43" s="5" t="str">
        <f t="shared" si="10"/>
        <v>&lt;tr id="0640"&gt;&lt;td&gt;&lt;button onclick="playme(this)"&gt;▶&lt;/button&gt;&lt;/td&gt;&lt;td&gt;&lt;button onclick="heard(this)"&gt;Heard&lt;/button&gt;&lt;a href="http://archive.org/download/ssdbpl-09-fest/0965.00%20Prabhupada%20Avirbhav%20Din,%20Gungan,%20CODE%20-%200640.mp3" class="nclk" onclick="playme(this)" id="nclk-0640"&gt;FEST__प्रभुपाद आविर्भाव दीन, गुणगान, CODE - 0640……….[ 56 min ]&lt;/a&gt;&lt;/td&gt;&lt;td&gt;56&lt;/td&gt;&lt;td&gt;0000-00-00&lt;/td&gt;&lt;td&gt;FEST__प्रभुपाद आविर्भाव दीन, गुणगान, CODE - 0640……….[ 56 min ] | Prabhupada Avirbhav Din, Gungan | yr:0000-00-00 | ct:FEST | L:HIN | cty:x | &amp;lt;60 &amp;lt;70 &amp;lt;80 &amp;lt;90 | @unheard&lt;/td&gt;&lt;td&gt;http://archive.org/download/ssdbpl-09-fest/0965.00%20Prabhupada%20Avirbhav%20Din,%20Gungan,%20CODE%20-%200640.mp3&lt;/td&gt;&lt;td&gt;0640&lt;/td&gt;&lt;td&gt;09FEST_|00_Prabhupada Avirbhav Din, Gungan|0&lt;/td&gt;&lt;td&gt;&lt;/td&gt;&lt;td&gt;</v>
      </c>
    </row>
    <row r="44" ht="15.75" customHeight="1">
      <c r="A44" s="4" t="s">
        <v>8900</v>
      </c>
      <c r="B44" s="4" t="s">
        <v>8548</v>
      </c>
      <c r="C44" s="4"/>
      <c r="D44" s="5"/>
      <c r="E44" s="5"/>
      <c r="F44" s="5"/>
      <c r="G44" s="5"/>
      <c r="H44" s="5"/>
      <c r="I44" s="5"/>
      <c r="J44" s="4" t="s">
        <v>8901</v>
      </c>
      <c r="K44" s="4" t="s">
        <v>8902</v>
      </c>
      <c r="L44" s="5" t="str">
        <f t="shared" si="1"/>
        <v>FEST__प्रभुपाद आविर्भाव महोत्सव, Bhopal, MP (India), CODE - 1815……….[ 59 min ]</v>
      </c>
      <c r="M44" s="4" t="s">
        <v>8903</v>
      </c>
      <c r="N44" s="5">
        <f t="shared" si="2"/>
        <v>59</v>
      </c>
      <c r="O44" s="4" t="s">
        <v>472</v>
      </c>
      <c r="P44" s="5" t="str">
        <f t="shared" si="3"/>
        <v>&amp;lt;60 &amp;lt;70 &amp;lt;80 &amp;lt;90</v>
      </c>
      <c r="Q44" s="4" t="s">
        <v>8904</v>
      </c>
      <c r="R44" s="4" t="s">
        <v>49</v>
      </c>
      <c r="S44" s="5" t="str">
        <f t="shared" si="4"/>
        <v>0000</v>
      </c>
      <c r="T44" s="5" t="str">
        <f t="shared" si="5"/>
        <v>00</v>
      </c>
      <c r="U44" s="5" t="str">
        <f t="shared" si="6"/>
        <v>___</v>
      </c>
      <c r="V44" s="5" t="str">
        <f t="shared" si="7"/>
        <v>00</v>
      </c>
      <c r="W44" s="4" t="s">
        <v>52</v>
      </c>
      <c r="X44" s="4" t="s">
        <v>1762</v>
      </c>
      <c r="Y44" s="6" t="str">
        <f t="shared" si="8"/>
        <v>FEST__प्रभुपाद आविर्भाव महोत्सव, Bhopal, MP (India), CODE - 1815……….[ 59 min ] | Prabhupada Avirbhav Mahotsava | yr:0000-00-00 | ct:FEST | L:HIN | cty:Bhopal, MP (India) | &amp;lt;60 &amp;lt;70 &amp;lt;80 &amp;lt;90 | @video | @unheard</v>
      </c>
      <c r="Z44" s="4" t="s">
        <v>8905</v>
      </c>
      <c r="AA44" s="4" t="s">
        <v>55</v>
      </c>
      <c r="AC44" s="4" t="s">
        <v>8906</v>
      </c>
      <c r="AD44" s="4" t="s">
        <v>8907</v>
      </c>
      <c r="AE44" s="7" t="s">
        <v>8908</v>
      </c>
      <c r="AF44" s="5" t="str">
        <f t="shared" si="9"/>
        <v>ok</v>
      </c>
      <c r="AG44" s="5" t="str">
        <f t="shared" si="10"/>
        <v>&lt;tr id="1815"&gt;&lt;td&gt;&lt;button onclick="playme(this)"&gt;▶&lt;/button&gt;&lt;/td&gt;&lt;td&gt;&lt;button onclick="heard(this)"&gt;Heard&lt;/button&gt;&lt;a href="http://archive.org/download/ssdbpl-09-fest/0966.00%20Prabhupada%20Avirbhav%20Mahotsava,%20CODE%20-%201815.mp3" class="nclk" onclick="playme(this)" id="nclk-1815"&gt;FEST__प्रभुपाद आविर्भाव महोत्सव, Bhopal, MP (India), CODE - 1815……….[ 59 min ]&lt;/a&gt;…………&lt;a style="color: red; text-decoration: none;" target="_blank" href="https://www.youtube.com/watch?v=iddsTmYRGWs"&gt;[▶YouTube]&lt;/a&gt;&lt;/td&gt;&lt;td&gt;59&lt;/td&gt;&lt;td&gt;0000-00-00&lt;/td&gt;&lt;td&gt;FEST__प्रभुपाद आविर्भाव महोत्सव, Bhopal, MP (India), CODE - 1815……….[ 59 min ] | Prabhupada Avirbhav Mahotsava | yr:0000-00-00 | ct:FEST | L:HIN | cty:Bhopal, MP (India) | &amp;lt;60 &amp;lt;70 &amp;lt;80 &amp;lt;90 | @video | @unheard&lt;/td&gt;&lt;td&gt;http://archive.org/download/ssdbpl-09-fest/0966.00%20Prabhupada%20Avirbhav%20Mahotsava,%20CODE%20-%201815.mp3&lt;/td&gt;&lt;td&gt;1815&lt;/td&gt;&lt;td&gt;09FEST_|00_Prabhupada Avirbhav Mahotsava|0&lt;/td&gt;&lt;td&gt;https://www.youtube.com/watch?v=iddsTmYRGWs&lt;/td&gt;&lt;td&gt;</v>
      </c>
    </row>
    <row r="45" ht="15.75" customHeight="1">
      <c r="A45" s="4" t="s">
        <v>8909</v>
      </c>
      <c r="B45" s="4" t="s">
        <v>8548</v>
      </c>
      <c r="C45" s="4"/>
      <c r="D45" s="5"/>
      <c r="E45" s="5"/>
      <c r="F45" s="5"/>
      <c r="G45" s="5"/>
      <c r="H45" s="5"/>
      <c r="I45" s="5"/>
      <c r="J45" s="4" t="s">
        <v>8910</v>
      </c>
      <c r="K45" s="4" t="s">
        <v>8911</v>
      </c>
      <c r="L45" s="5" t="str">
        <f t="shared" si="1"/>
        <v>FEST__प्रभुपाद तिरोभाव दिन, 2016, 03 Nov 2016, CODE - 0631+……….[ 45 min ]</v>
      </c>
      <c r="M45" s="4" t="s">
        <v>8912</v>
      </c>
      <c r="N45" s="5">
        <f t="shared" si="2"/>
        <v>45</v>
      </c>
      <c r="O45" s="4" t="s">
        <v>482</v>
      </c>
      <c r="P45" s="5" t="str">
        <f t="shared" si="3"/>
        <v>&amp;lt;50 &amp;lt;60 &amp;lt;70 &amp;lt;80 &amp;lt;90</v>
      </c>
      <c r="Q45" s="4" t="s">
        <v>8913</v>
      </c>
      <c r="R45" s="4" t="s">
        <v>8914</v>
      </c>
      <c r="S45" s="5" t="str">
        <f t="shared" si="4"/>
        <v>2016</v>
      </c>
      <c r="T45" s="5" t="str">
        <f t="shared" si="5"/>
        <v>11</v>
      </c>
      <c r="U45" s="5" t="str">
        <f t="shared" si="6"/>
        <v>Nov</v>
      </c>
      <c r="V45" s="5" t="str">
        <f t="shared" si="7"/>
        <v>03</v>
      </c>
      <c r="W45" s="4" t="s">
        <v>63</v>
      </c>
      <c r="X45" s="4" t="s">
        <v>723</v>
      </c>
      <c r="Y45" s="6" t="str">
        <f t="shared" si="8"/>
        <v>FEST__प्रभुपाद तिरोभाव दिन, 2016, 03 Nov 2016, CODE - 0631+……….[ 45 min ] | Prabhupada Tirobhav Din, 2016 | yr:2016-11-03 | ct:FEST | L:HIN | cty:x | &amp;lt;50 &amp;lt;60 &amp;lt;70 &amp;lt;80 &amp;lt;90 | @unheard</v>
      </c>
      <c r="Z45" s="4" t="s">
        <v>8915</v>
      </c>
      <c r="AA45" s="4" t="s">
        <v>55</v>
      </c>
      <c r="AC45" s="4" t="s">
        <v>8916</v>
      </c>
      <c r="AD45" s="4" t="s">
        <v>8917</v>
      </c>
      <c r="AF45" s="5" t="str">
        <f t="shared" si="9"/>
        <v>ok</v>
      </c>
      <c r="AG45" s="5" t="str">
        <f t="shared" si="10"/>
        <v>&lt;tr id="0631+"&gt;&lt;td&gt;&lt;button onclick="playme(this)"&gt;▶&lt;/button&gt;&lt;/td&gt;&lt;td&gt;&lt;button onclick="heard(this)"&gt;Heard&lt;/button&gt;&lt;a href="http://archive.org/download/ssdbpl-09-fest/0967.00%20Prabhupada%20Tirobhav%20Din,%202016,%202016-11-03,%20CODE%20-%200631+.mp3" class="nclk" onclick="playme(this)" id="nclk-0631+"&gt;FEST__प्रभुपाद तिरोभाव दिन, 2016, 03 Nov 2016, CODE - 0631+……….[ 45 min ]&lt;/a&gt;&lt;/td&gt;&lt;td&gt;45&lt;/td&gt;&lt;td&gt;2016-11-03&lt;/td&gt;&lt;td&gt;FEST__प्रभुपाद तिरोभाव दिन, 2016, 03 Nov 2016, CODE - 0631+……….[ 45 min ] | Prabhupada Tirobhav Din, 2016 | yr:2016-11-03 | ct:FEST | L:HIN | cty:x | &amp;lt;50 &amp;lt;60 &amp;lt;70 &amp;lt;80 &amp;lt;90 | @unheard&lt;/td&gt;&lt;td&gt;http://archive.org/download/ssdbpl-09-fest/0967.00%20Prabhupada%20Tirobhav%20Din,%202016,%202016-11-03,%20CODE%20-%200631+.mp3&lt;/td&gt;&lt;td&gt;0631+&lt;/td&gt;&lt;td&gt;09FEST_|00_Prabhupada Tirobhav Din, 2016|20161103&lt;/td&gt;&lt;td&gt;&lt;/td&gt;&lt;td&gt;</v>
      </c>
    </row>
    <row r="46" ht="15.75" customHeight="1">
      <c r="A46" s="4" t="s">
        <v>8918</v>
      </c>
      <c r="B46" s="4" t="s">
        <v>8548</v>
      </c>
      <c r="C46" s="4"/>
      <c r="D46" s="5"/>
      <c r="E46" s="5"/>
      <c r="F46" s="5"/>
      <c r="G46" s="5"/>
      <c r="H46" s="5"/>
      <c r="I46" s="5"/>
      <c r="J46" s="4" t="s">
        <v>8919</v>
      </c>
      <c r="K46" s="4" t="s">
        <v>8920</v>
      </c>
      <c r="L46" s="5" t="str">
        <f t="shared" si="1"/>
        <v>FEST__प्रभुपाद तिरोभाव, 2021, 08 Nov 2021, Bhopal, MP (India), CODE - 1816……….[ 49 min ]</v>
      </c>
      <c r="M46" s="4" t="s">
        <v>8921</v>
      </c>
      <c r="N46" s="5">
        <f t="shared" si="2"/>
        <v>49</v>
      </c>
      <c r="O46" s="4" t="s">
        <v>491</v>
      </c>
      <c r="P46" s="5" t="str">
        <f t="shared" si="3"/>
        <v>&amp;lt;50 &amp;lt;60 &amp;lt;70 &amp;lt;80 &amp;lt;90</v>
      </c>
      <c r="Q46" s="4" t="s">
        <v>8922</v>
      </c>
      <c r="R46" s="4" t="s">
        <v>8923</v>
      </c>
      <c r="S46" s="5" t="str">
        <f t="shared" si="4"/>
        <v>2021</v>
      </c>
      <c r="T46" s="5" t="str">
        <f t="shared" si="5"/>
        <v>11</v>
      </c>
      <c r="U46" s="5" t="str">
        <f t="shared" si="6"/>
        <v>Nov</v>
      </c>
      <c r="V46" s="5" t="str">
        <f t="shared" si="7"/>
        <v>08</v>
      </c>
      <c r="W46" s="4" t="s">
        <v>52</v>
      </c>
      <c r="X46" s="4" t="s">
        <v>131</v>
      </c>
      <c r="Y46" s="6" t="str">
        <f t="shared" si="8"/>
        <v>FEST__प्रभुपाद तिरोभाव, 2021, 08 Nov 2021, Bhopal, MP (India), CODE - 1816……….[ 49 min ] | Prabhupada Tirobhav, 2021 | yr:2021-11-08 | ct:FEST | L:HIN | cty:Bhopal, MP (India) | &amp;lt;50 &amp;lt;60 &amp;lt;70 &amp;lt;80 &amp;lt;90 | @video | @unheard</v>
      </c>
      <c r="Z46" s="4" t="s">
        <v>8924</v>
      </c>
      <c r="AA46" s="4" t="s">
        <v>55</v>
      </c>
      <c r="AC46" s="4" t="s">
        <v>8925</v>
      </c>
      <c r="AD46" s="4" t="s">
        <v>8926</v>
      </c>
      <c r="AE46" s="7" t="s">
        <v>8927</v>
      </c>
      <c r="AF46" s="5" t="str">
        <f t="shared" si="9"/>
        <v>ok</v>
      </c>
      <c r="AG46" s="5" t="str">
        <f t="shared" si="10"/>
        <v>&lt;tr id="1816"&gt;&lt;td&gt;&lt;button onclick="playme(this)"&gt;▶&lt;/button&gt;&lt;/td&gt;&lt;td&gt;&lt;button onclick="heard(this)"&gt;Heard&lt;/button&gt;&lt;a href="http://archive.org/download/ssdbpl-09-fest/0968.00%20Prabhupada%20Tirobhav,%202021,%202021-11-08,%20CODE%20-%201816.mp3" class="nclk" onclick="playme(this)" id="nclk-1816"&gt;FEST__प्रभुपाद तिरोभाव, 2021, 08 Nov 2021, Bhopal, MP (India), CODE - 1816……….[ 49 min ]&lt;/a&gt;…………&lt;a style="color: red; text-decoration: none;" target="_blank" href="https://www.youtube.com/watch?v=EmL9b3eQZnk"&gt;[▶YouTube]&lt;/a&gt;&lt;/td&gt;&lt;td&gt;49&lt;/td&gt;&lt;td&gt;2021-11-08&lt;/td&gt;&lt;td&gt;FEST__प्रभुपाद तिरोभाव, 2021, 08 Nov 2021, Bhopal, MP (India), CODE - 1816……….[ 49 min ] | Prabhupada Tirobhav, 2021 | yr:2021-11-08 | ct:FEST | L:HIN | cty:Bhopal, MP (India) | &amp;lt;50 &amp;lt;60 &amp;lt;70 &amp;lt;80 &amp;lt;90 | @video | @unheard&lt;/td&gt;&lt;td&gt;http://archive.org/download/ssdbpl-09-fest/0968.00%20Prabhupada%20Tirobhav,%202021,%202021-11-08,%20CODE%20-%201816.mp3&lt;/td&gt;&lt;td&gt;1816&lt;/td&gt;&lt;td&gt;09FEST_|00_Prabhupada Tirobhav, 2021|20211108&lt;/td&gt;&lt;td&gt;https://www.youtube.com/watch?v=EmL9b3eQZnk&lt;/td&gt;&lt;td&gt;</v>
      </c>
    </row>
    <row r="47" ht="15.75" customHeight="1">
      <c r="A47" s="4" t="s">
        <v>8928</v>
      </c>
      <c r="B47" s="4" t="s">
        <v>8548</v>
      </c>
      <c r="C47" s="4"/>
      <c r="D47" s="5"/>
      <c r="E47" s="5"/>
      <c r="F47" s="5"/>
      <c r="G47" s="5"/>
      <c r="H47" s="5"/>
      <c r="I47" s="5"/>
      <c r="J47" s="4" t="s">
        <v>8929</v>
      </c>
      <c r="K47" s="4" t="s">
        <v>8930</v>
      </c>
      <c r="L47" s="5" t="str">
        <f t="shared" si="1"/>
        <v>FEST__राधाष्टमी --- राधा के बारे में ब्रह्म संहिता से, Bhopal, MP (India), CODE - 0642……….[ 49 min ]</v>
      </c>
      <c r="M47" s="4" t="s">
        <v>8931</v>
      </c>
      <c r="N47" s="5">
        <f t="shared" si="2"/>
        <v>49</v>
      </c>
      <c r="O47" s="4" t="s">
        <v>500</v>
      </c>
      <c r="P47" s="5" t="str">
        <f t="shared" si="3"/>
        <v>&amp;lt;50 &amp;lt;60 &amp;lt;70 &amp;lt;80 &amp;lt;90</v>
      </c>
      <c r="Q47" s="4" t="s">
        <v>8932</v>
      </c>
      <c r="R47" s="4" t="s">
        <v>49</v>
      </c>
      <c r="S47" s="5" t="str">
        <f t="shared" si="4"/>
        <v>0000</v>
      </c>
      <c r="T47" s="5" t="str">
        <f t="shared" si="5"/>
        <v>00</v>
      </c>
      <c r="U47" s="5" t="str">
        <f t="shared" si="6"/>
        <v>___</v>
      </c>
      <c r="V47" s="5" t="str">
        <f t="shared" si="7"/>
        <v>00</v>
      </c>
      <c r="W47" s="4" t="s">
        <v>52</v>
      </c>
      <c r="X47" s="4" t="s">
        <v>6589</v>
      </c>
      <c r="Y47" s="6" t="str">
        <f t="shared" si="8"/>
        <v>FEST__राधाष्टमी --- राधा के बारे में ब्रह्म संहिता से, Bhopal, MP (India), CODE - 0642……….[ 49 min ] | Radhastami --- Radha Ke Bare Me Brahma Samhita Se | yr:0000-00-00 | ct:FEST | L:HIN | cty:Bhopal, MP (India) | &amp;lt;50 &amp;lt;60 &amp;lt;70 &amp;lt;80 &amp;lt;90 | @unheard</v>
      </c>
      <c r="Z47" s="4" t="s">
        <v>8933</v>
      </c>
      <c r="AA47" s="4" t="s">
        <v>55</v>
      </c>
      <c r="AC47" s="4" t="s">
        <v>6095</v>
      </c>
      <c r="AD47" s="4" t="s">
        <v>8934</v>
      </c>
      <c r="AF47" s="5" t="str">
        <f t="shared" si="9"/>
        <v>ok</v>
      </c>
      <c r="AG47" s="5" t="str">
        <f t="shared" si="10"/>
        <v>&lt;tr id="0642"&gt;&lt;td&gt;&lt;button onclick="playme(this)"&gt;▶&lt;/button&gt;&lt;/td&gt;&lt;td&gt;&lt;button onclick="heard(this)"&gt;Heard&lt;/button&gt;&lt;a href="http://archive.org/download/ssdbpl-09-fest/0969.00%20Radhastami%20---%20Radha%20Ke%20Bare%20Me%20Brahma%20Samhita%20Se,%20CODE%20-%200642.mp3" class="nclk" onclick="playme(this)" id="nclk-0642"&gt;FEST__राधाष्टमी --- राधा के बारे में ब्रह्म संहिता से, Bhopal, MP (India), CODE - 0642……….[ 49 min ]&lt;/a&gt;&lt;/td&gt;&lt;td&gt;49&lt;/td&gt;&lt;td&gt;0000-00-00&lt;/td&gt;&lt;td&gt;FEST__राधाष्टमी --- राधा के बारे में ब्रह्म संहिता से, Bhopal, MP (India), CODE - 0642……….[ 49 min ] | Radhastami --- Radha Ke Bare Me Brahma Samhita Se | yr:0000-00-00 | ct:FEST | L:HIN | cty:Bhopal, MP (India) | &amp;lt;50 &amp;lt;60 &amp;lt;70 &amp;lt;80 &amp;lt;90 | @unheard&lt;/td&gt;&lt;td&gt;http://archive.org/download/ssdbpl-09-fest/0969.00%20Radhastami%20---%20Radha%20Ke%20Bare%20Me%20Brahma%20Samhita%20Se,%20CODE%20-%200642.mp3&lt;/td&gt;&lt;td&gt;0642&lt;/td&gt;&lt;td&gt;09FEST_|00_Radhastami --- Radha Ke Bare Me Brahma Samhita Se|0&lt;/td&gt;&lt;td&gt;&lt;/td&gt;&lt;td&gt;</v>
      </c>
    </row>
    <row r="48" ht="15.75" customHeight="1">
      <c r="A48" s="4" t="s">
        <v>8935</v>
      </c>
      <c r="B48" s="4" t="s">
        <v>8548</v>
      </c>
      <c r="C48" s="4"/>
      <c r="D48" s="5"/>
      <c r="E48" s="5"/>
      <c r="F48" s="5"/>
      <c r="G48" s="5"/>
      <c r="H48" s="5"/>
      <c r="I48" s="5"/>
      <c r="J48" s="4" t="s">
        <v>8936</v>
      </c>
      <c r="K48" s="4" t="s">
        <v>8937</v>
      </c>
      <c r="L48" s="5" t="str">
        <f t="shared" si="1"/>
        <v>FEST__राधाष्टमी 2019, व्याख्यान भाग-1, 20 Sep 2015, Bhopal, MP (India), CODE - 0644a……….[ 57 min ]</v>
      </c>
      <c r="M48" s="4" t="s">
        <v>8938</v>
      </c>
      <c r="N48" s="5">
        <f t="shared" si="2"/>
        <v>57</v>
      </c>
      <c r="O48" s="4" t="s">
        <v>509</v>
      </c>
      <c r="P48" s="5" t="str">
        <f t="shared" si="3"/>
        <v>&amp;lt;60 &amp;lt;70 &amp;lt;80 &amp;lt;90</v>
      </c>
      <c r="Q48" s="4" t="s">
        <v>8939</v>
      </c>
      <c r="R48" s="4" t="s">
        <v>3206</v>
      </c>
      <c r="S48" s="5" t="str">
        <f t="shared" si="4"/>
        <v>2015</v>
      </c>
      <c r="T48" s="5" t="str">
        <f t="shared" si="5"/>
        <v>09</v>
      </c>
      <c r="U48" s="5" t="str">
        <f t="shared" si="6"/>
        <v>Sep</v>
      </c>
      <c r="V48" s="5" t="str">
        <f t="shared" si="7"/>
        <v>20</v>
      </c>
      <c r="W48" s="4" t="s">
        <v>52</v>
      </c>
      <c r="X48" s="4" t="s">
        <v>8940</v>
      </c>
      <c r="Y48" s="6" t="str">
        <f t="shared" si="8"/>
        <v>FEST__राधाष्टमी 2019, व्याख्यान भाग-1, 20 Sep 2015, Bhopal, MP (India), CODE - 0644a……….[ 57 min ] | Radhastami 2019, Lecture Part-1 | yr:2015-09-20 | ct:FEST | L:HIN | cty:Bhopal, MP (India) | &amp;lt;60 &amp;lt;70 &amp;lt;80 &amp;lt;90 | @unheard</v>
      </c>
      <c r="Z48" s="4" t="s">
        <v>8941</v>
      </c>
      <c r="AA48" s="4" t="s">
        <v>55</v>
      </c>
      <c r="AB48" s="4" t="s">
        <v>8942</v>
      </c>
      <c r="AC48" s="4" t="s">
        <v>8943</v>
      </c>
      <c r="AD48" s="4" t="s">
        <v>8944</v>
      </c>
      <c r="AF48" s="5" t="str">
        <f t="shared" si="9"/>
        <v>ok</v>
      </c>
      <c r="AG48" s="5" t="str">
        <f t="shared" si="10"/>
        <v>&lt;tr id="0644a"&gt;&lt;td&gt;&lt;button onclick="playme(this)"&gt;▶&lt;/button&gt;&lt;/td&gt;&lt;td&gt;&lt;button onclick="heard(this)"&gt;Heard&lt;/button&gt;&lt;a href="http://archive.org/download/ssdbpl-09-fest/0970.00%20Radhastami%202019,%20Lecture%20Part-1,%202015-09-20,%20CODE%20-%200644a.mp3" class="nclk" onclick="playme(this)" id="nclk-0644a"&gt;FEST__राधाष्टमी 2019, व्याख्यान भाग-1, 20 Sep 2015, Bhopal, MP (India), CODE - 0644a……….[ 57 min ]&lt;/a&gt;&lt;/td&gt;&lt;td&gt;57&lt;/td&gt;&lt;td&gt;2015-09-20&lt;/td&gt;&lt;td&gt;FEST__राधाष्टमी 2019, व्याख्यान भाग-1, 20 Sep 2015, Bhopal, MP (India), CODE - 0644a……….[ 57 min ] | Radhastami 2019, Lecture Part-1 | yr:2015-09-20 | ct:FEST | L:HIN | cty:Bhopal, MP (India) | &amp;lt;60 &amp;lt;70 &amp;lt;80 &amp;lt;90 | @unheard&lt;/td&gt;&lt;td&gt;http://archive.org/download/ssdbpl-09-fest/0970.00%20Radhastami%202019,%20Lecture%20Part-1,%202015-09-20,%20CODE%20-%200644a.mp3&lt;/td&gt;&lt;td&gt;0644a&lt;/td&gt;&lt;td&gt;09FEST_|00_Radhastami 2019, Lecture Part-1|20150920&lt;/td&gt;&lt;td&gt;&lt;/td&gt;&lt;td&gt;</v>
      </c>
    </row>
    <row r="49" ht="15.75" customHeight="1">
      <c r="A49" s="4" t="s">
        <v>8945</v>
      </c>
      <c r="B49" s="4" t="s">
        <v>8548</v>
      </c>
      <c r="C49" s="4"/>
      <c r="D49" s="5"/>
      <c r="E49" s="5"/>
      <c r="F49" s="5"/>
      <c r="G49" s="5"/>
      <c r="H49" s="5"/>
      <c r="I49" s="5"/>
      <c r="J49" s="4" t="s">
        <v>8946</v>
      </c>
      <c r="K49" s="4" t="s">
        <v>8947</v>
      </c>
      <c r="L49" s="5" t="str">
        <f t="shared" si="1"/>
        <v>FEST__राधाष्टमी 2019, व्याख्यान भाग-2, 20 Sep 2015, Bhopal, MP (India), CODE - 0644b……….[ 30 min ]</v>
      </c>
      <c r="M49" s="4" t="s">
        <v>8948</v>
      </c>
      <c r="N49" s="5">
        <f t="shared" si="2"/>
        <v>30</v>
      </c>
      <c r="O49" s="4" t="s">
        <v>518</v>
      </c>
      <c r="P49" s="5" t="str">
        <f t="shared" si="3"/>
        <v>&amp;lt;40 &amp;lt;50 &amp;lt;60 &amp;lt;70 &amp;lt;80 &amp;lt;90</v>
      </c>
      <c r="Q49" s="4" t="s">
        <v>8949</v>
      </c>
      <c r="R49" s="4" t="s">
        <v>3206</v>
      </c>
      <c r="S49" s="5" t="str">
        <f t="shared" si="4"/>
        <v>2015</v>
      </c>
      <c r="T49" s="5" t="str">
        <f t="shared" si="5"/>
        <v>09</v>
      </c>
      <c r="U49" s="5" t="str">
        <f t="shared" si="6"/>
        <v>Sep</v>
      </c>
      <c r="V49" s="5" t="str">
        <f t="shared" si="7"/>
        <v>20</v>
      </c>
      <c r="W49" s="4" t="s">
        <v>52</v>
      </c>
      <c r="X49" s="4" t="s">
        <v>6163</v>
      </c>
      <c r="Y49" s="6" t="str">
        <f t="shared" si="8"/>
        <v>FEST__राधाष्टमी 2019, व्याख्यान भाग-2, 20 Sep 2015, Bhopal, MP (India), CODE - 0644b……….[ 30 min ] | Radhastami 2019, Lecture Part-2 | yr:2015-09-20 | ct:FEST | L:HIN | cty:Bhopal, MP (India) | &amp;lt;40 &amp;lt;50 &amp;lt;60 &amp;lt;70 &amp;lt;80 &amp;lt;90 | @unheard</v>
      </c>
      <c r="Z49" s="4" t="s">
        <v>8950</v>
      </c>
      <c r="AA49" s="4" t="s">
        <v>55</v>
      </c>
      <c r="AB49" s="4" t="s">
        <v>8951</v>
      </c>
      <c r="AC49" s="4" t="s">
        <v>8952</v>
      </c>
      <c r="AD49" s="4" t="s">
        <v>8953</v>
      </c>
      <c r="AF49" s="5" t="str">
        <f t="shared" si="9"/>
        <v>ok</v>
      </c>
      <c r="AG49" s="5" t="str">
        <f t="shared" si="10"/>
        <v>&lt;tr id="0644b"&gt;&lt;td&gt;&lt;button onclick="playme(this)"&gt;▶&lt;/button&gt;&lt;/td&gt;&lt;td&gt;&lt;button onclick="heard(this)"&gt;Heard&lt;/button&gt;&lt;a href="http://archive.org/download/ssdbpl-09-fest/0971.00%20Radhastami%202019,%20Lecture%20Part-2,%202015-09-20,%20CODE%20-%200644b.mp3" class="nclk" onclick="playme(this)" id="nclk-0644b"&gt;FEST__राधाष्टमी 2019, व्याख्यान भाग-2, 20 Sep 2015, Bhopal, MP (India), CODE - 0644b……….[ 30 min ]&lt;/a&gt;&lt;/td&gt;&lt;td&gt;30&lt;/td&gt;&lt;td&gt;2015-09-20&lt;/td&gt;&lt;td&gt;FEST__राधाष्टमी 2019, व्याख्यान भाग-2, 20 Sep 2015, Bhopal, MP (India), CODE - 0644b……….[ 30 min ] | Radhastami 2019, Lecture Part-2 | yr:2015-09-20 | ct:FEST | L:HIN | cty:Bhopal, MP (India) | &amp;lt;40 &amp;lt;50 &amp;lt;60 &amp;lt;70 &amp;lt;80 &amp;lt;90 | @unheard&lt;/td&gt;&lt;td&gt;http://archive.org/download/ssdbpl-09-fest/0971.00%20Radhastami%202019,%20Lecture%20Part-2,%202015-09-20,%20CODE%20-%200644b.mp3&lt;/td&gt;&lt;td&gt;0644b&lt;/td&gt;&lt;td&gt;09FEST_|00_Radhastami 2019, Lecture Part-2|20150920&lt;/td&gt;&lt;td&gt;&lt;/td&gt;&lt;td&gt;</v>
      </c>
    </row>
    <row r="50" ht="15.75" customHeight="1">
      <c r="A50" s="4" t="s">
        <v>8954</v>
      </c>
      <c r="B50" s="4" t="s">
        <v>8548</v>
      </c>
      <c r="C50" s="4"/>
      <c r="D50" s="5"/>
      <c r="E50" s="5"/>
      <c r="F50" s="5"/>
      <c r="G50" s="5"/>
      <c r="H50" s="5"/>
      <c r="I50" s="5"/>
      <c r="J50" s="4" t="s">
        <v>8955</v>
      </c>
      <c r="K50" s="4" t="s">
        <v>8956</v>
      </c>
      <c r="L50" s="5" t="str">
        <f t="shared" si="1"/>
        <v>FEST__राधाष्टमी, 2019, 06 Sep 2019, Nandagram Farm, Gujarat (India), CODE - 0643……….[ 36 min ]</v>
      </c>
      <c r="M50" s="4" t="s">
        <v>3841</v>
      </c>
      <c r="N50" s="5">
        <f t="shared" si="2"/>
        <v>36</v>
      </c>
      <c r="O50" s="4" t="s">
        <v>526</v>
      </c>
      <c r="P50" s="5" t="str">
        <f t="shared" si="3"/>
        <v>&amp;lt;40 &amp;lt;50 &amp;lt;60 &amp;lt;70 &amp;lt;80 &amp;lt;90</v>
      </c>
      <c r="Q50" s="4" t="s">
        <v>8957</v>
      </c>
      <c r="R50" s="4" t="s">
        <v>8958</v>
      </c>
      <c r="S50" s="5" t="str">
        <f t="shared" si="4"/>
        <v>2019</v>
      </c>
      <c r="T50" s="5" t="str">
        <f t="shared" si="5"/>
        <v>09</v>
      </c>
      <c r="U50" s="5" t="str">
        <f t="shared" si="6"/>
        <v>Sep</v>
      </c>
      <c r="V50" s="5" t="str">
        <f t="shared" si="7"/>
        <v>06</v>
      </c>
      <c r="W50" s="4" t="s">
        <v>1419</v>
      </c>
      <c r="X50" s="4" t="s">
        <v>6163</v>
      </c>
      <c r="Y50" s="6" t="str">
        <f t="shared" si="8"/>
        <v>FEST__राधाष्टमी, 2019, 06 Sep 2019, Nandagram Farm, Gujarat (India), CODE - 0643……….[ 36 min ] | Radhastami, 2019 | yr:2019-09-06 | ct:FEST | L:HIN | cty:Nandagram Farm, Gujarat (India) | &amp;lt;40 &amp;lt;50 &amp;lt;60 &amp;lt;70 &amp;lt;80 &amp;lt;90 | @unheard</v>
      </c>
      <c r="Z50" s="4" t="s">
        <v>8959</v>
      </c>
      <c r="AA50" s="4" t="s">
        <v>55</v>
      </c>
      <c r="AB50" s="4" t="s">
        <v>8960</v>
      </c>
      <c r="AC50" s="4" t="s">
        <v>6103</v>
      </c>
      <c r="AD50" s="4" t="s">
        <v>8961</v>
      </c>
      <c r="AF50" s="5" t="str">
        <f t="shared" si="9"/>
        <v>ok</v>
      </c>
      <c r="AG50" s="5" t="str">
        <f t="shared" si="10"/>
        <v>&lt;tr id="0643"&gt;&lt;td&gt;&lt;button onclick="playme(this)"&gt;▶&lt;/button&gt;&lt;/td&gt;&lt;td&gt;&lt;button onclick="heard(this)"&gt;Heard&lt;/button&gt;&lt;a href="http://archive.org/download/ssdbpl-09-fest/0972.00%20Radhastami,%202019,%202019-09-06,%20CODE%20-%200643.mp3" class="nclk" onclick="playme(this)" id="nclk-0643"&gt;FEST__राधाष्टमी, 2019, 06 Sep 2019, Nandagram Farm, Gujarat (India), CODE - 0643……….[ 36 min ]&lt;/a&gt;&lt;/td&gt;&lt;td&gt;36&lt;/td&gt;&lt;td&gt;2019-09-06&lt;/td&gt;&lt;td&gt;FEST__राधाष्टमी, 2019, 06 Sep 2019, Nandagram Farm, Gujarat (India), CODE - 0643……….[ 36 min ] | Radhastami, 2019 | yr:2019-09-06 | ct:FEST | L:HIN | cty:Nandagram Farm, Gujarat (India) | &amp;lt;40 &amp;lt;50 &amp;lt;60 &amp;lt;70 &amp;lt;80 &amp;lt;90 | @unheard&lt;/td&gt;&lt;td&gt;http://archive.org/download/ssdbpl-09-fest/0972.00%20Radhastami,%202019,%202019-09-06,%20CODE%20-%200643.mp3&lt;/td&gt;&lt;td&gt;0643&lt;/td&gt;&lt;td&gt;09FEST_|00_Radhastami, 2019|20190906&lt;/td&gt;&lt;td&gt;&lt;/td&gt;&lt;td&gt;</v>
      </c>
    </row>
    <row r="51" ht="15.75" customHeight="1">
      <c r="A51" s="4" t="s">
        <v>8962</v>
      </c>
      <c r="B51" s="4" t="s">
        <v>8548</v>
      </c>
      <c r="C51" s="4"/>
      <c r="D51" s="5"/>
      <c r="E51" s="5"/>
      <c r="F51" s="5"/>
      <c r="G51" s="5"/>
      <c r="H51" s="5"/>
      <c r="I51" s="5"/>
      <c r="J51" s="4" t="s">
        <v>8963</v>
      </c>
      <c r="K51" s="4" t="s">
        <v>8964</v>
      </c>
      <c r="L51" s="5" t="str">
        <f t="shared" si="1"/>
        <v>FEST__राधाष्टमी, 2021, राधारानी की शरण या दुर्गादेवी की शरण?, 14 Sep 2021, CODE - 1817……….[ 73 min ]</v>
      </c>
      <c r="M51" s="4" t="s">
        <v>8965</v>
      </c>
      <c r="N51" s="5">
        <f t="shared" si="2"/>
        <v>73</v>
      </c>
      <c r="O51" s="4" t="s">
        <v>536</v>
      </c>
      <c r="P51" s="5" t="str">
        <f t="shared" si="3"/>
        <v>&amp;lt;80 &amp;lt;90</v>
      </c>
      <c r="Q51" s="4" t="s">
        <v>8966</v>
      </c>
      <c r="R51" s="4" t="s">
        <v>8967</v>
      </c>
      <c r="S51" s="5" t="str">
        <f t="shared" si="4"/>
        <v>2021</v>
      </c>
      <c r="T51" s="5" t="str">
        <f t="shared" si="5"/>
        <v>09</v>
      </c>
      <c r="U51" s="5" t="str">
        <f t="shared" si="6"/>
        <v>Sep</v>
      </c>
      <c r="V51" s="5" t="str">
        <f t="shared" si="7"/>
        <v>14</v>
      </c>
      <c r="W51" s="4" t="s">
        <v>63</v>
      </c>
      <c r="X51" s="4" t="s">
        <v>131</v>
      </c>
      <c r="Y51" s="6" t="str">
        <f t="shared" si="8"/>
        <v>FEST__राधाष्टमी, 2021, राधारानी की शरण या दुर्गादेवी की शरण?, 14 Sep 2021, CODE - 1817……….[ 73 min ] | Radhastami, 2021, Radharani Ki Sharan Ya Durgadevi Ki Sharan | yr:2021-09-14 | ct:FEST | L:HIN | cty:x | &amp;lt;80 &amp;lt;90 | @video | @unheard</v>
      </c>
      <c r="Z51" s="4" t="s">
        <v>8968</v>
      </c>
      <c r="AA51" s="4" t="s">
        <v>55</v>
      </c>
      <c r="AC51" s="4" t="s">
        <v>8969</v>
      </c>
      <c r="AD51" s="4" t="s">
        <v>8970</v>
      </c>
      <c r="AE51" s="7" t="s">
        <v>8971</v>
      </c>
      <c r="AF51" s="5" t="str">
        <f t="shared" si="9"/>
        <v>ok</v>
      </c>
      <c r="AG51" s="5" t="str">
        <f t="shared" si="10"/>
        <v>&lt;tr id="1817"&gt;&lt;td&gt;&lt;button onclick="playme(this)"&gt;▶&lt;/button&gt;&lt;/td&gt;&lt;td&gt;&lt;button onclick="heard(this)"&gt;Heard&lt;/button&gt;&lt;a href="http://archive.org/download/ssdbpl-09-fest/0973.00%20Radhastami,%202021,%20Radharani%20Ki%20Sharan%20Ya%20Durgadevi%20Ki%20Sharan,%202021-09-14,%20CODE%20-%201817.mp3" class="nclk" onclick="playme(this)" id="nclk-1817"&gt;FEST__राधाष्टमी, 2021, राधारानी की शरण या दुर्गादेवी की शरण?, 14 Sep 2021, CODE - 1817……….[ 73 min ]&lt;/a&gt;…………&lt;a style="color: red; text-decoration: none;" target="_blank" href="https://www.youtube.com/watch?v=XyPay7d_WQk"&gt;[▶YouTube]&lt;/a&gt;&lt;/td&gt;&lt;td&gt;73&lt;/td&gt;&lt;td&gt;2021-09-14&lt;/td&gt;&lt;td&gt;FEST__राधाष्टमी, 2021, राधारानी की शरण या दुर्गादेवी की शरण?, 14 Sep 2021, CODE - 1817……….[ 73 min ] | Radhastami, 2021, Radharani Ki Sharan Ya Durgadevi Ki Sharan | yr:2021-09-14 | ct:FEST | L:HIN | cty:x | &amp;lt;80 &amp;lt;90 | @video | @unheard&lt;/td&gt;&lt;td&gt;http://archive.org/download/ssdbpl-09-fest/0973.00%20Radhastami,%202021,%20Radharani%20Ki%20Sharan%20Ya%20Durgadevi%20Ki%20Sharan,%202021-09-14,%20CODE%20-%201817.mp3&lt;/td&gt;&lt;td&gt;1817&lt;/td&gt;&lt;td&gt;09FEST_|00_Radhastami, 2021, Radharani Ki Sharan Ya Durgadevi Ki Sharan|20210914&lt;/td&gt;&lt;td&gt;https://www.youtube.com/watch?v=XyPay7d_WQk&lt;/td&gt;&lt;td&gt;</v>
      </c>
    </row>
    <row r="52" ht="15.75" customHeight="1">
      <c r="A52" s="4" t="s">
        <v>8972</v>
      </c>
      <c r="B52" s="4" t="s">
        <v>8548</v>
      </c>
      <c r="C52" s="4"/>
      <c r="D52" s="5"/>
      <c r="E52" s="5"/>
      <c r="F52" s="5"/>
      <c r="G52" s="5"/>
      <c r="H52" s="5"/>
      <c r="I52" s="5"/>
      <c r="J52" s="4" t="s">
        <v>8973</v>
      </c>
      <c r="K52" s="4" t="s">
        <v>8974</v>
      </c>
      <c r="L52" s="5" t="str">
        <f t="shared" si="1"/>
        <v>FEST__राधाष्टमी, 2023, राधा कथा, 23 Sep 2023, Bhopal, MP (India), CODE - 1818……….[ 57 min ]</v>
      </c>
      <c r="M52" s="4" t="s">
        <v>2238</v>
      </c>
      <c r="N52" s="5">
        <f t="shared" si="2"/>
        <v>57</v>
      </c>
      <c r="O52" s="4" t="s">
        <v>546</v>
      </c>
      <c r="P52" s="5" t="str">
        <f t="shared" si="3"/>
        <v>&amp;lt;60 &amp;lt;70 &amp;lt;80 &amp;lt;90</v>
      </c>
      <c r="Q52" s="4" t="s">
        <v>8975</v>
      </c>
      <c r="R52" s="4" t="s">
        <v>8976</v>
      </c>
      <c r="S52" s="5" t="str">
        <f t="shared" si="4"/>
        <v>2023</v>
      </c>
      <c r="T52" s="5" t="str">
        <f t="shared" si="5"/>
        <v>09</v>
      </c>
      <c r="U52" s="5" t="str">
        <f t="shared" si="6"/>
        <v>Sep</v>
      </c>
      <c r="V52" s="5" t="str">
        <f t="shared" si="7"/>
        <v>23</v>
      </c>
      <c r="W52" s="4" t="s">
        <v>52</v>
      </c>
      <c r="X52" s="4" t="s">
        <v>131</v>
      </c>
      <c r="Y52" s="6" t="str">
        <f t="shared" si="8"/>
        <v>FEST__राधाष्टमी, 2023, राधा कथा, 23 Sep 2023, Bhopal, MP (India), CODE - 1818……….[ 57 min ] | Radhastami, 2023, Radha Katha | yr:2023-09-23 | ct:FEST | L:HIN | cty:Bhopal, MP (India) | &amp;lt;60 &amp;lt;70 &amp;lt;80 &amp;lt;90 | @video | @unheard</v>
      </c>
      <c r="Z52" s="4" t="s">
        <v>8977</v>
      </c>
      <c r="AA52" s="4" t="s">
        <v>55</v>
      </c>
      <c r="AC52" s="4" t="s">
        <v>8978</v>
      </c>
      <c r="AD52" s="4" t="s">
        <v>8979</v>
      </c>
      <c r="AE52" s="7" t="s">
        <v>8980</v>
      </c>
      <c r="AF52" s="5" t="str">
        <f t="shared" si="9"/>
        <v>ok</v>
      </c>
      <c r="AG52" s="5" t="str">
        <f t="shared" si="10"/>
        <v>&lt;tr id="1818"&gt;&lt;td&gt;&lt;button onclick="playme(this)"&gt;▶&lt;/button&gt;&lt;/td&gt;&lt;td&gt;&lt;button onclick="heard(this)"&gt;Heard&lt;/button&gt;&lt;a href="http://archive.org/download/ssdbpl-09-fest/0974.00%20Radhastami,%202023,%20Radha%20Katha,%202023-09-23,%20CODE%20-%201818.mp3" class="nclk" onclick="playme(this)" id="nclk-1818"&gt;FEST__राधाष्टमी, 2023, राधा कथा, 23 Sep 2023, Bhopal, MP (India), CODE - 1818……….[ 57 min ]&lt;/a&gt;…………&lt;a style="color: red; text-decoration: none;" target="_blank" href="https://www.youtube.com/watch?v=We4uDQl1ttE"&gt;[▶YouTube]&lt;/a&gt;&lt;/td&gt;&lt;td&gt;57&lt;/td&gt;&lt;td&gt;2023-09-23&lt;/td&gt;&lt;td&gt;FEST__राधाष्टमी, 2023, राधा कथा, 23 Sep 2023, Bhopal, MP (India), CODE - 1818……….[ 57 min ] | Radhastami, 2023, Radha Katha | yr:2023-09-23 | ct:FEST | L:HIN | cty:Bhopal, MP (India) | &amp;lt;60 &amp;lt;70 &amp;lt;80 &amp;lt;90 | @video | @unheard&lt;/td&gt;&lt;td&gt;http://archive.org/download/ssdbpl-09-fest/0974.00%20Radhastami,%202023,%20Radha%20Katha,%202023-09-23,%20CODE%20-%201818.mp3&lt;/td&gt;&lt;td&gt;1818&lt;/td&gt;&lt;td&gt;09FEST_|00_Radhastami, 2023, Radha Katha|20230923&lt;/td&gt;&lt;td&gt;https://www.youtube.com/watch?v=We4uDQl1ttE&lt;/td&gt;&lt;td&gt;</v>
      </c>
    </row>
    <row r="53" ht="15.75" customHeight="1">
      <c r="A53" s="4" t="s">
        <v>8981</v>
      </c>
      <c r="B53" s="4" t="s">
        <v>8548</v>
      </c>
      <c r="C53" s="4"/>
      <c r="D53" s="5"/>
      <c r="E53" s="5"/>
      <c r="F53" s="5"/>
      <c r="G53" s="5"/>
      <c r="H53" s="5"/>
      <c r="I53" s="5"/>
      <c r="J53" s="4" t="s">
        <v>8982</v>
      </c>
      <c r="K53" s="4" t="s">
        <v>8983</v>
      </c>
      <c r="L53" s="5" t="str">
        <f t="shared" si="1"/>
        <v>FEST__राधाष्टमी, भागवत में राधा कहा है?, Bhopal, MP (India), CODE - 0646……….[ 41 min ]</v>
      </c>
      <c r="M53" s="4" t="s">
        <v>8984</v>
      </c>
      <c r="N53" s="5">
        <f t="shared" si="2"/>
        <v>41</v>
      </c>
      <c r="O53" s="4" t="s">
        <v>559</v>
      </c>
      <c r="P53" s="5" t="str">
        <f t="shared" si="3"/>
        <v>&amp;lt;50 &amp;lt;60 &amp;lt;70 &amp;lt;80 &amp;lt;90</v>
      </c>
      <c r="Q53" s="4" t="s">
        <v>8985</v>
      </c>
      <c r="R53" s="4" t="s">
        <v>49</v>
      </c>
      <c r="S53" s="5" t="str">
        <f t="shared" si="4"/>
        <v>0000</v>
      </c>
      <c r="T53" s="5" t="str">
        <f t="shared" si="5"/>
        <v>00</v>
      </c>
      <c r="U53" s="5" t="str">
        <f t="shared" si="6"/>
        <v>___</v>
      </c>
      <c r="V53" s="5" t="str">
        <f t="shared" si="7"/>
        <v>00</v>
      </c>
      <c r="W53" s="4" t="s">
        <v>52</v>
      </c>
      <c r="X53" s="4" t="s">
        <v>8986</v>
      </c>
      <c r="Y53" s="6" t="str">
        <f t="shared" si="8"/>
        <v>FEST__राधाष्टमी, भागवत में राधा कहा है?, Bhopal, MP (India), CODE - 0646……….[ 41 min ] | Radhastami, Bhagavata Me Radha Kaha Hai? | yr:0000-00-00 | ct:FEST | L:HIN | cty:Bhopal, MP (India) | &amp;lt;50 &amp;lt;60 &amp;lt;70 &amp;lt;80 &amp;lt;90 | @unheard</v>
      </c>
      <c r="Z53" s="4" t="s">
        <v>8987</v>
      </c>
      <c r="AA53" s="4" t="s">
        <v>55</v>
      </c>
      <c r="AC53" s="4" t="s">
        <v>6123</v>
      </c>
      <c r="AD53" s="4" t="s">
        <v>8988</v>
      </c>
      <c r="AF53" s="5" t="str">
        <f t="shared" si="9"/>
        <v>ok</v>
      </c>
      <c r="AG53" s="5" t="str">
        <f t="shared" si="10"/>
        <v>&lt;tr id="0646"&gt;&lt;td&gt;&lt;button onclick="playme(this)"&gt;▶&lt;/button&gt;&lt;/td&gt;&lt;td&gt;&lt;button onclick="heard(this)"&gt;Heard&lt;/button&gt;&lt;a href="http://archive.org/download/ssdbpl-09-fest/0975.00%20Radhastami,%20Bhagavata%20Me%20Radha%20Kaha%20Hai,%20CODE%20-%200646.mp3" class="nclk" onclick="playme(this)" id="nclk-0646"&gt;FEST__राधाष्टमी, भागवत में राधा कहा है?, Bhopal, MP (India), CODE - 0646……….[ 41 min ]&lt;/a&gt;&lt;/td&gt;&lt;td&gt;41&lt;/td&gt;&lt;td&gt;0000-00-00&lt;/td&gt;&lt;td&gt;FEST__राधाष्टमी, भागवत में राधा कहा है?, Bhopal, MP (India), CODE - 0646……….[ 41 min ] | Radhastami, Bhagavata Me Radha Kaha Hai? | yr:0000-00-00 | ct:FEST | L:HIN | cty:Bhopal, MP (India) | &amp;lt;50 &amp;lt;60 &amp;lt;70 &amp;lt;80 &amp;lt;90 | @unheard&lt;/td&gt;&lt;td&gt;http://archive.org/download/ssdbpl-09-fest/0975.00%20Radhastami,%20Bhagavata%20Me%20Radha%20Kaha%20Hai,%20CODE%20-%200646.mp3&lt;/td&gt;&lt;td&gt;0646&lt;/td&gt;&lt;td&gt;09FEST_|00_Radhastami, Bhagavata Me Radha Kaha Hai?|0&lt;/td&gt;&lt;td&gt;&lt;/td&gt;&lt;td&gt;</v>
      </c>
    </row>
    <row r="54" ht="15.75" customHeight="1">
      <c r="A54" s="4" t="s">
        <v>8989</v>
      </c>
      <c r="B54" s="4" t="s">
        <v>8548</v>
      </c>
      <c r="C54" s="4"/>
      <c r="D54" s="5"/>
      <c r="E54" s="5"/>
      <c r="F54" s="5"/>
      <c r="G54" s="5"/>
      <c r="H54" s="5"/>
      <c r="I54" s="5"/>
      <c r="J54" s="4" t="s">
        <v>8990</v>
      </c>
      <c r="K54" s="4" t="s">
        <v>8991</v>
      </c>
      <c r="L54" s="5" t="str">
        <f t="shared" si="1"/>
        <v>FEST__रघुनाथ दास, रघुनाथ भट्ट, कृष्णदास कविराज गोस्वामी तिरोभाव दिवस, 2021, 17 Oct 2021, Bhopal, MP (India), CODE - 1819……….[ 58 min ]</v>
      </c>
      <c r="M54" s="4" t="s">
        <v>8992</v>
      </c>
      <c r="N54" s="5">
        <f t="shared" si="2"/>
        <v>58</v>
      </c>
      <c r="O54" s="4" t="s">
        <v>569</v>
      </c>
      <c r="P54" s="5" t="str">
        <f t="shared" si="3"/>
        <v>&amp;lt;60 &amp;lt;70 &amp;lt;80 &amp;lt;90</v>
      </c>
      <c r="Q54" s="4" t="s">
        <v>8993</v>
      </c>
      <c r="R54" s="4" t="s">
        <v>220</v>
      </c>
      <c r="S54" s="5" t="str">
        <f t="shared" si="4"/>
        <v>2021</v>
      </c>
      <c r="T54" s="5" t="str">
        <f t="shared" si="5"/>
        <v>10</v>
      </c>
      <c r="U54" s="5" t="str">
        <f t="shared" si="6"/>
        <v>Oct</v>
      </c>
      <c r="V54" s="5" t="str">
        <f t="shared" si="7"/>
        <v>17</v>
      </c>
      <c r="W54" s="4" t="s">
        <v>52</v>
      </c>
      <c r="X54" s="4" t="s">
        <v>131</v>
      </c>
      <c r="Y54" s="6" t="str">
        <f t="shared" si="8"/>
        <v>FEST__रघुनाथ दास, रघुनाथ भट्ट, कृष्णदास कविराज गोस्वामी तिरोभाव दिवस, 2021, 17 Oct 2021, Bhopal, MP (India), CODE - 1819……….[ 58 min ] | Raghunath Das, Raghunath Bhatt, Krishnadas Kaviraj Gosvami Tirobhav Divas, 2021 | yr:2021-10-17 | ct:FEST | L:HIN | cty:Bhopal, MP (India) | &amp;lt;60 &amp;lt;70 &amp;lt;80 &amp;lt;90 | @video | @unheard</v>
      </c>
      <c r="Z54" s="4" t="s">
        <v>8994</v>
      </c>
      <c r="AA54" s="4" t="s">
        <v>55</v>
      </c>
      <c r="AC54" s="4" t="s">
        <v>8995</v>
      </c>
      <c r="AD54" s="4" t="s">
        <v>8996</v>
      </c>
      <c r="AE54" s="7" t="s">
        <v>8997</v>
      </c>
      <c r="AF54" s="5" t="str">
        <f t="shared" si="9"/>
        <v>ok</v>
      </c>
      <c r="AG54" s="5" t="str">
        <f t="shared" si="10"/>
        <v>&lt;tr id="1819"&gt;&lt;td&gt;&lt;button onclick="playme(this)"&gt;▶&lt;/button&gt;&lt;/td&gt;&lt;td&gt;&lt;button onclick="heard(this)"&gt;Heard&lt;/button&gt;&lt;a href="http://archive.org/download/ssdbpl-09-fest/0976.00%20Raghunath%20Das,%20Raghunath%20Bhatt,%20Krishnadas%20Kaviraj%20Gosvami%20Tirobhav%20Divas,%202021,%202021-10-17,%20CODE%20-%201819.mp3" class="nclk" onclick="playme(this)" id="nclk-1819"&gt;FEST__रघुनाथ दास, रघुनाथ भट्ट, कृष्णदास कविराज गोस्वामी तिरोभाव दिवस, 2021, 17 Oct 2021, Bhopal, MP (India), CODE - 1819……….[ 58 min ]&lt;/a&gt;…………&lt;a style="color: red; text-decoration: none;" target="_blank" href="https://www.youtube.com/watch?v=-YPf9Tqzvqk"&gt;[▶YouTube]&lt;/a&gt;&lt;/td&gt;&lt;td&gt;58&lt;/td&gt;&lt;td&gt;2021-10-17&lt;/td&gt;&lt;td&gt;FEST__रघुनाथ दास, रघुनाथ भट्ट, कृष्णदास कविराज गोस्वामी तिरोभाव दिवस, 2021, 17 Oct 2021, Bhopal, MP (India), CODE - 1819……….[ 58 min ] | Raghunath Das, Raghunath Bhatt, Krishnadas Kaviraj Gosvami Tirobhav Divas, 2021 | yr:2021-10-17 | ct:FEST | L:HIN | cty:Bhopal, MP (India) | &amp;lt;60 &amp;lt;70 &amp;lt;80 &amp;lt;90 | @video | @unheard&lt;/td&gt;&lt;td&gt;http://archive.org/download/ssdbpl-09-fest/0976.00%20Raghunath%20Das,%20Raghunath%20Bhatt,%20Krishnadas%20Kaviraj%20Gosvami%20Tirobhav%20Divas,%202021,%202021-10-17,%20CODE%20-%201819.mp3&lt;/td&gt;&lt;td&gt;1819&lt;/td&gt;&lt;td&gt;09FEST_|00_Raghunath Das, Raghunath Bhatt, Krishnadas Kaviraj Gosvami Tirobhav Divas, 2021|20211017&lt;/td&gt;&lt;td&gt;https://www.youtube.com/watch?v=-YPf9Tqzvqk&lt;/td&gt;&lt;td&gt;</v>
      </c>
    </row>
    <row r="55" ht="15.75" customHeight="1">
      <c r="A55" s="4" t="s">
        <v>8998</v>
      </c>
      <c r="B55" s="4" t="s">
        <v>8548</v>
      </c>
      <c r="C55" s="4"/>
      <c r="D55" s="5"/>
      <c r="E55" s="5"/>
      <c r="F55" s="5"/>
      <c r="G55" s="5"/>
      <c r="H55" s="5"/>
      <c r="I55" s="5"/>
      <c r="J55" s="4" t="s">
        <v>8999</v>
      </c>
      <c r="K55" s="4" t="s">
        <v>9000</v>
      </c>
      <c r="L55" s="5" t="str">
        <f t="shared" si="1"/>
        <v>FEST__राम नवमी, 2016, 15 Apr 2016, Bhopal, MP (India), CODE - 0647……….[ 66 min ]</v>
      </c>
      <c r="M55" s="4" t="s">
        <v>2103</v>
      </c>
      <c r="N55" s="5">
        <f t="shared" si="2"/>
        <v>66</v>
      </c>
      <c r="O55" s="4" t="s">
        <v>579</v>
      </c>
      <c r="P55" s="5" t="str">
        <f t="shared" si="3"/>
        <v>&amp;lt;70 &amp;lt;80 &amp;lt;90</v>
      </c>
      <c r="Q55" s="4" t="s">
        <v>9001</v>
      </c>
      <c r="R55" s="4" t="s">
        <v>9002</v>
      </c>
      <c r="S55" s="5" t="str">
        <f t="shared" si="4"/>
        <v>2016</v>
      </c>
      <c r="T55" s="5" t="str">
        <f t="shared" si="5"/>
        <v>04</v>
      </c>
      <c r="U55" s="5" t="str">
        <f t="shared" si="6"/>
        <v>Apr</v>
      </c>
      <c r="V55" s="5" t="str">
        <f t="shared" si="7"/>
        <v>15</v>
      </c>
      <c r="W55" s="4" t="s">
        <v>52</v>
      </c>
      <c r="X55" s="4" t="s">
        <v>398</v>
      </c>
      <c r="Y55" s="6" t="str">
        <f t="shared" si="8"/>
        <v>FEST__राम नवमी, 2016, 15 Apr 2016, Bhopal, MP (India), CODE - 0647……….[ 66 min ] | Rama Navami, 2016 | yr:2016-04-15 | ct:FEST | L:HIN | cty:Bhopal, MP (India) | &amp;lt;70 &amp;lt;80 &amp;lt;90 | @unheard</v>
      </c>
      <c r="Z55" s="4" t="s">
        <v>9003</v>
      </c>
      <c r="AA55" s="4" t="s">
        <v>55</v>
      </c>
      <c r="AB55" s="4" t="s">
        <v>9004</v>
      </c>
      <c r="AC55" s="4" t="s">
        <v>6130</v>
      </c>
      <c r="AD55" s="4" t="s">
        <v>9005</v>
      </c>
      <c r="AF55" s="5" t="str">
        <f t="shared" si="9"/>
        <v>ok</v>
      </c>
      <c r="AG55" s="5" t="str">
        <f t="shared" si="10"/>
        <v>&lt;tr id="0647"&gt;&lt;td&gt;&lt;button onclick="playme(this)"&gt;▶&lt;/button&gt;&lt;/td&gt;&lt;td&gt;&lt;button onclick="heard(this)"&gt;Heard&lt;/button&gt;&lt;a href="http://archive.org/download/ssdbpl-09-fest/0977.00%20Rama%20Navami,%202016,%202016-04-15,%20CODE%20-%200647.mp3" class="nclk" onclick="playme(this)" id="nclk-0647"&gt;FEST__राम नवमी, 2016, 15 Apr 2016, Bhopal, MP (India), CODE - 0647……….[ 66 min ]&lt;/a&gt;&lt;/td&gt;&lt;td&gt;66&lt;/td&gt;&lt;td&gt;2016-04-15&lt;/td&gt;&lt;td&gt;FEST__राम नवमी, 2016, 15 Apr 2016, Bhopal, MP (India), CODE - 0647……….[ 66 min ] | Rama Navami, 2016 | yr:2016-04-15 | ct:FEST | L:HIN | cty:Bhopal, MP (India) | &amp;lt;70 &amp;lt;80 &amp;lt;90 | @unheard&lt;/td&gt;&lt;td&gt;http://archive.org/download/ssdbpl-09-fest/0977.00%20Rama%20Navami,%202016,%202016-04-15,%20CODE%20-%200647.mp3&lt;/td&gt;&lt;td&gt;0647&lt;/td&gt;&lt;td&gt;09FEST_|00_Rama Navami, 2016|20160415&lt;/td&gt;&lt;td&gt;&lt;/td&gt;&lt;td&gt;</v>
      </c>
    </row>
    <row r="56" ht="15.75" customHeight="1">
      <c r="A56" s="4" t="s">
        <v>9006</v>
      </c>
      <c r="B56" s="4" t="s">
        <v>8548</v>
      </c>
      <c r="C56" s="4"/>
      <c r="D56" s="5"/>
      <c r="E56" s="5"/>
      <c r="F56" s="5"/>
      <c r="G56" s="5"/>
      <c r="H56" s="5"/>
      <c r="I56" s="5"/>
      <c r="J56" s="4" t="s">
        <v>9007</v>
      </c>
      <c r="K56" s="4" t="s">
        <v>9008</v>
      </c>
      <c r="L56" s="5" t="str">
        <f t="shared" si="1"/>
        <v>FEST__रथ यात्रा --- गीता में जगन्नाथ बोलते हैं, CODE - 0648……….[ 24 min ]</v>
      </c>
      <c r="M56" s="4" t="s">
        <v>1916</v>
      </c>
      <c r="N56" s="5">
        <f t="shared" si="2"/>
        <v>24</v>
      </c>
      <c r="O56" s="4" t="s">
        <v>591</v>
      </c>
      <c r="P56" s="5" t="str">
        <f t="shared" si="3"/>
        <v>&amp;lt;30 &amp;lt;40 &amp;lt;50 &amp;lt;60 &amp;lt;70 &amp;lt;80 &amp;lt;90</v>
      </c>
      <c r="Q56" s="4" t="s">
        <v>9009</v>
      </c>
      <c r="R56" s="4" t="s">
        <v>49</v>
      </c>
      <c r="S56" s="5" t="str">
        <f t="shared" si="4"/>
        <v>0000</v>
      </c>
      <c r="T56" s="5" t="str">
        <f t="shared" si="5"/>
        <v>00</v>
      </c>
      <c r="U56" s="5" t="str">
        <f t="shared" si="6"/>
        <v>___</v>
      </c>
      <c r="V56" s="5" t="str">
        <f t="shared" si="7"/>
        <v>00</v>
      </c>
      <c r="W56" s="4" t="s">
        <v>63</v>
      </c>
      <c r="X56" s="4" t="s">
        <v>398</v>
      </c>
      <c r="Y56" s="6" t="str">
        <f t="shared" si="8"/>
        <v>FEST__रथ यात्रा --- गीता में जगन्नाथ बोलते हैं, CODE - 0648……….[ 24 min ] | Rath Yatra --- Gita Me Jagannatha Bolte Hai | yr:0000-00-00 | ct:FEST | L:HIN | cty:x | &amp;lt;30 &amp;lt;40 &amp;lt;50 &amp;lt;60 &amp;lt;70 &amp;lt;80 &amp;lt;90 | @unheard</v>
      </c>
      <c r="Z56" s="4" t="s">
        <v>9010</v>
      </c>
      <c r="AA56" s="4" t="s">
        <v>55</v>
      </c>
      <c r="AC56" s="4" t="s">
        <v>6137</v>
      </c>
      <c r="AD56" s="4" t="s">
        <v>9011</v>
      </c>
      <c r="AF56" s="5" t="str">
        <f t="shared" si="9"/>
        <v>ok</v>
      </c>
      <c r="AG56" s="5" t="str">
        <f t="shared" si="10"/>
        <v>&lt;tr id="0648"&gt;&lt;td&gt;&lt;button onclick="playme(this)"&gt;▶&lt;/button&gt;&lt;/td&gt;&lt;td&gt;&lt;button onclick="heard(this)"&gt;Heard&lt;/button&gt;&lt;a href="http://archive.org/download/ssdbpl-09-fest/0978.00%20Rath%20Yatra%20---%20Gita%20Me%20Jagannatha%20Bolte%20Hai,%20CODE%20-%200648.mp3" class="nclk" onclick="playme(this)" id="nclk-0648"&gt;FEST__रथ यात्रा --- गीता में जगन्नाथ बोलते हैं, CODE - 0648……….[ 24 min ]&lt;/a&gt;&lt;/td&gt;&lt;td&gt;24&lt;/td&gt;&lt;td&gt;0000-00-00&lt;/td&gt;&lt;td&gt;FEST__रथ यात्रा --- गीता में जगन्नाथ बोलते हैं, CODE - 0648……….[ 24 min ] | Rath Yatra --- Gita Me Jagannatha Bolte Hai | yr:0000-00-00 | ct:FEST | L:HIN | cty:x | &amp;lt;30 &amp;lt;40 &amp;lt;50 &amp;lt;60 &amp;lt;70 &amp;lt;80 &amp;lt;90 | @unheard&lt;/td&gt;&lt;td&gt;http://archive.org/download/ssdbpl-09-fest/0978.00%20Rath%20Yatra%20---%20Gita%20Me%20Jagannatha%20Bolte%20Hai,%20CODE%20-%200648.mp3&lt;/td&gt;&lt;td&gt;0648&lt;/td&gt;&lt;td&gt;09FEST_|00_Rath Yatra --- Gita Me Jagannatha Bolte Hai|0&lt;/td&gt;&lt;td&gt;&lt;/td&gt;&lt;td&gt;</v>
      </c>
    </row>
    <row r="57" ht="15.75" customHeight="1">
      <c r="A57" s="4" t="s">
        <v>9012</v>
      </c>
      <c r="B57" s="4" t="s">
        <v>8548</v>
      </c>
      <c r="C57" s="4"/>
      <c r="D57" s="5"/>
      <c r="E57" s="5"/>
      <c r="F57" s="5"/>
      <c r="G57" s="5"/>
      <c r="H57" s="5"/>
      <c r="I57" s="5"/>
      <c r="J57" s="4" t="s">
        <v>9013</v>
      </c>
      <c r="K57" s="4" t="s">
        <v>9014</v>
      </c>
      <c r="L57" s="5" t="str">
        <f t="shared" si="1"/>
        <v>FEST__रथयात्रा --- चैतन्य महाप्रभु और रथयात्रा का रहस्य, CODE - 0649……….[ 26 min ]</v>
      </c>
      <c r="M57" s="4" t="s">
        <v>9015</v>
      </c>
      <c r="N57" s="5">
        <f t="shared" si="2"/>
        <v>26</v>
      </c>
      <c r="O57" s="4" t="s">
        <v>600</v>
      </c>
      <c r="P57" s="5" t="str">
        <f t="shared" si="3"/>
        <v>&amp;lt;30 &amp;lt;40 &amp;lt;50 &amp;lt;60 &amp;lt;70 &amp;lt;80 &amp;lt;90</v>
      </c>
      <c r="Q57" s="4" t="s">
        <v>9016</v>
      </c>
      <c r="R57" s="4" t="s">
        <v>49</v>
      </c>
      <c r="S57" s="5" t="str">
        <f t="shared" si="4"/>
        <v>0000</v>
      </c>
      <c r="T57" s="5" t="str">
        <f t="shared" si="5"/>
        <v>00</v>
      </c>
      <c r="U57" s="5" t="str">
        <f t="shared" si="6"/>
        <v>___</v>
      </c>
      <c r="V57" s="5" t="str">
        <f t="shared" si="7"/>
        <v>00</v>
      </c>
      <c r="W57" s="4" t="s">
        <v>63</v>
      </c>
      <c r="X57" s="4" t="s">
        <v>6163</v>
      </c>
      <c r="Y57" s="6" t="str">
        <f t="shared" si="8"/>
        <v>FEST__रथयात्रा --- चैतन्य महाप्रभु और रथयात्रा का रहस्य, CODE - 0649……….[ 26 min ] | Rathayatra --- Chaitanya Mahaprabhu Aur Rathayatra Ka Rahasya | yr:0000-00-00 | ct:FEST | L:HIN | cty:x | &amp;lt;30 &amp;lt;40 &amp;lt;50 &amp;lt;60 &amp;lt;70 &amp;lt;80 &amp;lt;90 | @unheard</v>
      </c>
      <c r="Z57" s="4" t="s">
        <v>9017</v>
      </c>
      <c r="AA57" s="4" t="s">
        <v>55</v>
      </c>
      <c r="AB57" s="4" t="s">
        <v>9018</v>
      </c>
      <c r="AC57" s="4" t="s">
        <v>6144</v>
      </c>
      <c r="AD57" s="4" t="s">
        <v>9019</v>
      </c>
      <c r="AF57" s="5" t="str">
        <f t="shared" si="9"/>
        <v>ok</v>
      </c>
      <c r="AG57" s="5" t="str">
        <f t="shared" si="10"/>
        <v>&lt;tr id="0649"&gt;&lt;td&gt;&lt;button onclick="playme(this)"&gt;▶&lt;/button&gt;&lt;/td&gt;&lt;td&gt;&lt;button onclick="heard(this)"&gt;Heard&lt;/button&gt;&lt;a href="http://archive.org/download/ssdbpl-09-fest/0979.00%20Rathayatra%20---%20Chaitanya%20Mahaprabhu%20Aur%20Rathayatra%20Ka%20Rahasya,%20CODE%20-%200649.mp3" class="nclk" onclick="playme(this)" id="nclk-0649"&gt;FEST__रथयात्रा --- चैतन्य महाप्रभु और रथयात्रा का रहस्य, CODE - 0649……….[ 26 min ]&lt;/a&gt;&lt;/td&gt;&lt;td&gt;26&lt;/td&gt;&lt;td&gt;0000-00-00&lt;/td&gt;&lt;td&gt;FEST__रथयात्रा --- चैतन्य महाप्रभु और रथयात्रा का रहस्य, CODE - 0649……….[ 26 min ] | Rathayatra --- Chaitanya Mahaprabhu Aur Rathayatra Ka Rahasya | yr:0000-00-00 | ct:FEST | L:HIN | cty:x | &amp;lt;30 &amp;lt;40 &amp;lt;50 &amp;lt;60 &amp;lt;70 &amp;lt;80 &amp;lt;90 | @unheard&lt;/td&gt;&lt;td&gt;http://archive.org/download/ssdbpl-09-fest/0979.00%20Rathayatra%20---%20Chaitanya%20Mahaprabhu%20Aur%20Rathayatra%20Ka%20Rahasya,%20CODE%20-%200649.mp3&lt;/td&gt;&lt;td&gt;0649&lt;/td&gt;&lt;td&gt;09FEST_|00_Rathayatra --- Chaitanya Mahaprabhu Aur Rathayatra Ka Rahasya|0&lt;/td&gt;&lt;td&gt;&lt;/td&gt;&lt;td&gt;</v>
      </c>
    </row>
    <row r="58" ht="15.75" customHeight="1">
      <c r="A58" s="4" t="s">
        <v>9020</v>
      </c>
      <c r="B58" s="4" t="s">
        <v>8548</v>
      </c>
      <c r="C58" s="4"/>
      <c r="D58" s="5"/>
      <c r="E58" s="5"/>
      <c r="F58" s="5"/>
      <c r="G58" s="5"/>
      <c r="H58" s="5"/>
      <c r="I58" s="5"/>
      <c r="J58" s="4" t="s">
        <v>9021</v>
      </c>
      <c r="K58" s="4" t="s">
        <v>9022</v>
      </c>
      <c r="L58" s="5" t="str">
        <f t="shared" si="1"/>
        <v>FEST__वामन द्वादशी, 2018, 21 Sep 2018, CODE - 0650……….[ 47 min ]</v>
      </c>
      <c r="M58" s="4" t="s">
        <v>9023</v>
      </c>
      <c r="N58" s="5">
        <f t="shared" si="2"/>
        <v>47</v>
      </c>
      <c r="O58" s="4" t="s">
        <v>610</v>
      </c>
      <c r="P58" s="5" t="str">
        <f t="shared" si="3"/>
        <v>&amp;lt;50 &amp;lt;60 &amp;lt;70 &amp;lt;80 &amp;lt;90</v>
      </c>
      <c r="Q58" s="4" t="s">
        <v>9024</v>
      </c>
      <c r="R58" s="4" t="s">
        <v>9025</v>
      </c>
      <c r="S58" s="5" t="str">
        <f t="shared" si="4"/>
        <v>2018</v>
      </c>
      <c r="T58" s="5" t="str">
        <f t="shared" si="5"/>
        <v>09</v>
      </c>
      <c r="U58" s="5" t="str">
        <f t="shared" si="6"/>
        <v>Sep</v>
      </c>
      <c r="V58" s="5" t="str">
        <f t="shared" si="7"/>
        <v>21</v>
      </c>
      <c r="W58" s="4" t="s">
        <v>63</v>
      </c>
      <c r="X58" s="4" t="s">
        <v>2604</v>
      </c>
      <c r="Y58" s="6" t="str">
        <f t="shared" si="8"/>
        <v>FEST__वामन द्वादशी, 2018, 21 Sep 2018, CODE - 0650……….[ 47 min ] | Vamana Dvadasi, 2018 | yr:2018-09-21 | ct:FEST | L:HIN | cty:x | &amp;lt;50 &amp;lt;60 &amp;lt;70 &amp;lt;80 &amp;lt;90 | @unheard</v>
      </c>
      <c r="Z58" s="4" t="s">
        <v>9026</v>
      </c>
      <c r="AA58" s="4" t="s">
        <v>55</v>
      </c>
      <c r="AB58" s="4" t="s">
        <v>9027</v>
      </c>
      <c r="AC58" s="4" t="s">
        <v>6150</v>
      </c>
      <c r="AD58" s="4" t="s">
        <v>9028</v>
      </c>
      <c r="AF58" s="5" t="str">
        <f t="shared" si="9"/>
        <v>ok</v>
      </c>
      <c r="AG58" s="5" t="str">
        <f t="shared" si="10"/>
        <v>&lt;tr id="0650"&gt;&lt;td&gt;&lt;button onclick="playme(this)"&gt;▶&lt;/button&gt;&lt;/td&gt;&lt;td&gt;&lt;button onclick="heard(this)"&gt;Heard&lt;/button&gt;&lt;a href="http://archive.org/download/ssdbpl-09-fest/0980.00%20Vamana%20Dvadasi,%202018,%202018-09-21,%20CODE%20-%200650.mp3" class="nclk" onclick="playme(this)" id="nclk-0650"&gt;FEST__वामन द्वादशी, 2018, 21 Sep 2018, CODE - 0650……….[ 47 min ]&lt;/a&gt;&lt;/td&gt;&lt;td&gt;47&lt;/td&gt;&lt;td&gt;2018-09-21&lt;/td&gt;&lt;td&gt;FEST__वामन द्वादशी, 2018, 21 Sep 2018, CODE - 0650……….[ 47 min ] | Vamana Dvadasi, 2018 | yr:2018-09-21 | ct:FEST | L:HIN | cty:x | &amp;lt;50 &amp;lt;60 &amp;lt;70 &amp;lt;80 &amp;lt;90 | @unheard&lt;/td&gt;&lt;td&gt;http://archive.org/download/ssdbpl-09-fest/0980.00%20Vamana%20Dvadasi,%202018,%202018-09-21,%20CODE%20-%200650.mp3&lt;/td&gt;&lt;td&gt;0650&lt;/td&gt;&lt;td&gt;09FEST_|00_Vamana Dvadasi, 2018|20180921&lt;/td&gt;&lt;td&gt;&lt;/td&gt;&lt;td&gt;</v>
      </c>
    </row>
    <row r="59" ht="15.75" customHeight="1">
      <c r="A59" s="4" t="s">
        <v>9029</v>
      </c>
      <c r="B59" s="4" t="s">
        <v>8548</v>
      </c>
      <c r="C59" s="4"/>
      <c r="D59" s="5"/>
      <c r="E59" s="5"/>
      <c r="F59" s="5"/>
      <c r="G59" s="5"/>
      <c r="H59" s="5"/>
      <c r="I59" s="5"/>
      <c r="J59" s="4" t="s">
        <v>9030</v>
      </c>
      <c r="K59" s="4" t="s">
        <v>9031</v>
      </c>
      <c r="L59" s="5" t="str">
        <f t="shared" si="1"/>
        <v>FEST__वराह द्वादशी, 2018, 28 Jan 2018, Bhopal, MP (India), CODE - 0651……….[ 70 min ]</v>
      </c>
      <c r="M59" s="4" t="s">
        <v>9032</v>
      </c>
      <c r="N59" s="5">
        <f t="shared" si="2"/>
        <v>70</v>
      </c>
      <c r="O59" s="4" t="s">
        <v>622</v>
      </c>
      <c r="P59" s="5" t="str">
        <f t="shared" si="3"/>
        <v>&amp;lt;80 &amp;lt;90</v>
      </c>
      <c r="Q59" s="4" t="s">
        <v>9033</v>
      </c>
      <c r="R59" s="4" t="s">
        <v>9034</v>
      </c>
      <c r="S59" s="5" t="str">
        <f t="shared" si="4"/>
        <v>2018</v>
      </c>
      <c r="T59" s="5" t="str">
        <f t="shared" si="5"/>
        <v>01</v>
      </c>
      <c r="U59" s="5" t="str">
        <f t="shared" si="6"/>
        <v>Jan</v>
      </c>
      <c r="V59" s="5" t="str">
        <f t="shared" si="7"/>
        <v>28</v>
      </c>
      <c r="W59" s="4" t="s">
        <v>52</v>
      </c>
      <c r="X59" s="4" t="s">
        <v>64</v>
      </c>
      <c r="Y59" s="6" t="str">
        <f t="shared" si="8"/>
        <v>FEST__वराह द्वादशी, 2018, 28 Jan 2018, Bhopal, MP (India), CODE - 0651……….[ 70 min ] | Varaha Dvadasi, 2018 | yr:2018-01-28 | ct:FEST | L:HIN | cty:Bhopal, MP (India) | &amp;lt;80 &amp;lt;90 | @unheard</v>
      </c>
      <c r="Z59" s="4" t="s">
        <v>9035</v>
      </c>
      <c r="AA59" s="4" t="s">
        <v>55</v>
      </c>
      <c r="AB59" s="4" t="s">
        <v>9036</v>
      </c>
      <c r="AC59" s="4" t="s">
        <v>6155</v>
      </c>
      <c r="AD59" s="4" t="s">
        <v>9037</v>
      </c>
      <c r="AF59" s="5" t="str">
        <f t="shared" si="9"/>
        <v>ok</v>
      </c>
      <c r="AG59" s="5" t="str">
        <f t="shared" si="10"/>
        <v>&lt;tr id="0651"&gt;&lt;td&gt;&lt;button onclick="playme(this)"&gt;▶&lt;/button&gt;&lt;/td&gt;&lt;td&gt;&lt;button onclick="heard(this)"&gt;Heard&lt;/button&gt;&lt;a href="http://archive.org/download/ssdbpl-09-fest/0981.00%20Varaha%20Dvadasi,%202018,%202018-01-28,%20CODE%20-%200651.mp3" class="nclk" onclick="playme(this)" id="nclk-0651"&gt;FEST__वराह द्वादशी, 2018, 28 Jan 2018, Bhopal, MP (India), CODE - 0651……….[ 70 min ]&lt;/a&gt;&lt;/td&gt;&lt;td&gt;70&lt;/td&gt;&lt;td&gt;2018-01-28&lt;/td&gt;&lt;td&gt;FEST__वराह द्वादशी, 2018, 28 Jan 2018, Bhopal, MP (India), CODE - 0651……….[ 70 min ] | Varaha Dvadasi, 2018 | yr:2018-01-28 | ct:FEST | L:HIN | cty:Bhopal, MP (India) | &amp;lt;80 &amp;lt;90 | @unheard&lt;/td&gt;&lt;td&gt;http://archive.org/download/ssdbpl-09-fest/0981.00%20Varaha%20Dvadasi,%202018,%202018-01-28,%20CODE%20-%200651.mp3&lt;/td&gt;&lt;td&gt;0651&lt;/td&gt;&lt;td&gt;09FEST_|00_Varaha Dvadasi, 2018|20180128&lt;/td&gt;&lt;td&gt;&lt;/td&gt;&lt;td&gt;</v>
      </c>
    </row>
    <row r="60" ht="15.75" customHeight="1">
      <c r="A60" s="4" t="s">
        <v>9038</v>
      </c>
      <c r="B60" s="4" t="s">
        <v>8548</v>
      </c>
      <c r="C60" s="4"/>
      <c r="D60" s="5"/>
      <c r="E60" s="5"/>
      <c r="F60" s="5"/>
      <c r="G60" s="5"/>
      <c r="H60" s="5"/>
      <c r="I60" s="5"/>
      <c r="J60" s="4" t="s">
        <v>9039</v>
      </c>
      <c r="K60" s="4" t="s">
        <v>9040</v>
      </c>
      <c r="L60" s="5" t="str">
        <f t="shared" si="1"/>
        <v>FEST__वराह द्वादशी, 2023 --- भगवान वराह का प्राकट्य, 01 Feb 2023, Bhopal, MP (India), CODE - 1324……….[ 38 min ]</v>
      </c>
      <c r="M60" s="4" t="s">
        <v>9041</v>
      </c>
      <c r="N60" s="5">
        <f t="shared" si="2"/>
        <v>38</v>
      </c>
      <c r="O60" s="4" t="s">
        <v>633</v>
      </c>
      <c r="P60" s="5" t="str">
        <f t="shared" si="3"/>
        <v>&amp;lt;40 &amp;lt;50 &amp;lt;60 &amp;lt;70 &amp;lt;80 &amp;lt;90</v>
      </c>
      <c r="Q60" s="4" t="s">
        <v>9042</v>
      </c>
      <c r="R60" s="4" t="s">
        <v>7697</v>
      </c>
      <c r="S60" s="5" t="str">
        <f t="shared" si="4"/>
        <v>2023</v>
      </c>
      <c r="T60" s="5" t="str">
        <f t="shared" si="5"/>
        <v>02</v>
      </c>
      <c r="U60" s="5" t="str">
        <f t="shared" si="6"/>
        <v>Feb</v>
      </c>
      <c r="V60" s="5" t="str">
        <f t="shared" si="7"/>
        <v>01</v>
      </c>
      <c r="W60" s="4" t="s">
        <v>52</v>
      </c>
      <c r="X60" s="4" t="s">
        <v>131</v>
      </c>
      <c r="Y60" s="6" t="str">
        <f t="shared" si="8"/>
        <v>FEST__वराह द्वादशी, 2023 --- भगवान वराह का प्राकट्य, 01 Feb 2023, Bhopal, MP (India), CODE - 1324……….[ 38 min ] | Varaha Dvadasi, 2023 --- Bhagavan Varaha Ka Prakatya | yr:2023-02-01 | ct:FEST | L:HIN | cty:Bhopal, MP (India) | &amp;lt;40 &amp;lt;50 &amp;lt;60 &amp;lt;70 &amp;lt;80 &amp;lt;90 | @unheard</v>
      </c>
      <c r="Z60" s="4" t="s">
        <v>9043</v>
      </c>
      <c r="AA60" s="4" t="s">
        <v>55</v>
      </c>
      <c r="AC60" s="4" t="s">
        <v>9044</v>
      </c>
      <c r="AD60" s="4" t="s">
        <v>9045</v>
      </c>
      <c r="AF60" s="5" t="str">
        <f t="shared" si="9"/>
        <v>ok</v>
      </c>
      <c r="AG60" s="5" t="str">
        <f t="shared" si="10"/>
        <v>&lt;tr id="1324"&gt;&lt;td&gt;&lt;button onclick="playme(this)"&gt;▶&lt;/button&gt;&lt;/td&gt;&lt;td&gt;&lt;button onclick="heard(this)"&gt;Heard&lt;/button&gt;&lt;a href="http://archive.org/download/ssdbpl-09-fest/0982.00%20Varaha%20Dvadasi,%202023%20---%20Bhagavan%20Varaha%20Ka%20Prakatya,%202023-02-01,%20CODE%20-%201324.mp3" class="nclk" onclick="playme(this)" id="nclk-1324"&gt;FEST__वराह द्वादशी, 2023 --- भगवान वराह का प्राकट्य, 01 Feb 2023, Bhopal, MP (India), CODE - 1324……….[ 38 min ]&lt;/a&gt;&lt;/td&gt;&lt;td&gt;38&lt;/td&gt;&lt;td&gt;2023-02-01&lt;/td&gt;&lt;td&gt;FEST__वराह द्वादशी, 2023 --- भगवान वराह का प्राकट्य, 01 Feb 2023, Bhopal, MP (India), CODE - 1324……….[ 38 min ] | Varaha Dvadasi, 2023 --- Bhagavan Varaha Ka Prakatya | yr:2023-02-01 | ct:FEST | L:HIN | cty:Bhopal, MP (India) | &amp;lt;40 &amp;lt;50 &amp;lt;60 &amp;lt;70 &amp;lt;80 &amp;lt;90 | @unheard&lt;/td&gt;&lt;td&gt;http://archive.org/download/ssdbpl-09-fest/0982.00%20Varaha%20Dvadasi,%202023%20---%20Bhagavan%20Varaha%20Ka%20Prakatya,%202023-02-01,%20CODE%20-%201324.mp3&lt;/td&gt;&lt;td&gt;1324&lt;/td&gt;&lt;td&gt;09FEST_|00_Varaha Dvadasi, 2023 --- Bhagavan Varaha Ka Prakatya|20230201&lt;/td&gt;&lt;td&gt;&lt;/td&gt;&lt;td&gt;</v>
      </c>
    </row>
    <row r="61" ht="15.75" customHeight="1">
      <c r="A61" s="4" t="s">
        <v>9046</v>
      </c>
      <c r="B61" s="4" t="s">
        <v>8548</v>
      </c>
      <c r="C61" s="4"/>
      <c r="D61" s="5"/>
      <c r="E61" s="5"/>
      <c r="F61" s="5"/>
      <c r="G61" s="5"/>
      <c r="H61" s="5"/>
      <c r="I61" s="5"/>
      <c r="J61" s="4" t="s">
        <v>9047</v>
      </c>
      <c r="K61" s="4" t="s">
        <v>9048</v>
      </c>
      <c r="L61" s="5" t="str">
        <f t="shared" si="1"/>
        <v>FEST__वराह द्वादशी, 2024, 21 Feb 2024, Bhopal, MP (India), CODE - 1820……….[ 38 min ]</v>
      </c>
      <c r="M61" s="4" t="s">
        <v>9049</v>
      </c>
      <c r="N61" s="5">
        <f t="shared" si="2"/>
        <v>38</v>
      </c>
      <c r="O61" s="4" t="s">
        <v>643</v>
      </c>
      <c r="P61" s="5" t="str">
        <f t="shared" si="3"/>
        <v>&amp;lt;40 &amp;lt;50 &amp;lt;60 &amp;lt;70 &amp;lt;80 &amp;lt;90</v>
      </c>
      <c r="Q61" s="4" t="s">
        <v>9050</v>
      </c>
      <c r="R61" s="4" t="s">
        <v>9051</v>
      </c>
      <c r="S61" s="5" t="str">
        <f t="shared" si="4"/>
        <v>2024</v>
      </c>
      <c r="T61" s="5" t="str">
        <f t="shared" si="5"/>
        <v>02</v>
      </c>
      <c r="U61" s="5" t="str">
        <f t="shared" si="6"/>
        <v>Feb</v>
      </c>
      <c r="V61" s="5" t="str">
        <f t="shared" si="7"/>
        <v>21</v>
      </c>
      <c r="W61" s="4" t="s">
        <v>52</v>
      </c>
      <c r="X61" s="4" t="s">
        <v>131</v>
      </c>
      <c r="Y61" s="6" t="str">
        <f t="shared" si="8"/>
        <v>FEST__वराह द्वादशी, 2024, 21 Feb 2024, Bhopal, MP (India), CODE - 1820……….[ 38 min ] | Varaha Dvadasi, 2024 | yr:2024-02-21 | ct:FEST | L:HIN | cty:Bhopal, MP (India) | &amp;lt;40 &amp;lt;50 &amp;lt;60 &amp;lt;70 &amp;lt;80 &amp;lt;90 | @video | @unheard</v>
      </c>
      <c r="Z61" s="4" t="s">
        <v>9052</v>
      </c>
      <c r="AA61" s="4" t="s">
        <v>55</v>
      </c>
      <c r="AC61" s="4" t="s">
        <v>9053</v>
      </c>
      <c r="AD61" s="4" t="s">
        <v>9054</v>
      </c>
      <c r="AE61" s="7" t="s">
        <v>9055</v>
      </c>
      <c r="AF61" s="5" t="str">
        <f t="shared" si="9"/>
        <v>ok</v>
      </c>
      <c r="AG61" s="5" t="str">
        <f t="shared" si="10"/>
        <v>&lt;tr id="1820"&gt;&lt;td&gt;&lt;button onclick="playme(this)"&gt;▶&lt;/button&gt;&lt;/td&gt;&lt;td&gt;&lt;button onclick="heard(this)"&gt;Heard&lt;/button&gt;&lt;a href="http://archive.org/download/ssdbpl-09-fest/0983.00%20Varaha%20Dvadasi,%202024,%202024-02-21,%20CODE%20-%201820.mp3" class="nclk" onclick="playme(this)" id="nclk-1820"&gt;FEST__वराह द्वादशी, 2024, 21 Feb 2024, Bhopal, MP (India), CODE - 1820……….[ 38 min ]&lt;/a&gt;…………&lt;a style="color: red; text-decoration: none;" target="_blank" href="https://www.youtube.com/watch?v=dlYP8cWfxag"&gt;[▶YouTube]&lt;/a&gt;&lt;/td&gt;&lt;td&gt;38&lt;/td&gt;&lt;td&gt;2024-02-21&lt;/td&gt;&lt;td&gt;FEST__वराह द्वादशी, 2024, 21 Feb 2024, Bhopal, MP (India), CODE - 1820……….[ 38 min ] | Varaha Dvadasi, 2024 | yr:2024-02-21 | ct:FEST | L:HIN | cty:Bhopal, MP (India) | &amp;lt;40 &amp;lt;50 &amp;lt;60 &amp;lt;70 &amp;lt;80 &amp;lt;90 | @video | @unheard&lt;/td&gt;&lt;td&gt;http://archive.org/download/ssdbpl-09-fest/0983.00%20Varaha%20Dvadasi,%202024,%202024-02-21,%20CODE%20-%201820.mp3&lt;/td&gt;&lt;td&gt;1820&lt;/td&gt;&lt;td&gt;09FEST_|00_Varaha Dvadasi, 2024|20240221&lt;/td&gt;&lt;td&gt;https://www.youtube.com/watch?v=dlYP8cWfxag&lt;/td&gt;&lt;td&gt;</v>
      </c>
    </row>
    <row r="62" ht="15.75" customHeight="1">
      <c r="A62" s="4" t="s">
        <v>9056</v>
      </c>
      <c r="B62" s="4" t="s">
        <v>8548</v>
      </c>
      <c r="C62" s="4"/>
      <c r="D62" s="5"/>
      <c r="E62" s="5"/>
      <c r="F62" s="5"/>
      <c r="G62" s="5"/>
      <c r="H62" s="5"/>
      <c r="I62" s="5"/>
      <c r="J62" s="4" t="s">
        <v>9057</v>
      </c>
      <c r="K62" s="4" t="s">
        <v>9058</v>
      </c>
      <c r="L62" s="5" t="str">
        <f t="shared" si="1"/>
        <v>FEST__व्यास-पूजा, श्रीपाद भक्ति विकास स्वामी, 2024, 27 Jan 2024, Jagannath Puri (India), CODE - 1821……….[ 27 min ]</v>
      </c>
      <c r="M62" s="4" t="s">
        <v>3449</v>
      </c>
      <c r="N62" s="5">
        <f t="shared" si="2"/>
        <v>27</v>
      </c>
      <c r="O62" s="4" t="s">
        <v>655</v>
      </c>
      <c r="P62" s="5" t="str">
        <f t="shared" si="3"/>
        <v>&amp;lt;30 &amp;lt;40 &amp;lt;50 &amp;lt;60 &amp;lt;70 &amp;lt;80 &amp;lt;90</v>
      </c>
      <c r="Q62" s="4" t="s">
        <v>9059</v>
      </c>
      <c r="R62" s="4" t="s">
        <v>9060</v>
      </c>
      <c r="S62" s="5" t="str">
        <f t="shared" si="4"/>
        <v>2024</v>
      </c>
      <c r="T62" s="5" t="str">
        <f t="shared" si="5"/>
        <v>01</v>
      </c>
      <c r="U62" s="5" t="str">
        <f t="shared" si="6"/>
        <v>Jan</v>
      </c>
      <c r="V62" s="5" t="str">
        <f t="shared" si="7"/>
        <v>27</v>
      </c>
      <c r="W62" s="4" t="s">
        <v>9061</v>
      </c>
      <c r="X62" s="4" t="s">
        <v>131</v>
      </c>
      <c r="Y62" s="6" t="str">
        <f t="shared" si="8"/>
        <v>FEST__व्यास-पूजा, श्रीपाद भक्ति विकास स्वामी, 2024, 27 Jan 2024, Jagannath Puri (India), CODE - 1821……….[ 27 min ] | Vyasa-puja, Sripada Bhakti Vikasa Swami, 2024 | yr:2024-01-27 | ct:FEST | L:HIN | cty:Jagannath Puri (India) | &amp;lt;30 &amp;lt;40 &amp;lt;50 &amp;lt;60 &amp;lt;70 &amp;lt;80 &amp;lt;90 | @video | @unheard</v>
      </c>
      <c r="Z62" s="4" t="s">
        <v>9062</v>
      </c>
      <c r="AA62" s="4" t="s">
        <v>55</v>
      </c>
      <c r="AC62" s="4" t="s">
        <v>9063</v>
      </c>
      <c r="AD62" s="4" t="s">
        <v>9064</v>
      </c>
      <c r="AE62" s="7" t="s">
        <v>9065</v>
      </c>
      <c r="AF62" s="5" t="str">
        <f t="shared" si="9"/>
        <v>ok</v>
      </c>
      <c r="AG62" s="5" t="str">
        <f t="shared" si="10"/>
        <v>&lt;tr id="1821"&gt;&lt;td&gt;&lt;button onclick="playme(this)"&gt;▶&lt;/button&gt;&lt;/td&gt;&lt;td&gt;&lt;button onclick="heard(this)"&gt;Heard&lt;/button&gt;&lt;a href="http://archive.org/download/ssdbpl-09-fest/0984.00%20Vyasa-puja,%20Sripada%20Bhakti%20Vikasa%20Swami,%202024,%202024-01-27,%20CODE%20-%201821.mp3" class="nclk" onclick="playme(this)" id="nclk-1821"&gt;FEST__व्यास-पूजा, श्रीपाद भक्ति विकास स्वामी, 2024, 27 Jan 2024, Jagannath Puri (India), CODE - 1821……….[ 27 min ]&lt;/a&gt;…………&lt;a style="color: red; text-decoration: none;" target="_blank" href="https://www.youtube.com/watch?v=YtnFuBEuFY0"&gt;[▶YouTube]&lt;/a&gt;&lt;/td&gt;&lt;td&gt;27&lt;/td&gt;&lt;td&gt;2024-01-27&lt;/td&gt;&lt;td&gt;FEST__व्यास-पूजा, श्रीपाद भक्ति विकास स्वामी, 2024, 27 Jan 2024, Jagannath Puri (India), CODE - 1821……….[ 27 min ] | Vyasa-puja, Sripada Bhakti Vikasa Swami, 2024 | yr:2024-01-27 | ct:FEST | L:HIN | cty:Jagannath Puri (India) | &amp;lt;30 &amp;lt;40 &amp;lt;50 &amp;lt;60 &amp;lt;70 &amp;lt;80 &amp;lt;90 | @video | @unheard&lt;/td&gt;&lt;td&gt;http://archive.org/download/ssdbpl-09-fest/0984.00%20Vyasa-puja,%20Sripada%20Bhakti%20Vikasa%20Swami,%202024,%202024-01-27,%20CODE%20-%201821.mp3&lt;/td&gt;&lt;td&gt;1821&lt;/td&gt;&lt;td&gt;09FEST_|00_Vyasa-puja, Sripada Bhakti Vikasa Swami, 2024|20240127&lt;/td&gt;&lt;td&gt;https://www.youtube.com/watch?v=YtnFuBEuFY0&lt;/td&gt;&lt;td&gt;</v>
      </c>
    </row>
    <row r="63" ht="15.75" customHeight="1">
      <c r="A63" s="4"/>
      <c r="D63" s="5"/>
      <c r="E63" s="5"/>
      <c r="F63" s="5"/>
      <c r="G63" s="5"/>
      <c r="H63" s="5"/>
      <c r="I63" s="5"/>
      <c r="L63" s="5"/>
      <c r="N63" s="5"/>
      <c r="P63" s="5"/>
      <c r="S63" s="5"/>
      <c r="T63" s="5"/>
      <c r="U63" s="5"/>
      <c r="V63" s="5"/>
      <c r="Y63" s="6"/>
    </row>
    <row r="64" ht="15.75" customHeight="1">
      <c r="A64" s="4"/>
      <c r="D64" s="5"/>
      <c r="E64" s="5"/>
      <c r="F64" s="5"/>
      <c r="G64" s="5"/>
      <c r="H64" s="5"/>
      <c r="I64" s="5"/>
      <c r="L64" s="5"/>
      <c r="N64" s="5"/>
      <c r="P64" s="5"/>
      <c r="S64" s="5"/>
      <c r="T64" s="5"/>
      <c r="U64" s="5"/>
      <c r="V64" s="5"/>
      <c r="Y64" s="6"/>
    </row>
    <row r="65" ht="15.75" customHeight="1">
      <c r="A65" s="4"/>
      <c r="D65" s="5"/>
      <c r="E65" s="5"/>
      <c r="F65" s="5"/>
      <c r="G65" s="5"/>
      <c r="H65" s="5"/>
      <c r="I65" s="5"/>
      <c r="L65" s="5"/>
      <c r="N65" s="5"/>
      <c r="P65" s="5"/>
      <c r="S65" s="5"/>
      <c r="T65" s="5"/>
      <c r="U65" s="5"/>
      <c r="V65" s="5"/>
      <c r="Y65" s="6"/>
    </row>
    <row r="66" ht="15.75" customHeight="1">
      <c r="A66" s="4"/>
      <c r="D66" s="5"/>
      <c r="E66" s="5"/>
      <c r="F66" s="5"/>
      <c r="G66" s="5"/>
      <c r="H66" s="5"/>
      <c r="I66" s="5"/>
      <c r="L66" s="5"/>
      <c r="N66" s="5"/>
      <c r="P66" s="5"/>
      <c r="S66" s="5"/>
      <c r="T66" s="5"/>
      <c r="U66" s="5"/>
      <c r="V66" s="5"/>
      <c r="Y66" s="6"/>
    </row>
    <row r="67" ht="15.75" customHeight="1">
      <c r="A67" s="4"/>
      <c r="D67" s="5"/>
      <c r="E67" s="5"/>
      <c r="F67" s="5"/>
      <c r="G67" s="5"/>
      <c r="H67" s="5"/>
      <c r="I67" s="5"/>
      <c r="L67" s="5"/>
      <c r="N67" s="5"/>
      <c r="P67" s="5"/>
      <c r="S67" s="5"/>
      <c r="T67" s="5"/>
      <c r="U67" s="5"/>
      <c r="V67" s="5"/>
      <c r="Y67" s="6"/>
    </row>
    <row r="68" ht="15.75" customHeight="1">
      <c r="A68" s="4"/>
      <c r="D68" s="5"/>
      <c r="E68" s="5"/>
      <c r="F68" s="5"/>
      <c r="G68" s="5"/>
      <c r="H68" s="5"/>
      <c r="I68" s="5"/>
      <c r="L68" s="5"/>
      <c r="N68" s="5"/>
      <c r="P68" s="5"/>
      <c r="S68" s="5"/>
      <c r="T68" s="5"/>
      <c r="U68" s="5"/>
      <c r="V68" s="5"/>
      <c r="Y68" s="6"/>
    </row>
    <row r="69" ht="15.75" customHeight="1">
      <c r="A69" s="4"/>
      <c r="D69" s="5"/>
      <c r="E69" s="5"/>
      <c r="F69" s="5"/>
      <c r="G69" s="5"/>
      <c r="H69" s="5"/>
      <c r="I69" s="5"/>
      <c r="L69" s="5"/>
      <c r="N69" s="5"/>
      <c r="P69" s="5"/>
      <c r="S69" s="5"/>
      <c r="T69" s="5"/>
      <c r="U69" s="5"/>
      <c r="V69" s="5"/>
      <c r="Y69" s="6"/>
    </row>
    <row r="70" ht="15.75" customHeight="1">
      <c r="A70" s="4"/>
      <c r="D70" s="5"/>
      <c r="E70" s="5"/>
      <c r="F70" s="5"/>
      <c r="G70" s="5"/>
      <c r="H70" s="5"/>
      <c r="I70" s="5"/>
      <c r="L70" s="5"/>
      <c r="N70" s="5"/>
      <c r="P70" s="5"/>
      <c r="S70" s="5"/>
      <c r="T70" s="5"/>
      <c r="U70" s="5"/>
      <c r="V70" s="5"/>
      <c r="Y70" s="6"/>
    </row>
    <row r="71" ht="15.75" customHeight="1">
      <c r="A71" s="4"/>
      <c r="D71" s="5"/>
      <c r="E71" s="5"/>
      <c r="F71" s="5"/>
      <c r="G71" s="5"/>
      <c r="H71" s="5"/>
      <c r="I71" s="5"/>
      <c r="L71" s="5"/>
      <c r="N71" s="5"/>
      <c r="P71" s="5"/>
      <c r="S71" s="5"/>
      <c r="T71" s="5"/>
      <c r="U71" s="5"/>
      <c r="V71" s="5"/>
      <c r="Y71" s="6"/>
    </row>
    <row r="72" ht="15.75" customHeight="1">
      <c r="A72" s="4"/>
      <c r="D72" s="5"/>
      <c r="E72" s="5"/>
      <c r="F72" s="5"/>
      <c r="G72" s="5"/>
      <c r="H72" s="5"/>
      <c r="I72" s="5"/>
      <c r="L72" s="5"/>
      <c r="N72" s="5"/>
      <c r="P72" s="5"/>
      <c r="S72" s="5"/>
      <c r="T72" s="5"/>
      <c r="U72" s="5"/>
      <c r="V72" s="5"/>
      <c r="Y72" s="6"/>
    </row>
    <row r="73" ht="15.75" customHeight="1">
      <c r="A73" s="4"/>
      <c r="D73" s="5"/>
      <c r="E73" s="5"/>
      <c r="F73" s="5"/>
      <c r="G73" s="5"/>
      <c r="H73" s="5"/>
      <c r="I73" s="5"/>
      <c r="L73" s="5"/>
      <c r="N73" s="5"/>
      <c r="P73" s="5"/>
      <c r="S73" s="5"/>
      <c r="T73" s="5"/>
      <c r="U73" s="5"/>
      <c r="V73" s="5"/>
      <c r="Y73" s="6"/>
    </row>
    <row r="74" ht="15.75" customHeight="1">
      <c r="A74" s="4"/>
      <c r="D74" s="5"/>
      <c r="E74" s="5"/>
      <c r="F74" s="5"/>
      <c r="G74" s="5"/>
      <c r="H74" s="5"/>
      <c r="I74" s="5"/>
      <c r="L74" s="5"/>
      <c r="N74" s="5"/>
      <c r="P74" s="5"/>
      <c r="S74" s="5"/>
      <c r="T74" s="5"/>
      <c r="U74" s="5"/>
      <c r="V74" s="5"/>
      <c r="Y74" s="6"/>
    </row>
    <row r="75" ht="15.75" customHeight="1">
      <c r="A75" s="4"/>
      <c r="D75" s="5"/>
      <c r="E75" s="5"/>
      <c r="F75" s="5"/>
      <c r="G75" s="5"/>
      <c r="H75" s="5"/>
      <c r="I75" s="5"/>
      <c r="L75" s="5"/>
      <c r="N75" s="5"/>
      <c r="P75" s="5"/>
      <c r="S75" s="5"/>
      <c r="T75" s="5"/>
      <c r="U75" s="5"/>
      <c r="V75" s="5"/>
      <c r="Y75" s="6"/>
    </row>
    <row r="76" ht="15.75" customHeight="1">
      <c r="A76" s="4"/>
      <c r="D76" s="5"/>
      <c r="E76" s="5"/>
      <c r="F76" s="5"/>
      <c r="G76" s="5"/>
      <c r="H76" s="5"/>
      <c r="I76" s="5"/>
      <c r="L76" s="5"/>
      <c r="N76" s="5"/>
      <c r="P76" s="5"/>
      <c r="S76" s="5"/>
      <c r="T76" s="5"/>
      <c r="U76" s="5"/>
      <c r="V76" s="5"/>
      <c r="Y76" s="6"/>
    </row>
    <row r="77" ht="15.75" customHeight="1">
      <c r="A77" s="4"/>
      <c r="D77" s="5"/>
      <c r="E77" s="5"/>
      <c r="F77" s="5"/>
      <c r="G77" s="5"/>
      <c r="H77" s="5"/>
      <c r="I77" s="5"/>
      <c r="L77" s="5"/>
      <c r="N77" s="5"/>
      <c r="P77" s="5"/>
      <c r="S77" s="5"/>
      <c r="T77" s="5"/>
      <c r="U77" s="5"/>
      <c r="V77" s="5"/>
      <c r="Y77" s="6"/>
    </row>
    <row r="78" ht="15.75" customHeight="1">
      <c r="A78" s="4"/>
      <c r="D78" s="5"/>
      <c r="E78" s="5"/>
      <c r="F78" s="5"/>
      <c r="G78" s="5"/>
      <c r="H78" s="5"/>
      <c r="I78" s="5"/>
      <c r="L78" s="5"/>
      <c r="N78" s="5"/>
      <c r="P78" s="5"/>
      <c r="S78" s="5"/>
      <c r="T78" s="5"/>
      <c r="U78" s="5"/>
      <c r="V78" s="5"/>
      <c r="Y78" s="6"/>
    </row>
    <row r="79" ht="15.75" customHeight="1">
      <c r="A79" s="4"/>
      <c r="D79" s="5"/>
      <c r="E79" s="5"/>
      <c r="F79" s="5"/>
      <c r="G79" s="5"/>
      <c r="H79" s="5"/>
      <c r="I79" s="5"/>
      <c r="L79" s="5"/>
      <c r="N79" s="5"/>
      <c r="P79" s="5"/>
      <c r="S79" s="5"/>
      <c r="T79" s="5"/>
      <c r="U79" s="5"/>
      <c r="V79" s="5"/>
      <c r="Y79" s="6"/>
    </row>
    <row r="80" ht="15.75" customHeight="1">
      <c r="A80" s="4"/>
      <c r="D80" s="5"/>
      <c r="E80" s="5"/>
      <c r="F80" s="5"/>
      <c r="G80" s="5"/>
      <c r="H80" s="5"/>
      <c r="I80" s="5"/>
      <c r="L80" s="5"/>
      <c r="N80" s="5"/>
      <c r="P80" s="5"/>
      <c r="S80" s="5"/>
      <c r="T80" s="5"/>
      <c r="U80" s="5"/>
      <c r="V80" s="5"/>
      <c r="Y80" s="6"/>
    </row>
    <row r="81" ht="15.75" customHeight="1">
      <c r="A81" s="4"/>
      <c r="D81" s="5"/>
      <c r="E81" s="5"/>
      <c r="F81" s="5"/>
      <c r="G81" s="5"/>
      <c r="H81" s="5"/>
      <c r="I81" s="5"/>
      <c r="L81" s="5"/>
      <c r="N81" s="5"/>
      <c r="P81" s="5"/>
      <c r="S81" s="5"/>
      <c r="T81" s="5"/>
      <c r="U81" s="5"/>
      <c r="V81" s="5"/>
      <c r="Y81" s="6"/>
    </row>
    <row r="82" ht="15.75" customHeight="1">
      <c r="A82" s="4"/>
      <c r="D82" s="5"/>
      <c r="E82" s="5"/>
      <c r="F82" s="5"/>
      <c r="G82" s="5"/>
      <c r="H82" s="5"/>
      <c r="I82" s="5"/>
      <c r="L82" s="5"/>
      <c r="N82" s="5"/>
      <c r="P82" s="5"/>
      <c r="S82" s="5"/>
      <c r="T82" s="5"/>
      <c r="U82" s="5"/>
      <c r="V82" s="5"/>
      <c r="Y82" s="6"/>
    </row>
    <row r="83" ht="15.75" customHeight="1">
      <c r="A83" s="4"/>
      <c r="D83" s="5"/>
      <c r="E83" s="5"/>
      <c r="F83" s="5"/>
      <c r="G83" s="5"/>
      <c r="H83" s="5"/>
      <c r="I83" s="5"/>
      <c r="L83" s="5"/>
      <c r="N83" s="5"/>
      <c r="P83" s="5"/>
      <c r="S83" s="5"/>
      <c r="T83" s="5"/>
      <c r="U83" s="5"/>
      <c r="V83" s="5"/>
      <c r="Y83" s="6"/>
    </row>
    <row r="84" ht="15.75" customHeight="1">
      <c r="A84" s="4"/>
      <c r="D84" s="5"/>
      <c r="E84" s="5"/>
      <c r="F84" s="5"/>
      <c r="G84" s="5"/>
      <c r="H84" s="5"/>
      <c r="I84" s="5"/>
      <c r="L84" s="5"/>
      <c r="N84" s="5"/>
      <c r="P84" s="5"/>
      <c r="S84" s="5"/>
      <c r="T84" s="5"/>
      <c r="U84" s="5"/>
      <c r="V84" s="5"/>
      <c r="Y84" s="6"/>
    </row>
    <row r="85" ht="15.75" customHeight="1">
      <c r="A85" s="4"/>
      <c r="D85" s="5"/>
      <c r="E85" s="5"/>
      <c r="F85" s="5"/>
      <c r="G85" s="5"/>
      <c r="H85" s="5"/>
      <c r="I85" s="5"/>
      <c r="L85" s="5"/>
      <c r="N85" s="5"/>
      <c r="P85" s="5"/>
      <c r="S85" s="5"/>
      <c r="T85" s="5"/>
      <c r="U85" s="5"/>
      <c r="V85" s="5"/>
      <c r="Y85" s="6"/>
    </row>
    <row r="86" ht="15.75" customHeight="1">
      <c r="A86" s="4"/>
      <c r="D86" s="5"/>
      <c r="E86" s="5"/>
      <c r="F86" s="5"/>
      <c r="G86" s="5"/>
      <c r="H86" s="5"/>
      <c r="I86" s="5"/>
      <c r="L86" s="5"/>
      <c r="N86" s="5"/>
      <c r="P86" s="5"/>
      <c r="S86" s="5"/>
      <c r="T86" s="5"/>
      <c r="U86" s="5"/>
      <c r="V86" s="5"/>
      <c r="Y86" s="6"/>
    </row>
    <row r="87" ht="15.75" customHeight="1">
      <c r="A87" s="4"/>
      <c r="D87" s="5"/>
      <c r="E87" s="5"/>
      <c r="F87" s="5"/>
      <c r="G87" s="5"/>
      <c r="H87" s="5"/>
      <c r="I87" s="5"/>
      <c r="L87" s="5"/>
      <c r="N87" s="5"/>
      <c r="P87" s="5"/>
      <c r="S87" s="5"/>
      <c r="T87" s="5"/>
      <c r="U87" s="5"/>
      <c r="V87" s="5"/>
      <c r="Y87" s="6"/>
    </row>
    <row r="88" ht="15.75" customHeight="1">
      <c r="A88" s="4"/>
      <c r="D88" s="5"/>
      <c r="E88" s="5"/>
      <c r="F88" s="5"/>
      <c r="G88" s="5"/>
      <c r="H88" s="5"/>
      <c r="I88" s="5"/>
      <c r="L88" s="5"/>
      <c r="N88" s="5"/>
      <c r="P88" s="5"/>
      <c r="S88" s="5"/>
      <c r="T88" s="5"/>
      <c r="U88" s="5"/>
      <c r="V88" s="5"/>
      <c r="Y88" s="6"/>
    </row>
    <row r="89" ht="15.75" customHeight="1">
      <c r="A89" s="4"/>
      <c r="D89" s="5"/>
      <c r="E89" s="5"/>
      <c r="F89" s="5"/>
      <c r="G89" s="5"/>
      <c r="H89" s="5"/>
      <c r="I89" s="5"/>
      <c r="L89" s="5"/>
      <c r="N89" s="5"/>
      <c r="P89" s="5"/>
      <c r="S89" s="5"/>
      <c r="T89" s="5"/>
      <c r="U89" s="5"/>
      <c r="V89" s="5"/>
      <c r="Y89" s="6"/>
    </row>
    <row r="90" ht="15.75" customHeight="1">
      <c r="A90" s="4"/>
      <c r="D90" s="5"/>
      <c r="E90" s="5"/>
      <c r="F90" s="5"/>
      <c r="G90" s="5"/>
      <c r="H90" s="5"/>
      <c r="I90" s="5"/>
      <c r="L90" s="5"/>
      <c r="N90" s="5"/>
      <c r="P90" s="5"/>
      <c r="S90" s="5"/>
      <c r="T90" s="5"/>
      <c r="U90" s="5"/>
      <c r="V90" s="5"/>
      <c r="Y90" s="6"/>
    </row>
    <row r="91" ht="15.75" customHeight="1">
      <c r="A91" s="4"/>
      <c r="D91" s="5"/>
      <c r="E91" s="5"/>
      <c r="F91" s="5"/>
      <c r="G91" s="5"/>
      <c r="H91" s="5"/>
      <c r="I91" s="5"/>
      <c r="L91" s="5"/>
      <c r="N91" s="5"/>
      <c r="P91" s="5"/>
      <c r="S91" s="5"/>
      <c r="T91" s="5"/>
      <c r="U91" s="5"/>
      <c r="V91" s="5"/>
      <c r="Y91" s="6"/>
    </row>
    <row r="92" ht="15.75" customHeight="1">
      <c r="A92" s="4"/>
      <c r="D92" s="5"/>
      <c r="E92" s="5"/>
      <c r="F92" s="5"/>
      <c r="G92" s="5"/>
      <c r="H92" s="5"/>
      <c r="I92" s="5"/>
      <c r="L92" s="5"/>
      <c r="N92" s="5"/>
      <c r="P92" s="5"/>
      <c r="S92" s="5"/>
      <c r="T92" s="5"/>
      <c r="U92" s="5"/>
      <c r="V92" s="5"/>
      <c r="Y92" s="6"/>
    </row>
    <row r="93" ht="15.75" customHeight="1">
      <c r="A93" s="4"/>
      <c r="D93" s="5"/>
      <c r="E93" s="5"/>
      <c r="F93" s="5"/>
      <c r="G93" s="5"/>
      <c r="H93" s="5"/>
      <c r="I93" s="5"/>
      <c r="L93" s="5"/>
      <c r="N93" s="5"/>
      <c r="P93" s="5"/>
      <c r="S93" s="5"/>
      <c r="T93" s="5"/>
      <c r="U93" s="5"/>
      <c r="V93" s="5"/>
      <c r="Y93" s="6"/>
    </row>
    <row r="94" ht="15.75" customHeight="1">
      <c r="A94" s="4"/>
      <c r="D94" s="5"/>
      <c r="E94" s="5"/>
      <c r="F94" s="5"/>
      <c r="G94" s="5"/>
      <c r="H94" s="5"/>
      <c r="I94" s="5"/>
      <c r="L94" s="5"/>
      <c r="N94" s="5"/>
      <c r="P94" s="5"/>
      <c r="S94" s="5"/>
      <c r="T94" s="5"/>
      <c r="U94" s="5"/>
      <c r="V94" s="5"/>
      <c r="Y94" s="6"/>
    </row>
    <row r="95" ht="15.75" customHeight="1">
      <c r="A95" s="4"/>
      <c r="D95" s="5"/>
      <c r="E95" s="5"/>
      <c r="F95" s="5"/>
      <c r="G95" s="5"/>
      <c r="H95" s="5"/>
      <c r="I95" s="5"/>
      <c r="L95" s="5"/>
      <c r="N95" s="5"/>
      <c r="P95" s="5"/>
      <c r="S95" s="5"/>
      <c r="T95" s="5"/>
      <c r="U95" s="5"/>
      <c r="V95" s="5"/>
      <c r="Y95" s="6"/>
    </row>
    <row r="96" ht="15.75" customHeight="1">
      <c r="A96" s="4"/>
      <c r="D96" s="5"/>
      <c r="E96" s="5"/>
      <c r="F96" s="5"/>
      <c r="G96" s="5"/>
      <c r="H96" s="5"/>
      <c r="I96" s="5"/>
      <c r="L96" s="5"/>
      <c r="N96" s="5"/>
      <c r="P96" s="5"/>
      <c r="S96" s="5"/>
      <c r="T96" s="5"/>
      <c r="U96" s="5"/>
      <c r="V96" s="5"/>
      <c r="Y96" s="6"/>
    </row>
    <row r="97" ht="15.75" customHeight="1">
      <c r="A97" s="4"/>
      <c r="D97" s="5"/>
      <c r="E97" s="5"/>
      <c r="F97" s="5"/>
      <c r="G97" s="5"/>
      <c r="H97" s="5"/>
      <c r="I97" s="5"/>
      <c r="L97" s="5"/>
      <c r="N97" s="5"/>
      <c r="P97" s="5"/>
      <c r="S97" s="5"/>
      <c r="T97" s="5"/>
      <c r="U97" s="5"/>
      <c r="V97" s="5"/>
      <c r="Y97" s="6"/>
    </row>
    <row r="98" ht="15.75" customHeight="1">
      <c r="A98" s="4"/>
      <c r="D98" s="5"/>
      <c r="E98" s="5"/>
      <c r="F98" s="5"/>
      <c r="G98" s="5"/>
      <c r="H98" s="5"/>
      <c r="I98" s="5"/>
      <c r="L98" s="5"/>
      <c r="N98" s="5"/>
      <c r="P98" s="5"/>
      <c r="S98" s="5"/>
      <c r="T98" s="5"/>
      <c r="U98" s="5"/>
      <c r="V98" s="5"/>
      <c r="Y98" s="6"/>
    </row>
    <row r="99" ht="15.75" customHeight="1">
      <c r="A99" s="4"/>
      <c r="D99" s="5"/>
      <c r="E99" s="5"/>
      <c r="F99" s="5"/>
      <c r="G99" s="5"/>
      <c r="H99" s="5"/>
      <c r="I99" s="5"/>
      <c r="L99" s="5"/>
      <c r="N99" s="5"/>
      <c r="P99" s="5"/>
      <c r="S99" s="5"/>
      <c r="T99" s="5"/>
      <c r="U99" s="5"/>
      <c r="V99" s="5"/>
      <c r="Y99" s="6"/>
    </row>
    <row r="100" ht="15.75" customHeight="1">
      <c r="A100" s="4"/>
      <c r="D100" s="5"/>
      <c r="E100" s="5"/>
      <c r="F100" s="5"/>
      <c r="G100" s="5"/>
      <c r="H100" s="5"/>
      <c r="I100" s="5"/>
      <c r="L100" s="5"/>
      <c r="N100" s="5"/>
      <c r="P100" s="5"/>
      <c r="S100" s="5"/>
      <c r="T100" s="5"/>
      <c r="U100" s="5"/>
      <c r="V100" s="5"/>
      <c r="Y100" s="6"/>
    </row>
    <row r="101" ht="15.75" customHeight="1">
      <c r="A101" s="4"/>
      <c r="D101" s="5"/>
      <c r="E101" s="5"/>
      <c r="F101" s="5"/>
      <c r="G101" s="5"/>
      <c r="H101" s="5"/>
      <c r="I101" s="5"/>
      <c r="L101" s="5"/>
      <c r="N101" s="5"/>
      <c r="P101" s="5"/>
      <c r="S101" s="5"/>
      <c r="T101" s="5"/>
      <c r="U101" s="5"/>
      <c r="V101" s="5"/>
      <c r="Y101" s="6"/>
    </row>
    <row r="102" ht="15.75" customHeight="1">
      <c r="A102" s="4"/>
      <c r="D102" s="5"/>
      <c r="E102" s="5"/>
      <c r="F102" s="5"/>
      <c r="G102" s="5"/>
      <c r="H102" s="5"/>
      <c r="I102" s="5"/>
      <c r="L102" s="5"/>
      <c r="N102" s="5"/>
      <c r="P102" s="5"/>
      <c r="S102" s="5"/>
      <c r="T102" s="5"/>
      <c r="U102" s="5"/>
      <c r="V102" s="5"/>
      <c r="Y102" s="6"/>
    </row>
    <row r="103" ht="15.75" customHeight="1">
      <c r="A103" s="4"/>
      <c r="D103" s="5"/>
      <c r="E103" s="5"/>
      <c r="F103" s="5"/>
      <c r="G103" s="5"/>
      <c r="H103" s="5"/>
      <c r="I103" s="5"/>
      <c r="L103" s="5"/>
      <c r="N103" s="5"/>
      <c r="P103" s="5"/>
      <c r="S103" s="5"/>
      <c r="T103" s="5"/>
      <c r="U103" s="5"/>
      <c r="V103" s="5"/>
      <c r="Y103" s="6"/>
    </row>
    <row r="104" ht="15.75" customHeight="1">
      <c r="A104" s="4"/>
      <c r="D104" s="5"/>
      <c r="E104" s="5"/>
      <c r="F104" s="5"/>
      <c r="G104" s="5"/>
      <c r="H104" s="5"/>
      <c r="I104" s="5"/>
      <c r="L104" s="5"/>
      <c r="N104" s="5"/>
      <c r="P104" s="5"/>
      <c r="S104" s="5"/>
      <c r="T104" s="5"/>
      <c r="U104" s="5"/>
      <c r="V104" s="5"/>
      <c r="Y104" s="6"/>
    </row>
    <row r="105" ht="15.75" customHeight="1">
      <c r="A105" s="4"/>
      <c r="D105" s="5"/>
      <c r="E105" s="5"/>
      <c r="F105" s="5"/>
      <c r="G105" s="5"/>
      <c r="H105" s="5"/>
      <c r="I105" s="5"/>
      <c r="L105" s="5"/>
      <c r="N105" s="5"/>
      <c r="P105" s="5"/>
      <c r="S105" s="5"/>
      <c r="T105" s="5"/>
      <c r="U105" s="5"/>
      <c r="V105" s="5"/>
      <c r="Y105" s="6"/>
    </row>
    <row r="106" ht="15.75" customHeight="1">
      <c r="A106" s="4"/>
      <c r="D106" s="5"/>
      <c r="E106" s="5"/>
      <c r="F106" s="5"/>
      <c r="G106" s="5"/>
      <c r="H106" s="5"/>
      <c r="I106" s="5"/>
      <c r="L106" s="5"/>
      <c r="N106" s="5"/>
      <c r="P106" s="5"/>
      <c r="S106" s="5"/>
      <c r="T106" s="5"/>
      <c r="U106" s="5"/>
      <c r="V106" s="5"/>
      <c r="Y106" s="6"/>
    </row>
    <row r="107" ht="15.75" customHeight="1">
      <c r="A107" s="4"/>
      <c r="D107" s="5"/>
      <c r="E107" s="5"/>
      <c r="F107" s="5"/>
      <c r="G107" s="5"/>
      <c r="H107" s="5"/>
      <c r="I107" s="5"/>
      <c r="L107" s="5"/>
      <c r="N107" s="5"/>
      <c r="P107" s="5"/>
      <c r="S107" s="5"/>
      <c r="T107" s="5"/>
      <c r="U107" s="5"/>
      <c r="V107" s="5"/>
      <c r="Y107" s="6"/>
    </row>
    <row r="108" ht="15.75" customHeight="1">
      <c r="A108" s="4"/>
      <c r="D108" s="5"/>
      <c r="E108" s="5"/>
      <c r="F108" s="5"/>
      <c r="G108" s="5"/>
      <c r="H108" s="5"/>
      <c r="I108" s="5"/>
      <c r="L108" s="5"/>
      <c r="N108" s="5"/>
      <c r="P108" s="5"/>
      <c r="S108" s="5"/>
      <c r="T108" s="5"/>
      <c r="U108" s="5"/>
      <c r="V108" s="5"/>
      <c r="Y108" s="6"/>
    </row>
    <row r="109" ht="15.75" customHeight="1">
      <c r="A109" s="4"/>
      <c r="D109" s="5"/>
      <c r="E109" s="5"/>
      <c r="F109" s="5"/>
      <c r="G109" s="5"/>
      <c r="H109" s="5"/>
      <c r="I109" s="5"/>
      <c r="L109" s="5"/>
      <c r="N109" s="5"/>
      <c r="P109" s="5"/>
      <c r="S109" s="5"/>
      <c r="T109" s="5"/>
      <c r="U109" s="5"/>
      <c r="V109" s="5"/>
      <c r="Y109" s="6"/>
    </row>
    <row r="110" ht="15.75" customHeight="1">
      <c r="A110" s="4"/>
      <c r="D110" s="5"/>
      <c r="E110" s="5"/>
      <c r="F110" s="5"/>
      <c r="G110" s="5"/>
      <c r="H110" s="5"/>
      <c r="I110" s="5"/>
      <c r="L110" s="5"/>
      <c r="N110" s="5"/>
      <c r="P110" s="5"/>
      <c r="S110" s="5"/>
      <c r="T110" s="5"/>
      <c r="U110" s="5"/>
      <c r="V110" s="5"/>
      <c r="Y110" s="6"/>
    </row>
    <row r="111" ht="15.75" customHeight="1">
      <c r="A111" s="4"/>
      <c r="D111" s="5"/>
      <c r="E111" s="5"/>
      <c r="F111" s="5"/>
      <c r="G111" s="5"/>
      <c r="H111" s="5"/>
      <c r="I111" s="5"/>
      <c r="L111" s="5"/>
      <c r="N111" s="5"/>
      <c r="P111" s="5"/>
      <c r="S111" s="5"/>
      <c r="T111" s="5"/>
      <c r="U111" s="5"/>
      <c r="V111" s="5"/>
      <c r="Y111" s="6"/>
    </row>
    <row r="112" ht="15.75" customHeight="1">
      <c r="A112" s="4"/>
      <c r="D112" s="5"/>
      <c r="E112" s="5"/>
      <c r="F112" s="5"/>
      <c r="G112" s="5"/>
      <c r="H112" s="5"/>
      <c r="I112" s="5"/>
      <c r="L112" s="5"/>
      <c r="N112" s="5"/>
      <c r="P112" s="5"/>
      <c r="S112" s="5"/>
      <c r="T112" s="5"/>
      <c r="U112" s="5"/>
      <c r="V112" s="5"/>
      <c r="Y112" s="6"/>
    </row>
    <row r="113" ht="15.75" customHeight="1">
      <c r="A113" s="4"/>
      <c r="D113" s="5"/>
      <c r="E113" s="5"/>
      <c r="F113" s="5"/>
      <c r="G113" s="5"/>
      <c r="H113" s="5"/>
      <c r="I113" s="5"/>
      <c r="L113" s="5"/>
      <c r="N113" s="5"/>
      <c r="P113" s="5"/>
      <c r="S113" s="5"/>
      <c r="T113" s="5"/>
      <c r="U113" s="5"/>
      <c r="V113" s="5"/>
      <c r="Y113" s="6"/>
    </row>
    <row r="114" ht="15.75" customHeight="1">
      <c r="A114" s="4"/>
      <c r="D114" s="5"/>
      <c r="E114" s="5"/>
      <c r="F114" s="5"/>
      <c r="G114" s="5"/>
      <c r="H114" s="5"/>
      <c r="I114" s="5"/>
      <c r="L114" s="5"/>
      <c r="N114" s="5"/>
      <c r="P114" s="5"/>
      <c r="S114" s="5"/>
      <c r="T114" s="5"/>
      <c r="U114" s="5"/>
      <c r="V114" s="5"/>
      <c r="Y114" s="6"/>
    </row>
    <row r="115" ht="15.75" customHeight="1">
      <c r="A115" s="4"/>
      <c r="D115" s="5"/>
      <c r="E115" s="5"/>
      <c r="F115" s="5"/>
      <c r="G115" s="5"/>
      <c r="H115" s="5"/>
      <c r="I115" s="5"/>
      <c r="L115" s="5"/>
      <c r="N115" s="5"/>
      <c r="P115" s="5"/>
      <c r="S115" s="5"/>
      <c r="T115" s="5"/>
      <c r="U115" s="5"/>
      <c r="V115" s="5"/>
      <c r="Y115" s="6"/>
    </row>
    <row r="116" ht="15.75" customHeight="1">
      <c r="A116" s="4"/>
      <c r="D116" s="5"/>
      <c r="E116" s="5"/>
      <c r="F116" s="5"/>
      <c r="G116" s="5"/>
      <c r="H116" s="5"/>
      <c r="I116" s="5"/>
      <c r="L116" s="5"/>
      <c r="N116" s="5"/>
      <c r="P116" s="5"/>
      <c r="S116" s="5"/>
      <c r="T116" s="5"/>
      <c r="U116" s="5"/>
      <c r="V116" s="5"/>
      <c r="Y116" s="6"/>
    </row>
    <row r="117" ht="15.75" customHeight="1">
      <c r="A117" s="4"/>
      <c r="D117" s="5"/>
      <c r="E117" s="5"/>
      <c r="F117" s="5"/>
      <c r="G117" s="5"/>
      <c r="H117" s="5"/>
      <c r="I117" s="5"/>
      <c r="L117" s="5"/>
      <c r="N117" s="5"/>
      <c r="P117" s="5"/>
      <c r="S117" s="5"/>
      <c r="T117" s="5"/>
      <c r="U117" s="5"/>
      <c r="V117" s="5"/>
      <c r="Y117" s="6"/>
    </row>
    <row r="118" ht="15.75" customHeight="1">
      <c r="A118" s="4"/>
      <c r="D118" s="5"/>
      <c r="E118" s="5"/>
      <c r="F118" s="5"/>
      <c r="G118" s="5"/>
      <c r="H118" s="5"/>
      <c r="I118" s="5"/>
      <c r="L118" s="5"/>
      <c r="N118" s="5"/>
      <c r="P118" s="5"/>
      <c r="S118" s="5"/>
      <c r="T118" s="5"/>
      <c r="U118" s="5"/>
      <c r="V118" s="5"/>
      <c r="Y118" s="6"/>
    </row>
    <row r="119" ht="15.75" customHeight="1">
      <c r="A119" s="4"/>
      <c r="D119" s="5"/>
      <c r="E119" s="5"/>
      <c r="F119" s="5"/>
      <c r="G119" s="5"/>
      <c r="H119" s="5"/>
      <c r="I119" s="5"/>
      <c r="L119" s="5"/>
      <c r="N119" s="5"/>
      <c r="P119" s="5"/>
      <c r="S119" s="5"/>
      <c r="T119" s="5"/>
      <c r="U119" s="5"/>
      <c r="V119" s="5"/>
      <c r="Y119" s="6"/>
    </row>
    <row r="120" ht="15.75" customHeight="1">
      <c r="A120" s="4"/>
      <c r="D120" s="5"/>
      <c r="E120" s="5"/>
      <c r="F120" s="5"/>
      <c r="G120" s="5"/>
      <c r="H120" s="5"/>
      <c r="I120" s="5"/>
      <c r="L120" s="5"/>
      <c r="N120" s="5"/>
      <c r="P120" s="5"/>
      <c r="S120" s="5"/>
      <c r="T120" s="5"/>
      <c r="U120" s="5"/>
      <c r="V120" s="5"/>
      <c r="Y120" s="6"/>
    </row>
    <row r="121" ht="15.75" customHeight="1">
      <c r="A121" s="4"/>
      <c r="D121" s="5"/>
      <c r="E121" s="5"/>
      <c r="F121" s="5"/>
      <c r="G121" s="5"/>
      <c r="H121" s="5"/>
      <c r="I121" s="5"/>
      <c r="L121" s="5"/>
      <c r="N121" s="5"/>
      <c r="P121" s="5"/>
      <c r="S121" s="5"/>
      <c r="T121" s="5"/>
      <c r="U121" s="5"/>
      <c r="V121" s="5"/>
      <c r="Y121" s="6"/>
    </row>
    <row r="122" ht="15.75" customHeight="1">
      <c r="A122" s="4"/>
      <c r="D122" s="5"/>
      <c r="E122" s="5"/>
      <c r="F122" s="5"/>
      <c r="G122" s="5"/>
      <c r="H122" s="5"/>
      <c r="I122" s="5"/>
      <c r="L122" s="5"/>
      <c r="N122" s="5"/>
      <c r="P122" s="5"/>
      <c r="S122" s="5"/>
      <c r="T122" s="5"/>
      <c r="U122" s="5"/>
      <c r="V122" s="5"/>
      <c r="Y122" s="6"/>
    </row>
    <row r="123" ht="15.75" customHeight="1">
      <c r="A123" s="4"/>
      <c r="D123" s="5"/>
      <c r="E123" s="5"/>
      <c r="F123" s="5"/>
      <c r="G123" s="5"/>
      <c r="H123" s="5"/>
      <c r="I123" s="5"/>
      <c r="L123" s="5"/>
      <c r="N123" s="5"/>
      <c r="P123" s="5"/>
      <c r="S123" s="5"/>
      <c r="T123" s="5"/>
      <c r="U123" s="5"/>
      <c r="V123" s="5"/>
      <c r="Y123" s="6"/>
    </row>
    <row r="124" ht="15.75" customHeight="1">
      <c r="A124" s="4"/>
      <c r="D124" s="5"/>
      <c r="E124" s="5"/>
      <c r="F124" s="5"/>
      <c r="G124" s="5"/>
      <c r="H124" s="5"/>
      <c r="I124" s="5"/>
      <c r="L124" s="5"/>
      <c r="N124" s="5"/>
      <c r="P124" s="5"/>
      <c r="S124" s="5"/>
      <c r="T124" s="5"/>
      <c r="U124" s="5"/>
      <c r="V124" s="5"/>
      <c r="Y124" s="6"/>
    </row>
    <row r="125" ht="15.75" customHeight="1">
      <c r="A125" s="4"/>
      <c r="D125" s="5"/>
      <c r="E125" s="5"/>
      <c r="F125" s="5"/>
      <c r="G125" s="5"/>
      <c r="H125" s="5"/>
      <c r="I125" s="5"/>
      <c r="L125" s="5"/>
      <c r="N125" s="5"/>
      <c r="P125" s="5"/>
      <c r="S125" s="5"/>
      <c r="T125" s="5"/>
      <c r="U125" s="5"/>
      <c r="V125" s="5"/>
      <c r="Y125" s="6"/>
    </row>
    <row r="126" ht="15.75" customHeight="1">
      <c r="A126" s="4"/>
      <c r="D126" s="5"/>
      <c r="E126" s="5"/>
      <c r="F126" s="5"/>
      <c r="G126" s="5"/>
      <c r="H126" s="5"/>
      <c r="I126" s="5"/>
      <c r="L126" s="5"/>
      <c r="N126" s="5"/>
      <c r="P126" s="5"/>
      <c r="S126" s="5"/>
      <c r="T126" s="5"/>
      <c r="U126" s="5"/>
      <c r="V126" s="5"/>
      <c r="Y126" s="6"/>
    </row>
    <row r="127" ht="15.75" customHeight="1">
      <c r="A127" s="4"/>
      <c r="D127" s="5"/>
      <c r="E127" s="5"/>
      <c r="F127" s="5"/>
      <c r="G127" s="5"/>
      <c r="H127" s="5"/>
      <c r="I127" s="5"/>
      <c r="L127" s="5"/>
      <c r="N127" s="5"/>
      <c r="P127" s="5"/>
      <c r="S127" s="5"/>
      <c r="T127" s="5"/>
      <c r="U127" s="5"/>
      <c r="V127" s="5"/>
      <c r="Y127" s="6"/>
    </row>
    <row r="128" ht="15.75" customHeight="1">
      <c r="A128" s="4"/>
      <c r="D128" s="5"/>
      <c r="E128" s="5"/>
      <c r="F128" s="5"/>
      <c r="G128" s="5"/>
      <c r="H128" s="5"/>
      <c r="I128" s="5"/>
      <c r="L128" s="5"/>
      <c r="N128" s="5"/>
      <c r="P128" s="5"/>
      <c r="S128" s="5"/>
      <c r="T128" s="5"/>
      <c r="U128" s="5"/>
      <c r="V128" s="5"/>
      <c r="Y128" s="6"/>
    </row>
    <row r="129" ht="15.75" customHeight="1">
      <c r="A129" s="4"/>
      <c r="D129" s="5"/>
      <c r="E129" s="5"/>
      <c r="F129" s="5"/>
      <c r="G129" s="5"/>
      <c r="H129" s="5"/>
      <c r="I129" s="5"/>
      <c r="L129" s="5"/>
      <c r="N129" s="5"/>
      <c r="P129" s="5"/>
      <c r="S129" s="5"/>
      <c r="T129" s="5"/>
      <c r="U129" s="5"/>
      <c r="V129" s="5"/>
      <c r="Y129" s="6"/>
    </row>
    <row r="130" ht="15.75" customHeight="1">
      <c r="A130" s="4"/>
      <c r="D130" s="5"/>
      <c r="E130" s="5"/>
      <c r="F130" s="5"/>
      <c r="G130" s="5"/>
      <c r="H130" s="5"/>
      <c r="I130" s="5"/>
      <c r="L130" s="5"/>
      <c r="N130" s="5"/>
      <c r="P130" s="5"/>
      <c r="S130" s="5"/>
      <c r="T130" s="5"/>
      <c r="U130" s="5"/>
      <c r="V130" s="5"/>
      <c r="Y130" s="6"/>
    </row>
    <row r="131" ht="15.75" customHeight="1">
      <c r="A131" s="4"/>
      <c r="D131" s="5"/>
      <c r="E131" s="5"/>
      <c r="F131" s="5"/>
      <c r="G131" s="5"/>
      <c r="H131" s="5"/>
      <c r="I131" s="5"/>
      <c r="L131" s="5"/>
      <c r="N131" s="5"/>
      <c r="P131" s="5"/>
      <c r="S131" s="5"/>
      <c r="T131" s="5"/>
      <c r="U131" s="5"/>
      <c r="V131" s="5"/>
      <c r="Y131" s="6"/>
    </row>
    <row r="132" ht="15.75" customHeight="1">
      <c r="A132" s="4"/>
      <c r="D132" s="5"/>
      <c r="E132" s="5"/>
      <c r="F132" s="5"/>
      <c r="G132" s="5"/>
      <c r="H132" s="5"/>
      <c r="I132" s="5"/>
      <c r="L132" s="5"/>
      <c r="N132" s="5"/>
      <c r="P132" s="5"/>
      <c r="S132" s="5"/>
      <c r="T132" s="5"/>
      <c r="U132" s="5"/>
      <c r="V132" s="5"/>
      <c r="Y132" s="6"/>
    </row>
    <row r="133" ht="15.75" customHeight="1">
      <c r="A133" s="4"/>
      <c r="D133" s="5"/>
      <c r="E133" s="5"/>
      <c r="F133" s="5"/>
      <c r="G133" s="5"/>
      <c r="H133" s="5"/>
      <c r="I133" s="5"/>
      <c r="L133" s="5"/>
      <c r="N133" s="5"/>
      <c r="P133" s="5"/>
      <c r="S133" s="5"/>
      <c r="T133" s="5"/>
      <c r="U133" s="5"/>
      <c r="V133" s="5"/>
      <c r="Y133" s="6"/>
    </row>
    <row r="134" ht="15.75" customHeight="1">
      <c r="A134" s="4"/>
      <c r="D134" s="5"/>
      <c r="E134" s="5"/>
      <c r="F134" s="5"/>
      <c r="G134" s="5"/>
      <c r="H134" s="5"/>
      <c r="I134" s="5"/>
      <c r="L134" s="5"/>
      <c r="N134" s="5"/>
      <c r="P134" s="5"/>
      <c r="S134" s="5"/>
      <c r="T134" s="5"/>
      <c r="U134" s="5"/>
      <c r="V134" s="5"/>
      <c r="Y134" s="6"/>
    </row>
    <row r="135" ht="15.75" customHeight="1">
      <c r="A135" s="4"/>
      <c r="D135" s="5"/>
      <c r="E135" s="5"/>
      <c r="F135" s="5"/>
      <c r="G135" s="5"/>
      <c r="H135" s="5"/>
      <c r="I135" s="5"/>
      <c r="L135" s="5"/>
      <c r="N135" s="5"/>
      <c r="P135" s="5"/>
      <c r="S135" s="5"/>
      <c r="T135" s="5"/>
      <c r="U135" s="5"/>
      <c r="V135" s="5"/>
      <c r="Y135" s="6"/>
    </row>
    <row r="136" ht="15.75" customHeight="1">
      <c r="A136" s="4"/>
      <c r="D136" s="5"/>
      <c r="E136" s="5"/>
      <c r="F136" s="5"/>
      <c r="G136" s="5"/>
      <c r="H136" s="5"/>
      <c r="I136" s="5"/>
      <c r="L136" s="5"/>
      <c r="N136" s="5"/>
      <c r="P136" s="5"/>
      <c r="S136" s="5"/>
      <c r="T136" s="5"/>
      <c r="U136" s="5"/>
      <c r="V136" s="5"/>
      <c r="Y136" s="6"/>
    </row>
    <row r="137" ht="15.75" customHeight="1">
      <c r="A137" s="4"/>
      <c r="D137" s="5"/>
      <c r="E137" s="5"/>
      <c r="F137" s="5"/>
      <c r="G137" s="5"/>
      <c r="H137" s="5"/>
      <c r="I137" s="5"/>
      <c r="L137" s="5"/>
      <c r="N137" s="5"/>
      <c r="P137" s="5"/>
      <c r="S137" s="5"/>
      <c r="T137" s="5"/>
      <c r="U137" s="5"/>
      <c r="V137" s="5"/>
      <c r="Y137" s="6"/>
    </row>
    <row r="138" ht="15.75" customHeight="1">
      <c r="A138" s="4"/>
      <c r="D138" s="5"/>
      <c r="E138" s="5"/>
      <c r="F138" s="5"/>
      <c r="G138" s="5"/>
      <c r="H138" s="5"/>
      <c r="I138" s="5"/>
      <c r="L138" s="5"/>
      <c r="N138" s="5"/>
      <c r="P138" s="5"/>
      <c r="S138" s="5"/>
      <c r="T138" s="5"/>
      <c r="U138" s="5"/>
      <c r="V138" s="5"/>
      <c r="Y138" s="6"/>
    </row>
    <row r="139" ht="15.75" customHeight="1">
      <c r="A139" s="4"/>
      <c r="D139" s="5"/>
      <c r="E139" s="5"/>
      <c r="F139" s="5"/>
      <c r="G139" s="5"/>
      <c r="H139" s="5"/>
      <c r="I139" s="5"/>
      <c r="L139" s="5"/>
      <c r="N139" s="5"/>
      <c r="P139" s="5"/>
      <c r="S139" s="5"/>
      <c r="T139" s="5"/>
      <c r="U139" s="5"/>
      <c r="V139" s="5"/>
      <c r="Y139" s="6"/>
    </row>
    <row r="140" ht="15.75" customHeight="1">
      <c r="A140" s="4"/>
      <c r="D140" s="5"/>
      <c r="E140" s="5"/>
      <c r="F140" s="5"/>
      <c r="G140" s="5"/>
      <c r="H140" s="5"/>
      <c r="I140" s="5"/>
      <c r="L140" s="5"/>
      <c r="N140" s="5"/>
      <c r="P140" s="5"/>
      <c r="S140" s="5"/>
      <c r="T140" s="5"/>
      <c r="U140" s="5"/>
      <c r="V140" s="5"/>
      <c r="Y140" s="6"/>
    </row>
    <row r="141" ht="15.75" customHeight="1">
      <c r="A141" s="4"/>
      <c r="D141" s="5"/>
      <c r="E141" s="5"/>
      <c r="F141" s="5"/>
      <c r="G141" s="5"/>
      <c r="H141" s="5"/>
      <c r="I141" s="5"/>
      <c r="L141" s="5"/>
      <c r="N141" s="5"/>
      <c r="P141" s="5"/>
      <c r="S141" s="5"/>
      <c r="T141" s="5"/>
      <c r="U141" s="5"/>
      <c r="V141" s="5"/>
      <c r="Y141" s="6"/>
    </row>
    <row r="142" ht="15.75" customHeight="1">
      <c r="A142" s="4"/>
      <c r="D142" s="5"/>
      <c r="E142" s="5"/>
      <c r="F142" s="5"/>
      <c r="G142" s="5"/>
      <c r="H142" s="5"/>
      <c r="I142" s="5"/>
      <c r="L142" s="5"/>
      <c r="N142" s="5"/>
      <c r="P142" s="5"/>
      <c r="S142" s="5"/>
      <c r="T142" s="5"/>
      <c r="U142" s="5"/>
      <c r="V142" s="5"/>
      <c r="Y142" s="6"/>
    </row>
    <row r="143" ht="15.75" customHeight="1">
      <c r="A143" s="4"/>
      <c r="D143" s="5"/>
      <c r="E143" s="5"/>
      <c r="F143" s="5"/>
      <c r="G143" s="5"/>
      <c r="H143" s="5"/>
      <c r="I143" s="5"/>
      <c r="L143" s="5"/>
      <c r="N143" s="5"/>
      <c r="P143" s="5"/>
      <c r="S143" s="5"/>
      <c r="T143" s="5"/>
      <c r="U143" s="5"/>
      <c r="V143" s="5"/>
      <c r="Y143" s="6"/>
    </row>
    <row r="144" ht="15.75" customHeight="1">
      <c r="A144" s="4"/>
      <c r="D144" s="5"/>
      <c r="E144" s="5"/>
      <c r="F144" s="5"/>
      <c r="G144" s="5"/>
      <c r="H144" s="5"/>
      <c r="I144" s="5"/>
      <c r="L144" s="5"/>
      <c r="N144" s="5"/>
      <c r="P144" s="5"/>
      <c r="S144" s="5"/>
      <c r="T144" s="5"/>
      <c r="U144" s="5"/>
      <c r="V144" s="5"/>
      <c r="Y144" s="6"/>
    </row>
    <row r="145" ht="15.75" customHeight="1">
      <c r="A145" s="4"/>
      <c r="D145" s="5"/>
      <c r="E145" s="5"/>
      <c r="F145" s="5"/>
      <c r="G145" s="5"/>
      <c r="H145" s="5"/>
      <c r="I145" s="5"/>
      <c r="L145" s="5"/>
      <c r="N145" s="5"/>
      <c r="P145" s="5"/>
      <c r="S145" s="5"/>
      <c r="T145" s="5"/>
      <c r="U145" s="5"/>
      <c r="V145" s="5"/>
      <c r="Y145" s="6"/>
    </row>
    <row r="146" ht="15.75" customHeight="1">
      <c r="A146" s="4"/>
      <c r="D146" s="5"/>
      <c r="E146" s="5"/>
      <c r="F146" s="5"/>
      <c r="G146" s="5"/>
      <c r="H146" s="5"/>
      <c r="I146" s="5"/>
      <c r="L146" s="5"/>
      <c r="N146" s="5"/>
      <c r="P146" s="5"/>
      <c r="S146" s="5"/>
      <c r="T146" s="5"/>
      <c r="U146" s="5"/>
      <c r="V146" s="5"/>
      <c r="Y146" s="6"/>
    </row>
    <row r="147" ht="15.75" customHeight="1">
      <c r="A147" s="4"/>
      <c r="D147" s="5"/>
      <c r="E147" s="5"/>
      <c r="F147" s="5"/>
      <c r="G147" s="5"/>
      <c r="H147" s="5"/>
      <c r="I147" s="5"/>
      <c r="L147" s="5"/>
      <c r="N147" s="5"/>
      <c r="P147" s="5"/>
      <c r="S147" s="5"/>
      <c r="T147" s="5"/>
      <c r="U147" s="5"/>
      <c r="V147" s="5"/>
      <c r="Y147" s="6"/>
    </row>
    <row r="148" ht="15.75" customHeight="1">
      <c r="A148" s="4"/>
      <c r="D148" s="5"/>
      <c r="E148" s="5"/>
      <c r="F148" s="5"/>
      <c r="G148" s="5"/>
      <c r="H148" s="5"/>
      <c r="I148" s="5"/>
      <c r="L148" s="5"/>
      <c r="N148" s="5"/>
      <c r="P148" s="5"/>
      <c r="S148" s="5"/>
      <c r="T148" s="5"/>
      <c r="U148" s="5"/>
      <c r="V148" s="5"/>
      <c r="Y148" s="6"/>
    </row>
    <row r="149" ht="15.75" customHeight="1">
      <c r="A149" s="4"/>
      <c r="D149" s="5"/>
      <c r="E149" s="5"/>
      <c r="F149" s="5"/>
      <c r="G149" s="5"/>
      <c r="H149" s="5"/>
      <c r="I149" s="5"/>
      <c r="L149" s="5"/>
      <c r="N149" s="5"/>
      <c r="P149" s="5"/>
      <c r="S149" s="5"/>
      <c r="T149" s="5"/>
      <c r="U149" s="5"/>
      <c r="V149" s="5"/>
      <c r="Y149" s="6"/>
    </row>
    <row r="150" ht="15.75" customHeight="1">
      <c r="A150" s="4"/>
      <c r="D150" s="5"/>
      <c r="E150" s="5"/>
      <c r="F150" s="5"/>
      <c r="G150" s="5"/>
      <c r="H150" s="5"/>
      <c r="I150" s="5"/>
      <c r="L150" s="5"/>
      <c r="N150" s="5"/>
      <c r="P150" s="5"/>
      <c r="S150" s="5"/>
      <c r="T150" s="5"/>
      <c r="U150" s="5"/>
      <c r="V150" s="5"/>
      <c r="Y150" s="6"/>
    </row>
    <row r="151" ht="15.75" customHeight="1">
      <c r="A151" s="4"/>
      <c r="D151" s="5"/>
      <c r="E151" s="5"/>
      <c r="F151" s="5"/>
      <c r="G151" s="5"/>
      <c r="H151" s="5"/>
      <c r="I151" s="5"/>
      <c r="L151" s="5"/>
      <c r="N151" s="5"/>
      <c r="P151" s="5"/>
      <c r="S151" s="5"/>
      <c r="T151" s="5"/>
      <c r="U151" s="5"/>
      <c r="V151" s="5"/>
      <c r="Y151" s="6"/>
    </row>
    <row r="152" ht="15.75" customHeight="1">
      <c r="A152" s="4"/>
      <c r="D152" s="5"/>
      <c r="E152" s="5"/>
      <c r="F152" s="5"/>
      <c r="G152" s="5"/>
      <c r="H152" s="5"/>
      <c r="I152" s="5"/>
      <c r="L152" s="5"/>
      <c r="N152" s="5"/>
      <c r="P152" s="5"/>
      <c r="S152" s="5"/>
      <c r="T152" s="5"/>
      <c r="U152" s="5"/>
      <c r="V152" s="5"/>
      <c r="Y152" s="6"/>
    </row>
    <row r="153" ht="15.75" customHeight="1">
      <c r="A153" s="4"/>
      <c r="D153" s="5"/>
      <c r="E153" s="5"/>
      <c r="F153" s="5"/>
      <c r="G153" s="5"/>
      <c r="H153" s="5"/>
      <c r="I153" s="5"/>
      <c r="L153" s="5"/>
      <c r="N153" s="5"/>
      <c r="P153" s="5"/>
      <c r="S153" s="5"/>
      <c r="T153" s="5"/>
      <c r="U153" s="5"/>
      <c r="V153" s="5"/>
      <c r="Y153" s="6"/>
    </row>
    <row r="154" ht="15.75" customHeight="1">
      <c r="A154" s="4"/>
      <c r="D154" s="5"/>
      <c r="E154" s="5"/>
      <c r="F154" s="5"/>
      <c r="G154" s="5"/>
      <c r="H154" s="5"/>
      <c r="I154" s="5"/>
      <c r="L154" s="5"/>
      <c r="N154" s="5"/>
      <c r="P154" s="5"/>
      <c r="S154" s="5"/>
      <c r="T154" s="5"/>
      <c r="U154" s="5"/>
      <c r="V154" s="5"/>
      <c r="Y154" s="6"/>
    </row>
    <row r="155" ht="15.75" customHeight="1">
      <c r="A155" s="4"/>
      <c r="D155" s="5"/>
      <c r="E155" s="5"/>
      <c r="F155" s="5"/>
      <c r="G155" s="5"/>
      <c r="H155" s="5"/>
      <c r="I155" s="5"/>
      <c r="L155" s="5"/>
      <c r="N155" s="5"/>
      <c r="P155" s="5"/>
      <c r="S155" s="5"/>
      <c r="T155" s="5"/>
      <c r="U155" s="5"/>
      <c r="V155" s="5"/>
      <c r="Y155" s="6"/>
    </row>
    <row r="156" ht="15.75" customHeight="1">
      <c r="A156" s="4"/>
      <c r="D156" s="5"/>
      <c r="E156" s="5"/>
      <c r="F156" s="5"/>
      <c r="G156" s="5"/>
      <c r="H156" s="5"/>
      <c r="I156" s="5"/>
      <c r="L156" s="5"/>
      <c r="N156" s="5"/>
      <c r="P156" s="5"/>
      <c r="S156" s="5"/>
      <c r="T156" s="5"/>
      <c r="U156" s="5"/>
      <c r="V156" s="5"/>
      <c r="Y156" s="6"/>
    </row>
    <row r="157" ht="15.75" customHeight="1">
      <c r="A157" s="4"/>
      <c r="D157" s="5"/>
      <c r="E157" s="5"/>
      <c r="F157" s="5"/>
      <c r="G157" s="5"/>
      <c r="H157" s="5"/>
      <c r="I157" s="5"/>
      <c r="L157" s="5"/>
      <c r="N157" s="5"/>
      <c r="P157" s="5"/>
      <c r="S157" s="5"/>
      <c r="T157" s="5"/>
      <c r="U157" s="5"/>
      <c r="V157" s="5"/>
      <c r="Y157" s="6"/>
    </row>
    <row r="158" ht="15.75" customHeight="1">
      <c r="A158" s="4"/>
      <c r="D158" s="5"/>
      <c r="E158" s="5"/>
      <c r="F158" s="5"/>
      <c r="G158" s="5"/>
      <c r="H158" s="5"/>
      <c r="I158" s="5"/>
      <c r="L158" s="5"/>
      <c r="N158" s="5"/>
      <c r="P158" s="5"/>
      <c r="S158" s="5"/>
      <c r="T158" s="5"/>
      <c r="U158" s="5"/>
      <c r="V158" s="5"/>
      <c r="Y158" s="6"/>
    </row>
    <row r="159" ht="15.75" customHeight="1">
      <c r="A159" s="4"/>
      <c r="D159" s="5"/>
      <c r="E159" s="5"/>
      <c r="F159" s="5"/>
      <c r="G159" s="5"/>
      <c r="H159" s="5"/>
      <c r="I159" s="5"/>
      <c r="L159" s="5"/>
      <c r="N159" s="5"/>
      <c r="P159" s="5"/>
      <c r="S159" s="5"/>
      <c r="T159" s="5"/>
      <c r="U159" s="5"/>
      <c r="V159" s="5"/>
      <c r="Y159" s="6"/>
    </row>
    <row r="160" ht="15.75" customHeight="1">
      <c r="A160" s="4"/>
      <c r="D160" s="5"/>
      <c r="E160" s="5"/>
      <c r="F160" s="5"/>
      <c r="G160" s="5"/>
      <c r="H160" s="5"/>
      <c r="I160" s="5"/>
      <c r="L160" s="5"/>
      <c r="N160" s="5"/>
      <c r="P160" s="5"/>
      <c r="S160" s="5"/>
      <c r="T160" s="5"/>
      <c r="U160" s="5"/>
      <c r="V160" s="5"/>
      <c r="Y160" s="6"/>
    </row>
    <row r="161" ht="15.75" customHeight="1">
      <c r="A161" s="4"/>
      <c r="D161" s="5"/>
      <c r="E161" s="5"/>
      <c r="F161" s="5"/>
      <c r="G161" s="5"/>
      <c r="H161" s="5"/>
      <c r="I161" s="5"/>
      <c r="L161" s="5"/>
      <c r="N161" s="5"/>
      <c r="P161" s="5"/>
      <c r="S161" s="5"/>
      <c r="T161" s="5"/>
      <c r="U161" s="5"/>
      <c r="V161" s="5"/>
      <c r="Y161" s="6"/>
    </row>
    <row r="162" ht="15.75" customHeight="1">
      <c r="A162" s="4"/>
      <c r="D162" s="5"/>
      <c r="E162" s="5"/>
      <c r="F162" s="5"/>
      <c r="G162" s="5"/>
      <c r="H162" s="5"/>
      <c r="I162" s="5"/>
      <c r="L162" s="5"/>
      <c r="N162" s="5"/>
      <c r="P162" s="5"/>
      <c r="S162" s="5"/>
      <c r="T162" s="5"/>
      <c r="U162" s="5"/>
      <c r="V162" s="5"/>
      <c r="Y162" s="6"/>
    </row>
    <row r="163" ht="15.75" customHeight="1">
      <c r="A163" s="4"/>
      <c r="D163" s="5"/>
      <c r="E163" s="5"/>
      <c r="F163" s="5"/>
      <c r="G163" s="5"/>
      <c r="H163" s="5"/>
      <c r="I163" s="5"/>
      <c r="L163" s="5"/>
      <c r="N163" s="5"/>
      <c r="P163" s="5"/>
      <c r="S163" s="5"/>
      <c r="T163" s="5"/>
      <c r="U163" s="5"/>
      <c r="V163" s="5"/>
      <c r="Y163" s="6"/>
    </row>
    <row r="164" ht="15.75" customHeight="1">
      <c r="A164" s="4"/>
      <c r="D164" s="5"/>
      <c r="E164" s="5"/>
      <c r="F164" s="5"/>
      <c r="G164" s="5"/>
      <c r="H164" s="5"/>
      <c r="I164" s="5"/>
      <c r="L164" s="5"/>
      <c r="N164" s="5"/>
      <c r="P164" s="5"/>
      <c r="S164" s="5"/>
      <c r="T164" s="5"/>
      <c r="U164" s="5"/>
      <c r="V164" s="5"/>
      <c r="Y164" s="6"/>
    </row>
    <row r="165" ht="15.75" customHeight="1">
      <c r="A165" s="4"/>
      <c r="D165" s="5"/>
      <c r="E165" s="5"/>
      <c r="F165" s="5"/>
      <c r="G165" s="5"/>
      <c r="H165" s="5"/>
      <c r="I165" s="5"/>
      <c r="L165" s="5"/>
      <c r="N165" s="5"/>
      <c r="P165" s="5"/>
      <c r="S165" s="5"/>
      <c r="T165" s="5"/>
      <c r="U165" s="5"/>
      <c r="V165" s="5"/>
      <c r="Y165" s="6"/>
    </row>
    <row r="166" ht="15.75" customHeight="1">
      <c r="A166" s="4"/>
      <c r="D166" s="5"/>
      <c r="E166" s="5"/>
      <c r="F166" s="5"/>
      <c r="G166" s="5"/>
      <c r="H166" s="5"/>
      <c r="I166" s="5"/>
      <c r="L166" s="5"/>
      <c r="N166" s="5"/>
      <c r="P166" s="5"/>
      <c r="S166" s="5"/>
      <c r="T166" s="5"/>
      <c r="U166" s="5"/>
      <c r="V166" s="5"/>
      <c r="Y166" s="6"/>
    </row>
    <row r="167" ht="15.75" customHeight="1">
      <c r="A167" s="4"/>
      <c r="D167" s="5"/>
      <c r="E167" s="5"/>
      <c r="F167" s="5"/>
      <c r="G167" s="5"/>
      <c r="H167" s="5"/>
      <c r="I167" s="5"/>
      <c r="L167" s="5"/>
      <c r="N167" s="5"/>
      <c r="P167" s="5"/>
      <c r="S167" s="5"/>
      <c r="T167" s="5"/>
      <c r="U167" s="5"/>
      <c r="V167" s="5"/>
      <c r="Y167" s="6"/>
    </row>
    <row r="168" ht="15.75" customHeight="1">
      <c r="A168" s="4"/>
      <c r="D168" s="5"/>
      <c r="E168" s="5"/>
      <c r="F168" s="5"/>
      <c r="G168" s="5"/>
      <c r="H168" s="5"/>
      <c r="I168" s="5"/>
      <c r="L168" s="5"/>
      <c r="N168" s="5"/>
      <c r="P168" s="5"/>
      <c r="S168" s="5"/>
      <c r="T168" s="5"/>
      <c r="U168" s="5"/>
      <c r="V168" s="5"/>
      <c r="Y168" s="6"/>
    </row>
    <row r="169" ht="15.75" customHeight="1">
      <c r="A169" s="4"/>
      <c r="D169" s="5"/>
      <c r="E169" s="5"/>
      <c r="F169" s="5"/>
      <c r="G169" s="5"/>
      <c r="H169" s="5"/>
      <c r="I169" s="5"/>
      <c r="L169" s="5"/>
      <c r="N169" s="5"/>
      <c r="P169" s="5"/>
      <c r="S169" s="5"/>
      <c r="T169" s="5"/>
      <c r="U169" s="5"/>
      <c r="V169" s="5"/>
      <c r="Y169" s="6"/>
    </row>
    <row r="170" ht="15.75" customHeight="1">
      <c r="A170" s="4"/>
      <c r="D170" s="5"/>
      <c r="E170" s="5"/>
      <c r="F170" s="5"/>
      <c r="G170" s="5"/>
      <c r="H170" s="5"/>
      <c r="I170" s="5"/>
      <c r="L170" s="5"/>
      <c r="N170" s="5"/>
      <c r="P170" s="5"/>
      <c r="S170" s="5"/>
      <c r="T170" s="5"/>
      <c r="U170" s="5"/>
      <c r="V170" s="5"/>
      <c r="Y170" s="6"/>
    </row>
    <row r="171" ht="15.75" customHeight="1">
      <c r="A171" s="4"/>
      <c r="D171" s="5"/>
      <c r="E171" s="5"/>
      <c r="F171" s="5"/>
      <c r="G171" s="5"/>
      <c r="H171" s="5"/>
      <c r="I171" s="5"/>
      <c r="L171" s="5"/>
      <c r="N171" s="5"/>
      <c r="P171" s="5"/>
      <c r="S171" s="5"/>
      <c r="T171" s="5"/>
      <c r="U171" s="5"/>
      <c r="V171" s="5"/>
      <c r="Y171" s="6"/>
    </row>
    <row r="172" ht="15.75" customHeight="1">
      <c r="A172" s="4"/>
      <c r="D172" s="5"/>
      <c r="E172" s="5"/>
      <c r="F172" s="5"/>
      <c r="G172" s="5"/>
      <c r="H172" s="5"/>
      <c r="I172" s="5"/>
      <c r="L172" s="5"/>
      <c r="N172" s="5"/>
      <c r="P172" s="5"/>
      <c r="S172" s="5"/>
      <c r="T172" s="5"/>
      <c r="U172" s="5"/>
      <c r="V172" s="5"/>
      <c r="Y172" s="6"/>
    </row>
    <row r="173" ht="15.75" customHeight="1">
      <c r="A173" s="4"/>
      <c r="D173" s="5"/>
      <c r="E173" s="5"/>
      <c r="F173" s="5"/>
      <c r="G173" s="5"/>
      <c r="H173" s="5"/>
      <c r="I173" s="5"/>
      <c r="L173" s="5"/>
      <c r="N173" s="5"/>
      <c r="P173" s="5"/>
      <c r="S173" s="5"/>
      <c r="T173" s="5"/>
      <c r="U173" s="5"/>
      <c r="V173" s="5"/>
      <c r="Y173" s="6"/>
    </row>
    <row r="174" ht="15.75" customHeight="1">
      <c r="A174" s="4"/>
      <c r="D174" s="5"/>
      <c r="E174" s="5"/>
      <c r="F174" s="5"/>
      <c r="G174" s="5"/>
      <c r="H174" s="5"/>
      <c r="I174" s="5"/>
      <c r="L174" s="5"/>
      <c r="N174" s="5"/>
      <c r="P174" s="5"/>
      <c r="S174" s="5"/>
      <c r="T174" s="5"/>
      <c r="U174" s="5"/>
      <c r="V174" s="5"/>
      <c r="Y174" s="6"/>
    </row>
    <row r="175" ht="15.75" customHeight="1">
      <c r="A175" s="4"/>
      <c r="D175" s="5"/>
      <c r="E175" s="5"/>
      <c r="F175" s="5"/>
      <c r="G175" s="5"/>
      <c r="H175" s="5"/>
      <c r="I175" s="5"/>
      <c r="L175" s="5"/>
      <c r="N175" s="5"/>
      <c r="P175" s="5"/>
      <c r="S175" s="5"/>
      <c r="T175" s="5"/>
      <c r="U175" s="5"/>
      <c r="V175" s="5"/>
      <c r="Y175" s="6"/>
    </row>
    <row r="176" ht="15.75" customHeight="1">
      <c r="A176" s="4"/>
      <c r="D176" s="5"/>
      <c r="E176" s="5"/>
      <c r="F176" s="5"/>
      <c r="G176" s="5"/>
      <c r="H176" s="5"/>
      <c r="I176" s="5"/>
      <c r="L176" s="5"/>
      <c r="N176" s="5"/>
      <c r="P176" s="5"/>
      <c r="S176" s="5"/>
      <c r="T176" s="5"/>
      <c r="U176" s="5"/>
      <c r="V176" s="5"/>
      <c r="Y176" s="6"/>
    </row>
    <row r="177" ht="15.75" customHeight="1">
      <c r="A177" s="4"/>
      <c r="D177" s="5"/>
      <c r="E177" s="5"/>
      <c r="F177" s="5"/>
      <c r="G177" s="5"/>
      <c r="H177" s="5"/>
      <c r="I177" s="5"/>
      <c r="L177" s="5"/>
      <c r="N177" s="5"/>
      <c r="P177" s="5"/>
      <c r="S177" s="5"/>
      <c r="T177" s="5"/>
      <c r="U177" s="5"/>
      <c r="V177" s="5"/>
      <c r="Y177" s="6"/>
    </row>
    <row r="178" ht="15.75" customHeight="1">
      <c r="A178" s="4"/>
      <c r="D178" s="5"/>
      <c r="E178" s="5"/>
      <c r="F178" s="5"/>
      <c r="G178" s="5"/>
      <c r="H178" s="5"/>
      <c r="I178" s="5"/>
      <c r="L178" s="5"/>
      <c r="N178" s="5"/>
      <c r="P178" s="5"/>
      <c r="S178" s="5"/>
      <c r="T178" s="5"/>
      <c r="U178" s="5"/>
      <c r="V178" s="5"/>
      <c r="Y178" s="6"/>
    </row>
    <row r="179" ht="15.75" customHeight="1">
      <c r="A179" s="4"/>
      <c r="D179" s="5"/>
      <c r="E179" s="5"/>
      <c r="F179" s="5"/>
      <c r="G179" s="5"/>
      <c r="H179" s="5"/>
      <c r="I179" s="5"/>
      <c r="L179" s="5"/>
      <c r="N179" s="5"/>
      <c r="P179" s="5"/>
      <c r="S179" s="5"/>
      <c r="T179" s="5"/>
      <c r="U179" s="5"/>
      <c r="V179" s="5"/>
      <c r="Y179" s="6"/>
    </row>
    <row r="180" ht="15.75" customHeight="1">
      <c r="A180" s="4"/>
      <c r="D180" s="5"/>
      <c r="E180" s="5"/>
      <c r="F180" s="5"/>
      <c r="G180" s="5"/>
      <c r="H180" s="5"/>
      <c r="I180" s="5"/>
      <c r="L180" s="5"/>
      <c r="N180" s="5"/>
      <c r="P180" s="5"/>
      <c r="S180" s="5"/>
      <c r="T180" s="5"/>
      <c r="U180" s="5"/>
      <c r="V180" s="5"/>
      <c r="Y180" s="6"/>
    </row>
    <row r="181" ht="15.75" customHeight="1">
      <c r="A181" s="4"/>
      <c r="D181" s="5"/>
      <c r="E181" s="5"/>
      <c r="F181" s="5"/>
      <c r="G181" s="5"/>
      <c r="H181" s="5"/>
      <c r="I181" s="5"/>
      <c r="L181" s="5"/>
      <c r="N181" s="5"/>
      <c r="P181" s="5"/>
      <c r="S181" s="5"/>
      <c r="T181" s="5"/>
      <c r="U181" s="5"/>
      <c r="V181" s="5"/>
      <c r="Y181" s="6"/>
    </row>
    <row r="182" ht="15.75" customHeight="1">
      <c r="A182" s="4"/>
      <c r="D182" s="5"/>
      <c r="E182" s="5"/>
      <c r="F182" s="5"/>
      <c r="G182" s="5"/>
      <c r="H182" s="5"/>
      <c r="I182" s="5"/>
      <c r="L182" s="5"/>
      <c r="N182" s="5"/>
      <c r="P182" s="5"/>
      <c r="S182" s="5"/>
      <c r="T182" s="5"/>
      <c r="U182" s="5"/>
      <c r="V182" s="5"/>
      <c r="Y182" s="6"/>
    </row>
    <row r="183" ht="15.75" customHeight="1">
      <c r="A183" s="4"/>
      <c r="D183" s="5"/>
      <c r="E183" s="5"/>
      <c r="F183" s="5"/>
      <c r="G183" s="5"/>
      <c r="H183" s="5"/>
      <c r="I183" s="5"/>
      <c r="L183" s="5"/>
      <c r="N183" s="5"/>
      <c r="P183" s="5"/>
      <c r="S183" s="5"/>
      <c r="T183" s="5"/>
      <c r="U183" s="5"/>
      <c r="V183" s="5"/>
      <c r="Y183" s="6"/>
    </row>
    <row r="184" ht="15.75" customHeight="1">
      <c r="A184" s="4"/>
      <c r="D184" s="5"/>
      <c r="E184" s="5"/>
      <c r="F184" s="5"/>
      <c r="G184" s="5"/>
      <c r="H184" s="5"/>
      <c r="I184" s="5"/>
      <c r="L184" s="5"/>
      <c r="N184" s="5"/>
      <c r="P184" s="5"/>
      <c r="S184" s="5"/>
      <c r="T184" s="5"/>
      <c r="U184" s="5"/>
      <c r="V184" s="5"/>
      <c r="Y184" s="6"/>
    </row>
    <row r="185" ht="15.75" customHeight="1">
      <c r="A185" s="4"/>
      <c r="D185" s="5"/>
      <c r="E185" s="5"/>
      <c r="F185" s="5"/>
      <c r="G185" s="5"/>
      <c r="H185" s="5"/>
      <c r="I185" s="5"/>
      <c r="L185" s="5"/>
      <c r="N185" s="5"/>
      <c r="P185" s="5"/>
      <c r="S185" s="5"/>
      <c r="T185" s="5"/>
      <c r="U185" s="5"/>
      <c r="V185" s="5"/>
      <c r="Y185" s="6"/>
    </row>
    <row r="186" ht="15.75" customHeight="1">
      <c r="A186" s="4"/>
      <c r="D186" s="5"/>
      <c r="E186" s="5"/>
      <c r="F186" s="5"/>
      <c r="G186" s="5"/>
      <c r="H186" s="5"/>
      <c r="I186" s="5"/>
      <c r="L186" s="5"/>
      <c r="N186" s="5"/>
      <c r="P186" s="5"/>
      <c r="S186" s="5"/>
      <c r="T186" s="5"/>
      <c r="U186" s="5"/>
      <c r="V186" s="5"/>
      <c r="Y186" s="6"/>
    </row>
    <row r="187" ht="15.75" customHeight="1">
      <c r="A187" s="4"/>
      <c r="D187" s="5"/>
      <c r="E187" s="5"/>
      <c r="F187" s="5"/>
      <c r="G187" s="5"/>
      <c r="H187" s="5"/>
      <c r="I187" s="5"/>
      <c r="L187" s="5"/>
      <c r="N187" s="5"/>
      <c r="P187" s="5"/>
      <c r="S187" s="5"/>
      <c r="T187" s="5"/>
      <c r="U187" s="5"/>
      <c r="V187" s="5"/>
      <c r="Y187" s="6"/>
    </row>
    <row r="188" ht="15.75" customHeight="1">
      <c r="A188" s="4"/>
      <c r="D188" s="5"/>
      <c r="E188" s="5"/>
      <c r="F188" s="5"/>
      <c r="G188" s="5"/>
      <c r="H188" s="5"/>
      <c r="I188" s="5"/>
      <c r="L188" s="5"/>
      <c r="N188" s="5"/>
      <c r="P188" s="5"/>
      <c r="S188" s="5"/>
      <c r="T188" s="5"/>
      <c r="U188" s="5"/>
      <c r="V188" s="5"/>
      <c r="Y188" s="6"/>
    </row>
    <row r="189" ht="15.75" customHeight="1">
      <c r="A189" s="4"/>
      <c r="D189" s="5"/>
      <c r="E189" s="5"/>
      <c r="F189" s="5"/>
      <c r="G189" s="5"/>
      <c r="H189" s="5"/>
      <c r="I189" s="5"/>
      <c r="L189" s="5"/>
      <c r="N189" s="5"/>
      <c r="P189" s="5"/>
      <c r="S189" s="5"/>
      <c r="T189" s="5"/>
      <c r="U189" s="5"/>
      <c r="V189" s="5"/>
      <c r="Y189" s="6"/>
    </row>
    <row r="190" ht="15.75" customHeight="1">
      <c r="A190" s="4"/>
      <c r="D190" s="5"/>
      <c r="E190" s="5"/>
      <c r="F190" s="5"/>
      <c r="G190" s="5"/>
      <c r="H190" s="5"/>
      <c r="I190" s="5"/>
      <c r="L190" s="5"/>
      <c r="N190" s="5"/>
      <c r="P190" s="5"/>
      <c r="S190" s="5"/>
      <c r="T190" s="5"/>
      <c r="U190" s="5"/>
      <c r="V190" s="5"/>
      <c r="Y190" s="6"/>
    </row>
    <row r="191" ht="15.75" customHeight="1">
      <c r="A191" s="4"/>
      <c r="D191" s="5"/>
      <c r="E191" s="5"/>
      <c r="F191" s="5"/>
      <c r="G191" s="5"/>
      <c r="H191" s="5"/>
      <c r="I191" s="5"/>
      <c r="L191" s="5"/>
      <c r="N191" s="5"/>
      <c r="P191" s="5"/>
      <c r="S191" s="5"/>
      <c r="T191" s="5"/>
      <c r="U191" s="5"/>
      <c r="V191" s="5"/>
      <c r="Y191" s="6"/>
    </row>
    <row r="192" ht="15.75" customHeight="1">
      <c r="A192" s="4"/>
      <c r="D192" s="5"/>
      <c r="E192" s="5"/>
      <c r="F192" s="5"/>
      <c r="G192" s="5"/>
      <c r="H192" s="5"/>
      <c r="I192" s="5"/>
      <c r="L192" s="5"/>
      <c r="N192" s="5"/>
      <c r="P192" s="5"/>
      <c r="S192" s="5"/>
      <c r="T192" s="5"/>
      <c r="U192" s="5"/>
      <c r="V192" s="5"/>
      <c r="Y192" s="6"/>
    </row>
    <row r="193" ht="15.75" customHeight="1">
      <c r="A193" s="4"/>
      <c r="D193" s="5"/>
      <c r="E193" s="5"/>
      <c r="F193" s="5"/>
      <c r="G193" s="5"/>
      <c r="H193" s="5"/>
      <c r="I193" s="5"/>
      <c r="L193" s="5"/>
      <c r="N193" s="5"/>
      <c r="P193" s="5"/>
      <c r="S193" s="5"/>
      <c r="T193" s="5"/>
      <c r="U193" s="5"/>
      <c r="V193" s="5"/>
      <c r="Y193" s="6"/>
    </row>
    <row r="194" ht="15.75" customHeight="1">
      <c r="A194" s="4"/>
      <c r="D194" s="5"/>
      <c r="E194" s="5"/>
      <c r="F194" s="5"/>
      <c r="G194" s="5"/>
      <c r="H194" s="5"/>
      <c r="I194" s="5"/>
      <c r="L194" s="5"/>
      <c r="N194" s="5"/>
      <c r="P194" s="5"/>
      <c r="S194" s="5"/>
      <c r="T194" s="5"/>
      <c r="U194" s="5"/>
      <c r="V194" s="5"/>
      <c r="Y194" s="6"/>
    </row>
    <row r="195" ht="15.75" customHeight="1">
      <c r="A195" s="4"/>
      <c r="D195" s="5"/>
      <c r="E195" s="5"/>
      <c r="F195" s="5"/>
      <c r="G195" s="5"/>
      <c r="H195" s="5"/>
      <c r="I195" s="5"/>
      <c r="L195" s="5"/>
      <c r="N195" s="5"/>
      <c r="P195" s="5"/>
      <c r="S195" s="5"/>
      <c r="T195" s="5"/>
      <c r="U195" s="5"/>
      <c r="V195" s="5"/>
      <c r="Y195" s="6"/>
    </row>
    <row r="196" ht="15.75" customHeight="1">
      <c r="A196" s="4"/>
      <c r="D196" s="5"/>
      <c r="E196" s="5"/>
      <c r="F196" s="5"/>
      <c r="G196" s="5"/>
      <c r="H196" s="5"/>
      <c r="I196" s="5"/>
      <c r="L196" s="5"/>
      <c r="N196" s="5"/>
      <c r="P196" s="5"/>
      <c r="S196" s="5"/>
      <c r="T196" s="5"/>
      <c r="U196" s="5"/>
      <c r="V196" s="5"/>
      <c r="Y196" s="6"/>
    </row>
    <row r="197" ht="15.75" customHeight="1">
      <c r="A197" s="4"/>
      <c r="D197" s="5"/>
      <c r="E197" s="5"/>
      <c r="F197" s="5"/>
      <c r="G197" s="5"/>
      <c r="H197" s="5"/>
      <c r="I197" s="5"/>
      <c r="L197" s="5"/>
      <c r="N197" s="5"/>
      <c r="P197" s="5"/>
      <c r="S197" s="5"/>
      <c r="T197" s="5"/>
      <c r="U197" s="5"/>
      <c r="V197" s="5"/>
      <c r="Y197" s="6"/>
    </row>
    <row r="198" ht="15.75" customHeight="1">
      <c r="A198" s="4"/>
      <c r="D198" s="5"/>
      <c r="E198" s="5"/>
      <c r="F198" s="5"/>
      <c r="G198" s="5"/>
      <c r="H198" s="5"/>
      <c r="I198" s="5"/>
      <c r="L198" s="5"/>
      <c r="N198" s="5"/>
      <c r="P198" s="5"/>
      <c r="S198" s="5"/>
      <c r="T198" s="5"/>
      <c r="U198" s="5"/>
      <c r="V198" s="5"/>
      <c r="Y198" s="6"/>
    </row>
    <row r="199" ht="15.75" customHeight="1">
      <c r="A199" s="4"/>
      <c r="D199" s="5"/>
      <c r="E199" s="5"/>
      <c r="F199" s="5"/>
      <c r="G199" s="5"/>
      <c r="H199" s="5"/>
      <c r="I199" s="5"/>
      <c r="L199" s="5"/>
      <c r="N199" s="5"/>
      <c r="P199" s="5"/>
      <c r="S199" s="5"/>
      <c r="T199" s="5"/>
      <c r="U199" s="5"/>
      <c r="V199" s="5"/>
      <c r="Y199" s="6"/>
    </row>
    <row r="200" ht="15.75" customHeight="1">
      <c r="A200" s="4"/>
      <c r="D200" s="5"/>
      <c r="E200" s="5"/>
      <c r="F200" s="5"/>
      <c r="G200" s="5"/>
      <c r="H200" s="5"/>
      <c r="I200" s="5"/>
      <c r="L200" s="5"/>
      <c r="N200" s="5"/>
      <c r="P200" s="5"/>
      <c r="S200" s="5"/>
      <c r="T200" s="5"/>
      <c r="U200" s="5"/>
      <c r="V200" s="5"/>
      <c r="Y200" s="6"/>
    </row>
    <row r="201" ht="15.75" customHeight="1">
      <c r="A201" s="4"/>
      <c r="D201" s="5"/>
      <c r="E201" s="5"/>
      <c r="F201" s="5"/>
      <c r="G201" s="5"/>
      <c r="H201" s="5"/>
      <c r="I201" s="5"/>
      <c r="L201" s="5"/>
      <c r="N201" s="5"/>
      <c r="P201" s="5"/>
      <c r="S201" s="5"/>
      <c r="T201" s="5"/>
      <c r="U201" s="5"/>
      <c r="V201" s="5"/>
      <c r="Y201" s="6"/>
    </row>
    <row r="202" ht="15.75" customHeight="1">
      <c r="A202" s="4"/>
      <c r="D202" s="5"/>
      <c r="E202" s="5"/>
      <c r="F202" s="5"/>
      <c r="G202" s="5"/>
      <c r="H202" s="5"/>
      <c r="I202" s="5"/>
      <c r="L202" s="5"/>
      <c r="N202" s="5"/>
      <c r="P202" s="5"/>
      <c r="S202" s="5"/>
      <c r="T202" s="5"/>
      <c r="U202" s="5"/>
      <c r="V202" s="5"/>
      <c r="Y202" s="6"/>
    </row>
    <row r="203" ht="15.75" customHeight="1">
      <c r="A203" s="4"/>
      <c r="D203" s="5"/>
      <c r="E203" s="5"/>
      <c r="F203" s="5"/>
      <c r="G203" s="5"/>
      <c r="H203" s="5"/>
      <c r="I203" s="5"/>
      <c r="L203" s="5"/>
      <c r="N203" s="5"/>
      <c r="P203" s="5"/>
      <c r="S203" s="5"/>
      <c r="T203" s="5"/>
      <c r="U203" s="5"/>
      <c r="V203" s="5"/>
      <c r="Y203" s="6"/>
    </row>
    <row r="204" ht="15.75" customHeight="1">
      <c r="A204" s="4"/>
      <c r="D204" s="5"/>
      <c r="E204" s="5"/>
      <c r="F204" s="5"/>
      <c r="G204" s="5"/>
      <c r="H204" s="5"/>
      <c r="I204" s="5"/>
      <c r="L204" s="5"/>
      <c r="N204" s="5"/>
      <c r="P204" s="5"/>
      <c r="S204" s="5"/>
      <c r="T204" s="5"/>
      <c r="U204" s="5"/>
      <c r="V204" s="5"/>
      <c r="Y204" s="6"/>
    </row>
    <row r="205" ht="15.75" customHeight="1">
      <c r="A205" s="4"/>
      <c r="D205" s="5"/>
      <c r="E205" s="5"/>
      <c r="F205" s="5"/>
      <c r="G205" s="5"/>
      <c r="H205" s="5"/>
      <c r="I205" s="5"/>
      <c r="L205" s="5"/>
      <c r="N205" s="5"/>
      <c r="P205" s="5"/>
      <c r="S205" s="5"/>
      <c r="T205" s="5"/>
      <c r="U205" s="5"/>
      <c r="V205" s="5"/>
      <c r="Y205" s="6"/>
    </row>
    <row r="206" ht="15.75" customHeight="1">
      <c r="A206" s="4"/>
      <c r="D206" s="5"/>
      <c r="E206" s="5"/>
      <c r="F206" s="5"/>
      <c r="G206" s="5"/>
      <c r="H206" s="5"/>
      <c r="I206" s="5"/>
      <c r="L206" s="5"/>
      <c r="N206" s="5"/>
      <c r="P206" s="5"/>
      <c r="S206" s="5"/>
      <c r="T206" s="5"/>
      <c r="U206" s="5"/>
      <c r="V206" s="5"/>
      <c r="Y206" s="6"/>
    </row>
    <row r="207" ht="15.75" customHeight="1">
      <c r="A207" s="4"/>
      <c r="D207" s="5"/>
      <c r="E207" s="5"/>
      <c r="F207" s="5"/>
      <c r="G207" s="5"/>
      <c r="H207" s="5"/>
      <c r="I207" s="5"/>
      <c r="L207" s="5"/>
      <c r="N207" s="5"/>
      <c r="P207" s="5"/>
      <c r="S207" s="5"/>
      <c r="T207" s="5"/>
      <c r="U207" s="5"/>
      <c r="V207" s="5"/>
      <c r="Y207" s="6"/>
    </row>
    <row r="208" ht="15.75" customHeight="1">
      <c r="A208" s="4"/>
      <c r="D208" s="5"/>
      <c r="E208" s="5"/>
      <c r="F208" s="5"/>
      <c r="G208" s="5"/>
      <c r="H208" s="5"/>
      <c r="I208" s="5"/>
      <c r="L208" s="5"/>
      <c r="N208" s="5"/>
      <c r="P208" s="5"/>
      <c r="S208" s="5"/>
      <c r="T208" s="5"/>
      <c r="U208" s="5"/>
      <c r="V208" s="5"/>
      <c r="Y208" s="6"/>
    </row>
    <row r="209" ht="15.75" customHeight="1">
      <c r="A209" s="4"/>
      <c r="D209" s="5"/>
      <c r="E209" s="5"/>
      <c r="F209" s="5"/>
      <c r="G209" s="5"/>
      <c r="H209" s="5"/>
      <c r="I209" s="5"/>
      <c r="L209" s="5"/>
      <c r="N209" s="5"/>
      <c r="P209" s="5"/>
      <c r="S209" s="5"/>
      <c r="T209" s="5"/>
      <c r="U209" s="5"/>
      <c r="V209" s="5"/>
      <c r="Y209" s="6"/>
    </row>
    <row r="210" ht="15.75" customHeight="1">
      <c r="A210" s="4"/>
      <c r="D210" s="5"/>
      <c r="E210" s="5"/>
      <c r="F210" s="5"/>
      <c r="G210" s="5"/>
      <c r="H210" s="5"/>
      <c r="I210" s="5"/>
      <c r="L210" s="5"/>
      <c r="N210" s="5"/>
      <c r="P210" s="5"/>
      <c r="S210" s="5"/>
      <c r="T210" s="5"/>
      <c r="U210" s="5"/>
      <c r="V210" s="5"/>
      <c r="Y210" s="6"/>
    </row>
    <row r="211" ht="15.75" customHeight="1">
      <c r="A211" s="4"/>
      <c r="D211" s="5"/>
      <c r="E211" s="5"/>
      <c r="F211" s="5"/>
      <c r="G211" s="5"/>
      <c r="H211" s="5"/>
      <c r="I211" s="5"/>
      <c r="L211" s="5"/>
      <c r="N211" s="5"/>
      <c r="P211" s="5"/>
      <c r="S211" s="5"/>
      <c r="T211" s="5"/>
      <c r="U211" s="5"/>
      <c r="V211" s="5"/>
      <c r="Y211" s="6"/>
    </row>
    <row r="212" ht="15.75" customHeight="1">
      <c r="A212" s="4"/>
      <c r="D212" s="5"/>
      <c r="E212" s="5"/>
      <c r="F212" s="5"/>
      <c r="G212" s="5"/>
      <c r="H212" s="5"/>
      <c r="I212" s="5"/>
      <c r="L212" s="5"/>
      <c r="N212" s="5"/>
      <c r="P212" s="5"/>
      <c r="S212" s="5"/>
      <c r="T212" s="5"/>
      <c r="U212" s="5"/>
      <c r="V212" s="5"/>
      <c r="Y212" s="6"/>
    </row>
    <row r="213" ht="15.75" customHeight="1">
      <c r="A213" s="4"/>
      <c r="D213" s="5"/>
      <c r="E213" s="5"/>
      <c r="F213" s="5"/>
      <c r="G213" s="5"/>
      <c r="H213" s="5"/>
      <c r="I213" s="5"/>
      <c r="L213" s="5"/>
      <c r="N213" s="5"/>
      <c r="P213" s="5"/>
      <c r="S213" s="5"/>
      <c r="T213" s="5"/>
      <c r="U213" s="5"/>
      <c r="V213" s="5"/>
      <c r="Y213" s="6"/>
    </row>
    <row r="214" ht="15.75" customHeight="1">
      <c r="A214" s="4"/>
      <c r="D214" s="5"/>
      <c r="E214" s="5"/>
      <c r="F214" s="5"/>
      <c r="G214" s="5"/>
      <c r="H214" s="5"/>
      <c r="I214" s="5"/>
      <c r="L214" s="5"/>
      <c r="N214" s="5"/>
      <c r="P214" s="5"/>
      <c r="S214" s="5"/>
      <c r="T214" s="5"/>
      <c r="U214" s="5"/>
      <c r="V214" s="5"/>
      <c r="Y214" s="6"/>
    </row>
    <row r="215" ht="15.75" customHeight="1">
      <c r="A215" s="4"/>
      <c r="D215" s="5"/>
      <c r="E215" s="5"/>
      <c r="F215" s="5"/>
      <c r="G215" s="5"/>
      <c r="H215" s="5"/>
      <c r="I215" s="5"/>
      <c r="L215" s="5"/>
      <c r="N215" s="5"/>
      <c r="P215" s="5"/>
      <c r="S215" s="5"/>
      <c r="T215" s="5"/>
      <c r="U215" s="5"/>
      <c r="V215" s="5"/>
      <c r="Y215" s="6"/>
    </row>
    <row r="216" ht="15.75" customHeight="1">
      <c r="A216" s="4"/>
      <c r="D216" s="5"/>
      <c r="E216" s="5"/>
      <c r="F216" s="5"/>
      <c r="G216" s="5"/>
      <c r="H216" s="5"/>
      <c r="I216" s="5"/>
      <c r="L216" s="5"/>
      <c r="N216" s="5"/>
      <c r="P216" s="5"/>
      <c r="S216" s="5"/>
      <c r="T216" s="5"/>
      <c r="U216" s="5"/>
      <c r="V216" s="5"/>
      <c r="Y216" s="6"/>
    </row>
    <row r="217" ht="15.75" customHeight="1">
      <c r="A217" s="4"/>
      <c r="D217" s="5"/>
      <c r="E217" s="5"/>
      <c r="F217" s="5"/>
      <c r="G217" s="5"/>
      <c r="H217" s="5"/>
      <c r="I217" s="5"/>
      <c r="L217" s="5"/>
      <c r="N217" s="5"/>
      <c r="P217" s="5"/>
      <c r="S217" s="5"/>
      <c r="T217" s="5"/>
      <c r="U217" s="5"/>
      <c r="V217" s="5"/>
      <c r="Y217" s="6"/>
    </row>
    <row r="218" ht="15.75" customHeight="1">
      <c r="A218" s="4"/>
      <c r="D218" s="5"/>
      <c r="E218" s="5"/>
      <c r="F218" s="5"/>
      <c r="G218" s="5"/>
      <c r="H218" s="5"/>
      <c r="I218" s="5"/>
      <c r="L218" s="5"/>
      <c r="N218" s="5"/>
      <c r="P218" s="5"/>
      <c r="S218" s="5"/>
      <c r="T218" s="5"/>
      <c r="U218" s="5"/>
      <c r="V218" s="5"/>
      <c r="Y218" s="6"/>
    </row>
    <row r="219" ht="15.75" customHeight="1">
      <c r="A219" s="4"/>
      <c r="D219" s="5"/>
      <c r="E219" s="5"/>
      <c r="F219" s="5"/>
      <c r="G219" s="5"/>
      <c r="H219" s="5"/>
      <c r="I219" s="5"/>
      <c r="L219" s="5"/>
      <c r="N219" s="5"/>
      <c r="P219" s="5"/>
      <c r="S219" s="5"/>
      <c r="T219" s="5"/>
      <c r="U219" s="5"/>
      <c r="V219" s="5"/>
      <c r="Y219" s="6"/>
    </row>
    <row r="220" ht="15.75" customHeight="1">
      <c r="A220" s="4"/>
      <c r="D220" s="5"/>
      <c r="E220" s="5"/>
      <c r="F220" s="5"/>
      <c r="G220" s="5"/>
      <c r="H220" s="5"/>
      <c r="I220" s="5"/>
      <c r="L220" s="5"/>
      <c r="N220" s="5"/>
      <c r="P220" s="5"/>
      <c r="S220" s="5"/>
      <c r="T220" s="5"/>
      <c r="U220" s="5"/>
      <c r="V220" s="5"/>
      <c r="Y220" s="6"/>
    </row>
    <row r="221" ht="15.75" customHeight="1">
      <c r="A221" s="4"/>
      <c r="D221" s="5"/>
      <c r="E221" s="5"/>
      <c r="F221" s="5"/>
      <c r="G221" s="5"/>
      <c r="H221" s="5"/>
      <c r="I221" s="5"/>
      <c r="L221" s="5"/>
      <c r="N221" s="5"/>
      <c r="P221" s="5"/>
      <c r="S221" s="5"/>
      <c r="T221" s="5"/>
      <c r="U221" s="5"/>
      <c r="V221" s="5"/>
      <c r="Y221" s="6"/>
    </row>
    <row r="222" ht="15.75" customHeight="1">
      <c r="A222" s="4"/>
      <c r="D222" s="5"/>
      <c r="E222" s="5"/>
      <c r="F222" s="5"/>
      <c r="G222" s="5"/>
      <c r="H222" s="5"/>
      <c r="I222" s="5"/>
      <c r="L222" s="5"/>
      <c r="N222" s="5"/>
      <c r="P222" s="5"/>
      <c r="S222" s="5"/>
      <c r="T222" s="5"/>
      <c r="U222" s="5"/>
      <c r="V222" s="5"/>
      <c r="Y222" s="6"/>
    </row>
    <row r="223" ht="15.75" customHeight="1">
      <c r="A223" s="4"/>
      <c r="D223" s="5"/>
      <c r="E223" s="5"/>
      <c r="F223" s="5"/>
      <c r="G223" s="5"/>
      <c r="H223" s="5"/>
      <c r="I223" s="5"/>
      <c r="L223" s="5"/>
      <c r="N223" s="5"/>
      <c r="P223" s="5"/>
      <c r="S223" s="5"/>
      <c r="T223" s="5"/>
      <c r="U223" s="5"/>
      <c r="V223" s="5"/>
      <c r="Y223" s="6"/>
    </row>
    <row r="224" ht="15.75" customHeight="1">
      <c r="A224" s="4"/>
      <c r="D224" s="5"/>
      <c r="E224" s="5"/>
      <c r="F224" s="5"/>
      <c r="G224" s="5"/>
      <c r="H224" s="5"/>
      <c r="I224" s="5"/>
      <c r="L224" s="5"/>
      <c r="N224" s="5"/>
      <c r="P224" s="5"/>
      <c r="S224" s="5"/>
      <c r="T224" s="5"/>
      <c r="U224" s="5"/>
      <c r="V224" s="5"/>
      <c r="Y224" s="6"/>
    </row>
    <row r="225" ht="15.75" customHeight="1">
      <c r="A225" s="4"/>
      <c r="D225" s="5"/>
      <c r="E225" s="5"/>
      <c r="F225" s="5"/>
      <c r="G225" s="5"/>
      <c r="H225" s="5"/>
      <c r="I225" s="5"/>
      <c r="L225" s="5"/>
      <c r="N225" s="5"/>
      <c r="P225" s="5"/>
      <c r="S225" s="5"/>
      <c r="T225" s="5"/>
      <c r="U225" s="5"/>
      <c r="V225" s="5"/>
      <c r="Y225" s="6"/>
    </row>
    <row r="226" ht="15.75" customHeight="1">
      <c r="A226" s="4"/>
      <c r="D226" s="5"/>
      <c r="E226" s="5"/>
      <c r="F226" s="5"/>
      <c r="G226" s="5"/>
      <c r="H226" s="5"/>
      <c r="I226" s="5"/>
      <c r="L226" s="5"/>
      <c r="N226" s="5"/>
      <c r="P226" s="5"/>
      <c r="S226" s="5"/>
      <c r="T226" s="5"/>
      <c r="U226" s="5"/>
      <c r="V226" s="5"/>
      <c r="Y226" s="6"/>
    </row>
    <row r="227" ht="15.75" customHeight="1">
      <c r="A227" s="4"/>
      <c r="D227" s="5"/>
      <c r="E227" s="5"/>
      <c r="F227" s="5"/>
      <c r="G227" s="5"/>
      <c r="H227" s="5"/>
      <c r="I227" s="5"/>
      <c r="L227" s="5"/>
      <c r="N227" s="5"/>
      <c r="P227" s="5"/>
      <c r="S227" s="5"/>
      <c r="T227" s="5"/>
      <c r="U227" s="5"/>
      <c r="V227" s="5"/>
      <c r="Y227" s="6"/>
    </row>
    <row r="228" ht="15.75" customHeight="1">
      <c r="A228" s="4"/>
      <c r="D228" s="5"/>
      <c r="E228" s="5"/>
      <c r="F228" s="5"/>
      <c r="G228" s="5"/>
      <c r="H228" s="5"/>
      <c r="I228" s="5"/>
      <c r="L228" s="5"/>
      <c r="N228" s="5"/>
      <c r="P228" s="5"/>
      <c r="S228" s="5"/>
      <c r="T228" s="5"/>
      <c r="U228" s="5"/>
      <c r="V228" s="5"/>
      <c r="Y228" s="6"/>
    </row>
    <row r="229" ht="15.75" customHeight="1">
      <c r="A229" s="4"/>
      <c r="D229" s="5"/>
      <c r="E229" s="5"/>
      <c r="F229" s="5"/>
      <c r="G229" s="5"/>
      <c r="H229" s="5"/>
      <c r="I229" s="5"/>
      <c r="L229" s="5"/>
      <c r="N229" s="5"/>
      <c r="P229" s="5"/>
      <c r="S229" s="5"/>
      <c r="T229" s="5"/>
      <c r="U229" s="5"/>
      <c r="V229" s="5"/>
      <c r="Y229" s="6"/>
    </row>
    <row r="230" ht="15.75" customHeight="1">
      <c r="A230" s="4"/>
      <c r="D230" s="5"/>
      <c r="E230" s="5"/>
      <c r="F230" s="5"/>
      <c r="G230" s="5"/>
      <c r="H230" s="5"/>
      <c r="I230" s="5"/>
      <c r="L230" s="5"/>
      <c r="N230" s="5"/>
      <c r="P230" s="5"/>
      <c r="S230" s="5"/>
      <c r="T230" s="5"/>
      <c r="U230" s="5"/>
      <c r="V230" s="5"/>
      <c r="Y230" s="6"/>
    </row>
    <row r="231" ht="15.75" customHeight="1">
      <c r="A231" s="4"/>
      <c r="D231" s="5"/>
      <c r="E231" s="5"/>
      <c r="F231" s="5"/>
      <c r="G231" s="5"/>
      <c r="H231" s="5"/>
      <c r="I231" s="5"/>
      <c r="L231" s="5"/>
      <c r="N231" s="5"/>
      <c r="P231" s="5"/>
      <c r="S231" s="5"/>
      <c r="T231" s="5"/>
      <c r="U231" s="5"/>
      <c r="V231" s="5"/>
      <c r="Y231" s="6"/>
    </row>
    <row r="232" ht="15.75" customHeight="1">
      <c r="A232" s="4"/>
      <c r="D232" s="5"/>
      <c r="E232" s="5"/>
      <c r="F232" s="5"/>
      <c r="G232" s="5"/>
      <c r="H232" s="5"/>
      <c r="I232" s="5"/>
      <c r="L232" s="5"/>
      <c r="N232" s="5"/>
      <c r="P232" s="5"/>
      <c r="S232" s="5"/>
      <c r="T232" s="5"/>
      <c r="U232" s="5"/>
      <c r="V232" s="5"/>
      <c r="Y232" s="6"/>
    </row>
    <row r="233" ht="15.75" customHeight="1">
      <c r="A233" s="4"/>
      <c r="D233" s="5"/>
      <c r="E233" s="5"/>
      <c r="F233" s="5"/>
      <c r="G233" s="5"/>
      <c r="H233" s="5"/>
      <c r="I233" s="5"/>
      <c r="L233" s="5"/>
      <c r="N233" s="5"/>
      <c r="P233" s="5"/>
      <c r="S233" s="5"/>
      <c r="T233" s="5"/>
      <c r="U233" s="5"/>
      <c r="V233" s="5"/>
      <c r="Y233" s="6"/>
    </row>
    <row r="234" ht="15.75" customHeight="1">
      <c r="A234" s="4"/>
      <c r="D234" s="5"/>
      <c r="E234" s="5"/>
      <c r="F234" s="5"/>
      <c r="G234" s="5"/>
      <c r="H234" s="5"/>
      <c r="I234" s="5"/>
      <c r="L234" s="5"/>
      <c r="N234" s="5"/>
      <c r="P234" s="5"/>
      <c r="S234" s="5"/>
      <c r="T234" s="5"/>
      <c r="U234" s="5"/>
      <c r="V234" s="5"/>
      <c r="Y234" s="6"/>
    </row>
    <row r="235" ht="15.75" customHeight="1">
      <c r="A235" s="4"/>
      <c r="D235" s="5"/>
      <c r="E235" s="5"/>
      <c r="F235" s="5"/>
      <c r="G235" s="5"/>
      <c r="H235" s="5"/>
      <c r="I235" s="5"/>
      <c r="L235" s="5"/>
      <c r="N235" s="5"/>
      <c r="P235" s="5"/>
      <c r="S235" s="5"/>
      <c r="T235" s="5"/>
      <c r="U235" s="5"/>
      <c r="V235" s="5"/>
      <c r="Y235" s="6"/>
    </row>
    <row r="236" ht="15.75" customHeight="1">
      <c r="A236" s="4"/>
      <c r="D236" s="5"/>
      <c r="E236" s="5"/>
      <c r="F236" s="5"/>
      <c r="G236" s="5"/>
      <c r="H236" s="5"/>
      <c r="I236" s="5"/>
      <c r="L236" s="5"/>
      <c r="N236" s="5"/>
      <c r="P236" s="5"/>
      <c r="S236" s="5"/>
      <c r="T236" s="5"/>
      <c r="U236" s="5"/>
      <c r="V236" s="5"/>
      <c r="Y236" s="6"/>
    </row>
    <row r="237" ht="15.75" customHeight="1">
      <c r="A237" s="4"/>
      <c r="D237" s="5"/>
      <c r="E237" s="5"/>
      <c r="F237" s="5"/>
      <c r="G237" s="5"/>
      <c r="H237" s="5"/>
      <c r="I237" s="5"/>
      <c r="L237" s="5"/>
      <c r="N237" s="5"/>
      <c r="P237" s="5"/>
      <c r="S237" s="5"/>
      <c r="T237" s="5"/>
      <c r="U237" s="5"/>
      <c r="V237" s="5"/>
      <c r="Y237" s="6"/>
    </row>
    <row r="238" ht="15.75" customHeight="1">
      <c r="A238" s="4"/>
      <c r="D238" s="5"/>
      <c r="E238" s="5"/>
      <c r="F238" s="5"/>
      <c r="G238" s="5"/>
      <c r="H238" s="5"/>
      <c r="I238" s="5"/>
      <c r="L238" s="5"/>
      <c r="N238" s="5"/>
      <c r="P238" s="5"/>
      <c r="S238" s="5"/>
      <c r="T238" s="5"/>
      <c r="U238" s="5"/>
      <c r="V238" s="5"/>
      <c r="Y238" s="6"/>
    </row>
    <row r="239" ht="15.75" customHeight="1">
      <c r="A239" s="4"/>
      <c r="D239" s="5"/>
      <c r="E239" s="5"/>
      <c r="F239" s="5"/>
      <c r="G239" s="5"/>
      <c r="H239" s="5"/>
      <c r="I239" s="5"/>
      <c r="L239" s="5"/>
      <c r="N239" s="5"/>
      <c r="P239" s="5"/>
      <c r="S239" s="5"/>
      <c r="T239" s="5"/>
      <c r="U239" s="5"/>
      <c r="V239" s="5"/>
      <c r="Y239" s="6"/>
    </row>
    <row r="240" ht="15.75" customHeight="1">
      <c r="A240" s="4"/>
      <c r="D240" s="5"/>
      <c r="E240" s="5"/>
      <c r="F240" s="5"/>
      <c r="G240" s="5"/>
      <c r="H240" s="5"/>
      <c r="I240" s="5"/>
      <c r="L240" s="5"/>
      <c r="N240" s="5"/>
      <c r="P240" s="5"/>
      <c r="S240" s="5"/>
      <c r="T240" s="5"/>
      <c r="U240" s="5"/>
      <c r="V240" s="5"/>
      <c r="Y240" s="6"/>
    </row>
    <row r="241" ht="15.75" customHeight="1">
      <c r="A241" s="4"/>
      <c r="D241" s="5"/>
      <c r="E241" s="5"/>
      <c r="F241" s="5"/>
      <c r="G241" s="5"/>
      <c r="H241" s="5"/>
      <c r="I241" s="5"/>
      <c r="L241" s="5"/>
      <c r="N241" s="5"/>
      <c r="P241" s="5"/>
      <c r="S241" s="5"/>
      <c r="T241" s="5"/>
      <c r="U241" s="5"/>
      <c r="V241" s="5"/>
      <c r="Y241" s="6"/>
    </row>
    <row r="242" ht="15.75" customHeight="1">
      <c r="A242" s="4"/>
      <c r="D242" s="5"/>
      <c r="E242" s="5"/>
      <c r="F242" s="5"/>
      <c r="G242" s="5"/>
      <c r="H242" s="5"/>
      <c r="I242" s="5"/>
      <c r="L242" s="5"/>
      <c r="N242" s="5"/>
      <c r="P242" s="5"/>
      <c r="S242" s="5"/>
      <c r="T242" s="5"/>
      <c r="U242" s="5"/>
      <c r="V242" s="5"/>
      <c r="Y242" s="6"/>
    </row>
    <row r="243" ht="15.75" customHeight="1">
      <c r="A243" s="4"/>
      <c r="D243" s="5"/>
      <c r="E243" s="5"/>
      <c r="F243" s="5"/>
      <c r="G243" s="5"/>
      <c r="H243" s="5"/>
      <c r="I243" s="5"/>
      <c r="L243" s="5"/>
      <c r="N243" s="5"/>
      <c r="P243" s="5"/>
      <c r="S243" s="5"/>
      <c r="T243" s="5"/>
      <c r="U243" s="5"/>
      <c r="V243" s="5"/>
      <c r="Y243" s="6"/>
    </row>
    <row r="244" ht="15.75" customHeight="1">
      <c r="A244" s="4"/>
      <c r="D244" s="5"/>
      <c r="E244" s="5"/>
      <c r="F244" s="5"/>
      <c r="G244" s="5"/>
      <c r="H244" s="5"/>
      <c r="I244" s="5"/>
      <c r="L244" s="5"/>
      <c r="N244" s="5"/>
      <c r="P244" s="5"/>
      <c r="S244" s="5"/>
      <c r="T244" s="5"/>
      <c r="U244" s="5"/>
      <c r="V244" s="5"/>
      <c r="Y244" s="6"/>
    </row>
    <row r="245" ht="15.75" customHeight="1">
      <c r="A245" s="4"/>
      <c r="D245" s="5"/>
      <c r="E245" s="5"/>
      <c r="F245" s="5"/>
      <c r="G245" s="5"/>
      <c r="H245" s="5"/>
      <c r="I245" s="5"/>
      <c r="L245" s="5"/>
      <c r="N245" s="5"/>
      <c r="P245" s="5"/>
      <c r="S245" s="5"/>
      <c r="T245" s="5"/>
      <c r="U245" s="5"/>
      <c r="V245" s="5"/>
      <c r="Y245" s="6"/>
    </row>
    <row r="246" ht="15.75" customHeight="1">
      <c r="A246" s="4"/>
      <c r="D246" s="5"/>
      <c r="E246" s="5"/>
      <c r="F246" s="5"/>
      <c r="G246" s="5"/>
      <c r="H246" s="5"/>
      <c r="I246" s="5"/>
      <c r="L246" s="5"/>
      <c r="N246" s="5"/>
      <c r="P246" s="5"/>
      <c r="S246" s="5"/>
      <c r="T246" s="5"/>
      <c r="U246" s="5"/>
      <c r="V246" s="5"/>
      <c r="Y246" s="6"/>
    </row>
    <row r="247" ht="15.75" customHeight="1">
      <c r="A247" s="4"/>
      <c r="D247" s="5"/>
      <c r="E247" s="5"/>
      <c r="F247" s="5"/>
      <c r="G247" s="5"/>
      <c r="H247" s="5"/>
      <c r="I247" s="5"/>
      <c r="L247" s="5"/>
      <c r="N247" s="5"/>
      <c r="P247" s="5"/>
      <c r="S247" s="5"/>
      <c r="T247" s="5"/>
      <c r="U247" s="5"/>
      <c r="V247" s="5"/>
      <c r="Y247" s="6"/>
    </row>
    <row r="248" ht="15.75" customHeight="1">
      <c r="A248" s="4"/>
      <c r="D248" s="5"/>
      <c r="E248" s="5"/>
      <c r="F248" s="5"/>
      <c r="G248" s="5"/>
      <c r="H248" s="5"/>
      <c r="I248" s="5"/>
      <c r="L248" s="5"/>
      <c r="N248" s="5"/>
      <c r="P248" s="5"/>
      <c r="S248" s="5"/>
      <c r="T248" s="5"/>
      <c r="U248" s="5"/>
      <c r="V248" s="5"/>
      <c r="Y248" s="6"/>
    </row>
    <row r="249" ht="15.75" customHeight="1">
      <c r="A249" s="4"/>
      <c r="D249" s="5"/>
      <c r="E249" s="5"/>
      <c r="F249" s="5"/>
      <c r="G249" s="5"/>
      <c r="H249" s="5"/>
      <c r="I249" s="5"/>
      <c r="L249" s="5"/>
      <c r="N249" s="5"/>
      <c r="P249" s="5"/>
      <c r="S249" s="5"/>
      <c r="T249" s="5"/>
      <c r="U249" s="5"/>
      <c r="V249" s="5"/>
      <c r="Y249" s="6"/>
    </row>
    <row r="250" ht="15.75" customHeight="1">
      <c r="A250" s="4"/>
      <c r="D250" s="5"/>
      <c r="E250" s="5"/>
      <c r="F250" s="5"/>
      <c r="G250" s="5"/>
      <c r="H250" s="5"/>
      <c r="I250" s="5"/>
      <c r="L250" s="5"/>
      <c r="N250" s="5"/>
      <c r="P250" s="5"/>
      <c r="S250" s="5"/>
      <c r="T250" s="5"/>
      <c r="U250" s="5"/>
      <c r="V250" s="5"/>
      <c r="Y250" s="6"/>
    </row>
    <row r="251" ht="15.75" customHeight="1">
      <c r="A251" s="4"/>
      <c r="D251" s="5"/>
      <c r="E251" s="5"/>
      <c r="F251" s="5"/>
      <c r="G251" s="5"/>
      <c r="H251" s="5"/>
      <c r="I251" s="5"/>
      <c r="L251" s="5"/>
      <c r="N251" s="5"/>
      <c r="P251" s="5"/>
      <c r="S251" s="5"/>
      <c r="T251" s="5"/>
      <c r="U251" s="5"/>
      <c r="V251" s="5"/>
      <c r="Y251" s="6"/>
    </row>
    <row r="252" ht="15.75" customHeight="1">
      <c r="A252" s="4"/>
      <c r="D252" s="5"/>
      <c r="E252" s="5"/>
      <c r="F252" s="5"/>
      <c r="G252" s="5"/>
      <c r="H252" s="5"/>
      <c r="I252" s="5"/>
      <c r="L252" s="5"/>
      <c r="N252" s="5"/>
      <c r="P252" s="5"/>
      <c r="S252" s="5"/>
      <c r="T252" s="5"/>
      <c r="U252" s="5"/>
      <c r="V252" s="5"/>
      <c r="Y252" s="6"/>
    </row>
    <row r="253" ht="15.75" customHeight="1">
      <c r="A253" s="4"/>
      <c r="D253" s="5"/>
      <c r="E253" s="5"/>
      <c r="F253" s="5"/>
      <c r="G253" s="5"/>
      <c r="H253" s="5"/>
      <c r="I253" s="5"/>
      <c r="L253" s="5"/>
      <c r="N253" s="5"/>
      <c r="P253" s="5"/>
      <c r="S253" s="5"/>
      <c r="T253" s="5"/>
      <c r="U253" s="5"/>
      <c r="V253" s="5"/>
      <c r="Y253" s="6"/>
    </row>
    <row r="254" ht="15.75" customHeight="1">
      <c r="A254" s="4"/>
      <c r="D254" s="5"/>
      <c r="E254" s="5"/>
      <c r="F254" s="5"/>
      <c r="G254" s="5"/>
      <c r="H254" s="5"/>
      <c r="I254" s="5"/>
      <c r="L254" s="5"/>
      <c r="N254" s="5"/>
      <c r="P254" s="5"/>
      <c r="S254" s="5"/>
      <c r="T254" s="5"/>
      <c r="U254" s="5"/>
      <c r="V254" s="5"/>
      <c r="Y254" s="6"/>
    </row>
    <row r="255" ht="15.75" customHeight="1">
      <c r="A255" s="4"/>
      <c r="D255" s="5"/>
      <c r="E255" s="5"/>
      <c r="F255" s="5"/>
      <c r="G255" s="5"/>
      <c r="H255" s="5"/>
      <c r="I255" s="5"/>
      <c r="L255" s="5"/>
      <c r="N255" s="5"/>
      <c r="P255" s="5"/>
      <c r="S255" s="5"/>
      <c r="T255" s="5"/>
      <c r="U255" s="5"/>
      <c r="V255" s="5"/>
      <c r="Y255" s="6"/>
    </row>
    <row r="256" ht="15.75" customHeight="1">
      <c r="A256" s="4"/>
      <c r="D256" s="5"/>
      <c r="E256" s="5"/>
      <c r="F256" s="5"/>
      <c r="G256" s="5"/>
      <c r="H256" s="5"/>
      <c r="I256" s="5"/>
      <c r="L256" s="5"/>
      <c r="N256" s="5"/>
      <c r="P256" s="5"/>
      <c r="S256" s="5"/>
      <c r="T256" s="5"/>
      <c r="U256" s="5"/>
      <c r="V256" s="5"/>
      <c r="Y256" s="6"/>
    </row>
    <row r="257" ht="15.75" customHeight="1">
      <c r="A257" s="4"/>
      <c r="D257" s="5"/>
      <c r="E257" s="5"/>
      <c r="F257" s="5"/>
      <c r="G257" s="5"/>
      <c r="H257" s="5"/>
      <c r="I257" s="5"/>
      <c r="L257" s="5"/>
      <c r="N257" s="5"/>
      <c r="P257" s="5"/>
      <c r="S257" s="5"/>
      <c r="T257" s="5"/>
      <c r="U257" s="5"/>
      <c r="V257" s="5"/>
      <c r="Y257" s="6"/>
    </row>
    <row r="258" ht="15.75" customHeight="1">
      <c r="A258" s="4"/>
      <c r="D258" s="5"/>
      <c r="E258" s="5"/>
      <c r="F258" s="5"/>
      <c r="G258" s="5"/>
      <c r="H258" s="5"/>
      <c r="I258" s="5"/>
      <c r="L258" s="5"/>
      <c r="N258" s="5"/>
      <c r="P258" s="5"/>
      <c r="S258" s="5"/>
      <c r="T258" s="5"/>
      <c r="U258" s="5"/>
      <c r="V258" s="5"/>
      <c r="Y258" s="6"/>
    </row>
    <row r="259" ht="15.75" customHeight="1">
      <c r="A259" s="4"/>
      <c r="D259" s="5"/>
      <c r="E259" s="5"/>
      <c r="F259" s="5"/>
      <c r="G259" s="5"/>
      <c r="H259" s="5"/>
      <c r="I259" s="5"/>
      <c r="L259" s="5"/>
      <c r="N259" s="5"/>
      <c r="P259" s="5"/>
      <c r="S259" s="5"/>
      <c r="T259" s="5"/>
      <c r="U259" s="5"/>
      <c r="V259" s="5"/>
      <c r="Y259" s="6"/>
    </row>
    <row r="260" ht="15.75" customHeight="1">
      <c r="A260" s="4"/>
      <c r="D260" s="5"/>
      <c r="E260" s="5"/>
      <c r="F260" s="5"/>
      <c r="G260" s="5"/>
      <c r="H260" s="5"/>
      <c r="I260" s="5"/>
      <c r="L260" s="5"/>
      <c r="N260" s="5"/>
      <c r="P260" s="5"/>
      <c r="S260" s="5"/>
      <c r="T260" s="5"/>
      <c r="U260" s="5"/>
      <c r="V260" s="5"/>
      <c r="Y260" s="6"/>
    </row>
    <row r="261" ht="15.75" customHeight="1">
      <c r="A261" s="4"/>
      <c r="D261" s="5"/>
      <c r="E261" s="5"/>
      <c r="F261" s="5"/>
      <c r="G261" s="5"/>
      <c r="H261" s="5"/>
      <c r="I261" s="5"/>
      <c r="L261" s="5"/>
      <c r="N261" s="5"/>
      <c r="P261" s="5"/>
      <c r="S261" s="5"/>
      <c r="T261" s="5"/>
      <c r="U261" s="5"/>
      <c r="V261" s="5"/>
      <c r="Y261" s="6"/>
    </row>
    <row r="262" ht="15.75" customHeight="1">
      <c r="A262" s="4"/>
      <c r="D262" s="5"/>
      <c r="E262" s="5"/>
      <c r="F262" s="5"/>
      <c r="G262" s="5"/>
      <c r="H262" s="5"/>
      <c r="I262" s="5"/>
      <c r="L262" s="5"/>
      <c r="N262" s="5"/>
      <c r="P262" s="5"/>
      <c r="S262" s="5"/>
      <c r="T262" s="5"/>
      <c r="U262" s="5"/>
      <c r="V262" s="5"/>
      <c r="Y262" s="6"/>
    </row>
    <row r="263" ht="15.75" customHeight="1">
      <c r="A263" s="4"/>
      <c r="D263" s="5"/>
      <c r="E263" s="5"/>
      <c r="F263" s="5"/>
      <c r="G263" s="5"/>
      <c r="H263" s="5"/>
      <c r="I263" s="5"/>
      <c r="L263" s="5"/>
      <c r="N263" s="5"/>
      <c r="P263" s="5"/>
      <c r="S263" s="5"/>
      <c r="T263" s="5"/>
      <c r="U263" s="5"/>
      <c r="V263" s="5"/>
      <c r="Y263" s="6"/>
    </row>
    <row r="264" ht="15.75" customHeight="1">
      <c r="A264" s="4"/>
      <c r="D264" s="5"/>
      <c r="E264" s="5"/>
      <c r="F264" s="5"/>
      <c r="G264" s="5"/>
      <c r="H264" s="5"/>
      <c r="I264" s="5"/>
      <c r="L264" s="5"/>
      <c r="N264" s="5"/>
      <c r="P264" s="5"/>
      <c r="S264" s="5"/>
      <c r="T264" s="5"/>
      <c r="U264" s="5"/>
      <c r="V264" s="5"/>
      <c r="Y264" s="6"/>
    </row>
    <row r="265" ht="15.75" customHeight="1">
      <c r="A265" s="4"/>
      <c r="D265" s="5"/>
      <c r="E265" s="5"/>
      <c r="F265" s="5"/>
      <c r="G265" s="5"/>
      <c r="H265" s="5"/>
      <c r="I265" s="5"/>
      <c r="L265" s="5"/>
      <c r="N265" s="5"/>
      <c r="P265" s="5"/>
      <c r="S265" s="5"/>
      <c r="T265" s="5"/>
      <c r="U265" s="5"/>
      <c r="V265" s="5"/>
      <c r="Y265" s="6"/>
    </row>
    <row r="266" ht="15.75" customHeight="1">
      <c r="A266" s="4"/>
      <c r="D266" s="5"/>
      <c r="E266" s="5"/>
      <c r="F266" s="5"/>
      <c r="G266" s="5"/>
      <c r="H266" s="5"/>
      <c r="I266" s="5"/>
      <c r="L266" s="5"/>
      <c r="N266" s="5"/>
      <c r="P266" s="5"/>
      <c r="S266" s="5"/>
      <c r="T266" s="5"/>
      <c r="U266" s="5"/>
      <c r="V266" s="5"/>
      <c r="Y266" s="6"/>
    </row>
    <row r="267" ht="15.75" customHeight="1">
      <c r="A267" s="4"/>
      <c r="D267" s="5"/>
      <c r="E267" s="5"/>
      <c r="F267" s="5"/>
      <c r="G267" s="5"/>
      <c r="H267" s="5"/>
      <c r="I267" s="5"/>
      <c r="L267" s="5"/>
      <c r="N267" s="5"/>
      <c r="P267" s="5"/>
      <c r="S267" s="5"/>
      <c r="T267" s="5"/>
      <c r="U267" s="5"/>
      <c r="V267" s="5"/>
      <c r="Y267" s="6"/>
    </row>
    <row r="268" ht="15.75" customHeight="1">
      <c r="A268" s="4"/>
      <c r="D268" s="5"/>
      <c r="E268" s="5"/>
      <c r="F268" s="5"/>
      <c r="G268" s="5"/>
      <c r="H268" s="5"/>
      <c r="I268" s="5"/>
      <c r="L268" s="5"/>
      <c r="N268" s="5"/>
      <c r="P268" s="5"/>
      <c r="S268" s="5"/>
      <c r="T268" s="5"/>
      <c r="U268" s="5"/>
      <c r="V268" s="5"/>
      <c r="Y268" s="6"/>
    </row>
    <row r="269" ht="15.75" customHeight="1">
      <c r="A269" s="4"/>
      <c r="D269" s="5"/>
      <c r="E269" s="5"/>
      <c r="F269" s="5"/>
      <c r="G269" s="5"/>
      <c r="H269" s="5"/>
      <c r="I269" s="5"/>
      <c r="L269" s="5"/>
      <c r="N269" s="5"/>
      <c r="P269" s="5"/>
      <c r="S269" s="5"/>
      <c r="T269" s="5"/>
      <c r="U269" s="5"/>
      <c r="V269" s="5"/>
      <c r="Y269" s="6"/>
    </row>
    <row r="270" ht="15.75" customHeight="1">
      <c r="A270" s="4"/>
      <c r="D270" s="5"/>
      <c r="E270" s="5"/>
      <c r="F270" s="5"/>
      <c r="G270" s="5"/>
      <c r="H270" s="5"/>
      <c r="I270" s="5"/>
      <c r="L270" s="5"/>
      <c r="N270" s="5"/>
      <c r="P270" s="5"/>
      <c r="S270" s="5"/>
      <c r="T270" s="5"/>
      <c r="U270" s="5"/>
      <c r="V270" s="5"/>
      <c r="Y270" s="6"/>
    </row>
    <row r="271" ht="15.75" customHeight="1">
      <c r="A271" s="4"/>
      <c r="D271" s="5"/>
      <c r="E271" s="5"/>
      <c r="F271" s="5"/>
      <c r="G271" s="5"/>
      <c r="H271" s="5"/>
      <c r="I271" s="5"/>
      <c r="L271" s="5"/>
      <c r="N271" s="5"/>
      <c r="P271" s="5"/>
      <c r="S271" s="5"/>
      <c r="T271" s="5"/>
      <c r="U271" s="5"/>
      <c r="V271" s="5"/>
      <c r="Y271" s="6"/>
    </row>
    <row r="272" ht="15.75" customHeight="1">
      <c r="A272" s="4"/>
      <c r="D272" s="5"/>
      <c r="E272" s="5"/>
      <c r="F272" s="5"/>
      <c r="G272" s="5"/>
      <c r="H272" s="5"/>
      <c r="I272" s="5"/>
      <c r="L272" s="5"/>
      <c r="N272" s="5"/>
      <c r="P272" s="5"/>
      <c r="S272" s="5"/>
      <c r="T272" s="5"/>
      <c r="U272" s="5"/>
      <c r="V272" s="5"/>
      <c r="Y272" s="6"/>
    </row>
    <row r="273" ht="15.75" customHeight="1">
      <c r="A273" s="4"/>
      <c r="D273" s="5"/>
      <c r="E273" s="5"/>
      <c r="F273" s="5"/>
      <c r="G273" s="5"/>
      <c r="H273" s="5"/>
      <c r="I273" s="5"/>
      <c r="L273" s="5"/>
      <c r="N273" s="5"/>
      <c r="P273" s="5"/>
      <c r="S273" s="5"/>
      <c r="T273" s="5"/>
      <c r="U273" s="5"/>
      <c r="V273" s="5"/>
      <c r="Y273" s="6"/>
    </row>
    <row r="274" ht="15.75" customHeight="1">
      <c r="A274" s="4"/>
      <c r="D274" s="5"/>
      <c r="E274" s="5"/>
      <c r="F274" s="5"/>
      <c r="G274" s="5"/>
      <c r="H274" s="5"/>
      <c r="I274" s="5"/>
      <c r="L274" s="5"/>
      <c r="N274" s="5"/>
      <c r="P274" s="5"/>
      <c r="S274" s="5"/>
      <c r="T274" s="5"/>
      <c r="U274" s="5"/>
      <c r="V274" s="5"/>
      <c r="Y274" s="6"/>
    </row>
    <row r="275" ht="15.75" customHeight="1">
      <c r="A275" s="4"/>
      <c r="D275" s="5"/>
      <c r="E275" s="5"/>
      <c r="F275" s="5"/>
      <c r="G275" s="5"/>
      <c r="H275" s="5"/>
      <c r="I275" s="5"/>
      <c r="L275" s="5"/>
      <c r="N275" s="5"/>
      <c r="P275" s="5"/>
      <c r="S275" s="5"/>
      <c r="T275" s="5"/>
      <c r="U275" s="5"/>
      <c r="V275" s="5"/>
      <c r="Y275" s="6"/>
    </row>
    <row r="276" ht="15.75" customHeight="1">
      <c r="A276" s="4"/>
      <c r="D276" s="5"/>
      <c r="E276" s="5"/>
      <c r="F276" s="5"/>
      <c r="G276" s="5"/>
      <c r="H276" s="5"/>
      <c r="I276" s="5"/>
      <c r="L276" s="5"/>
      <c r="N276" s="5"/>
      <c r="P276" s="5"/>
      <c r="S276" s="5"/>
      <c r="T276" s="5"/>
      <c r="U276" s="5"/>
      <c r="V276" s="5"/>
      <c r="Y276" s="6"/>
    </row>
    <row r="277" ht="15.75" customHeight="1">
      <c r="A277" s="4"/>
      <c r="D277" s="5"/>
      <c r="E277" s="5"/>
      <c r="F277" s="5"/>
      <c r="G277" s="5"/>
      <c r="H277" s="5"/>
      <c r="I277" s="5"/>
      <c r="L277" s="5"/>
      <c r="N277" s="5"/>
      <c r="P277" s="5"/>
      <c r="S277" s="5"/>
      <c r="T277" s="5"/>
      <c r="U277" s="5"/>
      <c r="V277" s="5"/>
      <c r="Y277" s="6"/>
    </row>
    <row r="278" ht="15.75" customHeight="1">
      <c r="A278" s="4"/>
      <c r="D278" s="5"/>
      <c r="E278" s="5"/>
      <c r="F278" s="5"/>
      <c r="G278" s="5"/>
      <c r="H278" s="5"/>
      <c r="I278" s="5"/>
      <c r="L278" s="5"/>
      <c r="N278" s="5"/>
      <c r="P278" s="5"/>
      <c r="S278" s="5"/>
      <c r="T278" s="5"/>
      <c r="U278" s="5"/>
      <c r="V278" s="5"/>
      <c r="Y278" s="6"/>
    </row>
    <row r="279" ht="15.75" customHeight="1">
      <c r="A279" s="4"/>
      <c r="D279" s="5"/>
      <c r="E279" s="5"/>
      <c r="F279" s="5"/>
      <c r="G279" s="5"/>
      <c r="H279" s="5"/>
      <c r="I279" s="5"/>
      <c r="L279" s="5"/>
      <c r="N279" s="5"/>
      <c r="P279" s="5"/>
      <c r="S279" s="5"/>
      <c r="T279" s="5"/>
      <c r="U279" s="5"/>
      <c r="V279" s="5"/>
      <c r="Y279" s="6"/>
    </row>
    <row r="280" ht="15.75" customHeight="1">
      <c r="A280" s="4"/>
      <c r="D280" s="5"/>
      <c r="E280" s="5"/>
      <c r="F280" s="5"/>
      <c r="G280" s="5"/>
      <c r="H280" s="5"/>
      <c r="I280" s="5"/>
      <c r="L280" s="5"/>
      <c r="N280" s="5"/>
      <c r="P280" s="5"/>
      <c r="S280" s="5"/>
      <c r="T280" s="5"/>
      <c r="U280" s="5"/>
      <c r="V280" s="5"/>
      <c r="Y280" s="6"/>
    </row>
    <row r="281" ht="15.75" customHeight="1">
      <c r="A281" s="4"/>
      <c r="D281" s="5"/>
      <c r="E281" s="5"/>
      <c r="F281" s="5"/>
      <c r="G281" s="5"/>
      <c r="H281" s="5"/>
      <c r="I281" s="5"/>
      <c r="L281" s="5"/>
      <c r="N281" s="5"/>
      <c r="P281" s="5"/>
      <c r="S281" s="5"/>
      <c r="T281" s="5"/>
      <c r="U281" s="5"/>
      <c r="V281" s="5"/>
      <c r="Y281" s="6"/>
    </row>
    <row r="282" ht="15.75" customHeight="1">
      <c r="A282" s="4"/>
      <c r="D282" s="5"/>
      <c r="E282" s="5"/>
      <c r="F282" s="5"/>
      <c r="G282" s="5"/>
      <c r="H282" s="5"/>
      <c r="I282" s="5"/>
      <c r="L282" s="5"/>
      <c r="N282" s="5"/>
      <c r="P282" s="5"/>
      <c r="S282" s="5"/>
      <c r="T282" s="5"/>
      <c r="U282" s="5"/>
      <c r="V282" s="5"/>
      <c r="Y282" s="6"/>
    </row>
    <row r="283" ht="15.75" customHeight="1">
      <c r="A283" s="4"/>
      <c r="D283" s="5"/>
      <c r="E283" s="5"/>
      <c r="F283" s="5"/>
      <c r="G283" s="5"/>
      <c r="H283" s="5"/>
      <c r="I283" s="5"/>
      <c r="L283" s="5"/>
      <c r="N283" s="5"/>
      <c r="P283" s="5"/>
      <c r="S283" s="5"/>
      <c r="T283" s="5"/>
      <c r="U283" s="5"/>
      <c r="V283" s="5"/>
      <c r="Y283" s="6"/>
    </row>
    <row r="284" ht="15.75" customHeight="1">
      <c r="A284" s="4"/>
      <c r="D284" s="5"/>
      <c r="E284" s="5"/>
      <c r="F284" s="5"/>
      <c r="G284" s="5"/>
      <c r="H284" s="5"/>
      <c r="I284" s="5"/>
      <c r="L284" s="5"/>
      <c r="N284" s="5"/>
      <c r="P284" s="5"/>
      <c r="S284" s="5"/>
      <c r="T284" s="5"/>
      <c r="U284" s="5"/>
      <c r="V284" s="5"/>
      <c r="Y284" s="6"/>
    </row>
    <row r="285" ht="15.75" customHeight="1">
      <c r="A285" s="4"/>
      <c r="D285" s="5"/>
      <c r="E285" s="5"/>
      <c r="F285" s="5"/>
      <c r="G285" s="5"/>
      <c r="H285" s="5"/>
      <c r="I285" s="5"/>
      <c r="L285" s="5"/>
      <c r="N285" s="5"/>
      <c r="P285" s="5"/>
      <c r="S285" s="5"/>
      <c r="T285" s="5"/>
      <c r="U285" s="5"/>
      <c r="V285" s="5"/>
      <c r="Y285" s="6"/>
    </row>
    <row r="286" ht="15.75" customHeight="1">
      <c r="A286" s="4"/>
      <c r="D286" s="5"/>
      <c r="E286" s="5"/>
      <c r="F286" s="5"/>
      <c r="G286" s="5"/>
      <c r="H286" s="5"/>
      <c r="I286" s="5"/>
      <c r="L286" s="5"/>
      <c r="N286" s="5"/>
      <c r="P286" s="5"/>
      <c r="S286" s="5"/>
      <c r="T286" s="5"/>
      <c r="U286" s="5"/>
      <c r="V286" s="5"/>
      <c r="Y286" s="6"/>
    </row>
    <row r="287" ht="15.75" customHeight="1">
      <c r="A287" s="4"/>
      <c r="D287" s="5"/>
      <c r="E287" s="5"/>
      <c r="F287" s="5"/>
      <c r="G287" s="5"/>
      <c r="H287" s="5"/>
      <c r="I287" s="5"/>
      <c r="L287" s="5"/>
      <c r="N287" s="5"/>
      <c r="P287" s="5"/>
      <c r="S287" s="5"/>
      <c r="T287" s="5"/>
      <c r="U287" s="5"/>
      <c r="V287" s="5"/>
      <c r="Y287" s="6"/>
    </row>
    <row r="288" ht="15.75" customHeight="1">
      <c r="A288" s="4"/>
      <c r="D288" s="5"/>
      <c r="E288" s="5"/>
      <c r="F288" s="5"/>
      <c r="G288" s="5"/>
      <c r="H288" s="5"/>
      <c r="I288" s="5"/>
      <c r="L288" s="5"/>
      <c r="N288" s="5"/>
      <c r="P288" s="5"/>
      <c r="S288" s="5"/>
      <c r="T288" s="5"/>
      <c r="U288" s="5"/>
      <c r="V288" s="5"/>
      <c r="Y288" s="6"/>
    </row>
    <row r="289" ht="15.75" customHeight="1">
      <c r="A289" s="4"/>
      <c r="D289" s="5"/>
      <c r="E289" s="5"/>
      <c r="F289" s="5"/>
      <c r="G289" s="5"/>
      <c r="H289" s="5"/>
      <c r="I289" s="5"/>
      <c r="L289" s="5"/>
      <c r="N289" s="5"/>
      <c r="P289" s="5"/>
      <c r="S289" s="5"/>
      <c r="T289" s="5"/>
      <c r="U289" s="5"/>
      <c r="V289" s="5"/>
      <c r="Y289" s="6"/>
    </row>
    <row r="290" ht="15.75" customHeight="1">
      <c r="A290" s="4"/>
      <c r="D290" s="5"/>
      <c r="E290" s="5"/>
      <c r="F290" s="5"/>
      <c r="G290" s="5"/>
      <c r="H290" s="5"/>
      <c r="I290" s="5"/>
      <c r="L290" s="5"/>
      <c r="N290" s="5"/>
      <c r="P290" s="5"/>
      <c r="S290" s="5"/>
      <c r="T290" s="5"/>
      <c r="U290" s="5"/>
      <c r="V290" s="5"/>
      <c r="Y290" s="6"/>
    </row>
    <row r="291" ht="15.75" customHeight="1">
      <c r="A291" s="4"/>
      <c r="D291" s="5"/>
      <c r="E291" s="5"/>
      <c r="F291" s="5"/>
      <c r="G291" s="5"/>
      <c r="H291" s="5"/>
      <c r="I291" s="5"/>
      <c r="L291" s="5"/>
      <c r="N291" s="5"/>
      <c r="P291" s="5"/>
      <c r="S291" s="5"/>
      <c r="T291" s="5"/>
      <c r="U291" s="5"/>
      <c r="V291" s="5"/>
      <c r="Y291" s="6"/>
    </row>
    <row r="292" ht="15.75" customHeight="1">
      <c r="A292" s="4"/>
      <c r="D292" s="5"/>
      <c r="E292" s="5"/>
      <c r="F292" s="5"/>
      <c r="G292" s="5"/>
      <c r="H292" s="5"/>
      <c r="I292" s="5"/>
      <c r="L292" s="5"/>
      <c r="N292" s="5"/>
      <c r="P292" s="5"/>
      <c r="S292" s="5"/>
      <c r="T292" s="5"/>
      <c r="U292" s="5"/>
      <c r="V292" s="5"/>
      <c r="Y292" s="6"/>
    </row>
    <row r="293" ht="15.75" customHeight="1">
      <c r="A293" s="4"/>
      <c r="D293" s="5"/>
      <c r="E293" s="5"/>
      <c r="F293" s="5"/>
      <c r="G293" s="5"/>
      <c r="H293" s="5"/>
      <c r="I293" s="5"/>
      <c r="L293" s="5"/>
      <c r="N293" s="5"/>
      <c r="P293" s="5"/>
      <c r="S293" s="5"/>
      <c r="T293" s="5"/>
      <c r="U293" s="5"/>
      <c r="V293" s="5"/>
      <c r="Y293" s="6"/>
    </row>
    <row r="294" ht="15.75" customHeight="1">
      <c r="A294" s="4"/>
      <c r="D294" s="5"/>
      <c r="E294" s="5"/>
      <c r="F294" s="5"/>
      <c r="G294" s="5"/>
      <c r="H294" s="5"/>
      <c r="I294" s="5"/>
      <c r="L294" s="5"/>
      <c r="N294" s="5"/>
      <c r="P294" s="5"/>
      <c r="S294" s="5"/>
      <c r="T294" s="5"/>
      <c r="U294" s="5"/>
      <c r="V294" s="5"/>
      <c r="Y294" s="6"/>
    </row>
    <row r="295" ht="15.75" customHeight="1">
      <c r="A295" s="4"/>
      <c r="D295" s="5"/>
      <c r="E295" s="5"/>
      <c r="F295" s="5"/>
      <c r="G295" s="5"/>
      <c r="H295" s="5"/>
      <c r="I295" s="5"/>
      <c r="L295" s="5"/>
      <c r="N295" s="5"/>
      <c r="P295" s="5"/>
      <c r="S295" s="5"/>
      <c r="T295" s="5"/>
      <c r="U295" s="5"/>
      <c r="V295" s="5"/>
      <c r="Y295" s="6"/>
    </row>
    <row r="296" ht="15.75" customHeight="1">
      <c r="A296" s="4"/>
      <c r="D296" s="5"/>
      <c r="E296" s="5"/>
      <c r="F296" s="5"/>
      <c r="G296" s="5"/>
      <c r="H296" s="5"/>
      <c r="I296" s="5"/>
      <c r="L296" s="5"/>
      <c r="N296" s="5"/>
      <c r="P296" s="5"/>
      <c r="S296" s="5"/>
      <c r="T296" s="5"/>
      <c r="U296" s="5"/>
      <c r="V296" s="5"/>
      <c r="Y296" s="6"/>
    </row>
    <row r="297" ht="15.75" customHeight="1">
      <c r="A297" s="4"/>
      <c r="D297" s="5"/>
      <c r="E297" s="5"/>
      <c r="F297" s="5"/>
      <c r="G297" s="5"/>
      <c r="H297" s="5"/>
      <c r="I297" s="5"/>
      <c r="L297" s="5"/>
      <c r="N297" s="5"/>
      <c r="P297" s="5"/>
      <c r="S297" s="5"/>
      <c r="T297" s="5"/>
      <c r="U297" s="5"/>
      <c r="V297" s="5"/>
      <c r="Y297" s="6"/>
    </row>
    <row r="298" ht="15.75" customHeight="1">
      <c r="A298" s="4"/>
      <c r="D298" s="5"/>
      <c r="E298" s="5"/>
      <c r="F298" s="5"/>
      <c r="G298" s="5"/>
      <c r="H298" s="5"/>
      <c r="I298" s="5"/>
      <c r="L298" s="5"/>
      <c r="N298" s="5"/>
      <c r="P298" s="5"/>
      <c r="S298" s="5"/>
      <c r="T298" s="5"/>
      <c r="U298" s="5"/>
      <c r="V298" s="5"/>
      <c r="Y298" s="6"/>
    </row>
    <row r="299" ht="15.75" customHeight="1">
      <c r="A299" s="4"/>
      <c r="D299" s="5"/>
      <c r="E299" s="5"/>
      <c r="F299" s="5"/>
      <c r="G299" s="5"/>
      <c r="H299" s="5"/>
      <c r="I299" s="5"/>
      <c r="L299" s="5"/>
      <c r="N299" s="5"/>
      <c r="P299" s="5"/>
      <c r="S299" s="5"/>
      <c r="T299" s="5"/>
      <c r="U299" s="5"/>
      <c r="V299" s="5"/>
      <c r="Y299" s="6"/>
    </row>
    <row r="300" ht="15.75" customHeight="1">
      <c r="A300" s="4"/>
      <c r="D300" s="5"/>
      <c r="E300" s="5"/>
      <c r="F300" s="5"/>
      <c r="G300" s="5"/>
      <c r="H300" s="5"/>
      <c r="I300" s="5"/>
      <c r="L300" s="5"/>
      <c r="N300" s="5"/>
      <c r="P300" s="5"/>
      <c r="S300" s="5"/>
      <c r="T300" s="5"/>
      <c r="U300" s="5"/>
      <c r="V300" s="5"/>
      <c r="Y300" s="6"/>
    </row>
    <row r="301" ht="15.75" customHeight="1">
      <c r="A301" s="4"/>
      <c r="D301" s="5"/>
      <c r="E301" s="5"/>
      <c r="F301" s="5"/>
      <c r="G301" s="5"/>
      <c r="H301" s="5"/>
      <c r="I301" s="5"/>
      <c r="L301" s="5"/>
      <c r="N301" s="5"/>
      <c r="P301" s="5"/>
      <c r="S301" s="5"/>
      <c r="T301" s="5"/>
      <c r="U301" s="5"/>
      <c r="V301" s="5"/>
      <c r="Y301" s="6"/>
    </row>
    <row r="302" ht="15.75" customHeight="1">
      <c r="A302" s="4"/>
      <c r="D302" s="5"/>
      <c r="E302" s="5"/>
      <c r="F302" s="5"/>
      <c r="G302" s="5"/>
      <c r="H302" s="5"/>
      <c r="I302" s="5"/>
      <c r="L302" s="5"/>
      <c r="N302" s="5"/>
      <c r="P302" s="5"/>
      <c r="S302" s="5"/>
      <c r="T302" s="5"/>
      <c r="U302" s="5"/>
      <c r="V302" s="5"/>
      <c r="Y302" s="6"/>
    </row>
    <row r="303" ht="15.75" customHeight="1">
      <c r="A303" s="4"/>
      <c r="D303" s="5"/>
      <c r="E303" s="5"/>
      <c r="F303" s="5"/>
      <c r="G303" s="5"/>
      <c r="H303" s="5"/>
      <c r="I303" s="5"/>
      <c r="L303" s="5"/>
      <c r="N303" s="5"/>
      <c r="P303" s="5"/>
      <c r="S303" s="5"/>
      <c r="T303" s="5"/>
      <c r="U303" s="5"/>
      <c r="V303" s="5"/>
      <c r="Y303" s="6"/>
    </row>
    <row r="304" ht="15.75" customHeight="1">
      <c r="A304" s="4"/>
      <c r="D304" s="5"/>
      <c r="E304" s="5"/>
      <c r="F304" s="5"/>
      <c r="G304" s="5"/>
      <c r="H304" s="5"/>
      <c r="I304" s="5"/>
      <c r="L304" s="5"/>
      <c r="N304" s="5"/>
      <c r="P304" s="5"/>
      <c r="S304" s="5"/>
      <c r="T304" s="5"/>
      <c r="U304" s="5"/>
      <c r="V304" s="5"/>
      <c r="Y304" s="6"/>
    </row>
    <row r="305" ht="15.75" customHeight="1">
      <c r="A305" s="4"/>
      <c r="D305" s="5"/>
      <c r="E305" s="5"/>
      <c r="F305" s="5"/>
      <c r="G305" s="5"/>
      <c r="H305" s="5"/>
      <c r="I305" s="5"/>
      <c r="L305" s="5"/>
      <c r="N305" s="5"/>
      <c r="P305" s="5"/>
      <c r="S305" s="5"/>
      <c r="T305" s="5"/>
      <c r="U305" s="5"/>
      <c r="V305" s="5"/>
      <c r="Y305" s="6"/>
    </row>
    <row r="306" ht="15.75" customHeight="1">
      <c r="A306" s="4"/>
      <c r="D306" s="5"/>
      <c r="E306" s="5"/>
      <c r="F306" s="5"/>
      <c r="G306" s="5"/>
      <c r="H306" s="5"/>
      <c r="I306" s="5"/>
      <c r="L306" s="5"/>
      <c r="N306" s="5"/>
      <c r="P306" s="5"/>
      <c r="S306" s="5"/>
      <c r="T306" s="5"/>
      <c r="U306" s="5"/>
      <c r="V306" s="5"/>
      <c r="Y306" s="6"/>
    </row>
    <row r="307" ht="15.75" customHeight="1">
      <c r="A307" s="4"/>
      <c r="D307" s="5"/>
      <c r="E307" s="5"/>
      <c r="F307" s="5"/>
      <c r="G307" s="5"/>
      <c r="H307" s="5"/>
      <c r="I307" s="5"/>
      <c r="L307" s="5"/>
      <c r="N307" s="5"/>
      <c r="P307" s="5"/>
      <c r="S307" s="5"/>
      <c r="T307" s="5"/>
      <c r="U307" s="5"/>
      <c r="V307" s="5"/>
      <c r="Y307" s="6"/>
    </row>
    <row r="308" ht="15.75" customHeight="1">
      <c r="A308" s="4"/>
      <c r="D308" s="5"/>
      <c r="E308" s="5"/>
      <c r="F308" s="5"/>
      <c r="G308" s="5"/>
      <c r="H308" s="5"/>
      <c r="I308" s="5"/>
      <c r="L308" s="5"/>
      <c r="N308" s="5"/>
      <c r="P308" s="5"/>
      <c r="S308" s="5"/>
      <c r="T308" s="5"/>
      <c r="U308" s="5"/>
      <c r="V308" s="5"/>
      <c r="Y308" s="6"/>
    </row>
    <row r="309" ht="15.75" customHeight="1">
      <c r="A309" s="4"/>
      <c r="D309" s="5"/>
      <c r="E309" s="5"/>
      <c r="F309" s="5"/>
      <c r="G309" s="5"/>
      <c r="H309" s="5"/>
      <c r="I309" s="5"/>
      <c r="L309" s="5"/>
      <c r="N309" s="5"/>
      <c r="P309" s="5"/>
      <c r="S309" s="5"/>
      <c r="T309" s="5"/>
      <c r="U309" s="5"/>
      <c r="V309" s="5"/>
      <c r="Y309" s="6"/>
    </row>
    <row r="310" ht="15.75" customHeight="1">
      <c r="A310" s="4"/>
      <c r="D310" s="5"/>
      <c r="E310" s="5"/>
      <c r="F310" s="5"/>
      <c r="G310" s="5"/>
      <c r="H310" s="5"/>
      <c r="I310" s="5"/>
      <c r="L310" s="5"/>
      <c r="N310" s="5"/>
      <c r="P310" s="5"/>
      <c r="S310" s="5"/>
      <c r="T310" s="5"/>
      <c r="U310" s="5"/>
      <c r="V310" s="5"/>
      <c r="Y310" s="6"/>
    </row>
    <row r="311" ht="15.75" customHeight="1">
      <c r="A311" s="4"/>
      <c r="D311" s="5"/>
      <c r="E311" s="5"/>
      <c r="F311" s="5"/>
      <c r="G311" s="5"/>
      <c r="H311" s="5"/>
      <c r="I311" s="5"/>
      <c r="L311" s="5"/>
      <c r="N311" s="5"/>
      <c r="P311" s="5"/>
      <c r="S311" s="5"/>
      <c r="T311" s="5"/>
      <c r="U311" s="5"/>
      <c r="V311" s="5"/>
      <c r="Y311" s="6"/>
    </row>
    <row r="312" ht="15.75" customHeight="1">
      <c r="A312" s="4"/>
      <c r="D312" s="5"/>
      <c r="E312" s="5"/>
      <c r="F312" s="5"/>
      <c r="G312" s="5"/>
      <c r="H312" s="5"/>
      <c r="I312" s="5"/>
      <c r="L312" s="5"/>
      <c r="N312" s="5"/>
      <c r="P312" s="5"/>
      <c r="S312" s="5"/>
      <c r="T312" s="5"/>
      <c r="U312" s="5"/>
      <c r="V312" s="5"/>
      <c r="Y312" s="6"/>
    </row>
    <row r="313" ht="15.75" customHeight="1">
      <c r="A313" s="4"/>
      <c r="D313" s="5"/>
      <c r="E313" s="5"/>
      <c r="F313" s="5"/>
      <c r="G313" s="5"/>
      <c r="H313" s="5"/>
      <c r="I313" s="5"/>
      <c r="L313" s="5"/>
      <c r="N313" s="5"/>
      <c r="P313" s="5"/>
      <c r="S313" s="5"/>
      <c r="T313" s="5"/>
      <c r="U313" s="5"/>
      <c r="V313" s="5"/>
      <c r="Y313" s="6"/>
    </row>
    <row r="314" ht="15.75" customHeight="1">
      <c r="A314" s="4"/>
      <c r="D314" s="5"/>
      <c r="E314" s="5"/>
      <c r="F314" s="5"/>
      <c r="G314" s="5"/>
      <c r="H314" s="5"/>
      <c r="I314" s="5"/>
      <c r="L314" s="5"/>
      <c r="N314" s="5"/>
      <c r="P314" s="5"/>
      <c r="S314" s="5"/>
      <c r="T314" s="5"/>
      <c r="U314" s="5"/>
      <c r="V314" s="5"/>
      <c r="Y314" s="6"/>
    </row>
    <row r="315" ht="15.75" customHeight="1">
      <c r="A315" s="4"/>
      <c r="D315" s="5"/>
      <c r="E315" s="5"/>
      <c r="F315" s="5"/>
      <c r="G315" s="5"/>
      <c r="H315" s="5"/>
      <c r="I315" s="5"/>
      <c r="L315" s="5"/>
      <c r="N315" s="5"/>
      <c r="P315" s="5"/>
      <c r="S315" s="5"/>
      <c r="T315" s="5"/>
      <c r="U315" s="5"/>
      <c r="V315" s="5"/>
      <c r="Y315" s="6"/>
    </row>
    <row r="316" ht="15.75" customHeight="1">
      <c r="A316" s="4"/>
      <c r="D316" s="5"/>
      <c r="E316" s="5"/>
      <c r="F316" s="5"/>
      <c r="G316" s="5"/>
      <c r="H316" s="5"/>
      <c r="I316" s="5"/>
      <c r="L316" s="5"/>
      <c r="N316" s="5"/>
      <c r="P316" s="5"/>
      <c r="S316" s="5"/>
      <c r="T316" s="5"/>
      <c r="U316" s="5"/>
      <c r="V316" s="5"/>
      <c r="Y316" s="6"/>
    </row>
    <row r="317" ht="15.75" customHeight="1">
      <c r="A317" s="4"/>
      <c r="D317" s="5"/>
      <c r="E317" s="5"/>
      <c r="F317" s="5"/>
      <c r="G317" s="5"/>
      <c r="H317" s="5"/>
      <c r="I317" s="5"/>
      <c r="L317" s="5"/>
      <c r="N317" s="5"/>
      <c r="P317" s="5"/>
      <c r="S317" s="5"/>
      <c r="T317" s="5"/>
      <c r="U317" s="5"/>
      <c r="V317" s="5"/>
      <c r="Y317" s="6"/>
    </row>
    <row r="318" ht="15.75" customHeight="1">
      <c r="A318" s="4"/>
      <c r="D318" s="5"/>
      <c r="E318" s="5"/>
      <c r="F318" s="5"/>
      <c r="G318" s="5"/>
      <c r="H318" s="5"/>
      <c r="I318" s="5"/>
      <c r="L318" s="5"/>
      <c r="N318" s="5"/>
      <c r="P318" s="5"/>
      <c r="S318" s="5"/>
      <c r="T318" s="5"/>
      <c r="U318" s="5"/>
      <c r="V318" s="5"/>
      <c r="Y318" s="6"/>
    </row>
    <row r="319" ht="15.75" customHeight="1">
      <c r="A319" s="4"/>
      <c r="D319" s="5"/>
      <c r="E319" s="5"/>
      <c r="F319" s="5"/>
      <c r="G319" s="5"/>
      <c r="H319" s="5"/>
      <c r="I319" s="5"/>
      <c r="L319" s="5"/>
      <c r="N319" s="5"/>
      <c r="P319" s="5"/>
      <c r="S319" s="5"/>
      <c r="T319" s="5"/>
      <c r="U319" s="5"/>
      <c r="V319" s="5"/>
      <c r="Y319" s="6"/>
    </row>
    <row r="320" ht="15.75" customHeight="1">
      <c r="A320" s="4"/>
      <c r="D320" s="5"/>
      <c r="E320" s="5"/>
      <c r="F320" s="5"/>
      <c r="G320" s="5"/>
      <c r="H320" s="5"/>
      <c r="I320" s="5"/>
      <c r="L320" s="5"/>
      <c r="N320" s="5"/>
      <c r="P320" s="5"/>
      <c r="S320" s="5"/>
      <c r="T320" s="5"/>
      <c r="U320" s="5"/>
      <c r="V320" s="5"/>
      <c r="Y320" s="6"/>
    </row>
    <row r="321" ht="15.75" customHeight="1">
      <c r="A321" s="4"/>
      <c r="D321" s="5"/>
      <c r="E321" s="5"/>
      <c r="F321" s="5"/>
      <c r="G321" s="5"/>
      <c r="H321" s="5"/>
      <c r="I321" s="5"/>
      <c r="L321" s="5"/>
      <c r="N321" s="5"/>
      <c r="P321" s="5"/>
      <c r="S321" s="5"/>
      <c r="T321" s="5"/>
      <c r="U321" s="5"/>
      <c r="V321" s="5"/>
      <c r="Y321" s="6"/>
    </row>
    <row r="322" ht="15.75" customHeight="1">
      <c r="A322" s="4"/>
      <c r="D322" s="5"/>
      <c r="E322" s="5"/>
      <c r="F322" s="5"/>
      <c r="G322" s="5"/>
      <c r="H322" s="5"/>
      <c r="I322" s="5"/>
      <c r="L322" s="5"/>
      <c r="N322" s="5"/>
      <c r="P322" s="5"/>
      <c r="S322" s="5"/>
      <c r="T322" s="5"/>
      <c r="U322" s="5"/>
      <c r="V322" s="5"/>
      <c r="Y322" s="6"/>
    </row>
    <row r="323" ht="15.75" customHeight="1">
      <c r="A323" s="4"/>
      <c r="D323" s="5"/>
      <c r="E323" s="5"/>
      <c r="F323" s="5"/>
      <c r="G323" s="5"/>
      <c r="H323" s="5"/>
      <c r="I323" s="5"/>
      <c r="L323" s="5"/>
      <c r="N323" s="5"/>
      <c r="P323" s="5"/>
      <c r="S323" s="5"/>
      <c r="T323" s="5"/>
      <c r="U323" s="5"/>
      <c r="V323" s="5"/>
      <c r="Y323" s="6"/>
    </row>
    <row r="324" ht="15.75" customHeight="1">
      <c r="A324" s="4"/>
      <c r="D324" s="5"/>
      <c r="E324" s="5"/>
      <c r="F324" s="5"/>
      <c r="G324" s="5"/>
      <c r="H324" s="5"/>
      <c r="I324" s="5"/>
      <c r="L324" s="5"/>
      <c r="N324" s="5"/>
      <c r="P324" s="5"/>
      <c r="S324" s="5"/>
      <c r="T324" s="5"/>
      <c r="U324" s="5"/>
      <c r="V324" s="5"/>
      <c r="Y324" s="6"/>
    </row>
    <row r="325" ht="15.75" customHeight="1">
      <c r="A325" s="4"/>
      <c r="D325" s="5"/>
      <c r="E325" s="5"/>
      <c r="F325" s="5"/>
      <c r="G325" s="5"/>
      <c r="H325" s="5"/>
      <c r="I325" s="5"/>
      <c r="L325" s="5"/>
      <c r="N325" s="5"/>
      <c r="P325" s="5"/>
      <c r="S325" s="5"/>
      <c r="T325" s="5"/>
      <c r="U325" s="5"/>
      <c r="V325" s="5"/>
      <c r="Y325" s="6"/>
    </row>
    <row r="326" ht="15.75" customHeight="1">
      <c r="A326" s="4"/>
      <c r="D326" s="5"/>
      <c r="E326" s="5"/>
      <c r="F326" s="5"/>
      <c r="G326" s="5"/>
      <c r="H326" s="5"/>
      <c r="I326" s="5"/>
      <c r="L326" s="5"/>
      <c r="N326" s="5"/>
      <c r="P326" s="5"/>
      <c r="S326" s="5"/>
      <c r="T326" s="5"/>
      <c r="U326" s="5"/>
      <c r="V326" s="5"/>
      <c r="Y326" s="6"/>
    </row>
    <row r="327" ht="15.75" customHeight="1">
      <c r="A327" s="4"/>
      <c r="D327" s="5"/>
      <c r="E327" s="5"/>
      <c r="F327" s="5"/>
      <c r="G327" s="5"/>
      <c r="H327" s="5"/>
      <c r="I327" s="5"/>
      <c r="L327" s="5"/>
      <c r="N327" s="5"/>
      <c r="P327" s="5"/>
      <c r="S327" s="5"/>
      <c r="T327" s="5"/>
      <c r="U327" s="5"/>
      <c r="V327" s="5"/>
      <c r="Y327" s="6"/>
    </row>
    <row r="328" ht="15.75" customHeight="1">
      <c r="A328" s="4"/>
      <c r="D328" s="5"/>
      <c r="E328" s="5"/>
      <c r="F328" s="5"/>
      <c r="G328" s="5"/>
      <c r="H328" s="5"/>
      <c r="I328" s="5"/>
      <c r="L328" s="5"/>
      <c r="N328" s="5"/>
      <c r="P328" s="5"/>
      <c r="S328" s="5"/>
      <c r="T328" s="5"/>
      <c r="U328" s="5"/>
      <c r="V328" s="5"/>
      <c r="Y328" s="6"/>
    </row>
    <row r="329" ht="15.75" customHeight="1">
      <c r="A329" s="4"/>
      <c r="D329" s="5"/>
      <c r="E329" s="5"/>
      <c r="F329" s="5"/>
      <c r="G329" s="5"/>
      <c r="H329" s="5"/>
      <c r="I329" s="5"/>
      <c r="L329" s="5"/>
      <c r="N329" s="5"/>
      <c r="P329" s="5"/>
      <c r="S329" s="5"/>
      <c r="T329" s="5"/>
      <c r="U329" s="5"/>
      <c r="V329" s="5"/>
      <c r="Y329" s="6"/>
    </row>
    <row r="330" ht="15.75" customHeight="1">
      <c r="A330" s="4"/>
      <c r="D330" s="5"/>
      <c r="E330" s="5"/>
      <c r="F330" s="5"/>
      <c r="G330" s="5"/>
      <c r="H330" s="5"/>
      <c r="I330" s="5"/>
      <c r="L330" s="5"/>
      <c r="N330" s="5"/>
      <c r="P330" s="5"/>
      <c r="S330" s="5"/>
      <c r="T330" s="5"/>
      <c r="U330" s="5"/>
      <c r="V330" s="5"/>
      <c r="Y330" s="6"/>
    </row>
    <row r="331" ht="15.75" customHeight="1">
      <c r="A331" s="4"/>
      <c r="D331" s="5"/>
      <c r="E331" s="5"/>
      <c r="F331" s="5"/>
      <c r="G331" s="5"/>
      <c r="H331" s="5"/>
      <c r="I331" s="5"/>
      <c r="L331" s="5"/>
      <c r="N331" s="5"/>
      <c r="P331" s="5"/>
      <c r="S331" s="5"/>
      <c r="T331" s="5"/>
      <c r="U331" s="5"/>
      <c r="V331" s="5"/>
      <c r="Y331" s="6"/>
    </row>
    <row r="332" ht="15.75" customHeight="1">
      <c r="A332" s="4"/>
      <c r="D332" s="5"/>
      <c r="E332" s="5"/>
      <c r="F332" s="5"/>
      <c r="G332" s="5"/>
      <c r="H332" s="5"/>
      <c r="I332" s="5"/>
      <c r="L332" s="5"/>
      <c r="N332" s="5"/>
      <c r="P332" s="5"/>
      <c r="S332" s="5"/>
      <c r="T332" s="5"/>
      <c r="U332" s="5"/>
      <c r="V332" s="5"/>
      <c r="Y332" s="6"/>
    </row>
    <row r="333" ht="15.75" customHeight="1">
      <c r="A333" s="4"/>
      <c r="D333" s="5"/>
      <c r="E333" s="5"/>
      <c r="F333" s="5"/>
      <c r="G333" s="5"/>
      <c r="H333" s="5"/>
      <c r="I333" s="5"/>
      <c r="L333" s="5"/>
      <c r="N333" s="5"/>
      <c r="P333" s="5"/>
      <c r="S333" s="5"/>
      <c r="T333" s="5"/>
      <c r="U333" s="5"/>
      <c r="V333" s="5"/>
      <c r="Y333" s="6"/>
    </row>
    <row r="334" ht="15.75" customHeight="1">
      <c r="A334" s="4"/>
      <c r="D334" s="5"/>
      <c r="E334" s="5"/>
      <c r="F334" s="5"/>
      <c r="G334" s="5"/>
      <c r="H334" s="5"/>
      <c r="I334" s="5"/>
      <c r="L334" s="5"/>
      <c r="N334" s="5"/>
      <c r="P334" s="5"/>
      <c r="S334" s="5"/>
      <c r="T334" s="5"/>
      <c r="U334" s="5"/>
      <c r="V334" s="5"/>
      <c r="Y334" s="6"/>
    </row>
    <row r="335" ht="15.75" customHeight="1">
      <c r="A335" s="4"/>
      <c r="D335" s="5"/>
      <c r="E335" s="5"/>
      <c r="F335" s="5"/>
      <c r="G335" s="5"/>
      <c r="H335" s="5"/>
      <c r="I335" s="5"/>
      <c r="L335" s="5"/>
      <c r="N335" s="5"/>
      <c r="P335" s="5"/>
      <c r="S335" s="5"/>
      <c r="T335" s="5"/>
      <c r="U335" s="5"/>
      <c r="V335" s="5"/>
      <c r="Y335" s="6"/>
    </row>
    <row r="336" ht="15.75" customHeight="1">
      <c r="A336" s="4"/>
      <c r="D336" s="5"/>
      <c r="E336" s="5"/>
      <c r="F336" s="5"/>
      <c r="G336" s="5"/>
      <c r="H336" s="5"/>
      <c r="I336" s="5"/>
      <c r="L336" s="5"/>
      <c r="N336" s="5"/>
      <c r="P336" s="5"/>
      <c r="S336" s="5"/>
      <c r="T336" s="5"/>
      <c r="U336" s="5"/>
      <c r="V336" s="5"/>
      <c r="Y336" s="6"/>
    </row>
    <row r="337" ht="15.75" customHeight="1">
      <c r="A337" s="4"/>
      <c r="D337" s="5"/>
      <c r="E337" s="5"/>
      <c r="F337" s="5"/>
      <c r="G337" s="5"/>
      <c r="H337" s="5"/>
      <c r="I337" s="5"/>
      <c r="L337" s="5"/>
      <c r="N337" s="5"/>
      <c r="P337" s="5"/>
      <c r="S337" s="5"/>
      <c r="T337" s="5"/>
      <c r="U337" s="5"/>
      <c r="V337" s="5"/>
      <c r="Y337" s="6"/>
    </row>
    <row r="338" ht="15.75" customHeight="1">
      <c r="A338" s="4"/>
      <c r="D338" s="5"/>
      <c r="E338" s="5"/>
      <c r="F338" s="5"/>
      <c r="G338" s="5"/>
      <c r="H338" s="5"/>
      <c r="I338" s="5"/>
      <c r="L338" s="5"/>
      <c r="N338" s="5"/>
      <c r="P338" s="5"/>
      <c r="S338" s="5"/>
      <c r="T338" s="5"/>
      <c r="U338" s="5"/>
      <c r="V338" s="5"/>
      <c r="Y338" s="6"/>
    </row>
    <row r="339" ht="15.75" customHeight="1">
      <c r="A339" s="4"/>
      <c r="D339" s="5"/>
      <c r="E339" s="5"/>
      <c r="F339" s="5"/>
      <c r="G339" s="5"/>
      <c r="H339" s="5"/>
      <c r="I339" s="5"/>
      <c r="L339" s="5"/>
      <c r="N339" s="5"/>
      <c r="P339" s="5"/>
      <c r="S339" s="5"/>
      <c r="T339" s="5"/>
      <c r="U339" s="5"/>
      <c r="V339" s="5"/>
      <c r="Y339" s="6"/>
    </row>
    <row r="340" ht="15.75" customHeight="1">
      <c r="A340" s="4"/>
      <c r="D340" s="5"/>
      <c r="E340" s="5"/>
      <c r="F340" s="5"/>
      <c r="G340" s="5"/>
      <c r="H340" s="5"/>
      <c r="I340" s="5"/>
      <c r="L340" s="5"/>
      <c r="N340" s="5"/>
      <c r="P340" s="5"/>
      <c r="S340" s="5"/>
      <c r="T340" s="5"/>
      <c r="U340" s="5"/>
      <c r="V340" s="5"/>
      <c r="Y340" s="6"/>
    </row>
    <row r="341" ht="15.75" customHeight="1">
      <c r="A341" s="4"/>
      <c r="D341" s="5"/>
      <c r="E341" s="5"/>
      <c r="F341" s="5"/>
      <c r="G341" s="5"/>
      <c r="H341" s="5"/>
      <c r="I341" s="5"/>
      <c r="L341" s="5"/>
      <c r="N341" s="5"/>
      <c r="P341" s="5"/>
      <c r="S341" s="5"/>
      <c r="T341" s="5"/>
      <c r="U341" s="5"/>
      <c r="V341" s="5"/>
      <c r="Y341" s="6"/>
    </row>
    <row r="342" ht="15.75" customHeight="1">
      <c r="A342" s="4"/>
      <c r="D342" s="5"/>
      <c r="E342" s="5"/>
      <c r="F342" s="5"/>
      <c r="G342" s="5"/>
      <c r="H342" s="5"/>
      <c r="I342" s="5"/>
      <c r="L342" s="5"/>
      <c r="N342" s="5"/>
      <c r="P342" s="5"/>
      <c r="S342" s="5"/>
      <c r="T342" s="5"/>
      <c r="U342" s="5"/>
      <c r="V342" s="5"/>
      <c r="Y342" s="6"/>
    </row>
    <row r="343" ht="15.75" customHeight="1">
      <c r="A343" s="4"/>
      <c r="D343" s="5"/>
      <c r="E343" s="5"/>
      <c r="F343" s="5"/>
      <c r="G343" s="5"/>
      <c r="H343" s="5"/>
      <c r="I343" s="5"/>
      <c r="L343" s="5"/>
      <c r="N343" s="5"/>
      <c r="P343" s="5"/>
      <c r="S343" s="5"/>
      <c r="T343" s="5"/>
      <c r="U343" s="5"/>
      <c r="V343" s="5"/>
      <c r="Y343" s="6"/>
    </row>
    <row r="344" ht="15.75" customHeight="1">
      <c r="A344" s="4"/>
      <c r="D344" s="5"/>
      <c r="E344" s="5"/>
      <c r="F344" s="5"/>
      <c r="G344" s="5"/>
      <c r="H344" s="5"/>
      <c r="I344" s="5"/>
      <c r="L344" s="5"/>
      <c r="N344" s="5"/>
      <c r="P344" s="5"/>
      <c r="S344" s="5"/>
      <c r="T344" s="5"/>
      <c r="U344" s="5"/>
      <c r="V344" s="5"/>
      <c r="Y344" s="6"/>
    </row>
    <row r="345" ht="15.75" customHeight="1">
      <c r="A345" s="4"/>
      <c r="D345" s="5"/>
      <c r="E345" s="5"/>
      <c r="F345" s="5"/>
      <c r="G345" s="5"/>
      <c r="H345" s="5"/>
      <c r="I345" s="5"/>
      <c r="L345" s="5"/>
      <c r="N345" s="5"/>
      <c r="P345" s="5"/>
      <c r="S345" s="5"/>
      <c r="T345" s="5"/>
      <c r="U345" s="5"/>
      <c r="V345" s="5"/>
      <c r="Y345" s="6"/>
    </row>
    <row r="346" ht="15.75" customHeight="1">
      <c r="A346" s="4"/>
      <c r="D346" s="5"/>
      <c r="E346" s="5"/>
      <c r="F346" s="5"/>
      <c r="G346" s="5"/>
      <c r="H346" s="5"/>
      <c r="I346" s="5"/>
      <c r="L346" s="5"/>
      <c r="N346" s="5"/>
      <c r="P346" s="5"/>
      <c r="S346" s="5"/>
      <c r="T346" s="5"/>
      <c r="U346" s="5"/>
      <c r="V346" s="5"/>
      <c r="Y346" s="6"/>
    </row>
    <row r="347" ht="15.75" customHeight="1">
      <c r="A347" s="4"/>
      <c r="D347" s="5"/>
      <c r="E347" s="5"/>
      <c r="F347" s="5"/>
      <c r="G347" s="5"/>
      <c r="H347" s="5"/>
      <c r="I347" s="5"/>
      <c r="L347" s="5"/>
      <c r="N347" s="5"/>
      <c r="P347" s="5"/>
      <c r="S347" s="5"/>
      <c r="T347" s="5"/>
      <c r="U347" s="5"/>
      <c r="V347" s="5"/>
      <c r="Y347" s="6"/>
    </row>
    <row r="348" ht="15.75" customHeight="1">
      <c r="A348" s="4"/>
      <c r="D348" s="5"/>
      <c r="E348" s="5"/>
      <c r="F348" s="5"/>
      <c r="G348" s="5"/>
      <c r="H348" s="5"/>
      <c r="I348" s="5"/>
      <c r="L348" s="5"/>
      <c r="N348" s="5"/>
      <c r="P348" s="5"/>
      <c r="S348" s="5"/>
      <c r="T348" s="5"/>
      <c r="U348" s="5"/>
      <c r="V348" s="5"/>
      <c r="Y348" s="6"/>
    </row>
    <row r="349" ht="15.75" customHeight="1">
      <c r="A349" s="4"/>
      <c r="D349" s="5"/>
      <c r="E349" s="5"/>
      <c r="F349" s="5"/>
      <c r="G349" s="5"/>
      <c r="H349" s="5"/>
      <c r="I349" s="5"/>
      <c r="L349" s="5"/>
      <c r="N349" s="5"/>
      <c r="P349" s="5"/>
      <c r="S349" s="5"/>
      <c r="T349" s="5"/>
      <c r="U349" s="5"/>
      <c r="V349" s="5"/>
      <c r="Y349" s="6"/>
    </row>
    <row r="350" ht="15.75" customHeight="1">
      <c r="A350" s="4"/>
      <c r="D350" s="5"/>
      <c r="E350" s="5"/>
      <c r="F350" s="5"/>
      <c r="G350" s="5"/>
      <c r="H350" s="5"/>
      <c r="I350" s="5"/>
      <c r="L350" s="5"/>
      <c r="N350" s="5"/>
      <c r="P350" s="5"/>
      <c r="S350" s="5"/>
      <c r="T350" s="5"/>
      <c r="U350" s="5"/>
      <c r="V350" s="5"/>
      <c r="Y350" s="6"/>
    </row>
    <row r="351" ht="15.75" customHeight="1">
      <c r="A351" s="4"/>
      <c r="D351" s="5"/>
      <c r="E351" s="5"/>
      <c r="F351" s="5"/>
      <c r="G351" s="5"/>
      <c r="H351" s="5"/>
      <c r="I351" s="5"/>
      <c r="L351" s="5"/>
      <c r="N351" s="5"/>
      <c r="P351" s="5"/>
      <c r="S351" s="5"/>
      <c r="T351" s="5"/>
      <c r="U351" s="5"/>
      <c r="V351" s="5"/>
      <c r="Y351" s="6"/>
    </row>
    <row r="352" ht="15.75" customHeight="1">
      <c r="A352" s="4"/>
      <c r="D352" s="5"/>
      <c r="E352" s="5"/>
      <c r="F352" s="5"/>
      <c r="G352" s="5"/>
      <c r="H352" s="5"/>
      <c r="I352" s="5"/>
      <c r="L352" s="5"/>
      <c r="N352" s="5"/>
      <c r="P352" s="5"/>
      <c r="S352" s="5"/>
      <c r="T352" s="5"/>
      <c r="U352" s="5"/>
      <c r="V352" s="5"/>
      <c r="Y352" s="6"/>
    </row>
    <row r="353" ht="15.75" customHeight="1">
      <c r="A353" s="4"/>
      <c r="D353" s="5"/>
      <c r="E353" s="5"/>
      <c r="F353" s="5"/>
      <c r="G353" s="5"/>
      <c r="H353" s="5"/>
      <c r="I353" s="5"/>
      <c r="L353" s="5"/>
      <c r="N353" s="5"/>
      <c r="P353" s="5"/>
      <c r="S353" s="5"/>
      <c r="T353" s="5"/>
      <c r="U353" s="5"/>
      <c r="V353" s="5"/>
      <c r="Y353" s="6"/>
    </row>
    <row r="354" ht="15.75" customHeight="1">
      <c r="A354" s="4"/>
      <c r="D354" s="5"/>
      <c r="E354" s="5"/>
      <c r="F354" s="5"/>
      <c r="G354" s="5"/>
      <c r="H354" s="5"/>
      <c r="I354" s="5"/>
      <c r="L354" s="5"/>
      <c r="N354" s="5"/>
      <c r="P354" s="5"/>
      <c r="S354" s="5"/>
      <c r="T354" s="5"/>
      <c r="U354" s="5"/>
      <c r="V354" s="5"/>
      <c r="Y354" s="6"/>
    </row>
    <row r="355" ht="15.75" customHeight="1">
      <c r="A355" s="4"/>
      <c r="D355" s="5"/>
      <c r="E355" s="5"/>
      <c r="F355" s="5"/>
      <c r="G355" s="5"/>
      <c r="H355" s="5"/>
      <c r="I355" s="5"/>
      <c r="L355" s="5"/>
      <c r="N355" s="5"/>
      <c r="P355" s="5"/>
      <c r="S355" s="5"/>
      <c r="T355" s="5"/>
      <c r="U355" s="5"/>
      <c r="V355" s="5"/>
      <c r="Y355" s="6"/>
    </row>
    <row r="356" ht="15.75" customHeight="1">
      <c r="A356" s="4"/>
      <c r="D356" s="5"/>
      <c r="E356" s="5"/>
      <c r="F356" s="5"/>
      <c r="G356" s="5"/>
      <c r="H356" s="5"/>
      <c r="I356" s="5"/>
      <c r="L356" s="5"/>
      <c r="N356" s="5"/>
      <c r="P356" s="5"/>
      <c r="S356" s="5"/>
      <c r="T356" s="5"/>
      <c r="U356" s="5"/>
      <c r="V356" s="5"/>
      <c r="Y356" s="6"/>
    </row>
    <row r="357" ht="15.75" customHeight="1">
      <c r="A357" s="4"/>
      <c r="D357" s="5"/>
      <c r="E357" s="5"/>
      <c r="F357" s="5"/>
      <c r="G357" s="5"/>
      <c r="H357" s="5"/>
      <c r="I357" s="5"/>
      <c r="L357" s="5"/>
      <c r="N357" s="5"/>
      <c r="P357" s="5"/>
      <c r="S357" s="5"/>
      <c r="T357" s="5"/>
      <c r="U357" s="5"/>
      <c r="V357" s="5"/>
      <c r="Y357" s="6"/>
    </row>
    <row r="358" ht="15.75" customHeight="1">
      <c r="A358" s="4"/>
      <c r="D358" s="5"/>
      <c r="E358" s="5"/>
      <c r="F358" s="5"/>
      <c r="G358" s="5"/>
      <c r="H358" s="5"/>
      <c r="I358" s="5"/>
      <c r="L358" s="5"/>
      <c r="N358" s="5"/>
      <c r="P358" s="5"/>
      <c r="S358" s="5"/>
      <c r="T358" s="5"/>
      <c r="U358" s="5"/>
      <c r="V358" s="5"/>
      <c r="Y358" s="6"/>
    </row>
    <row r="359" ht="15.75" customHeight="1">
      <c r="A359" s="4"/>
      <c r="D359" s="5"/>
      <c r="E359" s="5"/>
      <c r="F359" s="5"/>
      <c r="G359" s="5"/>
      <c r="H359" s="5"/>
      <c r="I359" s="5"/>
      <c r="L359" s="5"/>
      <c r="N359" s="5"/>
      <c r="P359" s="5"/>
      <c r="S359" s="5"/>
      <c r="T359" s="5"/>
      <c r="U359" s="5"/>
      <c r="V359" s="5"/>
      <c r="Y359" s="6"/>
    </row>
    <row r="360" ht="15.75" customHeight="1">
      <c r="A360" s="4"/>
      <c r="D360" s="5"/>
      <c r="E360" s="5"/>
      <c r="F360" s="5"/>
      <c r="G360" s="5"/>
      <c r="H360" s="5"/>
      <c r="I360" s="5"/>
      <c r="L360" s="5"/>
      <c r="N360" s="5"/>
      <c r="P360" s="5"/>
      <c r="S360" s="5"/>
      <c r="T360" s="5"/>
      <c r="U360" s="5"/>
      <c r="V360" s="5"/>
      <c r="Y360" s="6"/>
    </row>
    <row r="361" ht="15.75" customHeight="1">
      <c r="A361" s="4"/>
      <c r="D361" s="5"/>
      <c r="E361" s="5"/>
      <c r="F361" s="5"/>
      <c r="G361" s="5"/>
      <c r="H361" s="5"/>
      <c r="I361" s="5"/>
      <c r="L361" s="5"/>
      <c r="N361" s="5"/>
      <c r="P361" s="5"/>
      <c r="S361" s="5"/>
      <c r="T361" s="5"/>
      <c r="U361" s="5"/>
      <c r="V361" s="5"/>
      <c r="Y361" s="6"/>
    </row>
    <row r="362" ht="15.75" customHeight="1">
      <c r="A362" s="4"/>
      <c r="D362" s="5"/>
      <c r="E362" s="5"/>
      <c r="F362" s="5"/>
      <c r="G362" s="5"/>
      <c r="H362" s="5"/>
      <c r="I362" s="5"/>
      <c r="L362" s="5"/>
      <c r="N362" s="5"/>
      <c r="P362" s="5"/>
      <c r="S362" s="5"/>
      <c r="T362" s="5"/>
      <c r="U362" s="5"/>
      <c r="V362" s="5"/>
      <c r="Y362" s="6"/>
    </row>
    <row r="363" ht="15.75" customHeight="1">
      <c r="A363" s="4"/>
      <c r="D363" s="5"/>
      <c r="E363" s="5"/>
      <c r="F363" s="5"/>
      <c r="G363" s="5"/>
      <c r="H363" s="5"/>
      <c r="I363" s="5"/>
      <c r="L363" s="5"/>
      <c r="N363" s="5"/>
      <c r="P363" s="5"/>
      <c r="S363" s="5"/>
      <c r="T363" s="5"/>
      <c r="U363" s="5"/>
      <c r="V363" s="5"/>
      <c r="Y363" s="6"/>
    </row>
    <row r="364" ht="15.75" customHeight="1">
      <c r="A364" s="4"/>
      <c r="D364" s="5"/>
      <c r="E364" s="5"/>
      <c r="F364" s="5"/>
      <c r="G364" s="5"/>
      <c r="H364" s="5"/>
      <c r="I364" s="5"/>
      <c r="L364" s="5"/>
      <c r="N364" s="5"/>
      <c r="P364" s="5"/>
      <c r="S364" s="5"/>
      <c r="T364" s="5"/>
      <c r="U364" s="5"/>
      <c r="V364" s="5"/>
      <c r="Y364" s="6"/>
    </row>
    <row r="365" ht="15.75" customHeight="1">
      <c r="A365" s="4"/>
      <c r="D365" s="5"/>
      <c r="E365" s="5"/>
      <c r="F365" s="5"/>
      <c r="G365" s="5"/>
      <c r="H365" s="5"/>
      <c r="I365" s="5"/>
      <c r="L365" s="5"/>
      <c r="N365" s="5"/>
      <c r="P365" s="5"/>
      <c r="S365" s="5"/>
      <c r="T365" s="5"/>
      <c r="U365" s="5"/>
      <c r="V365" s="5"/>
      <c r="Y365" s="6"/>
    </row>
    <row r="366" ht="15.75" customHeight="1">
      <c r="A366" s="4"/>
      <c r="D366" s="5"/>
      <c r="E366" s="5"/>
      <c r="F366" s="5"/>
      <c r="G366" s="5"/>
      <c r="H366" s="5"/>
      <c r="I366" s="5"/>
      <c r="L366" s="5"/>
      <c r="N366" s="5"/>
      <c r="P366" s="5"/>
      <c r="S366" s="5"/>
      <c r="T366" s="5"/>
      <c r="U366" s="5"/>
      <c r="V366" s="5"/>
      <c r="Y366" s="6"/>
    </row>
    <row r="367" ht="15.75" customHeight="1">
      <c r="A367" s="4"/>
      <c r="D367" s="5"/>
      <c r="E367" s="5"/>
      <c r="F367" s="5"/>
      <c r="G367" s="5"/>
      <c r="H367" s="5"/>
      <c r="I367" s="5"/>
      <c r="L367" s="5"/>
      <c r="N367" s="5"/>
      <c r="P367" s="5"/>
      <c r="S367" s="5"/>
      <c r="T367" s="5"/>
      <c r="U367" s="5"/>
      <c r="V367" s="5"/>
      <c r="Y367" s="6"/>
    </row>
    <row r="368" ht="15.75" customHeight="1">
      <c r="A368" s="4"/>
      <c r="D368" s="5"/>
      <c r="E368" s="5"/>
      <c r="F368" s="5"/>
      <c r="G368" s="5"/>
      <c r="H368" s="5"/>
      <c r="I368" s="5"/>
      <c r="L368" s="5"/>
      <c r="N368" s="5"/>
      <c r="P368" s="5"/>
      <c r="S368" s="5"/>
      <c r="T368" s="5"/>
      <c r="U368" s="5"/>
      <c r="V368" s="5"/>
      <c r="Y368" s="6"/>
    </row>
    <row r="369" ht="15.75" customHeight="1">
      <c r="A369" s="4"/>
      <c r="D369" s="5"/>
      <c r="E369" s="5"/>
      <c r="F369" s="5"/>
      <c r="G369" s="5"/>
      <c r="H369" s="5"/>
      <c r="I369" s="5"/>
      <c r="L369" s="5"/>
      <c r="N369" s="5"/>
      <c r="P369" s="5"/>
      <c r="S369" s="5"/>
      <c r="T369" s="5"/>
      <c r="U369" s="5"/>
      <c r="V369" s="5"/>
      <c r="Y369" s="6"/>
    </row>
    <row r="370" ht="15.75" customHeight="1">
      <c r="A370" s="4"/>
      <c r="D370" s="5"/>
      <c r="E370" s="5"/>
      <c r="F370" s="5"/>
      <c r="G370" s="5"/>
      <c r="H370" s="5"/>
      <c r="I370" s="5"/>
      <c r="L370" s="5"/>
      <c r="N370" s="5"/>
      <c r="P370" s="5"/>
      <c r="S370" s="5"/>
      <c r="T370" s="5"/>
      <c r="U370" s="5"/>
      <c r="V370" s="5"/>
      <c r="Y370" s="6"/>
    </row>
    <row r="371" ht="15.75" customHeight="1">
      <c r="A371" s="4"/>
      <c r="D371" s="5"/>
      <c r="E371" s="5"/>
      <c r="F371" s="5"/>
      <c r="G371" s="5"/>
      <c r="H371" s="5"/>
      <c r="I371" s="5"/>
      <c r="L371" s="5"/>
      <c r="N371" s="5"/>
      <c r="P371" s="5"/>
      <c r="S371" s="5"/>
      <c r="T371" s="5"/>
      <c r="U371" s="5"/>
      <c r="V371" s="5"/>
      <c r="Y371" s="6"/>
    </row>
    <row r="372" ht="15.75" customHeight="1">
      <c r="A372" s="4"/>
      <c r="D372" s="5"/>
      <c r="E372" s="5"/>
      <c r="F372" s="5"/>
      <c r="G372" s="5"/>
      <c r="H372" s="5"/>
      <c r="I372" s="5"/>
      <c r="L372" s="5"/>
      <c r="N372" s="5"/>
      <c r="P372" s="5"/>
      <c r="S372" s="5"/>
      <c r="T372" s="5"/>
      <c r="U372" s="5"/>
      <c r="V372" s="5"/>
      <c r="Y372" s="6"/>
    </row>
    <row r="373" ht="15.75" customHeight="1">
      <c r="A373" s="4"/>
      <c r="D373" s="5"/>
      <c r="E373" s="5"/>
      <c r="F373" s="5"/>
      <c r="G373" s="5"/>
      <c r="H373" s="5"/>
      <c r="I373" s="5"/>
      <c r="L373" s="5"/>
      <c r="N373" s="5"/>
      <c r="P373" s="5"/>
      <c r="S373" s="5"/>
      <c r="T373" s="5"/>
      <c r="U373" s="5"/>
      <c r="V373" s="5"/>
      <c r="Y373" s="6"/>
    </row>
    <row r="374" ht="15.75" customHeight="1">
      <c r="A374" s="4"/>
      <c r="D374" s="5"/>
      <c r="E374" s="5"/>
      <c r="F374" s="5"/>
      <c r="G374" s="5"/>
      <c r="H374" s="5"/>
      <c r="I374" s="5"/>
      <c r="L374" s="5"/>
      <c r="N374" s="5"/>
      <c r="P374" s="5"/>
      <c r="S374" s="5"/>
      <c r="T374" s="5"/>
      <c r="U374" s="5"/>
      <c r="V374" s="5"/>
      <c r="Y374" s="6"/>
    </row>
    <row r="375" ht="15.75" customHeight="1">
      <c r="A375" s="4"/>
      <c r="D375" s="5"/>
      <c r="E375" s="5"/>
      <c r="F375" s="5"/>
      <c r="G375" s="5"/>
      <c r="H375" s="5"/>
      <c r="I375" s="5"/>
      <c r="L375" s="5"/>
      <c r="N375" s="5"/>
      <c r="P375" s="5"/>
      <c r="S375" s="5"/>
      <c r="T375" s="5"/>
      <c r="U375" s="5"/>
      <c r="V375" s="5"/>
      <c r="Y375" s="6"/>
    </row>
    <row r="376" ht="15.75" customHeight="1">
      <c r="A376" s="4"/>
      <c r="D376" s="5"/>
      <c r="E376" s="5"/>
      <c r="F376" s="5"/>
      <c r="G376" s="5"/>
      <c r="H376" s="5"/>
      <c r="I376" s="5"/>
      <c r="L376" s="5"/>
      <c r="N376" s="5"/>
      <c r="P376" s="5"/>
      <c r="S376" s="5"/>
      <c r="T376" s="5"/>
      <c r="U376" s="5"/>
      <c r="V376" s="5"/>
      <c r="Y376" s="6"/>
    </row>
    <row r="377" ht="15.75" customHeight="1">
      <c r="A377" s="4"/>
      <c r="D377" s="5"/>
      <c r="E377" s="5"/>
      <c r="F377" s="5"/>
      <c r="G377" s="5"/>
      <c r="H377" s="5"/>
      <c r="I377" s="5"/>
      <c r="L377" s="5"/>
      <c r="N377" s="5"/>
      <c r="P377" s="5"/>
      <c r="S377" s="5"/>
      <c r="T377" s="5"/>
      <c r="U377" s="5"/>
      <c r="V377" s="5"/>
      <c r="Y377" s="6"/>
    </row>
    <row r="378" ht="15.75" customHeight="1">
      <c r="A378" s="4"/>
      <c r="D378" s="5"/>
      <c r="E378" s="5"/>
      <c r="F378" s="5"/>
      <c r="G378" s="5"/>
      <c r="H378" s="5"/>
      <c r="I378" s="5"/>
      <c r="L378" s="5"/>
      <c r="N378" s="5"/>
      <c r="P378" s="5"/>
      <c r="S378" s="5"/>
      <c r="T378" s="5"/>
      <c r="U378" s="5"/>
      <c r="V378" s="5"/>
      <c r="Y378" s="6"/>
    </row>
    <row r="379" ht="15.75" customHeight="1">
      <c r="A379" s="4"/>
      <c r="D379" s="5"/>
      <c r="E379" s="5"/>
      <c r="F379" s="5"/>
      <c r="G379" s="5"/>
      <c r="H379" s="5"/>
      <c r="I379" s="5"/>
      <c r="L379" s="5"/>
      <c r="N379" s="5"/>
      <c r="P379" s="5"/>
      <c r="S379" s="5"/>
      <c r="T379" s="5"/>
      <c r="U379" s="5"/>
      <c r="V379" s="5"/>
      <c r="Y379" s="6"/>
    </row>
    <row r="380" ht="15.75" customHeight="1">
      <c r="A380" s="4"/>
      <c r="D380" s="5"/>
      <c r="E380" s="5"/>
      <c r="F380" s="5"/>
      <c r="G380" s="5"/>
      <c r="H380" s="5"/>
      <c r="I380" s="5"/>
      <c r="L380" s="5"/>
      <c r="N380" s="5"/>
      <c r="P380" s="5"/>
      <c r="S380" s="5"/>
      <c r="T380" s="5"/>
      <c r="U380" s="5"/>
      <c r="V380" s="5"/>
      <c r="Y380" s="6"/>
    </row>
    <row r="381" ht="15.75" customHeight="1">
      <c r="A381" s="4"/>
      <c r="D381" s="5"/>
      <c r="E381" s="5"/>
      <c r="F381" s="5"/>
      <c r="G381" s="5"/>
      <c r="H381" s="5"/>
      <c r="I381" s="5"/>
      <c r="L381" s="5"/>
      <c r="N381" s="5"/>
      <c r="P381" s="5"/>
      <c r="S381" s="5"/>
      <c r="T381" s="5"/>
      <c r="U381" s="5"/>
      <c r="V381" s="5"/>
      <c r="Y381" s="6"/>
    </row>
    <row r="382" ht="15.75" customHeight="1">
      <c r="A382" s="4"/>
      <c r="D382" s="5"/>
      <c r="E382" s="5"/>
      <c r="F382" s="5"/>
      <c r="G382" s="5"/>
      <c r="H382" s="5"/>
      <c r="I382" s="5"/>
      <c r="L382" s="5"/>
      <c r="N382" s="5"/>
      <c r="P382" s="5"/>
      <c r="S382" s="5"/>
      <c r="T382" s="5"/>
      <c r="U382" s="5"/>
      <c r="V382" s="5"/>
      <c r="Y382" s="6"/>
    </row>
    <row r="383" ht="15.75" customHeight="1">
      <c r="A383" s="4"/>
      <c r="D383" s="5"/>
      <c r="E383" s="5"/>
      <c r="F383" s="5"/>
      <c r="G383" s="5"/>
      <c r="H383" s="5"/>
      <c r="I383" s="5"/>
      <c r="L383" s="5"/>
      <c r="N383" s="5"/>
      <c r="P383" s="5"/>
      <c r="S383" s="5"/>
      <c r="T383" s="5"/>
      <c r="U383" s="5"/>
      <c r="V383" s="5"/>
      <c r="Y383" s="6"/>
    </row>
    <row r="384" ht="15.75" customHeight="1">
      <c r="A384" s="4"/>
      <c r="D384" s="5"/>
      <c r="E384" s="5"/>
      <c r="F384" s="5"/>
      <c r="G384" s="5"/>
      <c r="H384" s="5"/>
      <c r="I384" s="5"/>
      <c r="L384" s="5"/>
      <c r="N384" s="5"/>
      <c r="P384" s="5"/>
      <c r="S384" s="5"/>
      <c r="T384" s="5"/>
      <c r="U384" s="5"/>
      <c r="V384" s="5"/>
      <c r="Y384" s="6"/>
    </row>
    <row r="385" ht="15.75" customHeight="1">
      <c r="A385" s="4"/>
      <c r="D385" s="5"/>
      <c r="E385" s="5"/>
      <c r="F385" s="5"/>
      <c r="G385" s="5"/>
      <c r="H385" s="5"/>
      <c r="I385" s="5"/>
      <c r="L385" s="5"/>
      <c r="N385" s="5"/>
      <c r="P385" s="5"/>
      <c r="S385" s="5"/>
      <c r="T385" s="5"/>
      <c r="U385" s="5"/>
      <c r="V385" s="5"/>
      <c r="Y385" s="6"/>
    </row>
    <row r="386" ht="15.75" customHeight="1">
      <c r="A386" s="4"/>
      <c r="D386" s="5"/>
      <c r="E386" s="5"/>
      <c r="F386" s="5"/>
      <c r="G386" s="5"/>
      <c r="H386" s="5"/>
      <c r="I386" s="5"/>
      <c r="L386" s="5"/>
      <c r="N386" s="5"/>
      <c r="P386" s="5"/>
      <c r="S386" s="5"/>
      <c r="T386" s="5"/>
      <c r="U386" s="5"/>
      <c r="V386" s="5"/>
      <c r="Y386" s="6"/>
    </row>
    <row r="387" ht="15.75" customHeight="1">
      <c r="A387" s="4"/>
      <c r="D387" s="5"/>
      <c r="E387" s="5"/>
      <c r="F387" s="5"/>
      <c r="G387" s="5"/>
      <c r="H387" s="5"/>
      <c r="I387" s="5"/>
      <c r="L387" s="5"/>
      <c r="N387" s="5"/>
      <c r="P387" s="5"/>
      <c r="S387" s="5"/>
      <c r="T387" s="5"/>
      <c r="U387" s="5"/>
      <c r="V387" s="5"/>
      <c r="Y387" s="6"/>
    </row>
    <row r="388" ht="15.75" customHeight="1">
      <c r="A388" s="4"/>
      <c r="D388" s="5"/>
      <c r="E388" s="5"/>
      <c r="F388" s="5"/>
      <c r="G388" s="5"/>
      <c r="H388" s="5"/>
      <c r="I388" s="5"/>
      <c r="L388" s="5"/>
      <c r="N388" s="5"/>
      <c r="P388" s="5"/>
      <c r="S388" s="5"/>
      <c r="T388" s="5"/>
      <c r="U388" s="5"/>
      <c r="V388" s="5"/>
      <c r="Y388" s="6"/>
    </row>
    <row r="389" ht="15.75" customHeight="1">
      <c r="A389" s="4"/>
      <c r="D389" s="5"/>
      <c r="E389" s="5"/>
      <c r="F389" s="5"/>
      <c r="G389" s="5"/>
      <c r="H389" s="5"/>
      <c r="I389" s="5"/>
      <c r="L389" s="5"/>
      <c r="N389" s="5"/>
      <c r="P389" s="5"/>
      <c r="S389" s="5"/>
      <c r="T389" s="5"/>
      <c r="U389" s="5"/>
      <c r="V389" s="5"/>
      <c r="Y389" s="6"/>
    </row>
    <row r="390" ht="15.75" customHeight="1">
      <c r="A390" s="4"/>
      <c r="D390" s="5"/>
      <c r="E390" s="5"/>
      <c r="F390" s="5"/>
      <c r="G390" s="5"/>
      <c r="H390" s="5"/>
      <c r="I390" s="5"/>
      <c r="L390" s="5"/>
      <c r="N390" s="5"/>
      <c r="P390" s="5"/>
      <c r="S390" s="5"/>
      <c r="T390" s="5"/>
      <c r="U390" s="5"/>
      <c r="V390" s="5"/>
      <c r="Y390" s="6"/>
    </row>
    <row r="391" ht="15.75" customHeight="1">
      <c r="A391" s="4"/>
      <c r="D391" s="5"/>
      <c r="E391" s="5"/>
      <c r="F391" s="5"/>
      <c r="G391" s="5"/>
      <c r="H391" s="5"/>
      <c r="I391" s="5"/>
      <c r="L391" s="5"/>
      <c r="N391" s="5"/>
      <c r="P391" s="5"/>
      <c r="S391" s="5"/>
      <c r="T391" s="5"/>
      <c r="U391" s="5"/>
      <c r="V391" s="5"/>
      <c r="Y391" s="6"/>
    </row>
    <row r="392" ht="15.75" customHeight="1">
      <c r="A392" s="4"/>
      <c r="D392" s="5"/>
      <c r="E392" s="5"/>
      <c r="F392" s="5"/>
      <c r="G392" s="5"/>
      <c r="H392" s="5"/>
      <c r="I392" s="5"/>
      <c r="L392" s="5"/>
      <c r="N392" s="5"/>
      <c r="P392" s="5"/>
      <c r="S392" s="5"/>
      <c r="T392" s="5"/>
      <c r="U392" s="5"/>
      <c r="V392" s="5"/>
      <c r="Y392" s="6"/>
    </row>
    <row r="393" ht="15.75" customHeight="1">
      <c r="A393" s="4"/>
      <c r="D393" s="5"/>
      <c r="E393" s="5"/>
      <c r="F393" s="5"/>
      <c r="G393" s="5"/>
      <c r="H393" s="5"/>
      <c r="I393" s="5"/>
      <c r="L393" s="5"/>
      <c r="N393" s="5"/>
      <c r="P393" s="5"/>
      <c r="S393" s="5"/>
      <c r="T393" s="5"/>
      <c r="U393" s="5"/>
      <c r="V393" s="5"/>
      <c r="Y393" s="6"/>
    </row>
    <row r="394" ht="15.75" customHeight="1">
      <c r="A394" s="4"/>
      <c r="D394" s="5"/>
      <c r="E394" s="5"/>
      <c r="F394" s="5"/>
      <c r="G394" s="5"/>
      <c r="H394" s="5"/>
      <c r="I394" s="5"/>
      <c r="L394" s="5"/>
      <c r="N394" s="5"/>
      <c r="P394" s="5"/>
      <c r="S394" s="5"/>
      <c r="T394" s="5"/>
      <c r="U394" s="5"/>
      <c r="V394" s="5"/>
      <c r="Y394" s="6"/>
    </row>
    <row r="395" ht="15.75" customHeight="1">
      <c r="A395" s="4"/>
      <c r="D395" s="5"/>
      <c r="E395" s="5"/>
      <c r="F395" s="5"/>
      <c r="G395" s="5"/>
      <c r="H395" s="5"/>
      <c r="I395" s="5"/>
      <c r="L395" s="5"/>
      <c r="N395" s="5"/>
      <c r="P395" s="5"/>
      <c r="S395" s="5"/>
      <c r="T395" s="5"/>
      <c r="U395" s="5"/>
      <c r="V395" s="5"/>
      <c r="Y395" s="6"/>
    </row>
    <row r="396" ht="15.75" customHeight="1">
      <c r="A396" s="4"/>
      <c r="D396" s="5"/>
      <c r="E396" s="5"/>
      <c r="F396" s="5"/>
      <c r="G396" s="5"/>
      <c r="H396" s="5"/>
      <c r="I396" s="5"/>
      <c r="L396" s="5"/>
      <c r="N396" s="5"/>
      <c r="P396" s="5"/>
      <c r="S396" s="5"/>
      <c r="T396" s="5"/>
      <c r="U396" s="5"/>
      <c r="V396" s="5"/>
      <c r="Y396" s="6"/>
    </row>
    <row r="397" ht="15.75" customHeight="1">
      <c r="A397" s="4"/>
      <c r="D397" s="5"/>
      <c r="E397" s="5"/>
      <c r="F397" s="5"/>
      <c r="G397" s="5"/>
      <c r="H397" s="5"/>
      <c r="I397" s="5"/>
      <c r="L397" s="5"/>
      <c r="N397" s="5"/>
      <c r="P397" s="5"/>
      <c r="S397" s="5"/>
      <c r="T397" s="5"/>
      <c r="U397" s="5"/>
      <c r="V397" s="5"/>
      <c r="Y397" s="6"/>
    </row>
    <row r="398" ht="15.75" customHeight="1">
      <c r="A398" s="4"/>
      <c r="D398" s="5"/>
      <c r="E398" s="5"/>
      <c r="F398" s="5"/>
      <c r="G398" s="5"/>
      <c r="H398" s="5"/>
      <c r="I398" s="5"/>
      <c r="L398" s="5"/>
      <c r="N398" s="5"/>
      <c r="P398" s="5"/>
      <c r="S398" s="5"/>
      <c r="T398" s="5"/>
      <c r="U398" s="5"/>
      <c r="V398" s="5"/>
      <c r="Y398" s="6"/>
    </row>
    <row r="399" ht="15.75" customHeight="1">
      <c r="A399" s="4"/>
      <c r="D399" s="5"/>
      <c r="E399" s="5"/>
      <c r="F399" s="5"/>
      <c r="G399" s="5"/>
      <c r="H399" s="5"/>
      <c r="I399" s="5"/>
      <c r="L399" s="5"/>
      <c r="N399" s="5"/>
      <c r="P399" s="5"/>
      <c r="S399" s="5"/>
      <c r="T399" s="5"/>
      <c r="U399" s="5"/>
      <c r="V399" s="5"/>
      <c r="Y399" s="6"/>
    </row>
    <row r="400" ht="15.75" customHeight="1">
      <c r="A400" s="4"/>
      <c r="D400" s="5"/>
      <c r="E400" s="5"/>
      <c r="F400" s="5"/>
      <c r="G400" s="5"/>
      <c r="H400" s="5"/>
      <c r="I400" s="5"/>
      <c r="L400" s="5"/>
      <c r="N400" s="5"/>
      <c r="P400" s="5"/>
      <c r="S400" s="5"/>
      <c r="T400" s="5"/>
      <c r="U400" s="5"/>
      <c r="V400" s="5"/>
      <c r="Y400" s="6"/>
    </row>
    <row r="401" ht="15.75" customHeight="1">
      <c r="A401" s="4"/>
      <c r="D401" s="5"/>
      <c r="E401" s="5"/>
      <c r="F401" s="5"/>
      <c r="G401" s="5"/>
      <c r="H401" s="5"/>
      <c r="I401" s="5"/>
      <c r="L401" s="5"/>
      <c r="N401" s="5"/>
      <c r="P401" s="5"/>
      <c r="S401" s="5"/>
      <c r="T401" s="5"/>
      <c r="U401" s="5"/>
      <c r="V401" s="5"/>
      <c r="Y401" s="6"/>
    </row>
    <row r="402" ht="15.75" customHeight="1">
      <c r="A402" s="4"/>
      <c r="D402" s="5"/>
      <c r="E402" s="5"/>
      <c r="F402" s="5"/>
      <c r="G402" s="5"/>
      <c r="H402" s="5"/>
      <c r="I402" s="5"/>
      <c r="L402" s="5"/>
      <c r="N402" s="5"/>
      <c r="P402" s="5"/>
      <c r="S402" s="5"/>
      <c r="T402" s="5"/>
      <c r="U402" s="5"/>
      <c r="V402" s="5"/>
      <c r="Y402" s="6"/>
    </row>
    <row r="403" ht="15.75" customHeight="1">
      <c r="A403" s="4"/>
      <c r="D403" s="5"/>
      <c r="E403" s="5"/>
      <c r="F403" s="5"/>
      <c r="G403" s="5"/>
      <c r="H403" s="5"/>
      <c r="I403" s="5"/>
      <c r="L403" s="5"/>
      <c r="N403" s="5"/>
      <c r="P403" s="5"/>
      <c r="S403" s="5"/>
      <c r="T403" s="5"/>
      <c r="U403" s="5"/>
      <c r="V403" s="5"/>
      <c r="Y403" s="6"/>
    </row>
    <row r="404" ht="15.75" customHeight="1">
      <c r="A404" s="4"/>
      <c r="D404" s="5"/>
      <c r="E404" s="5"/>
      <c r="F404" s="5"/>
      <c r="G404" s="5"/>
      <c r="H404" s="5"/>
      <c r="I404" s="5"/>
      <c r="L404" s="5"/>
      <c r="N404" s="5"/>
      <c r="P404" s="5"/>
      <c r="S404" s="5"/>
      <c r="T404" s="5"/>
      <c r="U404" s="5"/>
      <c r="V404" s="5"/>
      <c r="Y404" s="6"/>
    </row>
    <row r="405" ht="15.75" customHeight="1">
      <c r="A405" s="4"/>
      <c r="D405" s="5"/>
      <c r="E405" s="5"/>
      <c r="F405" s="5"/>
      <c r="G405" s="5"/>
      <c r="H405" s="5"/>
      <c r="I405" s="5"/>
      <c r="L405" s="5"/>
      <c r="N405" s="5"/>
      <c r="P405" s="5"/>
      <c r="S405" s="5"/>
      <c r="T405" s="5"/>
      <c r="U405" s="5"/>
      <c r="V405" s="5"/>
      <c r="Y405" s="6"/>
    </row>
    <row r="406" ht="15.75" customHeight="1">
      <c r="A406" s="4"/>
      <c r="D406" s="5"/>
      <c r="E406" s="5"/>
      <c r="F406" s="5"/>
      <c r="G406" s="5"/>
      <c r="H406" s="5"/>
      <c r="I406" s="5"/>
      <c r="L406" s="5"/>
      <c r="N406" s="5"/>
      <c r="P406" s="5"/>
      <c r="S406" s="5"/>
      <c r="T406" s="5"/>
      <c r="U406" s="5"/>
      <c r="V406" s="5"/>
      <c r="Y406" s="6"/>
    </row>
    <row r="407" ht="15.75" customHeight="1">
      <c r="A407" s="4"/>
      <c r="D407" s="5"/>
      <c r="E407" s="5"/>
      <c r="F407" s="5"/>
      <c r="G407" s="5"/>
      <c r="H407" s="5"/>
      <c r="I407" s="5"/>
      <c r="L407" s="5"/>
      <c r="N407" s="5"/>
      <c r="P407" s="5"/>
      <c r="S407" s="5"/>
      <c r="T407" s="5"/>
      <c r="U407" s="5"/>
      <c r="V407" s="5"/>
      <c r="Y407" s="6"/>
    </row>
    <row r="408" ht="15.75" customHeight="1">
      <c r="A408" s="4"/>
      <c r="D408" s="5"/>
      <c r="E408" s="5"/>
      <c r="F408" s="5"/>
      <c r="G408" s="5"/>
      <c r="H408" s="5"/>
      <c r="I408" s="5"/>
      <c r="L408" s="5"/>
      <c r="N408" s="5"/>
      <c r="P408" s="5"/>
      <c r="S408" s="5"/>
      <c r="T408" s="5"/>
      <c r="U408" s="5"/>
      <c r="V408" s="5"/>
      <c r="Y408" s="6"/>
    </row>
    <row r="409" ht="15.75" customHeight="1">
      <c r="A409" s="4"/>
      <c r="D409" s="5"/>
      <c r="E409" s="5"/>
      <c r="F409" s="5"/>
      <c r="G409" s="5"/>
      <c r="H409" s="5"/>
      <c r="I409" s="5"/>
      <c r="L409" s="5"/>
      <c r="N409" s="5"/>
      <c r="P409" s="5"/>
      <c r="S409" s="5"/>
      <c r="T409" s="5"/>
      <c r="U409" s="5"/>
      <c r="V409" s="5"/>
      <c r="Y409" s="6"/>
    </row>
    <row r="410" ht="15.75" customHeight="1">
      <c r="A410" s="4"/>
      <c r="D410" s="5"/>
      <c r="E410" s="5"/>
      <c r="F410" s="5"/>
      <c r="G410" s="5"/>
      <c r="H410" s="5"/>
      <c r="I410" s="5"/>
      <c r="L410" s="5"/>
      <c r="N410" s="5"/>
      <c r="P410" s="5"/>
      <c r="S410" s="5"/>
      <c r="T410" s="5"/>
      <c r="U410" s="5"/>
      <c r="V410" s="5"/>
      <c r="Y410" s="6"/>
    </row>
    <row r="411" ht="15.75" customHeight="1">
      <c r="A411" s="4"/>
      <c r="D411" s="5"/>
      <c r="E411" s="5"/>
      <c r="F411" s="5"/>
      <c r="G411" s="5"/>
      <c r="H411" s="5"/>
      <c r="I411" s="5"/>
      <c r="L411" s="5"/>
      <c r="N411" s="5"/>
      <c r="P411" s="5"/>
      <c r="S411" s="5"/>
      <c r="T411" s="5"/>
      <c r="U411" s="5"/>
      <c r="V411" s="5"/>
      <c r="Y411" s="6"/>
    </row>
    <row r="412" ht="15.75" customHeight="1">
      <c r="A412" s="4"/>
      <c r="D412" s="5"/>
      <c r="E412" s="5"/>
      <c r="F412" s="5"/>
      <c r="G412" s="5"/>
      <c r="H412" s="5"/>
      <c r="I412" s="5"/>
      <c r="L412" s="5"/>
      <c r="N412" s="5"/>
      <c r="P412" s="5"/>
      <c r="S412" s="5"/>
      <c r="T412" s="5"/>
      <c r="U412" s="5"/>
      <c r="V412" s="5"/>
      <c r="Y412" s="6"/>
    </row>
    <row r="413" ht="15.75" customHeight="1">
      <c r="A413" s="4"/>
      <c r="D413" s="5"/>
      <c r="E413" s="5"/>
      <c r="F413" s="5"/>
      <c r="G413" s="5"/>
      <c r="H413" s="5"/>
      <c r="I413" s="5"/>
      <c r="L413" s="5"/>
      <c r="N413" s="5"/>
      <c r="P413" s="5"/>
      <c r="S413" s="5"/>
      <c r="T413" s="5"/>
      <c r="U413" s="5"/>
      <c r="V413" s="5"/>
      <c r="Y413" s="6"/>
    </row>
    <row r="414" ht="15.75" customHeight="1">
      <c r="A414" s="4"/>
      <c r="D414" s="5"/>
      <c r="E414" s="5"/>
      <c r="F414" s="5"/>
      <c r="G414" s="5"/>
      <c r="H414" s="5"/>
      <c r="I414" s="5"/>
      <c r="L414" s="5"/>
      <c r="N414" s="5"/>
      <c r="P414" s="5"/>
      <c r="S414" s="5"/>
      <c r="T414" s="5"/>
      <c r="U414" s="5"/>
      <c r="V414" s="5"/>
      <c r="Y414" s="6"/>
    </row>
    <row r="415" ht="15.75" customHeight="1">
      <c r="A415" s="4"/>
      <c r="D415" s="5"/>
      <c r="E415" s="5"/>
      <c r="F415" s="5"/>
      <c r="G415" s="5"/>
      <c r="H415" s="5"/>
      <c r="I415" s="5"/>
      <c r="L415" s="5"/>
      <c r="N415" s="5"/>
      <c r="P415" s="5"/>
      <c r="S415" s="5"/>
      <c r="T415" s="5"/>
      <c r="U415" s="5"/>
      <c r="V415" s="5"/>
      <c r="Y415" s="6"/>
    </row>
    <row r="416" ht="15.75" customHeight="1">
      <c r="A416" s="4"/>
      <c r="D416" s="5"/>
      <c r="E416" s="5"/>
      <c r="F416" s="5"/>
      <c r="G416" s="5"/>
      <c r="H416" s="5"/>
      <c r="I416" s="5"/>
      <c r="L416" s="5"/>
      <c r="N416" s="5"/>
      <c r="P416" s="5"/>
      <c r="S416" s="5"/>
      <c r="T416" s="5"/>
      <c r="U416" s="5"/>
      <c r="V416" s="5"/>
      <c r="Y416" s="6"/>
    </row>
    <row r="417" ht="15.75" customHeight="1">
      <c r="A417" s="4"/>
      <c r="D417" s="5"/>
      <c r="E417" s="5"/>
      <c r="F417" s="5"/>
      <c r="G417" s="5"/>
      <c r="H417" s="5"/>
      <c r="I417" s="5"/>
      <c r="L417" s="5"/>
      <c r="N417" s="5"/>
      <c r="P417" s="5"/>
      <c r="S417" s="5"/>
      <c r="T417" s="5"/>
      <c r="U417" s="5"/>
      <c r="V417" s="5"/>
      <c r="Y417" s="6"/>
    </row>
    <row r="418" ht="15.75" customHeight="1">
      <c r="A418" s="4"/>
      <c r="D418" s="5"/>
      <c r="E418" s="5"/>
      <c r="F418" s="5"/>
      <c r="G418" s="5"/>
      <c r="H418" s="5"/>
      <c r="I418" s="5"/>
      <c r="L418" s="5"/>
      <c r="N418" s="5"/>
      <c r="P418" s="5"/>
      <c r="S418" s="5"/>
      <c r="T418" s="5"/>
      <c r="U418" s="5"/>
      <c r="V418" s="5"/>
      <c r="Y418" s="6"/>
    </row>
    <row r="419" ht="15.75" customHeight="1">
      <c r="A419" s="4"/>
      <c r="D419" s="5"/>
      <c r="E419" s="5"/>
      <c r="F419" s="5"/>
      <c r="G419" s="5"/>
      <c r="H419" s="5"/>
      <c r="I419" s="5"/>
      <c r="L419" s="5"/>
      <c r="N419" s="5"/>
      <c r="P419" s="5"/>
      <c r="S419" s="5"/>
      <c r="T419" s="5"/>
      <c r="U419" s="5"/>
      <c r="V419" s="5"/>
      <c r="Y419" s="6"/>
    </row>
    <row r="420" ht="15.75" customHeight="1">
      <c r="A420" s="4"/>
      <c r="D420" s="5"/>
      <c r="E420" s="5"/>
      <c r="F420" s="5"/>
      <c r="G420" s="5"/>
      <c r="H420" s="5"/>
      <c r="I420" s="5"/>
      <c r="L420" s="5"/>
      <c r="N420" s="5"/>
      <c r="P420" s="5"/>
      <c r="S420" s="5"/>
      <c r="T420" s="5"/>
      <c r="U420" s="5"/>
      <c r="V420" s="5"/>
      <c r="Y420" s="6"/>
    </row>
    <row r="421" ht="15.75" customHeight="1">
      <c r="A421" s="4"/>
      <c r="D421" s="5"/>
      <c r="E421" s="5"/>
      <c r="F421" s="5"/>
      <c r="G421" s="5"/>
      <c r="H421" s="5"/>
      <c r="I421" s="5"/>
      <c r="L421" s="5"/>
      <c r="N421" s="5"/>
      <c r="P421" s="5"/>
      <c r="S421" s="5"/>
      <c r="T421" s="5"/>
      <c r="U421" s="5"/>
      <c r="V421" s="5"/>
      <c r="Y421" s="6"/>
    </row>
    <row r="422" ht="15.75" customHeight="1">
      <c r="A422" s="4"/>
      <c r="D422" s="5"/>
      <c r="E422" s="5"/>
      <c r="F422" s="5"/>
      <c r="G422" s="5"/>
      <c r="H422" s="5"/>
      <c r="I422" s="5"/>
      <c r="L422" s="5"/>
      <c r="N422" s="5"/>
      <c r="P422" s="5"/>
      <c r="S422" s="5"/>
      <c r="T422" s="5"/>
      <c r="U422" s="5"/>
      <c r="V422" s="5"/>
      <c r="Y422" s="6"/>
    </row>
    <row r="423" ht="15.75" customHeight="1">
      <c r="A423" s="4"/>
      <c r="D423" s="5"/>
      <c r="E423" s="5"/>
      <c r="F423" s="5"/>
      <c r="G423" s="5"/>
      <c r="H423" s="5"/>
      <c r="I423" s="5"/>
      <c r="L423" s="5"/>
      <c r="N423" s="5"/>
      <c r="P423" s="5"/>
      <c r="S423" s="5"/>
      <c r="T423" s="5"/>
      <c r="U423" s="5"/>
      <c r="V423" s="5"/>
      <c r="Y423" s="6"/>
    </row>
    <row r="424" ht="15.75" customHeight="1">
      <c r="A424" s="4"/>
      <c r="D424" s="5"/>
      <c r="E424" s="5"/>
      <c r="F424" s="5"/>
      <c r="G424" s="5"/>
      <c r="H424" s="5"/>
      <c r="I424" s="5"/>
      <c r="L424" s="5"/>
      <c r="N424" s="5"/>
      <c r="P424" s="5"/>
      <c r="S424" s="5"/>
      <c r="T424" s="5"/>
      <c r="U424" s="5"/>
      <c r="V424" s="5"/>
      <c r="Y424" s="6"/>
    </row>
    <row r="425" ht="15.75" customHeight="1">
      <c r="A425" s="4"/>
      <c r="D425" s="5"/>
      <c r="E425" s="5"/>
      <c r="F425" s="5"/>
      <c r="G425" s="5"/>
      <c r="H425" s="5"/>
      <c r="I425" s="5"/>
      <c r="L425" s="5"/>
      <c r="N425" s="5"/>
      <c r="P425" s="5"/>
      <c r="S425" s="5"/>
      <c r="T425" s="5"/>
      <c r="U425" s="5"/>
      <c r="V425" s="5"/>
      <c r="Y425" s="6"/>
    </row>
    <row r="426" ht="15.75" customHeight="1">
      <c r="A426" s="4"/>
      <c r="D426" s="5"/>
      <c r="E426" s="5"/>
      <c r="F426" s="5"/>
      <c r="G426" s="5"/>
      <c r="H426" s="5"/>
      <c r="I426" s="5"/>
      <c r="L426" s="5"/>
      <c r="N426" s="5"/>
      <c r="P426" s="5"/>
      <c r="S426" s="5"/>
      <c r="T426" s="5"/>
      <c r="U426" s="5"/>
      <c r="V426" s="5"/>
      <c r="Y426" s="6"/>
    </row>
    <row r="427" ht="15.75" customHeight="1">
      <c r="A427" s="4"/>
      <c r="D427" s="5"/>
      <c r="E427" s="5"/>
      <c r="F427" s="5"/>
      <c r="G427" s="5"/>
      <c r="H427" s="5"/>
      <c r="I427" s="5"/>
      <c r="L427" s="5"/>
      <c r="N427" s="5"/>
      <c r="P427" s="5"/>
      <c r="S427" s="5"/>
      <c r="T427" s="5"/>
      <c r="U427" s="5"/>
      <c r="V427" s="5"/>
      <c r="Y427" s="6"/>
    </row>
    <row r="428" ht="15.75" customHeight="1">
      <c r="A428" s="4"/>
      <c r="D428" s="5"/>
      <c r="E428" s="5"/>
      <c r="F428" s="5"/>
      <c r="G428" s="5"/>
      <c r="H428" s="5"/>
      <c r="I428" s="5"/>
      <c r="L428" s="5"/>
      <c r="N428" s="5"/>
      <c r="P428" s="5"/>
      <c r="S428" s="5"/>
      <c r="T428" s="5"/>
      <c r="U428" s="5"/>
      <c r="V428" s="5"/>
      <c r="Y428" s="6"/>
    </row>
    <row r="429" ht="15.75" customHeight="1">
      <c r="A429" s="4"/>
      <c r="D429" s="5"/>
      <c r="E429" s="5"/>
      <c r="F429" s="5"/>
      <c r="G429" s="5"/>
      <c r="H429" s="5"/>
      <c r="I429" s="5"/>
      <c r="L429" s="5"/>
      <c r="N429" s="5"/>
      <c r="P429" s="5"/>
      <c r="S429" s="5"/>
      <c r="T429" s="5"/>
      <c r="U429" s="5"/>
      <c r="V429" s="5"/>
      <c r="Y429" s="6"/>
    </row>
    <row r="430" ht="15.75" customHeight="1">
      <c r="A430" s="4"/>
      <c r="D430" s="5"/>
      <c r="E430" s="5"/>
      <c r="F430" s="5"/>
      <c r="G430" s="5"/>
      <c r="H430" s="5"/>
      <c r="I430" s="5"/>
      <c r="L430" s="5"/>
      <c r="N430" s="5"/>
      <c r="P430" s="5"/>
      <c r="S430" s="5"/>
      <c r="T430" s="5"/>
      <c r="U430" s="5"/>
      <c r="V430" s="5"/>
      <c r="Y430" s="6"/>
    </row>
    <row r="431" ht="15.75" customHeight="1">
      <c r="A431" s="4"/>
      <c r="D431" s="5"/>
      <c r="E431" s="5"/>
      <c r="F431" s="5"/>
      <c r="G431" s="5"/>
      <c r="H431" s="5"/>
      <c r="I431" s="5"/>
      <c r="L431" s="5"/>
      <c r="N431" s="5"/>
      <c r="P431" s="5"/>
      <c r="S431" s="5"/>
      <c r="T431" s="5"/>
      <c r="U431" s="5"/>
      <c r="V431" s="5"/>
      <c r="Y431" s="6"/>
    </row>
    <row r="432" ht="15.75" customHeight="1">
      <c r="A432" s="4"/>
      <c r="D432" s="5"/>
      <c r="E432" s="5"/>
      <c r="F432" s="5"/>
      <c r="G432" s="5"/>
      <c r="H432" s="5"/>
      <c r="I432" s="5"/>
      <c r="L432" s="5"/>
      <c r="N432" s="5"/>
      <c r="P432" s="5"/>
      <c r="S432" s="5"/>
      <c r="T432" s="5"/>
      <c r="U432" s="5"/>
      <c r="V432" s="5"/>
      <c r="Y432" s="6"/>
    </row>
    <row r="433" ht="15.75" customHeight="1">
      <c r="A433" s="4"/>
      <c r="D433" s="5"/>
      <c r="E433" s="5"/>
      <c r="F433" s="5"/>
      <c r="G433" s="5"/>
      <c r="H433" s="5"/>
      <c r="I433" s="5"/>
      <c r="L433" s="5"/>
      <c r="N433" s="5"/>
      <c r="P433" s="5"/>
      <c r="S433" s="5"/>
      <c r="T433" s="5"/>
      <c r="U433" s="5"/>
      <c r="V433" s="5"/>
      <c r="Y433" s="6"/>
    </row>
    <row r="434" ht="15.75" customHeight="1">
      <c r="A434" s="4"/>
      <c r="D434" s="5"/>
      <c r="E434" s="5"/>
      <c r="F434" s="5"/>
      <c r="G434" s="5"/>
      <c r="H434" s="5"/>
      <c r="I434" s="5"/>
      <c r="L434" s="5"/>
      <c r="N434" s="5"/>
      <c r="P434" s="5"/>
      <c r="S434" s="5"/>
      <c r="T434" s="5"/>
      <c r="U434" s="5"/>
      <c r="V434" s="5"/>
      <c r="Y434" s="6"/>
    </row>
    <row r="435" ht="15.75" customHeight="1">
      <c r="A435" s="4"/>
      <c r="D435" s="5"/>
      <c r="E435" s="5"/>
      <c r="F435" s="5"/>
      <c r="G435" s="5"/>
      <c r="H435" s="5"/>
      <c r="I435" s="5"/>
      <c r="L435" s="5"/>
      <c r="N435" s="5"/>
      <c r="P435" s="5"/>
      <c r="S435" s="5"/>
      <c r="T435" s="5"/>
      <c r="U435" s="5"/>
      <c r="V435" s="5"/>
      <c r="Y435" s="6"/>
    </row>
    <row r="436" ht="15.75" customHeight="1">
      <c r="A436" s="4"/>
      <c r="D436" s="5"/>
      <c r="E436" s="5"/>
      <c r="F436" s="5"/>
      <c r="G436" s="5"/>
      <c r="H436" s="5"/>
      <c r="I436" s="5"/>
      <c r="L436" s="5"/>
      <c r="N436" s="5"/>
      <c r="P436" s="5"/>
      <c r="S436" s="5"/>
      <c r="T436" s="5"/>
      <c r="U436" s="5"/>
      <c r="V436" s="5"/>
      <c r="Y436" s="6"/>
    </row>
    <row r="437" ht="15.75" customHeight="1">
      <c r="A437" s="4"/>
      <c r="D437" s="5"/>
      <c r="E437" s="5"/>
      <c r="F437" s="5"/>
      <c r="G437" s="5"/>
      <c r="H437" s="5"/>
      <c r="I437" s="5"/>
      <c r="L437" s="5"/>
      <c r="N437" s="5"/>
      <c r="P437" s="5"/>
      <c r="S437" s="5"/>
      <c r="T437" s="5"/>
      <c r="U437" s="5"/>
      <c r="V437" s="5"/>
      <c r="Y437" s="6"/>
    </row>
    <row r="438" ht="15.75" customHeight="1">
      <c r="A438" s="4"/>
      <c r="D438" s="5"/>
      <c r="E438" s="5"/>
      <c r="F438" s="5"/>
      <c r="G438" s="5"/>
      <c r="H438" s="5"/>
      <c r="I438" s="5"/>
      <c r="L438" s="5"/>
      <c r="N438" s="5"/>
      <c r="P438" s="5"/>
      <c r="S438" s="5"/>
      <c r="T438" s="5"/>
      <c r="U438" s="5"/>
      <c r="V438" s="5"/>
      <c r="Y438" s="6"/>
    </row>
    <row r="439" ht="15.75" customHeight="1">
      <c r="A439" s="4"/>
      <c r="D439" s="5"/>
      <c r="E439" s="5"/>
      <c r="F439" s="5"/>
      <c r="G439" s="5"/>
      <c r="H439" s="5"/>
      <c r="I439" s="5"/>
      <c r="L439" s="5"/>
      <c r="N439" s="5"/>
      <c r="P439" s="5"/>
      <c r="S439" s="5"/>
      <c r="T439" s="5"/>
      <c r="U439" s="5"/>
      <c r="V439" s="5"/>
      <c r="Y439" s="6"/>
    </row>
    <row r="440" ht="15.75" customHeight="1">
      <c r="A440" s="4"/>
      <c r="D440" s="5"/>
      <c r="E440" s="5"/>
      <c r="F440" s="5"/>
      <c r="G440" s="5"/>
      <c r="H440" s="5"/>
      <c r="I440" s="5"/>
      <c r="L440" s="5"/>
      <c r="N440" s="5"/>
      <c r="P440" s="5"/>
      <c r="S440" s="5"/>
      <c r="T440" s="5"/>
      <c r="U440" s="5"/>
      <c r="V440" s="5"/>
      <c r="Y440" s="6"/>
    </row>
    <row r="441" ht="15.75" customHeight="1">
      <c r="A441" s="4"/>
      <c r="D441" s="5"/>
      <c r="E441" s="5"/>
      <c r="F441" s="5"/>
      <c r="G441" s="5"/>
      <c r="H441" s="5"/>
      <c r="I441" s="5"/>
      <c r="L441" s="5"/>
      <c r="N441" s="5"/>
      <c r="P441" s="5"/>
      <c r="S441" s="5"/>
      <c r="T441" s="5"/>
      <c r="U441" s="5"/>
      <c r="V441" s="5"/>
      <c r="Y441" s="6"/>
    </row>
    <row r="442" ht="15.75" customHeight="1">
      <c r="A442" s="4"/>
      <c r="D442" s="5"/>
      <c r="E442" s="5"/>
      <c r="F442" s="5"/>
      <c r="G442" s="5"/>
      <c r="H442" s="5"/>
      <c r="I442" s="5"/>
      <c r="L442" s="5"/>
      <c r="N442" s="5"/>
      <c r="P442" s="5"/>
      <c r="S442" s="5"/>
      <c r="T442" s="5"/>
      <c r="U442" s="5"/>
      <c r="V442" s="5"/>
      <c r="Y442" s="6"/>
    </row>
    <row r="443" ht="15.75" customHeight="1">
      <c r="A443" s="4"/>
      <c r="D443" s="5"/>
      <c r="E443" s="5"/>
      <c r="F443" s="5"/>
      <c r="G443" s="5"/>
      <c r="H443" s="5"/>
      <c r="I443" s="5"/>
      <c r="L443" s="5"/>
      <c r="N443" s="5"/>
      <c r="P443" s="5"/>
      <c r="S443" s="5"/>
      <c r="T443" s="5"/>
      <c r="U443" s="5"/>
      <c r="V443" s="5"/>
      <c r="Y443" s="6"/>
    </row>
    <row r="444" ht="15.75" customHeight="1">
      <c r="A444" s="4"/>
      <c r="D444" s="5"/>
      <c r="E444" s="5"/>
      <c r="F444" s="5"/>
      <c r="G444" s="5"/>
      <c r="H444" s="5"/>
      <c r="I444" s="5"/>
      <c r="L444" s="5"/>
      <c r="N444" s="5"/>
      <c r="P444" s="5"/>
      <c r="S444" s="5"/>
      <c r="T444" s="5"/>
      <c r="U444" s="5"/>
      <c r="V444" s="5"/>
      <c r="Y444" s="6"/>
    </row>
    <row r="445" ht="15.75" customHeight="1">
      <c r="A445" s="4"/>
      <c r="D445" s="5"/>
      <c r="E445" s="5"/>
      <c r="F445" s="5"/>
      <c r="G445" s="5"/>
      <c r="H445" s="5"/>
      <c r="I445" s="5"/>
      <c r="L445" s="5"/>
      <c r="N445" s="5"/>
      <c r="P445" s="5"/>
      <c r="S445" s="5"/>
      <c r="T445" s="5"/>
      <c r="U445" s="5"/>
      <c r="V445" s="5"/>
      <c r="Y445" s="6"/>
    </row>
    <row r="446" ht="15.75" customHeight="1">
      <c r="A446" s="4"/>
      <c r="D446" s="5"/>
      <c r="E446" s="5"/>
      <c r="F446" s="5"/>
      <c r="G446" s="5"/>
      <c r="H446" s="5"/>
      <c r="I446" s="5"/>
      <c r="L446" s="5"/>
      <c r="N446" s="5"/>
      <c r="P446" s="5"/>
      <c r="S446" s="5"/>
      <c r="T446" s="5"/>
      <c r="U446" s="5"/>
      <c r="V446" s="5"/>
      <c r="Y446" s="6"/>
    </row>
    <row r="447" ht="15.75" customHeight="1">
      <c r="A447" s="4"/>
      <c r="D447" s="5"/>
      <c r="E447" s="5"/>
      <c r="F447" s="5"/>
      <c r="G447" s="5"/>
      <c r="H447" s="5"/>
      <c r="I447" s="5"/>
      <c r="L447" s="5"/>
      <c r="N447" s="5"/>
      <c r="P447" s="5"/>
      <c r="S447" s="5"/>
      <c r="T447" s="5"/>
      <c r="U447" s="5"/>
      <c r="V447" s="5"/>
      <c r="Y447" s="6"/>
    </row>
    <row r="448" ht="15.75" customHeight="1">
      <c r="A448" s="4"/>
      <c r="D448" s="5"/>
      <c r="E448" s="5"/>
      <c r="F448" s="5"/>
      <c r="G448" s="5"/>
      <c r="H448" s="5"/>
      <c r="I448" s="5"/>
      <c r="L448" s="5"/>
      <c r="N448" s="5"/>
      <c r="P448" s="5"/>
      <c r="S448" s="5"/>
      <c r="T448" s="5"/>
      <c r="U448" s="5"/>
      <c r="V448" s="5"/>
      <c r="Y448" s="6"/>
    </row>
    <row r="449" ht="15.75" customHeight="1">
      <c r="A449" s="4"/>
      <c r="D449" s="5"/>
      <c r="E449" s="5"/>
      <c r="F449" s="5"/>
      <c r="G449" s="5"/>
      <c r="H449" s="5"/>
      <c r="I449" s="5"/>
      <c r="L449" s="5"/>
      <c r="N449" s="5"/>
      <c r="P449" s="5"/>
      <c r="S449" s="5"/>
      <c r="T449" s="5"/>
      <c r="U449" s="5"/>
      <c r="V449" s="5"/>
      <c r="Y449" s="6"/>
    </row>
    <row r="450" ht="15.75" customHeight="1">
      <c r="A450" s="4"/>
      <c r="D450" s="5"/>
      <c r="E450" s="5"/>
      <c r="F450" s="5"/>
      <c r="G450" s="5"/>
      <c r="H450" s="5"/>
      <c r="I450" s="5"/>
      <c r="L450" s="5"/>
      <c r="N450" s="5"/>
      <c r="P450" s="5"/>
      <c r="S450" s="5"/>
      <c r="T450" s="5"/>
      <c r="U450" s="5"/>
      <c r="V450" s="5"/>
      <c r="Y450" s="6"/>
    </row>
    <row r="451" ht="15.75" customHeight="1">
      <c r="A451" s="4"/>
      <c r="D451" s="5"/>
      <c r="E451" s="5"/>
      <c r="F451" s="5"/>
      <c r="G451" s="5"/>
      <c r="H451" s="5"/>
      <c r="I451" s="5"/>
      <c r="L451" s="5"/>
      <c r="N451" s="5"/>
      <c r="P451" s="5"/>
      <c r="S451" s="5"/>
      <c r="T451" s="5"/>
      <c r="U451" s="5"/>
      <c r="V451" s="5"/>
      <c r="Y451" s="6"/>
    </row>
    <row r="452" ht="15.75" customHeight="1">
      <c r="A452" s="4"/>
      <c r="D452" s="5"/>
      <c r="E452" s="5"/>
      <c r="F452" s="5"/>
      <c r="G452" s="5"/>
      <c r="H452" s="5"/>
      <c r="I452" s="5"/>
      <c r="L452" s="5"/>
      <c r="N452" s="5"/>
      <c r="P452" s="5"/>
      <c r="S452" s="5"/>
      <c r="T452" s="5"/>
      <c r="U452" s="5"/>
      <c r="V452" s="5"/>
      <c r="Y452" s="6"/>
    </row>
    <row r="453" ht="15.75" customHeight="1">
      <c r="A453" s="4"/>
      <c r="D453" s="5"/>
      <c r="E453" s="5"/>
      <c r="F453" s="5"/>
      <c r="G453" s="5"/>
      <c r="H453" s="5"/>
      <c r="I453" s="5"/>
      <c r="L453" s="5"/>
      <c r="N453" s="5"/>
      <c r="P453" s="5"/>
      <c r="S453" s="5"/>
      <c r="T453" s="5"/>
      <c r="U453" s="5"/>
      <c r="V453" s="5"/>
      <c r="Y453" s="6"/>
    </row>
    <row r="454" ht="15.75" customHeight="1">
      <c r="A454" s="4"/>
      <c r="D454" s="5"/>
      <c r="E454" s="5"/>
      <c r="F454" s="5"/>
      <c r="G454" s="5"/>
      <c r="H454" s="5"/>
      <c r="I454" s="5"/>
      <c r="L454" s="5"/>
      <c r="N454" s="5"/>
      <c r="P454" s="5"/>
      <c r="S454" s="5"/>
      <c r="T454" s="5"/>
      <c r="U454" s="5"/>
      <c r="V454" s="5"/>
      <c r="Y454" s="6"/>
    </row>
    <row r="455" ht="15.75" customHeight="1">
      <c r="A455" s="4"/>
      <c r="D455" s="5"/>
      <c r="E455" s="5"/>
      <c r="F455" s="5"/>
      <c r="G455" s="5"/>
      <c r="H455" s="5"/>
      <c r="I455" s="5"/>
      <c r="L455" s="5"/>
      <c r="N455" s="5"/>
      <c r="P455" s="5"/>
      <c r="S455" s="5"/>
      <c r="T455" s="5"/>
      <c r="U455" s="5"/>
      <c r="V455" s="5"/>
      <c r="Y455" s="6"/>
    </row>
    <row r="456" ht="15.75" customHeight="1">
      <c r="A456" s="4"/>
      <c r="D456" s="5"/>
      <c r="E456" s="5"/>
      <c r="F456" s="5"/>
      <c r="G456" s="5"/>
      <c r="H456" s="5"/>
      <c r="I456" s="5"/>
      <c r="L456" s="5"/>
      <c r="N456" s="5"/>
      <c r="P456" s="5"/>
      <c r="S456" s="5"/>
      <c r="T456" s="5"/>
      <c r="U456" s="5"/>
      <c r="V456" s="5"/>
      <c r="Y456" s="6"/>
    </row>
    <row r="457" ht="15.75" customHeight="1">
      <c r="A457" s="4"/>
      <c r="D457" s="5"/>
      <c r="E457" s="5"/>
      <c r="F457" s="5"/>
      <c r="G457" s="5"/>
      <c r="H457" s="5"/>
      <c r="I457" s="5"/>
      <c r="L457" s="5"/>
      <c r="N457" s="5"/>
      <c r="P457" s="5"/>
      <c r="S457" s="5"/>
      <c r="T457" s="5"/>
      <c r="U457" s="5"/>
      <c r="V457" s="5"/>
      <c r="Y457" s="6"/>
    </row>
    <row r="458" ht="15.75" customHeight="1">
      <c r="A458" s="4"/>
      <c r="D458" s="5"/>
      <c r="E458" s="5"/>
      <c r="F458" s="5"/>
      <c r="G458" s="5"/>
      <c r="H458" s="5"/>
      <c r="I458" s="5"/>
      <c r="L458" s="5"/>
      <c r="N458" s="5"/>
      <c r="P458" s="5"/>
      <c r="S458" s="5"/>
      <c r="T458" s="5"/>
      <c r="U458" s="5"/>
      <c r="V458" s="5"/>
      <c r="Y458" s="6"/>
    </row>
    <row r="459" ht="15.75" customHeight="1">
      <c r="A459" s="4"/>
      <c r="D459" s="5"/>
      <c r="E459" s="5"/>
      <c r="F459" s="5"/>
      <c r="G459" s="5"/>
      <c r="H459" s="5"/>
      <c r="I459" s="5"/>
      <c r="L459" s="5"/>
      <c r="N459" s="5"/>
      <c r="P459" s="5"/>
      <c r="S459" s="5"/>
      <c r="T459" s="5"/>
      <c r="U459" s="5"/>
      <c r="V459" s="5"/>
      <c r="Y459" s="6"/>
    </row>
    <row r="460" ht="15.75" customHeight="1">
      <c r="A460" s="4"/>
      <c r="D460" s="5"/>
      <c r="E460" s="5"/>
      <c r="F460" s="5"/>
      <c r="G460" s="5"/>
      <c r="H460" s="5"/>
      <c r="I460" s="5"/>
      <c r="L460" s="5"/>
      <c r="N460" s="5"/>
      <c r="P460" s="5"/>
      <c r="S460" s="5"/>
      <c r="T460" s="5"/>
      <c r="U460" s="5"/>
      <c r="V460" s="5"/>
      <c r="Y460" s="6"/>
    </row>
    <row r="461" ht="15.75" customHeight="1">
      <c r="A461" s="4"/>
      <c r="D461" s="5"/>
      <c r="E461" s="5"/>
      <c r="F461" s="5"/>
      <c r="G461" s="5"/>
      <c r="H461" s="5"/>
      <c r="I461" s="5"/>
      <c r="L461" s="5"/>
      <c r="N461" s="5"/>
      <c r="P461" s="5"/>
      <c r="S461" s="5"/>
      <c r="T461" s="5"/>
      <c r="U461" s="5"/>
      <c r="V461" s="5"/>
      <c r="Y461" s="6"/>
    </row>
    <row r="462" ht="15.75" customHeight="1">
      <c r="A462" s="4"/>
      <c r="D462" s="5"/>
      <c r="E462" s="5"/>
      <c r="F462" s="5"/>
      <c r="G462" s="5"/>
      <c r="H462" s="5"/>
      <c r="I462" s="5"/>
      <c r="L462" s="5"/>
      <c r="N462" s="5"/>
      <c r="P462" s="5"/>
      <c r="S462" s="5"/>
      <c r="T462" s="5"/>
      <c r="U462" s="5"/>
      <c r="V462" s="5"/>
      <c r="Y462" s="6"/>
    </row>
    <row r="463" ht="15.75" customHeight="1">
      <c r="A463" s="4"/>
      <c r="D463" s="5"/>
      <c r="E463" s="5"/>
      <c r="F463" s="5"/>
      <c r="G463" s="5"/>
      <c r="H463" s="5"/>
      <c r="I463" s="5"/>
      <c r="L463" s="5"/>
      <c r="N463" s="5"/>
      <c r="P463" s="5"/>
      <c r="S463" s="5"/>
      <c r="T463" s="5"/>
      <c r="U463" s="5"/>
      <c r="V463" s="5"/>
      <c r="Y463" s="6"/>
    </row>
    <row r="464" ht="15.75" customHeight="1">
      <c r="A464" s="4"/>
      <c r="D464" s="5"/>
      <c r="E464" s="5"/>
      <c r="F464" s="5"/>
      <c r="G464" s="5"/>
      <c r="H464" s="5"/>
      <c r="I464" s="5"/>
      <c r="L464" s="5"/>
      <c r="N464" s="5"/>
      <c r="P464" s="5"/>
      <c r="S464" s="5"/>
      <c r="T464" s="5"/>
      <c r="U464" s="5"/>
      <c r="V464" s="5"/>
      <c r="Y464" s="6"/>
    </row>
    <row r="465" ht="15.75" customHeight="1">
      <c r="A465" s="4"/>
      <c r="D465" s="5"/>
      <c r="E465" s="5"/>
      <c r="F465" s="5"/>
      <c r="G465" s="5"/>
      <c r="H465" s="5"/>
      <c r="I465" s="5"/>
      <c r="L465" s="5"/>
      <c r="N465" s="5"/>
      <c r="P465" s="5"/>
      <c r="S465" s="5"/>
      <c r="T465" s="5"/>
      <c r="U465" s="5"/>
      <c r="V465" s="5"/>
      <c r="Y465" s="6"/>
    </row>
    <row r="466" ht="15.75" customHeight="1">
      <c r="A466" s="4"/>
      <c r="D466" s="5"/>
      <c r="E466" s="5"/>
      <c r="F466" s="5"/>
      <c r="G466" s="5"/>
      <c r="H466" s="5"/>
      <c r="I466" s="5"/>
      <c r="L466" s="5"/>
      <c r="N466" s="5"/>
      <c r="P466" s="5"/>
      <c r="S466" s="5"/>
      <c r="T466" s="5"/>
      <c r="U466" s="5"/>
      <c r="V466" s="5"/>
      <c r="Y466" s="6"/>
    </row>
    <row r="467" ht="15.75" customHeight="1">
      <c r="A467" s="4"/>
      <c r="D467" s="5"/>
      <c r="E467" s="5"/>
      <c r="F467" s="5"/>
      <c r="G467" s="5"/>
      <c r="H467" s="5"/>
      <c r="I467" s="5"/>
      <c r="L467" s="5"/>
      <c r="N467" s="5"/>
      <c r="P467" s="5"/>
      <c r="S467" s="5"/>
      <c r="T467" s="5"/>
      <c r="U467" s="5"/>
      <c r="V467" s="5"/>
      <c r="Y467" s="6"/>
    </row>
    <row r="468" ht="15.75" customHeight="1">
      <c r="A468" s="4"/>
      <c r="D468" s="5"/>
      <c r="E468" s="5"/>
      <c r="F468" s="5"/>
      <c r="G468" s="5"/>
      <c r="H468" s="5"/>
      <c r="I468" s="5"/>
      <c r="L468" s="5"/>
      <c r="N468" s="5"/>
      <c r="P468" s="5"/>
      <c r="S468" s="5"/>
      <c r="T468" s="5"/>
      <c r="U468" s="5"/>
      <c r="V468" s="5"/>
      <c r="Y468" s="6"/>
    </row>
    <row r="469" ht="15.75" customHeight="1">
      <c r="A469" s="4"/>
      <c r="D469" s="5"/>
      <c r="E469" s="5"/>
      <c r="F469" s="5"/>
      <c r="G469" s="5"/>
      <c r="H469" s="5"/>
      <c r="I469" s="5"/>
      <c r="L469" s="5"/>
      <c r="N469" s="5"/>
      <c r="P469" s="5"/>
      <c r="S469" s="5"/>
      <c r="T469" s="5"/>
      <c r="U469" s="5"/>
      <c r="V469" s="5"/>
      <c r="Y469" s="6"/>
    </row>
    <row r="470" ht="15.75" customHeight="1">
      <c r="A470" s="4"/>
      <c r="D470" s="5"/>
      <c r="E470" s="5"/>
      <c r="F470" s="5"/>
      <c r="G470" s="5"/>
      <c r="H470" s="5"/>
      <c r="I470" s="5"/>
      <c r="L470" s="5"/>
      <c r="N470" s="5"/>
      <c r="P470" s="5"/>
      <c r="S470" s="5"/>
      <c r="T470" s="5"/>
      <c r="U470" s="5"/>
      <c r="V470" s="5"/>
      <c r="Y470" s="6"/>
    </row>
    <row r="471" ht="15.75" customHeight="1">
      <c r="A471" s="4"/>
      <c r="D471" s="5"/>
      <c r="E471" s="5"/>
      <c r="F471" s="5"/>
      <c r="G471" s="5"/>
      <c r="H471" s="5"/>
      <c r="I471" s="5"/>
      <c r="L471" s="5"/>
      <c r="N471" s="5"/>
      <c r="P471" s="5"/>
      <c r="S471" s="5"/>
      <c r="T471" s="5"/>
      <c r="U471" s="5"/>
      <c r="V471" s="5"/>
      <c r="Y471" s="6"/>
    </row>
    <row r="472" ht="15.75" customHeight="1">
      <c r="A472" s="4"/>
      <c r="D472" s="5"/>
      <c r="E472" s="5"/>
      <c r="F472" s="5"/>
      <c r="G472" s="5"/>
      <c r="H472" s="5"/>
      <c r="I472" s="5"/>
      <c r="L472" s="5"/>
      <c r="N472" s="5"/>
      <c r="P472" s="5"/>
      <c r="S472" s="5"/>
      <c r="T472" s="5"/>
      <c r="U472" s="5"/>
      <c r="V472" s="5"/>
      <c r="Y472" s="6"/>
    </row>
    <row r="473" ht="15.75" customHeight="1">
      <c r="A473" s="4"/>
      <c r="D473" s="5"/>
      <c r="E473" s="5"/>
      <c r="F473" s="5"/>
      <c r="G473" s="5"/>
      <c r="H473" s="5"/>
      <c r="I473" s="5"/>
      <c r="L473" s="5"/>
      <c r="N473" s="5"/>
      <c r="P473" s="5"/>
      <c r="S473" s="5"/>
      <c r="T473" s="5"/>
      <c r="U473" s="5"/>
      <c r="V473" s="5"/>
      <c r="Y473" s="6"/>
    </row>
    <row r="474" ht="15.75" customHeight="1">
      <c r="A474" s="4"/>
      <c r="D474" s="5"/>
      <c r="E474" s="5"/>
      <c r="F474" s="5"/>
      <c r="G474" s="5"/>
      <c r="H474" s="5"/>
      <c r="I474" s="5"/>
      <c r="L474" s="5"/>
      <c r="N474" s="5"/>
      <c r="P474" s="5"/>
      <c r="S474" s="5"/>
      <c r="T474" s="5"/>
      <c r="U474" s="5"/>
      <c r="V474" s="5"/>
      <c r="Y474" s="6"/>
    </row>
    <row r="475" ht="15.75" customHeight="1">
      <c r="A475" s="4"/>
      <c r="D475" s="5"/>
      <c r="E475" s="5"/>
      <c r="F475" s="5"/>
      <c r="G475" s="5"/>
      <c r="H475" s="5"/>
      <c r="I475" s="5"/>
      <c r="L475" s="5"/>
      <c r="N475" s="5"/>
      <c r="P475" s="5"/>
      <c r="S475" s="5"/>
      <c r="T475" s="5"/>
      <c r="U475" s="5"/>
      <c r="V475" s="5"/>
      <c r="Y475" s="6"/>
    </row>
    <row r="476" ht="15.75" customHeight="1">
      <c r="A476" s="4"/>
      <c r="D476" s="5"/>
      <c r="E476" s="5"/>
      <c r="F476" s="5"/>
      <c r="G476" s="5"/>
      <c r="H476" s="5"/>
      <c r="I476" s="5"/>
      <c r="L476" s="5"/>
      <c r="N476" s="5"/>
      <c r="P476" s="5"/>
      <c r="S476" s="5"/>
      <c r="T476" s="5"/>
      <c r="U476" s="5"/>
      <c r="V476" s="5"/>
      <c r="Y476" s="6"/>
    </row>
    <row r="477" ht="15.75" customHeight="1">
      <c r="A477" s="4"/>
      <c r="D477" s="5"/>
      <c r="E477" s="5"/>
      <c r="F477" s="5"/>
      <c r="G477" s="5"/>
      <c r="H477" s="5"/>
      <c r="I477" s="5"/>
      <c r="L477" s="5"/>
      <c r="N477" s="5"/>
      <c r="P477" s="5"/>
      <c r="S477" s="5"/>
      <c r="T477" s="5"/>
      <c r="U477" s="5"/>
      <c r="V477" s="5"/>
      <c r="Y477" s="6"/>
    </row>
    <row r="478" ht="15.75" customHeight="1">
      <c r="A478" s="4"/>
      <c r="D478" s="5"/>
      <c r="E478" s="5"/>
      <c r="F478" s="5"/>
      <c r="G478" s="5"/>
      <c r="H478" s="5"/>
      <c r="I478" s="5"/>
      <c r="L478" s="5"/>
      <c r="N478" s="5"/>
      <c r="P478" s="5"/>
      <c r="S478" s="5"/>
      <c r="T478" s="5"/>
      <c r="U478" s="5"/>
      <c r="V478" s="5"/>
      <c r="Y478" s="6"/>
    </row>
    <row r="479" ht="15.75" customHeight="1">
      <c r="A479" s="4"/>
      <c r="D479" s="5"/>
      <c r="E479" s="5"/>
      <c r="F479" s="5"/>
      <c r="G479" s="5"/>
      <c r="H479" s="5"/>
      <c r="I479" s="5"/>
      <c r="L479" s="5"/>
      <c r="N479" s="5"/>
      <c r="P479" s="5"/>
      <c r="S479" s="5"/>
      <c r="T479" s="5"/>
      <c r="U479" s="5"/>
      <c r="V479" s="5"/>
      <c r="Y479" s="6"/>
    </row>
    <row r="480" ht="15.75" customHeight="1">
      <c r="A480" s="4"/>
      <c r="D480" s="5"/>
      <c r="E480" s="5"/>
      <c r="F480" s="5"/>
      <c r="G480" s="5"/>
      <c r="H480" s="5"/>
      <c r="I480" s="5"/>
      <c r="L480" s="5"/>
      <c r="N480" s="5"/>
      <c r="P480" s="5"/>
      <c r="S480" s="5"/>
      <c r="T480" s="5"/>
      <c r="U480" s="5"/>
      <c r="V480" s="5"/>
      <c r="Y480" s="6"/>
    </row>
    <row r="481" ht="15.75" customHeight="1">
      <c r="A481" s="4"/>
      <c r="D481" s="5"/>
      <c r="E481" s="5"/>
      <c r="F481" s="5"/>
      <c r="G481" s="5"/>
      <c r="H481" s="5"/>
      <c r="I481" s="5"/>
      <c r="L481" s="5"/>
      <c r="N481" s="5"/>
      <c r="P481" s="5"/>
      <c r="S481" s="5"/>
      <c r="T481" s="5"/>
      <c r="U481" s="5"/>
      <c r="V481" s="5"/>
      <c r="Y481" s="6"/>
    </row>
    <row r="482" ht="15.75" customHeight="1">
      <c r="A482" s="4"/>
      <c r="D482" s="5"/>
      <c r="E482" s="5"/>
      <c r="F482" s="5"/>
      <c r="G482" s="5"/>
      <c r="H482" s="5"/>
      <c r="I482" s="5"/>
      <c r="L482" s="5"/>
      <c r="N482" s="5"/>
      <c r="P482" s="5"/>
      <c r="S482" s="5"/>
      <c r="T482" s="5"/>
      <c r="U482" s="5"/>
      <c r="V482" s="5"/>
      <c r="Y482" s="6"/>
    </row>
    <row r="483" ht="15.75" customHeight="1">
      <c r="A483" s="4"/>
      <c r="D483" s="5"/>
      <c r="E483" s="5"/>
      <c r="F483" s="5"/>
      <c r="G483" s="5"/>
      <c r="H483" s="5"/>
      <c r="I483" s="5"/>
      <c r="L483" s="5"/>
      <c r="N483" s="5"/>
      <c r="P483" s="5"/>
      <c r="S483" s="5"/>
      <c r="T483" s="5"/>
      <c r="U483" s="5"/>
      <c r="V483" s="5"/>
      <c r="Y483" s="6"/>
    </row>
    <row r="484" ht="15.75" customHeight="1">
      <c r="A484" s="4"/>
      <c r="D484" s="5"/>
      <c r="E484" s="5"/>
      <c r="F484" s="5"/>
      <c r="G484" s="5"/>
      <c r="H484" s="5"/>
      <c r="I484" s="5"/>
      <c r="L484" s="5"/>
      <c r="N484" s="5"/>
      <c r="P484" s="5"/>
      <c r="S484" s="5"/>
      <c r="T484" s="5"/>
      <c r="U484" s="5"/>
      <c r="V484" s="5"/>
      <c r="Y484" s="6"/>
    </row>
    <row r="485" ht="15.75" customHeight="1">
      <c r="A485" s="4"/>
      <c r="D485" s="5"/>
      <c r="E485" s="5"/>
      <c r="F485" s="5"/>
      <c r="G485" s="5"/>
      <c r="H485" s="5"/>
      <c r="I485" s="5"/>
      <c r="L485" s="5"/>
      <c r="N485" s="5"/>
      <c r="P485" s="5"/>
      <c r="S485" s="5"/>
      <c r="T485" s="5"/>
      <c r="U485" s="5"/>
      <c r="V485" s="5"/>
      <c r="Y485" s="6"/>
    </row>
    <row r="486" ht="15.75" customHeight="1">
      <c r="A486" s="4"/>
      <c r="D486" s="5"/>
      <c r="E486" s="5"/>
      <c r="F486" s="5"/>
      <c r="G486" s="5"/>
      <c r="H486" s="5"/>
      <c r="I486" s="5"/>
      <c r="L486" s="5"/>
      <c r="N486" s="5"/>
      <c r="P486" s="5"/>
      <c r="S486" s="5"/>
      <c r="T486" s="5"/>
      <c r="U486" s="5"/>
      <c r="V486" s="5"/>
      <c r="Y486" s="6"/>
    </row>
    <row r="487" ht="15.75" customHeight="1">
      <c r="A487" s="4"/>
      <c r="D487" s="5"/>
      <c r="E487" s="5"/>
      <c r="F487" s="5"/>
      <c r="G487" s="5"/>
      <c r="H487" s="5"/>
      <c r="I487" s="5"/>
      <c r="L487" s="5"/>
      <c r="N487" s="5"/>
      <c r="P487" s="5"/>
      <c r="S487" s="5"/>
      <c r="T487" s="5"/>
      <c r="U487" s="5"/>
      <c r="V487" s="5"/>
      <c r="Y487" s="6"/>
    </row>
    <row r="488" ht="15.75" customHeight="1">
      <c r="A488" s="4"/>
      <c r="D488" s="5"/>
      <c r="E488" s="5"/>
      <c r="F488" s="5"/>
      <c r="G488" s="5"/>
      <c r="H488" s="5"/>
      <c r="I488" s="5"/>
      <c r="L488" s="5"/>
      <c r="N488" s="5"/>
      <c r="P488" s="5"/>
      <c r="S488" s="5"/>
      <c r="T488" s="5"/>
      <c r="U488" s="5"/>
      <c r="V488" s="5"/>
      <c r="Y488" s="6"/>
    </row>
    <row r="489" ht="15.75" customHeight="1">
      <c r="A489" s="4"/>
      <c r="D489" s="5"/>
      <c r="E489" s="5"/>
      <c r="F489" s="5"/>
      <c r="G489" s="5"/>
      <c r="H489" s="5"/>
      <c r="I489" s="5"/>
      <c r="L489" s="5"/>
      <c r="N489" s="5"/>
      <c r="P489" s="5"/>
      <c r="S489" s="5"/>
      <c r="T489" s="5"/>
      <c r="U489" s="5"/>
      <c r="V489" s="5"/>
      <c r="Y489" s="6"/>
    </row>
    <row r="490" ht="15.75" customHeight="1">
      <c r="A490" s="4"/>
      <c r="D490" s="5"/>
      <c r="E490" s="5"/>
      <c r="F490" s="5"/>
      <c r="G490" s="5"/>
      <c r="H490" s="5"/>
      <c r="I490" s="5"/>
      <c r="L490" s="5"/>
      <c r="N490" s="5"/>
      <c r="P490" s="5"/>
      <c r="S490" s="5"/>
      <c r="T490" s="5"/>
      <c r="U490" s="5"/>
      <c r="V490" s="5"/>
      <c r="Y490" s="6"/>
    </row>
    <row r="491" ht="15.75" customHeight="1">
      <c r="A491" s="4"/>
      <c r="D491" s="5"/>
      <c r="E491" s="5"/>
      <c r="F491" s="5"/>
      <c r="G491" s="5"/>
      <c r="H491" s="5"/>
      <c r="I491" s="5"/>
      <c r="L491" s="5"/>
      <c r="N491" s="5"/>
      <c r="P491" s="5"/>
      <c r="S491" s="5"/>
      <c r="T491" s="5"/>
      <c r="U491" s="5"/>
      <c r="V491" s="5"/>
      <c r="Y491" s="6"/>
    </row>
    <row r="492" ht="15.75" customHeight="1">
      <c r="A492" s="4"/>
      <c r="D492" s="5"/>
      <c r="E492" s="5"/>
      <c r="F492" s="5"/>
      <c r="G492" s="5"/>
      <c r="H492" s="5"/>
      <c r="I492" s="5"/>
      <c r="L492" s="5"/>
      <c r="N492" s="5"/>
      <c r="P492" s="5"/>
      <c r="S492" s="5"/>
      <c r="T492" s="5"/>
      <c r="U492" s="5"/>
      <c r="V492" s="5"/>
      <c r="Y492" s="6"/>
    </row>
    <row r="493" ht="15.75" customHeight="1">
      <c r="A493" s="4"/>
      <c r="D493" s="5"/>
      <c r="E493" s="5"/>
      <c r="F493" s="5"/>
      <c r="G493" s="5"/>
      <c r="H493" s="5"/>
      <c r="I493" s="5"/>
      <c r="L493" s="5"/>
      <c r="N493" s="5"/>
      <c r="P493" s="5"/>
      <c r="S493" s="5"/>
      <c r="T493" s="5"/>
      <c r="U493" s="5"/>
      <c r="V493" s="5"/>
      <c r="Y493" s="6"/>
    </row>
    <row r="494" ht="15.75" customHeight="1">
      <c r="A494" s="4"/>
      <c r="D494" s="5"/>
      <c r="E494" s="5"/>
      <c r="F494" s="5"/>
      <c r="G494" s="5"/>
      <c r="H494" s="5"/>
      <c r="I494" s="5"/>
      <c r="L494" s="5"/>
      <c r="N494" s="5"/>
      <c r="P494" s="5"/>
      <c r="S494" s="5"/>
      <c r="T494" s="5"/>
      <c r="U494" s="5"/>
      <c r="V494" s="5"/>
      <c r="Y494" s="6"/>
    </row>
    <row r="495" ht="15.75" customHeight="1">
      <c r="A495" s="4"/>
      <c r="D495" s="5"/>
      <c r="E495" s="5"/>
      <c r="F495" s="5"/>
      <c r="G495" s="5"/>
      <c r="H495" s="5"/>
      <c r="I495" s="5"/>
      <c r="L495" s="5"/>
      <c r="N495" s="5"/>
      <c r="P495" s="5"/>
      <c r="S495" s="5"/>
      <c r="T495" s="5"/>
      <c r="U495" s="5"/>
      <c r="V495" s="5"/>
      <c r="Y495" s="6"/>
    </row>
    <row r="496" ht="15.75" customHeight="1">
      <c r="A496" s="4"/>
      <c r="D496" s="5"/>
      <c r="E496" s="5"/>
      <c r="F496" s="5"/>
      <c r="G496" s="5"/>
      <c r="H496" s="5"/>
      <c r="I496" s="5"/>
      <c r="L496" s="5"/>
      <c r="N496" s="5"/>
      <c r="P496" s="5"/>
      <c r="S496" s="5"/>
      <c r="T496" s="5"/>
      <c r="U496" s="5"/>
      <c r="V496" s="5"/>
      <c r="Y496" s="6"/>
    </row>
    <row r="497" ht="15.75" customHeight="1">
      <c r="A497" s="4"/>
      <c r="D497" s="5"/>
      <c r="E497" s="5"/>
      <c r="F497" s="5"/>
      <c r="G497" s="5"/>
      <c r="H497" s="5"/>
      <c r="I497" s="5"/>
      <c r="L497" s="5"/>
      <c r="N497" s="5"/>
      <c r="P497" s="5"/>
      <c r="S497" s="5"/>
      <c r="T497" s="5"/>
      <c r="U497" s="5"/>
      <c r="V497" s="5"/>
      <c r="Y497" s="6"/>
    </row>
    <row r="498" ht="15.75" customHeight="1">
      <c r="A498" s="4"/>
      <c r="D498" s="5"/>
      <c r="E498" s="5"/>
      <c r="F498" s="5"/>
      <c r="G498" s="5"/>
      <c r="H498" s="5"/>
      <c r="I498" s="5"/>
      <c r="L498" s="5"/>
      <c r="N498" s="5"/>
      <c r="P498" s="5"/>
      <c r="S498" s="5"/>
      <c r="T498" s="5"/>
      <c r="U498" s="5"/>
      <c r="V498" s="5"/>
      <c r="Y498" s="6"/>
    </row>
    <row r="499" ht="15.75" customHeight="1">
      <c r="A499" s="4"/>
      <c r="D499" s="5"/>
      <c r="E499" s="5"/>
      <c r="F499" s="5"/>
      <c r="G499" s="5"/>
      <c r="H499" s="5"/>
      <c r="I499" s="5"/>
      <c r="L499" s="5"/>
      <c r="N499" s="5"/>
      <c r="P499" s="5"/>
      <c r="S499" s="5"/>
      <c r="T499" s="5"/>
      <c r="U499" s="5"/>
      <c r="V499" s="5"/>
      <c r="Y499" s="6"/>
    </row>
    <row r="500" ht="15.75" customHeight="1">
      <c r="A500" s="4"/>
      <c r="D500" s="5"/>
      <c r="E500" s="5"/>
      <c r="F500" s="5"/>
      <c r="G500" s="5"/>
      <c r="H500" s="5"/>
      <c r="I500" s="5"/>
      <c r="L500" s="5"/>
      <c r="N500" s="5"/>
      <c r="P500" s="5"/>
      <c r="S500" s="5"/>
      <c r="T500" s="5"/>
      <c r="U500" s="5"/>
      <c r="V500" s="5"/>
      <c r="Y500" s="6"/>
    </row>
    <row r="501" ht="15.75" customHeight="1">
      <c r="A501" s="4"/>
      <c r="D501" s="5"/>
      <c r="E501" s="5"/>
      <c r="F501" s="5"/>
      <c r="G501" s="5"/>
      <c r="H501" s="5"/>
      <c r="I501" s="5"/>
      <c r="L501" s="5"/>
      <c r="N501" s="5"/>
      <c r="P501" s="5"/>
      <c r="S501" s="5"/>
      <c r="T501" s="5"/>
      <c r="U501" s="5"/>
      <c r="V501" s="5"/>
      <c r="Y501" s="6"/>
    </row>
    <row r="502" ht="15.75" customHeight="1">
      <c r="A502" s="4"/>
      <c r="D502" s="5"/>
      <c r="E502" s="5"/>
      <c r="F502" s="5"/>
      <c r="G502" s="5"/>
      <c r="H502" s="5"/>
      <c r="I502" s="5"/>
      <c r="L502" s="5"/>
      <c r="N502" s="5"/>
      <c r="P502" s="5"/>
      <c r="S502" s="5"/>
      <c r="T502" s="5"/>
      <c r="U502" s="5"/>
      <c r="V502" s="5"/>
      <c r="Y502" s="6"/>
    </row>
    <row r="503" ht="15.75" customHeight="1">
      <c r="A503" s="4"/>
      <c r="D503" s="5"/>
      <c r="E503" s="5"/>
      <c r="F503" s="5"/>
      <c r="G503" s="5"/>
      <c r="H503" s="5"/>
      <c r="I503" s="5"/>
      <c r="L503" s="5"/>
      <c r="N503" s="5"/>
      <c r="P503" s="5"/>
      <c r="S503" s="5"/>
      <c r="T503" s="5"/>
      <c r="U503" s="5"/>
      <c r="V503" s="5"/>
      <c r="Y503" s="6"/>
    </row>
    <row r="504" ht="15.75" customHeight="1">
      <c r="A504" s="4"/>
      <c r="D504" s="5"/>
      <c r="E504" s="5"/>
      <c r="F504" s="5"/>
      <c r="G504" s="5"/>
      <c r="H504" s="5"/>
      <c r="I504" s="5"/>
      <c r="L504" s="5"/>
      <c r="N504" s="5"/>
      <c r="P504" s="5"/>
      <c r="S504" s="5"/>
      <c r="T504" s="5"/>
      <c r="U504" s="5"/>
      <c r="V504" s="5"/>
      <c r="Y504" s="6"/>
    </row>
    <row r="505" ht="15.75" customHeight="1">
      <c r="A505" s="4"/>
      <c r="D505" s="5"/>
      <c r="E505" s="5"/>
      <c r="F505" s="5"/>
      <c r="G505" s="5"/>
      <c r="H505" s="5"/>
      <c r="I505" s="5"/>
      <c r="L505" s="5"/>
      <c r="N505" s="5"/>
      <c r="P505" s="5"/>
      <c r="S505" s="5"/>
      <c r="T505" s="5"/>
      <c r="U505" s="5"/>
      <c r="V505" s="5"/>
      <c r="Y505" s="6"/>
    </row>
    <row r="506" ht="15.75" customHeight="1">
      <c r="A506" s="4"/>
      <c r="D506" s="5"/>
      <c r="E506" s="5"/>
      <c r="F506" s="5"/>
      <c r="G506" s="5"/>
      <c r="H506" s="5"/>
      <c r="I506" s="5"/>
      <c r="L506" s="5"/>
      <c r="N506" s="5"/>
      <c r="P506" s="5"/>
      <c r="S506" s="5"/>
      <c r="T506" s="5"/>
      <c r="U506" s="5"/>
      <c r="V506" s="5"/>
      <c r="Y506" s="6"/>
    </row>
    <row r="507" ht="15.75" customHeight="1">
      <c r="A507" s="4"/>
      <c r="D507" s="5"/>
      <c r="E507" s="5"/>
      <c r="F507" s="5"/>
      <c r="G507" s="5"/>
      <c r="H507" s="5"/>
      <c r="I507" s="5"/>
      <c r="L507" s="5"/>
      <c r="N507" s="5"/>
      <c r="P507" s="5"/>
      <c r="S507" s="5"/>
      <c r="T507" s="5"/>
      <c r="U507" s="5"/>
      <c r="V507" s="5"/>
      <c r="Y507" s="6"/>
    </row>
    <row r="508" ht="15.75" customHeight="1">
      <c r="A508" s="4"/>
      <c r="D508" s="5"/>
      <c r="E508" s="5"/>
      <c r="F508" s="5"/>
      <c r="G508" s="5"/>
      <c r="H508" s="5"/>
      <c r="I508" s="5"/>
      <c r="L508" s="5"/>
      <c r="N508" s="5"/>
      <c r="P508" s="5"/>
      <c r="S508" s="5"/>
      <c r="T508" s="5"/>
      <c r="U508" s="5"/>
      <c r="V508" s="5"/>
      <c r="Y508" s="6"/>
    </row>
    <row r="509" ht="15.75" customHeight="1">
      <c r="A509" s="4"/>
      <c r="D509" s="5"/>
      <c r="E509" s="5"/>
      <c r="F509" s="5"/>
      <c r="G509" s="5"/>
      <c r="H509" s="5"/>
      <c r="I509" s="5"/>
      <c r="L509" s="5"/>
      <c r="N509" s="5"/>
      <c r="P509" s="5"/>
      <c r="S509" s="5"/>
      <c r="T509" s="5"/>
      <c r="U509" s="5"/>
      <c r="V509" s="5"/>
      <c r="Y509" s="6"/>
    </row>
    <row r="510" ht="15.75" customHeight="1">
      <c r="A510" s="4"/>
      <c r="D510" s="5"/>
      <c r="E510" s="5"/>
      <c r="F510" s="5"/>
      <c r="G510" s="5"/>
      <c r="H510" s="5"/>
      <c r="I510" s="5"/>
      <c r="L510" s="5"/>
      <c r="N510" s="5"/>
      <c r="P510" s="5"/>
      <c r="S510" s="5"/>
      <c r="T510" s="5"/>
      <c r="U510" s="5"/>
      <c r="V510" s="5"/>
      <c r="Y510" s="6"/>
    </row>
    <row r="511" ht="15.75" customHeight="1">
      <c r="A511" s="4"/>
      <c r="D511" s="5"/>
      <c r="E511" s="5"/>
      <c r="F511" s="5"/>
      <c r="G511" s="5"/>
      <c r="H511" s="5"/>
      <c r="I511" s="5"/>
      <c r="L511" s="5"/>
      <c r="N511" s="5"/>
      <c r="P511" s="5"/>
      <c r="S511" s="5"/>
      <c r="T511" s="5"/>
      <c r="U511" s="5"/>
      <c r="V511" s="5"/>
      <c r="Y511" s="6"/>
    </row>
    <row r="512" ht="15.75" customHeight="1">
      <c r="A512" s="4"/>
      <c r="D512" s="5"/>
      <c r="E512" s="5"/>
      <c r="F512" s="5"/>
      <c r="G512" s="5"/>
      <c r="H512" s="5"/>
      <c r="I512" s="5"/>
      <c r="L512" s="5"/>
      <c r="N512" s="5"/>
      <c r="P512" s="5"/>
      <c r="S512" s="5"/>
      <c r="T512" s="5"/>
      <c r="U512" s="5"/>
      <c r="V512" s="5"/>
      <c r="Y512" s="6"/>
    </row>
    <row r="513" ht="15.75" customHeight="1">
      <c r="A513" s="4"/>
      <c r="D513" s="5"/>
      <c r="E513" s="5"/>
      <c r="F513" s="5"/>
      <c r="G513" s="5"/>
      <c r="H513" s="5"/>
      <c r="I513" s="5"/>
      <c r="L513" s="5"/>
      <c r="N513" s="5"/>
      <c r="P513" s="5"/>
      <c r="S513" s="5"/>
      <c r="T513" s="5"/>
      <c r="U513" s="5"/>
      <c r="V513" s="5"/>
      <c r="Y513" s="6"/>
    </row>
    <row r="514" ht="15.75" customHeight="1">
      <c r="A514" s="4"/>
      <c r="D514" s="5"/>
      <c r="E514" s="5"/>
      <c r="F514" s="5"/>
      <c r="G514" s="5"/>
      <c r="H514" s="5"/>
      <c r="I514" s="5"/>
      <c r="L514" s="5"/>
      <c r="N514" s="5"/>
      <c r="P514" s="5"/>
      <c r="S514" s="5"/>
      <c r="T514" s="5"/>
      <c r="U514" s="5"/>
      <c r="V514" s="5"/>
      <c r="Y514" s="6"/>
    </row>
    <row r="515" ht="15.75" customHeight="1">
      <c r="A515" s="4"/>
      <c r="D515" s="5"/>
      <c r="E515" s="5"/>
      <c r="F515" s="5"/>
      <c r="G515" s="5"/>
      <c r="H515" s="5"/>
      <c r="I515" s="5"/>
      <c r="L515" s="5"/>
      <c r="N515" s="5"/>
      <c r="P515" s="5"/>
      <c r="S515" s="5"/>
      <c r="T515" s="5"/>
      <c r="U515" s="5"/>
      <c r="V515" s="5"/>
      <c r="Y515" s="6"/>
    </row>
    <row r="516" ht="15.75" customHeight="1">
      <c r="A516" s="4"/>
      <c r="D516" s="5"/>
      <c r="E516" s="5"/>
      <c r="F516" s="5"/>
      <c r="G516" s="5"/>
      <c r="H516" s="5"/>
      <c r="I516" s="5"/>
      <c r="L516" s="5"/>
      <c r="N516" s="5"/>
      <c r="P516" s="5"/>
      <c r="S516" s="5"/>
      <c r="T516" s="5"/>
      <c r="U516" s="5"/>
      <c r="V516" s="5"/>
      <c r="Y516" s="6"/>
    </row>
    <row r="517" ht="15.75" customHeight="1">
      <c r="A517" s="4"/>
      <c r="D517" s="5"/>
      <c r="E517" s="5"/>
      <c r="F517" s="5"/>
      <c r="G517" s="5"/>
      <c r="H517" s="5"/>
      <c r="I517" s="5"/>
      <c r="L517" s="5"/>
      <c r="N517" s="5"/>
      <c r="P517" s="5"/>
      <c r="S517" s="5"/>
      <c r="T517" s="5"/>
      <c r="U517" s="5"/>
      <c r="V517" s="5"/>
      <c r="Y517" s="6"/>
    </row>
    <row r="518" ht="15.75" customHeight="1">
      <c r="A518" s="4"/>
      <c r="D518" s="5"/>
      <c r="E518" s="5"/>
      <c r="F518" s="5"/>
      <c r="G518" s="5"/>
      <c r="H518" s="5"/>
      <c r="I518" s="5"/>
      <c r="L518" s="5"/>
      <c r="N518" s="5"/>
      <c r="P518" s="5"/>
      <c r="S518" s="5"/>
      <c r="T518" s="5"/>
      <c r="U518" s="5"/>
      <c r="V518" s="5"/>
      <c r="Y518" s="6"/>
    </row>
    <row r="519" ht="15.75" customHeight="1">
      <c r="A519" s="4"/>
      <c r="D519" s="5"/>
      <c r="E519" s="5"/>
      <c r="F519" s="5"/>
      <c r="G519" s="5"/>
      <c r="H519" s="5"/>
      <c r="I519" s="5"/>
      <c r="L519" s="5"/>
      <c r="N519" s="5"/>
      <c r="P519" s="5"/>
      <c r="S519" s="5"/>
      <c r="T519" s="5"/>
      <c r="U519" s="5"/>
      <c r="V519" s="5"/>
      <c r="Y519" s="6"/>
    </row>
    <row r="520" ht="15.75" customHeight="1">
      <c r="A520" s="4"/>
      <c r="D520" s="5"/>
      <c r="E520" s="5"/>
      <c r="F520" s="5"/>
      <c r="G520" s="5"/>
      <c r="H520" s="5"/>
      <c r="I520" s="5"/>
      <c r="L520" s="5"/>
      <c r="N520" s="5"/>
      <c r="P520" s="5"/>
      <c r="S520" s="5"/>
      <c r="T520" s="5"/>
      <c r="U520" s="5"/>
      <c r="V520" s="5"/>
      <c r="Y520" s="6"/>
    </row>
    <row r="521" ht="15.75" customHeight="1">
      <c r="A521" s="4"/>
      <c r="D521" s="5"/>
      <c r="E521" s="5"/>
      <c r="F521" s="5"/>
      <c r="G521" s="5"/>
      <c r="H521" s="5"/>
      <c r="I521" s="5"/>
      <c r="L521" s="5"/>
      <c r="N521" s="5"/>
      <c r="P521" s="5"/>
      <c r="S521" s="5"/>
      <c r="T521" s="5"/>
      <c r="U521" s="5"/>
      <c r="V521" s="5"/>
      <c r="Y521" s="6"/>
    </row>
    <row r="522" ht="15.75" customHeight="1">
      <c r="A522" s="4"/>
      <c r="D522" s="5"/>
      <c r="E522" s="5"/>
      <c r="F522" s="5"/>
      <c r="G522" s="5"/>
      <c r="H522" s="5"/>
      <c r="I522" s="5"/>
      <c r="L522" s="5"/>
      <c r="N522" s="5"/>
      <c r="P522" s="5"/>
      <c r="S522" s="5"/>
      <c r="T522" s="5"/>
      <c r="U522" s="5"/>
      <c r="V522" s="5"/>
      <c r="Y522" s="6"/>
    </row>
    <row r="523" ht="15.75" customHeight="1">
      <c r="A523" s="4"/>
      <c r="D523" s="5"/>
      <c r="E523" s="5"/>
      <c r="F523" s="5"/>
      <c r="G523" s="5"/>
      <c r="H523" s="5"/>
      <c r="I523" s="5"/>
      <c r="L523" s="5"/>
      <c r="N523" s="5"/>
      <c r="P523" s="5"/>
      <c r="S523" s="5"/>
      <c r="T523" s="5"/>
      <c r="U523" s="5"/>
      <c r="V523" s="5"/>
      <c r="Y523" s="6"/>
    </row>
    <row r="524" ht="15.75" customHeight="1">
      <c r="A524" s="4"/>
      <c r="D524" s="5"/>
      <c r="E524" s="5"/>
      <c r="F524" s="5"/>
      <c r="G524" s="5"/>
      <c r="H524" s="5"/>
      <c r="I524" s="5"/>
      <c r="L524" s="5"/>
      <c r="N524" s="5"/>
      <c r="P524" s="5"/>
      <c r="S524" s="5"/>
      <c r="T524" s="5"/>
      <c r="U524" s="5"/>
      <c r="V524" s="5"/>
      <c r="Y524" s="6"/>
    </row>
    <row r="525" ht="15.75" customHeight="1">
      <c r="A525" s="4"/>
      <c r="D525" s="5"/>
      <c r="E525" s="5"/>
      <c r="F525" s="5"/>
      <c r="G525" s="5"/>
      <c r="H525" s="5"/>
      <c r="I525" s="5"/>
      <c r="L525" s="5"/>
      <c r="N525" s="5"/>
      <c r="P525" s="5"/>
      <c r="S525" s="5"/>
      <c r="T525" s="5"/>
      <c r="U525" s="5"/>
      <c r="V525" s="5"/>
      <c r="Y525" s="6"/>
    </row>
    <row r="526" ht="15.75" customHeight="1">
      <c r="A526" s="4"/>
      <c r="D526" s="5"/>
      <c r="E526" s="5"/>
      <c r="F526" s="5"/>
      <c r="G526" s="5"/>
      <c r="H526" s="5"/>
      <c r="I526" s="5"/>
      <c r="L526" s="5"/>
      <c r="N526" s="5"/>
      <c r="P526" s="5"/>
      <c r="S526" s="5"/>
      <c r="T526" s="5"/>
      <c r="U526" s="5"/>
      <c r="V526" s="5"/>
      <c r="Y526" s="6"/>
    </row>
    <row r="527" ht="15.75" customHeight="1">
      <c r="A527" s="4"/>
      <c r="D527" s="5"/>
      <c r="E527" s="5"/>
      <c r="F527" s="5"/>
      <c r="G527" s="5"/>
      <c r="H527" s="5"/>
      <c r="I527" s="5"/>
      <c r="L527" s="5"/>
      <c r="N527" s="5"/>
      <c r="P527" s="5"/>
      <c r="S527" s="5"/>
      <c r="T527" s="5"/>
      <c r="U527" s="5"/>
      <c r="V527" s="5"/>
      <c r="Y527" s="6"/>
    </row>
    <row r="528" ht="15.75" customHeight="1">
      <c r="A528" s="4"/>
      <c r="D528" s="5"/>
      <c r="E528" s="5"/>
      <c r="F528" s="5"/>
      <c r="G528" s="5"/>
      <c r="H528" s="5"/>
      <c r="I528" s="5"/>
      <c r="L528" s="5"/>
      <c r="N528" s="5"/>
      <c r="P528" s="5"/>
      <c r="S528" s="5"/>
      <c r="T528" s="5"/>
      <c r="U528" s="5"/>
      <c r="V528" s="5"/>
      <c r="Y528" s="6"/>
    </row>
    <row r="529" ht="15.75" customHeight="1">
      <c r="A529" s="4"/>
      <c r="D529" s="5"/>
      <c r="E529" s="5"/>
      <c r="F529" s="5"/>
      <c r="G529" s="5"/>
      <c r="H529" s="5"/>
      <c r="I529" s="5"/>
      <c r="L529" s="5"/>
      <c r="N529" s="5"/>
      <c r="P529" s="5"/>
      <c r="S529" s="5"/>
      <c r="T529" s="5"/>
      <c r="U529" s="5"/>
      <c r="V529" s="5"/>
      <c r="Y529" s="6"/>
    </row>
    <row r="530" ht="15.75" customHeight="1">
      <c r="A530" s="4"/>
      <c r="D530" s="5"/>
      <c r="E530" s="5"/>
      <c r="F530" s="5"/>
      <c r="G530" s="5"/>
      <c r="H530" s="5"/>
      <c r="I530" s="5"/>
      <c r="L530" s="5"/>
      <c r="N530" s="5"/>
      <c r="P530" s="5"/>
      <c r="S530" s="5"/>
      <c r="T530" s="5"/>
      <c r="U530" s="5"/>
      <c r="V530" s="5"/>
      <c r="Y530" s="6"/>
    </row>
    <row r="531" ht="15.75" customHeight="1">
      <c r="A531" s="4"/>
      <c r="D531" s="5"/>
      <c r="E531" s="5"/>
      <c r="F531" s="5"/>
      <c r="G531" s="5"/>
      <c r="H531" s="5"/>
      <c r="I531" s="5"/>
      <c r="L531" s="5"/>
      <c r="N531" s="5"/>
      <c r="P531" s="5"/>
      <c r="S531" s="5"/>
      <c r="T531" s="5"/>
      <c r="U531" s="5"/>
      <c r="V531" s="5"/>
      <c r="Y531" s="6"/>
    </row>
    <row r="532" ht="15.75" customHeight="1">
      <c r="A532" s="4"/>
      <c r="D532" s="5"/>
      <c r="E532" s="5"/>
      <c r="F532" s="5"/>
      <c r="G532" s="5"/>
      <c r="H532" s="5"/>
      <c r="I532" s="5"/>
      <c r="L532" s="5"/>
      <c r="N532" s="5"/>
      <c r="P532" s="5"/>
      <c r="S532" s="5"/>
      <c r="T532" s="5"/>
      <c r="U532" s="5"/>
      <c r="V532" s="5"/>
      <c r="Y532" s="6"/>
    </row>
    <row r="533" ht="15.75" customHeight="1">
      <c r="A533" s="4"/>
      <c r="D533" s="5"/>
      <c r="E533" s="5"/>
      <c r="F533" s="5"/>
      <c r="G533" s="5"/>
      <c r="H533" s="5"/>
      <c r="I533" s="5"/>
      <c r="L533" s="5"/>
      <c r="N533" s="5"/>
      <c r="P533" s="5"/>
      <c r="S533" s="5"/>
      <c r="T533" s="5"/>
      <c r="U533" s="5"/>
      <c r="V533" s="5"/>
      <c r="Y533" s="6"/>
    </row>
    <row r="534" ht="15.75" customHeight="1">
      <c r="A534" s="4"/>
      <c r="D534" s="5"/>
      <c r="E534" s="5"/>
      <c r="F534" s="5"/>
      <c r="G534" s="5"/>
      <c r="H534" s="5"/>
      <c r="I534" s="5"/>
      <c r="L534" s="5"/>
      <c r="N534" s="5"/>
      <c r="P534" s="5"/>
      <c r="S534" s="5"/>
      <c r="T534" s="5"/>
      <c r="U534" s="5"/>
      <c r="V534" s="5"/>
      <c r="Y534" s="6"/>
    </row>
    <row r="535" ht="15.75" customHeight="1">
      <c r="A535" s="4"/>
      <c r="D535" s="5"/>
      <c r="E535" s="5"/>
      <c r="F535" s="5"/>
      <c r="G535" s="5"/>
      <c r="H535" s="5"/>
      <c r="I535" s="5"/>
      <c r="L535" s="5"/>
      <c r="N535" s="5"/>
      <c r="P535" s="5"/>
      <c r="S535" s="5"/>
      <c r="T535" s="5"/>
      <c r="U535" s="5"/>
      <c r="V535" s="5"/>
      <c r="Y535" s="6"/>
    </row>
    <row r="536" ht="15.75" customHeight="1">
      <c r="A536" s="4"/>
      <c r="D536" s="5"/>
      <c r="E536" s="5"/>
      <c r="F536" s="5"/>
      <c r="G536" s="5"/>
      <c r="H536" s="5"/>
      <c r="I536" s="5"/>
      <c r="L536" s="5"/>
      <c r="N536" s="5"/>
      <c r="P536" s="5"/>
      <c r="S536" s="5"/>
      <c r="T536" s="5"/>
      <c r="U536" s="5"/>
      <c r="V536" s="5"/>
      <c r="Y536" s="6"/>
    </row>
    <row r="537" ht="15.75" customHeight="1">
      <c r="A537" s="4"/>
      <c r="D537" s="5"/>
      <c r="E537" s="5"/>
      <c r="F537" s="5"/>
      <c r="G537" s="5"/>
      <c r="H537" s="5"/>
      <c r="I537" s="5"/>
      <c r="L537" s="5"/>
      <c r="N537" s="5"/>
      <c r="P537" s="5"/>
      <c r="S537" s="5"/>
      <c r="T537" s="5"/>
      <c r="U537" s="5"/>
      <c r="V537" s="5"/>
      <c r="Y537" s="6"/>
    </row>
    <row r="538" ht="15.75" customHeight="1">
      <c r="A538" s="4"/>
      <c r="D538" s="5"/>
      <c r="E538" s="5"/>
      <c r="F538" s="5"/>
      <c r="G538" s="5"/>
      <c r="H538" s="5"/>
      <c r="I538" s="5"/>
      <c r="L538" s="5"/>
      <c r="N538" s="5"/>
      <c r="P538" s="5"/>
      <c r="S538" s="5"/>
      <c r="T538" s="5"/>
      <c r="U538" s="5"/>
      <c r="V538" s="5"/>
      <c r="Y538" s="6"/>
    </row>
    <row r="539" ht="15.75" customHeight="1">
      <c r="A539" s="4"/>
      <c r="D539" s="5"/>
      <c r="E539" s="5"/>
      <c r="F539" s="5"/>
      <c r="G539" s="5"/>
      <c r="H539" s="5"/>
      <c r="I539" s="5"/>
      <c r="L539" s="5"/>
      <c r="N539" s="5"/>
      <c r="P539" s="5"/>
      <c r="S539" s="5"/>
      <c r="T539" s="5"/>
      <c r="U539" s="5"/>
      <c r="V539" s="5"/>
      <c r="Y539" s="6"/>
    </row>
    <row r="540" ht="15.75" customHeight="1">
      <c r="A540" s="4"/>
      <c r="D540" s="5"/>
      <c r="E540" s="5"/>
      <c r="F540" s="5"/>
      <c r="G540" s="5"/>
      <c r="H540" s="5"/>
      <c r="I540" s="5"/>
      <c r="L540" s="5"/>
      <c r="N540" s="5"/>
      <c r="P540" s="5"/>
      <c r="S540" s="5"/>
      <c r="T540" s="5"/>
      <c r="U540" s="5"/>
      <c r="V540" s="5"/>
      <c r="Y540" s="6"/>
    </row>
    <row r="541" ht="15.75" customHeight="1">
      <c r="A541" s="4"/>
      <c r="D541" s="5"/>
      <c r="E541" s="5"/>
      <c r="F541" s="5"/>
      <c r="G541" s="5"/>
      <c r="H541" s="5"/>
      <c r="I541" s="5"/>
      <c r="L541" s="5"/>
      <c r="N541" s="5"/>
      <c r="P541" s="5"/>
      <c r="S541" s="5"/>
      <c r="T541" s="5"/>
      <c r="U541" s="5"/>
      <c r="V541" s="5"/>
      <c r="Y541" s="6"/>
    </row>
    <row r="542" ht="15.75" customHeight="1">
      <c r="A542" s="4"/>
      <c r="D542" s="5"/>
      <c r="E542" s="5"/>
      <c r="F542" s="5"/>
      <c r="G542" s="5"/>
      <c r="H542" s="5"/>
      <c r="I542" s="5"/>
      <c r="L542" s="5"/>
      <c r="N542" s="5"/>
      <c r="P542" s="5"/>
      <c r="S542" s="5"/>
      <c r="T542" s="5"/>
      <c r="U542" s="5"/>
      <c r="V542" s="5"/>
      <c r="Y542" s="6"/>
    </row>
    <row r="543" ht="15.75" customHeight="1">
      <c r="A543" s="4"/>
      <c r="D543" s="5"/>
      <c r="E543" s="5"/>
      <c r="F543" s="5"/>
      <c r="G543" s="5"/>
      <c r="H543" s="5"/>
      <c r="I543" s="5"/>
      <c r="L543" s="5"/>
      <c r="N543" s="5"/>
      <c r="P543" s="5"/>
      <c r="S543" s="5"/>
      <c r="T543" s="5"/>
      <c r="U543" s="5"/>
      <c r="V543" s="5"/>
      <c r="Y543" s="6"/>
    </row>
    <row r="544" ht="15.75" customHeight="1">
      <c r="A544" s="4"/>
      <c r="D544" s="5"/>
      <c r="E544" s="5"/>
      <c r="F544" s="5"/>
      <c r="G544" s="5"/>
      <c r="H544" s="5"/>
      <c r="I544" s="5"/>
      <c r="L544" s="5"/>
      <c r="N544" s="5"/>
      <c r="P544" s="5"/>
      <c r="S544" s="5"/>
      <c r="T544" s="5"/>
      <c r="U544" s="5"/>
      <c r="V544" s="5"/>
      <c r="Y544" s="6"/>
    </row>
    <row r="545" ht="15.75" customHeight="1">
      <c r="A545" s="4"/>
      <c r="D545" s="5"/>
      <c r="E545" s="5"/>
      <c r="F545" s="5"/>
      <c r="G545" s="5"/>
      <c r="H545" s="5"/>
      <c r="I545" s="5"/>
      <c r="L545" s="5"/>
      <c r="N545" s="5"/>
      <c r="P545" s="5"/>
      <c r="S545" s="5"/>
      <c r="T545" s="5"/>
      <c r="U545" s="5"/>
      <c r="V545" s="5"/>
      <c r="Y545" s="6"/>
    </row>
    <row r="546" ht="15.75" customHeight="1">
      <c r="A546" s="4"/>
      <c r="D546" s="5"/>
      <c r="E546" s="5"/>
      <c r="F546" s="5"/>
      <c r="G546" s="5"/>
      <c r="H546" s="5"/>
      <c r="I546" s="5"/>
      <c r="L546" s="5"/>
      <c r="N546" s="5"/>
      <c r="P546" s="5"/>
      <c r="S546" s="5"/>
      <c r="T546" s="5"/>
      <c r="U546" s="5"/>
      <c r="V546" s="5"/>
      <c r="Y546" s="6"/>
    </row>
    <row r="547" ht="15.75" customHeight="1">
      <c r="A547" s="4"/>
      <c r="D547" s="5"/>
      <c r="E547" s="5"/>
      <c r="F547" s="5"/>
      <c r="G547" s="5"/>
      <c r="H547" s="5"/>
      <c r="I547" s="5"/>
      <c r="L547" s="5"/>
      <c r="N547" s="5"/>
      <c r="P547" s="5"/>
      <c r="S547" s="5"/>
      <c r="T547" s="5"/>
      <c r="U547" s="5"/>
      <c r="V547" s="5"/>
      <c r="Y547" s="6"/>
    </row>
    <row r="548" ht="15.75" customHeight="1">
      <c r="A548" s="4"/>
      <c r="D548" s="5"/>
      <c r="E548" s="5"/>
      <c r="F548" s="5"/>
      <c r="G548" s="5"/>
      <c r="H548" s="5"/>
      <c r="I548" s="5"/>
      <c r="L548" s="5"/>
      <c r="N548" s="5"/>
      <c r="P548" s="5"/>
      <c r="S548" s="5"/>
      <c r="T548" s="5"/>
      <c r="U548" s="5"/>
      <c r="V548" s="5"/>
      <c r="Y548" s="6"/>
    </row>
    <row r="549" ht="15.75" customHeight="1">
      <c r="A549" s="4"/>
      <c r="D549" s="5"/>
      <c r="E549" s="5"/>
      <c r="F549" s="5"/>
      <c r="G549" s="5"/>
      <c r="H549" s="5"/>
      <c r="I549" s="5"/>
      <c r="L549" s="5"/>
      <c r="N549" s="5"/>
      <c r="P549" s="5"/>
      <c r="S549" s="5"/>
      <c r="T549" s="5"/>
      <c r="U549" s="5"/>
      <c r="V549" s="5"/>
      <c r="Y549" s="6"/>
    </row>
    <row r="550" ht="15.75" customHeight="1">
      <c r="A550" s="4"/>
      <c r="D550" s="5"/>
      <c r="E550" s="5"/>
      <c r="F550" s="5"/>
      <c r="G550" s="5"/>
      <c r="H550" s="5"/>
      <c r="I550" s="5"/>
      <c r="L550" s="5"/>
      <c r="N550" s="5"/>
      <c r="P550" s="5"/>
      <c r="S550" s="5"/>
      <c r="T550" s="5"/>
      <c r="U550" s="5"/>
      <c r="V550" s="5"/>
      <c r="Y550" s="6"/>
    </row>
    <row r="551" ht="15.75" customHeight="1">
      <c r="A551" s="4"/>
      <c r="D551" s="5"/>
      <c r="E551" s="5"/>
      <c r="F551" s="5"/>
      <c r="G551" s="5"/>
      <c r="H551" s="5"/>
      <c r="I551" s="5"/>
      <c r="L551" s="5"/>
      <c r="N551" s="5"/>
      <c r="P551" s="5"/>
      <c r="S551" s="5"/>
      <c r="T551" s="5"/>
      <c r="U551" s="5"/>
      <c r="V551" s="5"/>
      <c r="Y551" s="6"/>
    </row>
    <row r="552" ht="15.75" customHeight="1">
      <c r="A552" s="4"/>
      <c r="D552" s="5"/>
      <c r="E552" s="5"/>
      <c r="F552" s="5"/>
      <c r="G552" s="5"/>
      <c r="H552" s="5"/>
      <c r="I552" s="5"/>
      <c r="L552" s="5"/>
      <c r="N552" s="5"/>
      <c r="P552" s="5"/>
      <c r="S552" s="5"/>
      <c r="T552" s="5"/>
      <c r="U552" s="5"/>
      <c r="V552" s="5"/>
      <c r="Y552" s="6"/>
    </row>
    <row r="553" ht="15.75" customHeight="1">
      <c r="A553" s="4"/>
      <c r="D553" s="5"/>
      <c r="E553" s="5"/>
      <c r="F553" s="5"/>
      <c r="G553" s="5"/>
      <c r="H553" s="5"/>
      <c r="I553" s="5"/>
      <c r="L553" s="5"/>
      <c r="N553" s="5"/>
      <c r="P553" s="5"/>
      <c r="S553" s="5"/>
      <c r="T553" s="5"/>
      <c r="U553" s="5"/>
      <c r="V553" s="5"/>
      <c r="Y553" s="6"/>
    </row>
    <row r="554" ht="15.75" customHeight="1">
      <c r="A554" s="4"/>
      <c r="D554" s="5"/>
      <c r="E554" s="5"/>
      <c r="F554" s="5"/>
      <c r="G554" s="5"/>
      <c r="H554" s="5"/>
      <c r="I554" s="5"/>
      <c r="L554" s="5"/>
      <c r="N554" s="5"/>
      <c r="P554" s="5"/>
      <c r="S554" s="5"/>
      <c r="T554" s="5"/>
      <c r="U554" s="5"/>
      <c r="V554" s="5"/>
      <c r="Y554" s="6"/>
    </row>
    <row r="555" ht="15.75" customHeight="1">
      <c r="A555" s="4"/>
      <c r="D555" s="5"/>
      <c r="E555" s="5"/>
      <c r="F555" s="5"/>
      <c r="G555" s="5"/>
      <c r="H555" s="5"/>
      <c r="I555" s="5"/>
      <c r="L555" s="5"/>
      <c r="N555" s="5"/>
      <c r="P555" s="5"/>
      <c r="S555" s="5"/>
      <c r="T555" s="5"/>
      <c r="U555" s="5"/>
      <c r="V555" s="5"/>
      <c r="Y555" s="6"/>
    </row>
    <row r="556" ht="15.75" customHeight="1">
      <c r="A556" s="4"/>
      <c r="D556" s="5"/>
      <c r="E556" s="5"/>
      <c r="F556" s="5"/>
      <c r="G556" s="5"/>
      <c r="H556" s="5"/>
      <c r="I556" s="5"/>
      <c r="L556" s="5"/>
      <c r="N556" s="5"/>
      <c r="P556" s="5"/>
      <c r="S556" s="5"/>
      <c r="T556" s="5"/>
      <c r="U556" s="5"/>
      <c r="V556" s="5"/>
      <c r="Y556" s="6"/>
    </row>
    <row r="557" ht="15.75" customHeight="1">
      <c r="A557" s="4"/>
      <c r="D557" s="5"/>
      <c r="E557" s="5"/>
      <c r="F557" s="5"/>
      <c r="G557" s="5"/>
      <c r="H557" s="5"/>
      <c r="I557" s="5"/>
      <c r="L557" s="5"/>
      <c r="N557" s="5"/>
      <c r="P557" s="5"/>
      <c r="S557" s="5"/>
      <c r="T557" s="5"/>
      <c r="U557" s="5"/>
      <c r="V557" s="5"/>
      <c r="Y557" s="6"/>
    </row>
    <row r="558" ht="15.75" customHeight="1">
      <c r="A558" s="4"/>
      <c r="D558" s="5"/>
      <c r="E558" s="5"/>
      <c r="F558" s="5"/>
      <c r="G558" s="5"/>
      <c r="H558" s="5"/>
      <c r="I558" s="5"/>
      <c r="L558" s="5"/>
      <c r="N558" s="5"/>
      <c r="P558" s="5"/>
      <c r="S558" s="5"/>
      <c r="T558" s="5"/>
      <c r="U558" s="5"/>
      <c r="V558" s="5"/>
      <c r="Y558" s="6"/>
    </row>
    <row r="559" ht="15.75" customHeight="1">
      <c r="A559" s="4"/>
      <c r="D559" s="5"/>
      <c r="E559" s="5"/>
      <c r="F559" s="5"/>
      <c r="G559" s="5"/>
      <c r="H559" s="5"/>
      <c r="I559" s="5"/>
      <c r="L559" s="5"/>
      <c r="N559" s="5"/>
      <c r="P559" s="5"/>
      <c r="S559" s="5"/>
      <c r="T559" s="5"/>
      <c r="U559" s="5"/>
      <c r="V559" s="5"/>
      <c r="Y559" s="6"/>
    </row>
    <row r="560" ht="15.75" customHeight="1">
      <c r="A560" s="4"/>
      <c r="D560" s="5"/>
      <c r="E560" s="5"/>
      <c r="F560" s="5"/>
      <c r="G560" s="5"/>
      <c r="H560" s="5"/>
      <c r="I560" s="5"/>
      <c r="L560" s="5"/>
      <c r="N560" s="5"/>
      <c r="P560" s="5"/>
      <c r="S560" s="5"/>
      <c r="T560" s="5"/>
      <c r="U560" s="5"/>
      <c r="V560" s="5"/>
      <c r="Y560" s="6"/>
    </row>
    <row r="561" ht="15.75" customHeight="1">
      <c r="A561" s="4"/>
      <c r="D561" s="5"/>
      <c r="E561" s="5"/>
      <c r="F561" s="5"/>
      <c r="G561" s="5"/>
      <c r="H561" s="5"/>
      <c r="I561" s="5"/>
      <c r="L561" s="5"/>
      <c r="N561" s="5"/>
      <c r="P561" s="5"/>
      <c r="S561" s="5"/>
      <c r="T561" s="5"/>
      <c r="U561" s="5"/>
      <c r="V561" s="5"/>
      <c r="Y561" s="6"/>
    </row>
    <row r="562" ht="15.75" customHeight="1">
      <c r="A562" s="4"/>
      <c r="D562" s="5"/>
      <c r="E562" s="5"/>
      <c r="F562" s="5"/>
      <c r="G562" s="5"/>
      <c r="H562" s="5"/>
      <c r="I562" s="5"/>
      <c r="L562" s="5"/>
      <c r="N562" s="5"/>
      <c r="P562" s="5"/>
      <c r="S562" s="5"/>
      <c r="T562" s="5"/>
      <c r="U562" s="5"/>
      <c r="V562" s="5"/>
      <c r="Y562" s="6"/>
    </row>
    <row r="563" ht="15.75" customHeight="1">
      <c r="A563" s="4"/>
      <c r="D563" s="5"/>
      <c r="E563" s="5"/>
      <c r="F563" s="5"/>
      <c r="G563" s="5"/>
      <c r="H563" s="5"/>
      <c r="I563" s="5"/>
      <c r="L563" s="5"/>
      <c r="N563" s="5"/>
      <c r="P563" s="5"/>
      <c r="S563" s="5"/>
      <c r="T563" s="5"/>
      <c r="U563" s="5"/>
      <c r="V563" s="5"/>
      <c r="Y563" s="6"/>
    </row>
    <row r="564" ht="15.75" customHeight="1">
      <c r="A564" s="4"/>
      <c r="D564" s="5"/>
      <c r="E564" s="5"/>
      <c r="F564" s="5"/>
      <c r="G564" s="5"/>
      <c r="H564" s="5"/>
      <c r="I564" s="5"/>
      <c r="L564" s="5"/>
      <c r="N564" s="5"/>
      <c r="P564" s="5"/>
      <c r="S564" s="5"/>
      <c r="T564" s="5"/>
      <c r="U564" s="5"/>
      <c r="V564" s="5"/>
      <c r="Y564" s="6"/>
    </row>
    <row r="565" ht="15.75" customHeight="1">
      <c r="A565" s="4"/>
      <c r="D565" s="5"/>
      <c r="E565" s="5"/>
      <c r="F565" s="5"/>
      <c r="G565" s="5"/>
      <c r="H565" s="5"/>
      <c r="I565" s="5"/>
      <c r="L565" s="5"/>
      <c r="N565" s="5"/>
      <c r="P565" s="5"/>
      <c r="S565" s="5"/>
      <c r="T565" s="5"/>
      <c r="U565" s="5"/>
      <c r="V565" s="5"/>
      <c r="Y565" s="6"/>
    </row>
    <row r="566" ht="15.75" customHeight="1">
      <c r="A566" s="4"/>
      <c r="D566" s="5"/>
      <c r="E566" s="5"/>
      <c r="F566" s="5"/>
      <c r="G566" s="5"/>
      <c r="H566" s="5"/>
      <c r="I566" s="5"/>
      <c r="L566" s="5"/>
      <c r="N566" s="5"/>
      <c r="P566" s="5"/>
      <c r="S566" s="5"/>
      <c r="T566" s="5"/>
      <c r="U566" s="5"/>
      <c r="V566" s="5"/>
      <c r="Y566" s="6"/>
    </row>
    <row r="567" ht="15.75" customHeight="1">
      <c r="A567" s="4"/>
      <c r="D567" s="5"/>
      <c r="E567" s="5"/>
      <c r="F567" s="5"/>
      <c r="G567" s="5"/>
      <c r="H567" s="5"/>
      <c r="I567" s="5"/>
      <c r="L567" s="5"/>
      <c r="N567" s="5"/>
      <c r="P567" s="5"/>
      <c r="S567" s="5"/>
      <c r="T567" s="5"/>
      <c r="U567" s="5"/>
      <c r="V567" s="5"/>
      <c r="Y567" s="6"/>
    </row>
    <row r="568" ht="15.75" customHeight="1">
      <c r="A568" s="4"/>
      <c r="D568" s="5"/>
      <c r="E568" s="5"/>
      <c r="F568" s="5"/>
      <c r="G568" s="5"/>
      <c r="H568" s="5"/>
      <c r="I568" s="5"/>
      <c r="L568" s="5"/>
      <c r="N568" s="5"/>
      <c r="P568" s="5"/>
      <c r="S568" s="5"/>
      <c r="T568" s="5"/>
      <c r="U568" s="5"/>
      <c r="V568" s="5"/>
      <c r="Y568" s="6"/>
    </row>
    <row r="569" ht="15.75" customHeight="1">
      <c r="A569" s="4"/>
      <c r="D569" s="5"/>
      <c r="E569" s="5"/>
      <c r="F569" s="5"/>
      <c r="G569" s="5"/>
      <c r="H569" s="5"/>
      <c r="I569" s="5"/>
      <c r="L569" s="5"/>
      <c r="N569" s="5"/>
      <c r="P569" s="5"/>
      <c r="S569" s="5"/>
      <c r="T569" s="5"/>
      <c r="U569" s="5"/>
      <c r="V569" s="5"/>
      <c r="Y569" s="6"/>
    </row>
    <row r="570" ht="15.75" customHeight="1">
      <c r="A570" s="4"/>
      <c r="D570" s="5"/>
      <c r="E570" s="5"/>
      <c r="F570" s="5"/>
      <c r="G570" s="5"/>
      <c r="H570" s="5"/>
      <c r="I570" s="5"/>
      <c r="L570" s="5"/>
      <c r="N570" s="5"/>
      <c r="P570" s="5"/>
      <c r="S570" s="5"/>
      <c r="T570" s="5"/>
      <c r="U570" s="5"/>
      <c r="V570" s="5"/>
      <c r="Y570" s="6"/>
    </row>
    <row r="571" ht="15.75" customHeight="1">
      <c r="A571" s="4"/>
      <c r="D571" s="5"/>
      <c r="E571" s="5"/>
      <c r="F571" s="5"/>
      <c r="G571" s="5"/>
      <c r="H571" s="5"/>
      <c r="I571" s="5"/>
      <c r="L571" s="5"/>
      <c r="N571" s="5"/>
      <c r="P571" s="5"/>
      <c r="S571" s="5"/>
      <c r="T571" s="5"/>
      <c r="U571" s="5"/>
      <c r="V571" s="5"/>
      <c r="Y571" s="6"/>
    </row>
    <row r="572" ht="15.75" customHeight="1">
      <c r="A572" s="4"/>
      <c r="D572" s="5"/>
      <c r="E572" s="5"/>
      <c r="F572" s="5"/>
      <c r="G572" s="5"/>
      <c r="H572" s="5"/>
      <c r="I572" s="5"/>
      <c r="L572" s="5"/>
      <c r="N572" s="5"/>
      <c r="P572" s="5"/>
      <c r="S572" s="5"/>
      <c r="T572" s="5"/>
      <c r="U572" s="5"/>
      <c r="V572" s="5"/>
      <c r="Y572" s="6"/>
    </row>
    <row r="573" ht="15.75" customHeight="1">
      <c r="A573" s="4"/>
      <c r="D573" s="5"/>
      <c r="E573" s="5"/>
      <c r="F573" s="5"/>
      <c r="G573" s="5"/>
      <c r="H573" s="5"/>
      <c r="I573" s="5"/>
      <c r="L573" s="5"/>
      <c r="N573" s="5"/>
      <c r="P573" s="5"/>
      <c r="S573" s="5"/>
      <c r="T573" s="5"/>
      <c r="U573" s="5"/>
      <c r="V573" s="5"/>
      <c r="Y573" s="6"/>
    </row>
    <row r="574" ht="15.75" customHeight="1">
      <c r="A574" s="4"/>
      <c r="D574" s="5"/>
      <c r="E574" s="5"/>
      <c r="F574" s="5"/>
      <c r="G574" s="5"/>
      <c r="H574" s="5"/>
      <c r="I574" s="5"/>
      <c r="L574" s="5"/>
      <c r="N574" s="5"/>
      <c r="P574" s="5"/>
      <c r="S574" s="5"/>
      <c r="T574" s="5"/>
      <c r="U574" s="5"/>
      <c r="V574" s="5"/>
      <c r="Y574" s="6"/>
    </row>
    <row r="575" ht="15.75" customHeight="1">
      <c r="A575" s="4"/>
      <c r="D575" s="5"/>
      <c r="E575" s="5"/>
      <c r="F575" s="5"/>
      <c r="G575" s="5"/>
      <c r="H575" s="5"/>
      <c r="I575" s="5"/>
      <c r="L575" s="5"/>
      <c r="N575" s="5"/>
      <c r="P575" s="5"/>
      <c r="S575" s="5"/>
      <c r="T575" s="5"/>
      <c r="U575" s="5"/>
      <c r="V575" s="5"/>
      <c r="Y575" s="6"/>
    </row>
    <row r="576" ht="15.75" customHeight="1">
      <c r="A576" s="4"/>
      <c r="D576" s="5"/>
      <c r="E576" s="5"/>
      <c r="F576" s="5"/>
      <c r="G576" s="5"/>
      <c r="H576" s="5"/>
      <c r="I576" s="5"/>
      <c r="L576" s="5"/>
      <c r="N576" s="5"/>
      <c r="P576" s="5"/>
      <c r="S576" s="5"/>
      <c r="T576" s="5"/>
      <c r="U576" s="5"/>
      <c r="V576" s="5"/>
      <c r="Y576" s="6"/>
    </row>
    <row r="577" ht="15.75" customHeight="1">
      <c r="A577" s="4"/>
      <c r="D577" s="5"/>
      <c r="E577" s="5"/>
      <c r="F577" s="5"/>
      <c r="G577" s="5"/>
      <c r="H577" s="5"/>
      <c r="I577" s="5"/>
      <c r="L577" s="5"/>
      <c r="N577" s="5"/>
      <c r="P577" s="5"/>
      <c r="S577" s="5"/>
      <c r="T577" s="5"/>
      <c r="U577" s="5"/>
      <c r="V577" s="5"/>
      <c r="Y577" s="6"/>
    </row>
    <row r="578" ht="15.75" customHeight="1">
      <c r="A578" s="4"/>
      <c r="D578" s="5"/>
      <c r="E578" s="5"/>
      <c r="F578" s="5"/>
      <c r="G578" s="5"/>
      <c r="H578" s="5"/>
      <c r="I578" s="5"/>
      <c r="L578" s="5"/>
      <c r="N578" s="5"/>
      <c r="P578" s="5"/>
      <c r="S578" s="5"/>
      <c r="T578" s="5"/>
      <c r="U578" s="5"/>
      <c r="V578" s="5"/>
      <c r="Y578" s="6"/>
    </row>
    <row r="579" ht="15.75" customHeight="1">
      <c r="A579" s="4"/>
      <c r="D579" s="5"/>
      <c r="E579" s="5"/>
      <c r="F579" s="5"/>
      <c r="G579" s="5"/>
      <c r="H579" s="5"/>
      <c r="I579" s="5"/>
      <c r="L579" s="5"/>
      <c r="N579" s="5"/>
      <c r="P579" s="5"/>
      <c r="S579" s="5"/>
      <c r="T579" s="5"/>
      <c r="U579" s="5"/>
      <c r="V579" s="5"/>
      <c r="Y579" s="6"/>
    </row>
    <row r="580" ht="15.75" customHeight="1">
      <c r="A580" s="4"/>
      <c r="D580" s="5"/>
      <c r="E580" s="5"/>
      <c r="F580" s="5"/>
      <c r="G580" s="5"/>
      <c r="H580" s="5"/>
      <c r="I580" s="5"/>
      <c r="L580" s="5"/>
      <c r="N580" s="5"/>
      <c r="P580" s="5"/>
      <c r="S580" s="5"/>
      <c r="T580" s="5"/>
      <c r="U580" s="5"/>
      <c r="V580" s="5"/>
      <c r="Y580" s="6"/>
    </row>
    <row r="581" ht="15.75" customHeight="1">
      <c r="A581" s="4"/>
      <c r="D581" s="5"/>
      <c r="E581" s="5"/>
      <c r="F581" s="5"/>
      <c r="G581" s="5"/>
      <c r="H581" s="5"/>
      <c r="I581" s="5"/>
      <c r="L581" s="5"/>
      <c r="N581" s="5"/>
      <c r="P581" s="5"/>
      <c r="S581" s="5"/>
      <c r="T581" s="5"/>
      <c r="U581" s="5"/>
      <c r="V581" s="5"/>
      <c r="Y581" s="6"/>
    </row>
    <row r="582" ht="15.75" customHeight="1">
      <c r="A582" s="4"/>
      <c r="D582" s="5"/>
      <c r="E582" s="5"/>
      <c r="F582" s="5"/>
      <c r="G582" s="5"/>
      <c r="H582" s="5"/>
      <c r="I582" s="5"/>
      <c r="L582" s="5"/>
      <c r="N582" s="5"/>
      <c r="P582" s="5"/>
      <c r="S582" s="5"/>
      <c r="T582" s="5"/>
      <c r="U582" s="5"/>
      <c r="V582" s="5"/>
      <c r="Y582" s="6"/>
    </row>
    <row r="583" ht="15.75" customHeight="1">
      <c r="A583" s="4"/>
      <c r="D583" s="5"/>
      <c r="E583" s="5"/>
      <c r="F583" s="5"/>
      <c r="G583" s="5"/>
      <c r="H583" s="5"/>
      <c r="I583" s="5"/>
      <c r="L583" s="5"/>
      <c r="N583" s="5"/>
      <c r="P583" s="5"/>
      <c r="S583" s="5"/>
      <c r="T583" s="5"/>
      <c r="U583" s="5"/>
      <c r="V583" s="5"/>
      <c r="Y583" s="6"/>
    </row>
    <row r="584" ht="15.75" customHeight="1">
      <c r="A584" s="4"/>
      <c r="D584" s="5"/>
      <c r="E584" s="5"/>
      <c r="F584" s="5"/>
      <c r="G584" s="5"/>
      <c r="H584" s="5"/>
      <c r="I584" s="5"/>
      <c r="L584" s="5"/>
      <c r="N584" s="5"/>
      <c r="P584" s="5"/>
      <c r="S584" s="5"/>
      <c r="T584" s="5"/>
      <c r="U584" s="5"/>
      <c r="V584" s="5"/>
      <c r="Y584" s="6"/>
    </row>
    <row r="585" ht="15.75" customHeight="1">
      <c r="A585" s="4"/>
      <c r="D585" s="5"/>
      <c r="E585" s="5"/>
      <c r="F585" s="5"/>
      <c r="G585" s="5"/>
      <c r="H585" s="5"/>
      <c r="I585" s="5"/>
      <c r="L585" s="5"/>
      <c r="N585" s="5"/>
      <c r="P585" s="5"/>
      <c r="S585" s="5"/>
      <c r="T585" s="5"/>
      <c r="U585" s="5"/>
      <c r="V585" s="5"/>
      <c r="Y585" s="6"/>
    </row>
    <row r="586" ht="15.75" customHeight="1">
      <c r="A586" s="4"/>
      <c r="D586" s="5"/>
      <c r="E586" s="5"/>
      <c r="F586" s="5"/>
      <c r="G586" s="5"/>
      <c r="H586" s="5"/>
      <c r="I586" s="5"/>
      <c r="L586" s="5"/>
      <c r="N586" s="5"/>
      <c r="P586" s="5"/>
      <c r="S586" s="5"/>
      <c r="T586" s="5"/>
      <c r="U586" s="5"/>
      <c r="V586" s="5"/>
      <c r="Y586" s="6"/>
    </row>
    <row r="587" ht="15.75" customHeight="1">
      <c r="A587" s="4"/>
      <c r="D587" s="5"/>
      <c r="E587" s="5"/>
      <c r="F587" s="5"/>
      <c r="G587" s="5"/>
      <c r="H587" s="5"/>
      <c r="I587" s="5"/>
      <c r="L587" s="5"/>
      <c r="N587" s="5"/>
      <c r="P587" s="5"/>
      <c r="S587" s="5"/>
      <c r="T587" s="5"/>
      <c r="U587" s="5"/>
      <c r="V587" s="5"/>
      <c r="Y587" s="6"/>
    </row>
    <row r="588" ht="15.75" customHeight="1">
      <c r="A588" s="4"/>
      <c r="D588" s="5"/>
      <c r="E588" s="5"/>
      <c r="F588" s="5"/>
      <c r="G588" s="5"/>
      <c r="H588" s="5"/>
      <c r="I588" s="5"/>
      <c r="L588" s="5"/>
      <c r="N588" s="5"/>
      <c r="P588" s="5"/>
      <c r="S588" s="5"/>
      <c r="T588" s="5"/>
      <c r="U588" s="5"/>
      <c r="V588" s="5"/>
      <c r="Y588" s="6"/>
    </row>
    <row r="589" ht="15.75" customHeight="1">
      <c r="A589" s="4"/>
      <c r="D589" s="5"/>
      <c r="E589" s="5"/>
      <c r="F589" s="5"/>
      <c r="G589" s="5"/>
      <c r="H589" s="5"/>
      <c r="I589" s="5"/>
      <c r="L589" s="5"/>
      <c r="N589" s="5"/>
      <c r="P589" s="5"/>
      <c r="S589" s="5"/>
      <c r="T589" s="5"/>
      <c r="U589" s="5"/>
      <c r="V589" s="5"/>
      <c r="Y589" s="6"/>
    </row>
    <row r="590" ht="15.75" customHeight="1">
      <c r="A590" s="4"/>
      <c r="D590" s="5"/>
      <c r="E590" s="5"/>
      <c r="F590" s="5"/>
      <c r="G590" s="5"/>
      <c r="H590" s="5"/>
      <c r="I590" s="5"/>
      <c r="L590" s="5"/>
      <c r="N590" s="5"/>
      <c r="P590" s="5"/>
      <c r="S590" s="5"/>
      <c r="T590" s="5"/>
      <c r="U590" s="5"/>
      <c r="V590" s="5"/>
      <c r="Y590" s="6"/>
    </row>
    <row r="591" ht="15.75" customHeight="1">
      <c r="A591" s="4"/>
      <c r="D591" s="5"/>
      <c r="E591" s="5"/>
      <c r="F591" s="5"/>
      <c r="G591" s="5"/>
      <c r="H591" s="5"/>
      <c r="I591" s="5"/>
      <c r="L591" s="5"/>
      <c r="N591" s="5"/>
      <c r="P591" s="5"/>
      <c r="S591" s="5"/>
      <c r="T591" s="5"/>
      <c r="U591" s="5"/>
      <c r="V591" s="5"/>
      <c r="Y591" s="6"/>
    </row>
    <row r="592" ht="15.75" customHeight="1">
      <c r="A592" s="4"/>
      <c r="D592" s="5"/>
      <c r="E592" s="5"/>
      <c r="F592" s="5"/>
      <c r="G592" s="5"/>
      <c r="H592" s="5"/>
      <c r="I592" s="5"/>
      <c r="L592" s="5"/>
      <c r="N592" s="5"/>
      <c r="P592" s="5"/>
      <c r="S592" s="5"/>
      <c r="T592" s="5"/>
      <c r="U592" s="5"/>
      <c r="V592" s="5"/>
      <c r="Y592" s="6"/>
    </row>
    <row r="593" ht="15.75" customHeight="1">
      <c r="A593" s="4"/>
      <c r="D593" s="5"/>
      <c r="E593" s="5"/>
      <c r="F593" s="5"/>
      <c r="G593" s="5"/>
      <c r="H593" s="5"/>
      <c r="I593" s="5"/>
      <c r="L593" s="5"/>
      <c r="N593" s="5"/>
      <c r="P593" s="5"/>
      <c r="S593" s="5"/>
      <c r="T593" s="5"/>
      <c r="U593" s="5"/>
      <c r="V593" s="5"/>
      <c r="Y593" s="6"/>
    </row>
    <row r="594" ht="15.75" customHeight="1">
      <c r="A594" s="4"/>
      <c r="D594" s="5"/>
      <c r="E594" s="5"/>
      <c r="F594" s="5"/>
      <c r="G594" s="5"/>
      <c r="H594" s="5"/>
      <c r="I594" s="5"/>
      <c r="L594" s="5"/>
      <c r="N594" s="5"/>
      <c r="P594" s="5"/>
      <c r="S594" s="5"/>
      <c r="T594" s="5"/>
      <c r="U594" s="5"/>
      <c r="V594" s="5"/>
      <c r="Y594" s="6"/>
    </row>
    <row r="595" ht="15.75" customHeight="1">
      <c r="A595" s="4"/>
      <c r="D595" s="5"/>
      <c r="E595" s="5"/>
      <c r="F595" s="5"/>
      <c r="G595" s="5"/>
      <c r="H595" s="5"/>
      <c r="I595" s="5"/>
      <c r="L595" s="5"/>
      <c r="N595" s="5"/>
      <c r="P595" s="5"/>
      <c r="S595" s="5"/>
      <c r="T595" s="5"/>
      <c r="U595" s="5"/>
      <c r="V595" s="5"/>
      <c r="Y595" s="6"/>
    </row>
    <row r="596" ht="15.75" customHeight="1">
      <c r="A596" s="4"/>
      <c r="D596" s="5"/>
      <c r="E596" s="5"/>
      <c r="F596" s="5"/>
      <c r="G596" s="5"/>
      <c r="H596" s="5"/>
      <c r="I596" s="5"/>
      <c r="L596" s="5"/>
      <c r="N596" s="5"/>
      <c r="P596" s="5"/>
      <c r="S596" s="5"/>
      <c r="T596" s="5"/>
      <c r="U596" s="5"/>
      <c r="V596" s="5"/>
      <c r="Y596" s="6"/>
    </row>
    <row r="597" ht="15.75" customHeight="1">
      <c r="A597" s="4"/>
      <c r="D597" s="5"/>
      <c r="E597" s="5"/>
      <c r="F597" s="5"/>
      <c r="G597" s="5"/>
      <c r="H597" s="5"/>
      <c r="I597" s="5"/>
      <c r="L597" s="5"/>
      <c r="N597" s="5"/>
      <c r="P597" s="5"/>
      <c r="S597" s="5"/>
      <c r="T597" s="5"/>
      <c r="U597" s="5"/>
      <c r="V597" s="5"/>
      <c r="Y597" s="6"/>
    </row>
    <row r="598" ht="15.75" customHeight="1">
      <c r="A598" s="4"/>
      <c r="D598" s="5"/>
      <c r="E598" s="5"/>
      <c r="F598" s="5"/>
      <c r="G598" s="5"/>
      <c r="H598" s="5"/>
      <c r="I598" s="5"/>
      <c r="L598" s="5"/>
      <c r="N598" s="5"/>
      <c r="P598" s="5"/>
      <c r="S598" s="5"/>
      <c r="T598" s="5"/>
      <c r="U598" s="5"/>
      <c r="V598" s="5"/>
      <c r="Y598" s="6"/>
    </row>
    <row r="599" ht="15.75" customHeight="1">
      <c r="A599" s="4"/>
      <c r="D599" s="5"/>
      <c r="E599" s="5"/>
      <c r="F599" s="5"/>
      <c r="G599" s="5"/>
      <c r="H599" s="5"/>
      <c r="I599" s="5"/>
      <c r="L599" s="5"/>
      <c r="N599" s="5"/>
      <c r="P599" s="5"/>
      <c r="S599" s="5"/>
      <c r="T599" s="5"/>
      <c r="U599" s="5"/>
      <c r="V599" s="5"/>
      <c r="Y599" s="6"/>
    </row>
    <row r="600" ht="15.75" customHeight="1">
      <c r="A600" s="4"/>
      <c r="D600" s="5"/>
      <c r="E600" s="5"/>
      <c r="F600" s="5"/>
      <c r="G600" s="5"/>
      <c r="H600" s="5"/>
      <c r="I600" s="5"/>
      <c r="L600" s="5"/>
      <c r="N600" s="5"/>
      <c r="P600" s="5"/>
      <c r="S600" s="5"/>
      <c r="T600" s="5"/>
      <c r="U600" s="5"/>
      <c r="V600" s="5"/>
      <c r="Y600" s="6"/>
    </row>
    <row r="601" ht="15.75" customHeight="1">
      <c r="A601" s="4"/>
      <c r="D601" s="5"/>
      <c r="E601" s="5"/>
      <c r="F601" s="5"/>
      <c r="G601" s="5"/>
      <c r="H601" s="5"/>
      <c r="I601" s="5"/>
      <c r="L601" s="5"/>
      <c r="N601" s="5"/>
      <c r="P601" s="5"/>
      <c r="S601" s="5"/>
      <c r="T601" s="5"/>
      <c r="U601" s="5"/>
      <c r="V601" s="5"/>
      <c r="Y601" s="6"/>
    </row>
    <row r="602" ht="15.75" customHeight="1">
      <c r="A602" s="4"/>
      <c r="D602" s="5"/>
      <c r="E602" s="5"/>
      <c r="F602" s="5"/>
      <c r="G602" s="5"/>
      <c r="H602" s="5"/>
      <c r="I602" s="5"/>
      <c r="L602" s="5"/>
      <c r="N602" s="5"/>
      <c r="P602" s="5"/>
      <c r="S602" s="5"/>
      <c r="T602" s="5"/>
      <c r="U602" s="5"/>
      <c r="V602" s="5"/>
      <c r="Y602" s="6"/>
    </row>
    <row r="603" ht="15.75" customHeight="1">
      <c r="A603" s="4"/>
      <c r="D603" s="5"/>
      <c r="E603" s="5"/>
      <c r="F603" s="5"/>
      <c r="G603" s="5"/>
      <c r="H603" s="5"/>
      <c r="I603" s="5"/>
      <c r="L603" s="5"/>
      <c r="N603" s="5"/>
      <c r="P603" s="5"/>
      <c r="S603" s="5"/>
      <c r="T603" s="5"/>
      <c r="U603" s="5"/>
      <c r="V603" s="5"/>
      <c r="Y603" s="6"/>
    </row>
    <row r="604" ht="15.75" customHeight="1">
      <c r="A604" s="4"/>
      <c r="D604" s="5"/>
      <c r="E604" s="5"/>
      <c r="F604" s="5"/>
      <c r="G604" s="5"/>
      <c r="H604" s="5"/>
      <c r="I604" s="5"/>
      <c r="L604" s="5"/>
      <c r="N604" s="5"/>
      <c r="P604" s="5"/>
      <c r="S604" s="5"/>
      <c r="T604" s="5"/>
      <c r="U604" s="5"/>
      <c r="V604" s="5"/>
      <c r="Y604" s="6"/>
    </row>
    <row r="605" ht="15.75" customHeight="1">
      <c r="A605" s="4"/>
      <c r="D605" s="5"/>
      <c r="E605" s="5"/>
      <c r="F605" s="5"/>
      <c r="G605" s="5"/>
      <c r="H605" s="5"/>
      <c r="I605" s="5"/>
      <c r="L605" s="5"/>
      <c r="N605" s="5"/>
      <c r="P605" s="5"/>
      <c r="S605" s="5"/>
      <c r="T605" s="5"/>
      <c r="U605" s="5"/>
      <c r="V605" s="5"/>
      <c r="Y605" s="6"/>
    </row>
    <row r="606" ht="15.75" customHeight="1">
      <c r="A606" s="4"/>
      <c r="D606" s="5"/>
      <c r="E606" s="5"/>
      <c r="F606" s="5"/>
      <c r="G606" s="5"/>
      <c r="H606" s="5"/>
      <c r="I606" s="5"/>
      <c r="L606" s="5"/>
      <c r="N606" s="5"/>
      <c r="P606" s="5"/>
      <c r="S606" s="5"/>
      <c r="T606" s="5"/>
      <c r="U606" s="5"/>
      <c r="V606" s="5"/>
      <c r="Y606" s="6"/>
    </row>
    <row r="607" ht="15.75" customHeight="1">
      <c r="A607" s="4"/>
      <c r="D607" s="5"/>
      <c r="E607" s="5"/>
      <c r="F607" s="5"/>
      <c r="G607" s="5"/>
      <c r="H607" s="5"/>
      <c r="I607" s="5"/>
      <c r="L607" s="5"/>
      <c r="N607" s="5"/>
      <c r="P607" s="5"/>
      <c r="S607" s="5"/>
      <c r="T607" s="5"/>
      <c r="U607" s="5"/>
      <c r="V607" s="5"/>
      <c r="Y607" s="6"/>
    </row>
    <row r="608" ht="15.75" customHeight="1">
      <c r="A608" s="4"/>
      <c r="D608" s="5"/>
      <c r="E608" s="5"/>
      <c r="F608" s="5"/>
      <c r="G608" s="5"/>
      <c r="H608" s="5"/>
      <c r="I608" s="5"/>
      <c r="L608" s="5"/>
      <c r="N608" s="5"/>
      <c r="P608" s="5"/>
      <c r="S608" s="5"/>
      <c r="T608" s="5"/>
      <c r="U608" s="5"/>
      <c r="V608" s="5"/>
      <c r="Y608" s="6"/>
    </row>
    <row r="609" ht="15.75" customHeight="1">
      <c r="A609" s="4"/>
      <c r="D609" s="5"/>
      <c r="E609" s="5"/>
      <c r="F609" s="5"/>
      <c r="G609" s="5"/>
      <c r="H609" s="5"/>
      <c r="I609" s="5"/>
      <c r="L609" s="5"/>
      <c r="N609" s="5"/>
      <c r="P609" s="5"/>
      <c r="S609" s="5"/>
      <c r="T609" s="5"/>
      <c r="U609" s="5"/>
      <c r="V609" s="5"/>
      <c r="Y609" s="6"/>
    </row>
    <row r="610" ht="15.75" customHeight="1">
      <c r="A610" s="4"/>
      <c r="D610" s="5"/>
      <c r="E610" s="5"/>
      <c r="F610" s="5"/>
      <c r="G610" s="5"/>
      <c r="H610" s="5"/>
      <c r="I610" s="5"/>
      <c r="L610" s="5"/>
      <c r="N610" s="5"/>
      <c r="P610" s="5"/>
      <c r="S610" s="5"/>
      <c r="T610" s="5"/>
      <c r="U610" s="5"/>
      <c r="V610" s="5"/>
      <c r="Y610" s="6"/>
    </row>
    <row r="611" ht="15.75" customHeight="1">
      <c r="A611" s="4"/>
      <c r="D611" s="5"/>
      <c r="E611" s="5"/>
      <c r="F611" s="5"/>
      <c r="G611" s="5"/>
      <c r="H611" s="5"/>
      <c r="I611" s="5"/>
      <c r="L611" s="5"/>
      <c r="N611" s="5"/>
      <c r="P611" s="5"/>
      <c r="S611" s="5"/>
      <c r="T611" s="5"/>
      <c r="U611" s="5"/>
      <c r="V611" s="5"/>
      <c r="Y611" s="6"/>
    </row>
    <row r="612" ht="15.75" customHeight="1">
      <c r="A612" s="4"/>
      <c r="D612" s="5"/>
      <c r="E612" s="5"/>
      <c r="F612" s="5"/>
      <c r="G612" s="5"/>
      <c r="H612" s="5"/>
      <c r="I612" s="5"/>
      <c r="L612" s="5"/>
      <c r="N612" s="5"/>
      <c r="P612" s="5"/>
      <c r="S612" s="5"/>
      <c r="T612" s="5"/>
      <c r="U612" s="5"/>
      <c r="V612" s="5"/>
      <c r="Y612" s="6"/>
    </row>
    <row r="613" ht="15.75" customHeight="1">
      <c r="A613" s="4"/>
      <c r="D613" s="5"/>
      <c r="E613" s="5"/>
      <c r="F613" s="5"/>
      <c r="G613" s="5"/>
      <c r="H613" s="5"/>
      <c r="I613" s="5"/>
      <c r="L613" s="5"/>
      <c r="N613" s="5"/>
      <c r="P613" s="5"/>
      <c r="S613" s="5"/>
      <c r="T613" s="5"/>
      <c r="U613" s="5"/>
      <c r="V613" s="5"/>
      <c r="Y613" s="6"/>
    </row>
    <row r="614" ht="15.75" customHeight="1">
      <c r="A614" s="4"/>
      <c r="D614" s="5"/>
      <c r="E614" s="5"/>
      <c r="F614" s="5"/>
      <c r="G614" s="5"/>
      <c r="H614" s="5"/>
      <c r="I614" s="5"/>
      <c r="L614" s="5"/>
      <c r="N614" s="5"/>
      <c r="P614" s="5"/>
      <c r="S614" s="5"/>
      <c r="T614" s="5"/>
      <c r="U614" s="5"/>
      <c r="V614" s="5"/>
      <c r="Y614" s="6"/>
    </row>
    <row r="615" ht="15.75" customHeight="1">
      <c r="A615" s="4"/>
      <c r="D615" s="5"/>
      <c r="E615" s="5"/>
      <c r="F615" s="5"/>
      <c r="G615" s="5"/>
      <c r="H615" s="5"/>
      <c r="I615" s="5"/>
      <c r="L615" s="5"/>
      <c r="N615" s="5"/>
      <c r="P615" s="5"/>
      <c r="S615" s="5"/>
      <c r="T615" s="5"/>
      <c r="U615" s="5"/>
      <c r="V615" s="5"/>
      <c r="Y615" s="6"/>
    </row>
    <row r="616" ht="15.75" customHeight="1">
      <c r="A616" s="4"/>
      <c r="D616" s="5"/>
      <c r="E616" s="5"/>
      <c r="F616" s="5"/>
      <c r="G616" s="5"/>
      <c r="H616" s="5"/>
      <c r="I616" s="5"/>
      <c r="L616" s="5"/>
      <c r="N616" s="5"/>
      <c r="P616" s="5"/>
      <c r="S616" s="5"/>
      <c r="T616" s="5"/>
      <c r="U616" s="5"/>
      <c r="V616" s="5"/>
      <c r="Y616" s="6"/>
    </row>
    <row r="617" ht="15.75" customHeight="1">
      <c r="A617" s="4"/>
      <c r="D617" s="5"/>
      <c r="E617" s="5"/>
      <c r="F617" s="5"/>
      <c r="G617" s="5"/>
      <c r="H617" s="5"/>
      <c r="I617" s="5"/>
      <c r="L617" s="5"/>
      <c r="N617" s="5"/>
      <c r="P617" s="5"/>
      <c r="S617" s="5"/>
      <c r="T617" s="5"/>
      <c r="U617" s="5"/>
      <c r="V617" s="5"/>
      <c r="Y617" s="6"/>
    </row>
    <row r="618" ht="15.75" customHeight="1">
      <c r="A618" s="4"/>
      <c r="D618" s="5"/>
      <c r="E618" s="5"/>
      <c r="F618" s="5"/>
      <c r="G618" s="5"/>
      <c r="H618" s="5"/>
      <c r="I618" s="5"/>
      <c r="L618" s="5"/>
      <c r="N618" s="5"/>
      <c r="P618" s="5"/>
      <c r="S618" s="5"/>
      <c r="T618" s="5"/>
      <c r="U618" s="5"/>
      <c r="V618" s="5"/>
      <c r="Y618" s="6"/>
    </row>
    <row r="619" ht="15.75" customHeight="1">
      <c r="A619" s="4"/>
      <c r="D619" s="5"/>
      <c r="E619" s="5"/>
      <c r="F619" s="5"/>
      <c r="G619" s="5"/>
      <c r="H619" s="5"/>
      <c r="I619" s="5"/>
      <c r="L619" s="5"/>
      <c r="N619" s="5"/>
      <c r="P619" s="5"/>
      <c r="S619" s="5"/>
      <c r="T619" s="5"/>
      <c r="U619" s="5"/>
      <c r="V619" s="5"/>
      <c r="Y619" s="6"/>
    </row>
    <row r="620" ht="15.75" customHeight="1">
      <c r="A620" s="4"/>
      <c r="D620" s="5"/>
      <c r="E620" s="5"/>
      <c r="F620" s="5"/>
      <c r="G620" s="5"/>
      <c r="H620" s="5"/>
      <c r="I620" s="5"/>
      <c r="L620" s="5"/>
      <c r="N620" s="5"/>
      <c r="P620" s="5"/>
      <c r="S620" s="5"/>
      <c r="T620" s="5"/>
      <c r="U620" s="5"/>
      <c r="V620" s="5"/>
      <c r="Y620" s="6"/>
    </row>
    <row r="621" ht="15.75" customHeight="1">
      <c r="A621" s="4"/>
      <c r="D621" s="5"/>
      <c r="E621" s="5"/>
      <c r="F621" s="5"/>
      <c r="G621" s="5"/>
      <c r="H621" s="5"/>
      <c r="I621" s="5"/>
      <c r="L621" s="5"/>
      <c r="N621" s="5"/>
      <c r="P621" s="5"/>
      <c r="S621" s="5"/>
      <c r="T621" s="5"/>
      <c r="U621" s="5"/>
      <c r="V621" s="5"/>
      <c r="Y621" s="6"/>
    </row>
    <row r="622" ht="15.75" customHeight="1">
      <c r="A622" s="4"/>
      <c r="D622" s="5"/>
      <c r="E622" s="5"/>
      <c r="F622" s="5"/>
      <c r="G622" s="5"/>
      <c r="H622" s="5"/>
      <c r="I622" s="5"/>
      <c r="L622" s="5"/>
      <c r="N622" s="5"/>
      <c r="P622" s="5"/>
      <c r="S622" s="5"/>
      <c r="T622" s="5"/>
      <c r="U622" s="5"/>
      <c r="V622" s="5"/>
      <c r="Y622" s="6"/>
    </row>
    <row r="623" ht="15.75" customHeight="1">
      <c r="A623" s="4"/>
      <c r="D623" s="5"/>
      <c r="E623" s="5"/>
      <c r="F623" s="5"/>
      <c r="G623" s="5"/>
      <c r="H623" s="5"/>
      <c r="I623" s="5"/>
      <c r="L623" s="5"/>
      <c r="N623" s="5"/>
      <c r="P623" s="5"/>
      <c r="S623" s="5"/>
      <c r="T623" s="5"/>
      <c r="U623" s="5"/>
      <c r="V623" s="5"/>
      <c r="Y623" s="6"/>
    </row>
    <row r="624" ht="15.75" customHeight="1">
      <c r="A624" s="4"/>
      <c r="D624" s="5"/>
      <c r="E624" s="5"/>
      <c r="F624" s="5"/>
      <c r="G624" s="5"/>
      <c r="H624" s="5"/>
      <c r="I624" s="5"/>
      <c r="L624" s="5"/>
      <c r="N624" s="5"/>
      <c r="P624" s="5"/>
      <c r="S624" s="5"/>
      <c r="T624" s="5"/>
      <c r="U624" s="5"/>
      <c r="V624" s="5"/>
      <c r="Y624" s="6"/>
    </row>
    <row r="625" ht="15.75" customHeight="1">
      <c r="A625" s="4"/>
      <c r="D625" s="5"/>
      <c r="E625" s="5"/>
      <c r="F625" s="5"/>
      <c r="G625" s="5"/>
      <c r="H625" s="5"/>
      <c r="I625" s="5"/>
      <c r="L625" s="5"/>
      <c r="N625" s="5"/>
      <c r="P625" s="5"/>
      <c r="S625" s="5"/>
      <c r="T625" s="5"/>
      <c r="U625" s="5"/>
      <c r="V625" s="5"/>
      <c r="Y625" s="6"/>
    </row>
    <row r="626" ht="15.75" customHeight="1">
      <c r="A626" s="4"/>
      <c r="D626" s="5"/>
      <c r="E626" s="5"/>
      <c r="F626" s="5"/>
      <c r="G626" s="5"/>
      <c r="H626" s="5"/>
      <c r="I626" s="5"/>
      <c r="L626" s="5"/>
      <c r="N626" s="5"/>
      <c r="P626" s="5"/>
      <c r="S626" s="5"/>
      <c r="T626" s="5"/>
      <c r="U626" s="5"/>
      <c r="V626" s="5"/>
      <c r="Y626" s="6"/>
    </row>
    <row r="627" ht="15.75" customHeight="1">
      <c r="A627" s="4"/>
      <c r="D627" s="5"/>
      <c r="E627" s="5"/>
      <c r="F627" s="5"/>
      <c r="G627" s="5"/>
      <c r="H627" s="5"/>
      <c r="I627" s="5"/>
      <c r="L627" s="5"/>
      <c r="N627" s="5"/>
      <c r="P627" s="5"/>
      <c r="S627" s="5"/>
      <c r="T627" s="5"/>
      <c r="U627" s="5"/>
      <c r="V627" s="5"/>
      <c r="Y627" s="6"/>
    </row>
    <row r="628" ht="15.75" customHeight="1">
      <c r="A628" s="4"/>
      <c r="D628" s="5"/>
      <c r="E628" s="5"/>
      <c r="F628" s="5"/>
      <c r="G628" s="5"/>
      <c r="H628" s="5"/>
      <c r="I628" s="5"/>
      <c r="L628" s="5"/>
      <c r="N628" s="5"/>
      <c r="P628" s="5"/>
      <c r="S628" s="5"/>
      <c r="T628" s="5"/>
      <c r="U628" s="5"/>
      <c r="V628" s="5"/>
      <c r="Y628" s="6"/>
    </row>
    <row r="629" ht="15.75" customHeight="1">
      <c r="A629" s="4"/>
      <c r="D629" s="5"/>
      <c r="E629" s="5"/>
      <c r="F629" s="5"/>
      <c r="G629" s="5"/>
      <c r="H629" s="5"/>
      <c r="I629" s="5"/>
      <c r="L629" s="5"/>
      <c r="N629" s="5"/>
      <c r="P629" s="5"/>
      <c r="S629" s="5"/>
      <c r="T629" s="5"/>
      <c r="U629" s="5"/>
      <c r="V629" s="5"/>
      <c r="Y629" s="6"/>
    </row>
    <row r="630" ht="15.75" customHeight="1">
      <c r="A630" s="4"/>
      <c r="D630" s="5"/>
      <c r="E630" s="5"/>
      <c r="F630" s="5"/>
      <c r="G630" s="5"/>
      <c r="H630" s="5"/>
      <c r="I630" s="5"/>
      <c r="L630" s="5"/>
      <c r="N630" s="5"/>
      <c r="P630" s="5"/>
      <c r="S630" s="5"/>
      <c r="T630" s="5"/>
      <c r="U630" s="5"/>
      <c r="V630" s="5"/>
      <c r="Y630" s="6"/>
    </row>
    <row r="631" ht="15.75" customHeight="1">
      <c r="A631" s="4"/>
      <c r="D631" s="5"/>
      <c r="E631" s="5"/>
      <c r="F631" s="5"/>
      <c r="G631" s="5"/>
      <c r="H631" s="5"/>
      <c r="I631" s="5"/>
      <c r="L631" s="5"/>
      <c r="N631" s="5"/>
      <c r="P631" s="5"/>
      <c r="S631" s="5"/>
      <c r="T631" s="5"/>
      <c r="U631" s="5"/>
      <c r="V631" s="5"/>
      <c r="Y631" s="6"/>
    </row>
    <row r="632" ht="15.75" customHeight="1">
      <c r="A632" s="4"/>
      <c r="D632" s="5"/>
      <c r="E632" s="5"/>
      <c r="F632" s="5"/>
      <c r="G632" s="5"/>
      <c r="H632" s="5"/>
      <c r="I632" s="5"/>
      <c r="L632" s="5"/>
      <c r="N632" s="5"/>
      <c r="P632" s="5"/>
      <c r="S632" s="5"/>
      <c r="T632" s="5"/>
      <c r="U632" s="5"/>
      <c r="V632" s="5"/>
      <c r="Y632" s="6"/>
    </row>
    <row r="633" ht="15.75" customHeight="1">
      <c r="A633" s="4"/>
      <c r="D633" s="5"/>
      <c r="E633" s="5"/>
      <c r="F633" s="5"/>
      <c r="G633" s="5"/>
      <c r="H633" s="5"/>
      <c r="I633" s="5"/>
      <c r="L633" s="5"/>
      <c r="N633" s="5"/>
      <c r="P633" s="5"/>
      <c r="S633" s="5"/>
      <c r="T633" s="5"/>
      <c r="U633" s="5"/>
      <c r="V633" s="5"/>
      <c r="Y633" s="6"/>
    </row>
    <row r="634" ht="15.75" customHeight="1">
      <c r="A634" s="4"/>
      <c r="D634" s="5"/>
      <c r="E634" s="5"/>
      <c r="F634" s="5"/>
      <c r="G634" s="5"/>
      <c r="H634" s="5"/>
      <c r="I634" s="5"/>
      <c r="L634" s="5"/>
      <c r="N634" s="5"/>
      <c r="P634" s="5"/>
      <c r="S634" s="5"/>
      <c r="T634" s="5"/>
      <c r="U634" s="5"/>
      <c r="V634" s="5"/>
      <c r="Y634" s="6"/>
    </row>
    <row r="635" ht="15.75" customHeight="1">
      <c r="A635" s="4"/>
      <c r="D635" s="5"/>
      <c r="E635" s="5"/>
      <c r="F635" s="5"/>
      <c r="G635" s="5"/>
      <c r="H635" s="5"/>
      <c r="I635" s="5"/>
      <c r="L635" s="5"/>
      <c r="N635" s="5"/>
      <c r="P635" s="5"/>
      <c r="S635" s="5"/>
      <c r="T635" s="5"/>
      <c r="U635" s="5"/>
      <c r="V635" s="5"/>
      <c r="Y635" s="6"/>
    </row>
    <row r="636" ht="15.75" customHeight="1">
      <c r="A636" s="4"/>
      <c r="D636" s="5"/>
      <c r="E636" s="5"/>
      <c r="F636" s="5"/>
      <c r="G636" s="5"/>
      <c r="H636" s="5"/>
      <c r="I636" s="5"/>
      <c r="L636" s="5"/>
      <c r="N636" s="5"/>
      <c r="P636" s="5"/>
      <c r="S636" s="5"/>
      <c r="T636" s="5"/>
      <c r="U636" s="5"/>
      <c r="V636" s="5"/>
      <c r="Y636" s="6"/>
    </row>
    <row r="637" ht="15.75" customHeight="1">
      <c r="A637" s="4"/>
      <c r="D637" s="5"/>
      <c r="E637" s="5"/>
      <c r="F637" s="5"/>
      <c r="G637" s="5"/>
      <c r="H637" s="5"/>
      <c r="I637" s="5"/>
      <c r="L637" s="5"/>
      <c r="N637" s="5"/>
      <c r="P637" s="5"/>
      <c r="S637" s="5"/>
      <c r="T637" s="5"/>
      <c r="U637" s="5"/>
      <c r="V637" s="5"/>
      <c r="Y637" s="6"/>
    </row>
    <row r="638" ht="15.75" customHeight="1">
      <c r="A638" s="4"/>
      <c r="D638" s="5"/>
      <c r="E638" s="5"/>
      <c r="F638" s="5"/>
      <c r="G638" s="5"/>
      <c r="H638" s="5"/>
      <c r="I638" s="5"/>
      <c r="L638" s="5"/>
      <c r="N638" s="5"/>
      <c r="P638" s="5"/>
      <c r="S638" s="5"/>
      <c r="T638" s="5"/>
      <c r="U638" s="5"/>
      <c r="V638" s="5"/>
      <c r="Y638" s="6"/>
    </row>
    <row r="639" ht="15.75" customHeight="1">
      <c r="A639" s="4"/>
      <c r="D639" s="5"/>
      <c r="E639" s="5"/>
      <c r="F639" s="5"/>
      <c r="G639" s="5"/>
      <c r="H639" s="5"/>
      <c r="I639" s="5"/>
      <c r="L639" s="5"/>
      <c r="N639" s="5"/>
      <c r="P639" s="5"/>
      <c r="S639" s="5"/>
      <c r="T639" s="5"/>
      <c r="U639" s="5"/>
      <c r="V639" s="5"/>
      <c r="Y639" s="6"/>
    </row>
    <row r="640" ht="15.75" customHeight="1">
      <c r="A640" s="4"/>
      <c r="D640" s="5"/>
      <c r="E640" s="5"/>
      <c r="F640" s="5"/>
      <c r="G640" s="5"/>
      <c r="H640" s="5"/>
      <c r="I640" s="5"/>
      <c r="L640" s="5"/>
      <c r="N640" s="5"/>
      <c r="P640" s="5"/>
      <c r="S640" s="5"/>
      <c r="T640" s="5"/>
      <c r="U640" s="5"/>
      <c r="V640" s="5"/>
      <c r="Y640" s="6"/>
    </row>
    <row r="641" ht="15.75" customHeight="1">
      <c r="A641" s="4"/>
      <c r="D641" s="5"/>
      <c r="E641" s="5"/>
      <c r="F641" s="5"/>
      <c r="G641" s="5"/>
      <c r="H641" s="5"/>
      <c r="I641" s="5"/>
      <c r="L641" s="5"/>
      <c r="N641" s="5"/>
      <c r="P641" s="5"/>
      <c r="S641" s="5"/>
      <c r="T641" s="5"/>
      <c r="U641" s="5"/>
      <c r="V641" s="5"/>
      <c r="Y641" s="6"/>
    </row>
    <row r="642" ht="15.75" customHeight="1">
      <c r="A642" s="4"/>
      <c r="D642" s="5"/>
      <c r="E642" s="5"/>
      <c r="F642" s="5"/>
      <c r="G642" s="5"/>
      <c r="H642" s="5"/>
      <c r="I642" s="5"/>
      <c r="L642" s="5"/>
      <c r="N642" s="5"/>
      <c r="P642" s="5"/>
      <c r="S642" s="5"/>
      <c r="T642" s="5"/>
      <c r="U642" s="5"/>
      <c r="V642" s="5"/>
      <c r="Y642" s="6"/>
    </row>
    <row r="643" ht="15.75" customHeight="1">
      <c r="A643" s="4"/>
      <c r="D643" s="5"/>
      <c r="E643" s="5"/>
      <c r="F643" s="5"/>
      <c r="G643" s="5"/>
      <c r="H643" s="5"/>
      <c r="I643" s="5"/>
      <c r="L643" s="5"/>
      <c r="N643" s="5"/>
      <c r="P643" s="5"/>
      <c r="S643" s="5"/>
      <c r="T643" s="5"/>
      <c r="U643" s="5"/>
      <c r="V643" s="5"/>
      <c r="Y643" s="6"/>
    </row>
    <row r="644" ht="15.75" customHeight="1">
      <c r="A644" s="4"/>
      <c r="D644" s="5"/>
      <c r="E644" s="5"/>
      <c r="F644" s="5"/>
      <c r="G644" s="5"/>
      <c r="H644" s="5"/>
      <c r="I644" s="5"/>
      <c r="L644" s="5"/>
      <c r="N644" s="5"/>
      <c r="P644" s="5"/>
      <c r="S644" s="5"/>
      <c r="T644" s="5"/>
      <c r="U644" s="5"/>
      <c r="V644" s="5"/>
      <c r="Y644" s="6"/>
    </row>
    <row r="645" ht="15.75" customHeight="1">
      <c r="A645" s="4"/>
      <c r="D645" s="5"/>
      <c r="E645" s="5"/>
      <c r="F645" s="5"/>
      <c r="G645" s="5"/>
      <c r="H645" s="5"/>
      <c r="I645" s="5"/>
      <c r="L645" s="5"/>
      <c r="N645" s="5"/>
      <c r="P645" s="5"/>
      <c r="S645" s="5"/>
      <c r="T645" s="5"/>
      <c r="U645" s="5"/>
      <c r="V645" s="5"/>
      <c r="Y645" s="6"/>
    </row>
    <row r="646" ht="15.75" customHeight="1">
      <c r="A646" s="4"/>
      <c r="D646" s="5"/>
      <c r="E646" s="5"/>
      <c r="F646" s="5"/>
      <c r="G646" s="5"/>
      <c r="H646" s="5"/>
      <c r="I646" s="5"/>
      <c r="L646" s="5"/>
      <c r="N646" s="5"/>
      <c r="P646" s="5"/>
      <c r="S646" s="5"/>
      <c r="T646" s="5"/>
      <c r="U646" s="5"/>
      <c r="V646" s="5"/>
      <c r="Y646" s="6"/>
    </row>
    <row r="647" ht="15.75" customHeight="1">
      <c r="A647" s="4"/>
      <c r="D647" s="5"/>
      <c r="E647" s="5"/>
      <c r="F647" s="5"/>
      <c r="G647" s="5"/>
      <c r="H647" s="5"/>
      <c r="I647" s="5"/>
      <c r="L647" s="5"/>
      <c r="N647" s="5"/>
      <c r="P647" s="5"/>
      <c r="S647" s="5"/>
      <c r="T647" s="5"/>
      <c r="U647" s="5"/>
      <c r="V647" s="5"/>
      <c r="Y647" s="6"/>
    </row>
    <row r="648" ht="15.75" customHeight="1">
      <c r="A648" s="4"/>
      <c r="D648" s="5"/>
      <c r="E648" s="5"/>
      <c r="F648" s="5"/>
      <c r="G648" s="5"/>
      <c r="H648" s="5"/>
      <c r="I648" s="5"/>
      <c r="L648" s="5"/>
      <c r="N648" s="5"/>
      <c r="P648" s="5"/>
      <c r="S648" s="5"/>
      <c r="T648" s="5"/>
      <c r="U648" s="5"/>
      <c r="V648" s="5"/>
      <c r="Y648" s="6"/>
    </row>
    <row r="649" ht="15.75" customHeight="1">
      <c r="A649" s="4"/>
      <c r="D649" s="5"/>
      <c r="E649" s="5"/>
      <c r="F649" s="5"/>
      <c r="G649" s="5"/>
      <c r="H649" s="5"/>
      <c r="I649" s="5"/>
      <c r="L649" s="5"/>
      <c r="N649" s="5"/>
      <c r="P649" s="5"/>
      <c r="S649" s="5"/>
      <c r="T649" s="5"/>
      <c r="U649" s="5"/>
      <c r="V649" s="5"/>
      <c r="Y649" s="6"/>
    </row>
    <row r="650" ht="15.75" customHeight="1">
      <c r="A650" s="4"/>
      <c r="D650" s="5"/>
      <c r="E650" s="5"/>
      <c r="F650" s="5"/>
      <c r="G650" s="5"/>
      <c r="H650" s="5"/>
      <c r="I650" s="5"/>
      <c r="L650" s="5"/>
      <c r="N650" s="5"/>
      <c r="P650" s="5"/>
      <c r="S650" s="5"/>
      <c r="T650" s="5"/>
      <c r="U650" s="5"/>
      <c r="V650" s="5"/>
      <c r="Y650" s="6"/>
    </row>
    <row r="651" ht="15.75" customHeight="1">
      <c r="A651" s="4"/>
      <c r="D651" s="5"/>
      <c r="E651" s="5"/>
      <c r="F651" s="5"/>
      <c r="G651" s="5"/>
      <c r="H651" s="5"/>
      <c r="I651" s="5"/>
      <c r="L651" s="5"/>
      <c r="N651" s="5"/>
      <c r="P651" s="5"/>
      <c r="S651" s="5"/>
      <c r="T651" s="5"/>
      <c r="U651" s="5"/>
      <c r="V651" s="5"/>
      <c r="Y651" s="6"/>
    </row>
    <row r="652" ht="15.75" customHeight="1">
      <c r="A652" s="4"/>
      <c r="D652" s="5"/>
      <c r="E652" s="5"/>
      <c r="F652" s="5"/>
      <c r="G652" s="5"/>
      <c r="H652" s="5"/>
      <c r="I652" s="5"/>
      <c r="L652" s="5"/>
      <c r="N652" s="5"/>
      <c r="P652" s="5"/>
      <c r="S652" s="5"/>
      <c r="T652" s="5"/>
      <c r="U652" s="5"/>
      <c r="V652" s="5"/>
      <c r="Y652" s="6"/>
    </row>
    <row r="653" ht="15.75" customHeight="1">
      <c r="A653" s="4"/>
      <c r="D653" s="5"/>
      <c r="E653" s="5"/>
      <c r="F653" s="5"/>
      <c r="G653" s="5"/>
      <c r="H653" s="5"/>
      <c r="I653" s="5"/>
      <c r="L653" s="5"/>
      <c r="N653" s="5"/>
      <c r="P653" s="5"/>
      <c r="S653" s="5"/>
      <c r="T653" s="5"/>
      <c r="U653" s="5"/>
      <c r="V653" s="5"/>
      <c r="Y653" s="6"/>
    </row>
    <row r="654" ht="15.75" customHeight="1">
      <c r="A654" s="4"/>
      <c r="D654" s="5"/>
      <c r="E654" s="5"/>
      <c r="F654" s="5"/>
      <c r="G654" s="5"/>
      <c r="H654" s="5"/>
      <c r="I654" s="5"/>
      <c r="L654" s="5"/>
      <c r="N654" s="5"/>
      <c r="P654" s="5"/>
      <c r="S654" s="5"/>
      <c r="T654" s="5"/>
      <c r="U654" s="5"/>
      <c r="V654" s="5"/>
      <c r="Y654" s="6"/>
    </row>
    <row r="655" ht="15.75" customHeight="1">
      <c r="A655" s="4"/>
      <c r="D655" s="5"/>
      <c r="E655" s="5"/>
      <c r="F655" s="5"/>
      <c r="G655" s="5"/>
      <c r="H655" s="5"/>
      <c r="I655" s="5"/>
      <c r="L655" s="5"/>
      <c r="N655" s="5"/>
      <c r="P655" s="5"/>
      <c r="S655" s="5"/>
      <c r="T655" s="5"/>
      <c r="U655" s="5"/>
      <c r="V655" s="5"/>
      <c r="Y655" s="6"/>
    </row>
    <row r="656" ht="15.75" customHeight="1">
      <c r="A656" s="4"/>
      <c r="D656" s="5"/>
      <c r="E656" s="5"/>
      <c r="F656" s="5"/>
      <c r="G656" s="5"/>
      <c r="H656" s="5"/>
      <c r="I656" s="5"/>
      <c r="L656" s="5"/>
      <c r="N656" s="5"/>
      <c r="P656" s="5"/>
      <c r="S656" s="5"/>
      <c r="T656" s="5"/>
      <c r="U656" s="5"/>
      <c r="V656" s="5"/>
      <c r="Y656" s="6"/>
    </row>
    <row r="657" ht="15.75" customHeight="1">
      <c r="A657" s="4"/>
      <c r="D657" s="5"/>
      <c r="E657" s="5"/>
      <c r="F657" s="5"/>
      <c r="G657" s="5"/>
      <c r="H657" s="5"/>
      <c r="I657" s="5"/>
      <c r="L657" s="5"/>
      <c r="N657" s="5"/>
      <c r="P657" s="5"/>
      <c r="S657" s="5"/>
      <c r="T657" s="5"/>
      <c r="U657" s="5"/>
      <c r="V657" s="5"/>
      <c r="Y657" s="6"/>
    </row>
    <row r="658" ht="15.75" customHeight="1">
      <c r="A658" s="4"/>
      <c r="D658" s="5"/>
      <c r="E658" s="5"/>
      <c r="F658" s="5"/>
      <c r="G658" s="5"/>
      <c r="H658" s="5"/>
      <c r="I658" s="5"/>
      <c r="L658" s="5"/>
      <c r="N658" s="5"/>
      <c r="P658" s="5"/>
      <c r="S658" s="5"/>
      <c r="T658" s="5"/>
      <c r="U658" s="5"/>
      <c r="V658" s="5"/>
      <c r="Y658" s="6"/>
    </row>
    <row r="659" ht="15.75" customHeight="1">
      <c r="A659" s="4"/>
      <c r="D659" s="5"/>
      <c r="E659" s="5"/>
      <c r="F659" s="5"/>
      <c r="G659" s="5"/>
      <c r="H659" s="5"/>
      <c r="I659" s="5"/>
      <c r="L659" s="5"/>
      <c r="N659" s="5"/>
      <c r="P659" s="5"/>
      <c r="S659" s="5"/>
      <c r="T659" s="5"/>
      <c r="U659" s="5"/>
      <c r="V659" s="5"/>
      <c r="Y659" s="6"/>
    </row>
    <row r="660" ht="15.75" customHeight="1">
      <c r="A660" s="4"/>
      <c r="D660" s="5"/>
      <c r="E660" s="5"/>
      <c r="F660" s="5"/>
      <c r="G660" s="5"/>
      <c r="H660" s="5"/>
      <c r="I660" s="5"/>
      <c r="L660" s="5"/>
      <c r="N660" s="5"/>
      <c r="P660" s="5"/>
      <c r="S660" s="5"/>
      <c r="T660" s="5"/>
      <c r="U660" s="5"/>
      <c r="V660" s="5"/>
      <c r="Y660" s="6"/>
    </row>
    <row r="661" ht="15.75" customHeight="1">
      <c r="A661" s="4"/>
      <c r="D661" s="5"/>
      <c r="E661" s="5"/>
      <c r="F661" s="5"/>
      <c r="G661" s="5"/>
      <c r="H661" s="5"/>
      <c r="I661" s="5"/>
      <c r="L661" s="5"/>
      <c r="N661" s="5"/>
      <c r="P661" s="5"/>
      <c r="S661" s="5"/>
      <c r="T661" s="5"/>
      <c r="U661" s="5"/>
      <c r="V661" s="5"/>
      <c r="Y661" s="6"/>
    </row>
    <row r="662" ht="15.75" customHeight="1">
      <c r="A662" s="4"/>
      <c r="D662" s="5"/>
      <c r="E662" s="5"/>
      <c r="F662" s="5"/>
      <c r="G662" s="5"/>
      <c r="H662" s="5"/>
      <c r="I662" s="5"/>
      <c r="L662" s="5"/>
      <c r="N662" s="5"/>
      <c r="P662" s="5"/>
      <c r="S662" s="5"/>
      <c r="T662" s="5"/>
      <c r="U662" s="5"/>
      <c r="V662" s="5"/>
      <c r="Y662" s="6"/>
    </row>
    <row r="663" ht="15.75" customHeight="1">
      <c r="A663" s="4"/>
      <c r="D663" s="5"/>
      <c r="E663" s="5"/>
      <c r="F663" s="5"/>
      <c r="G663" s="5"/>
      <c r="H663" s="5"/>
      <c r="I663" s="5"/>
      <c r="L663" s="5"/>
      <c r="N663" s="5"/>
      <c r="P663" s="5"/>
      <c r="S663" s="5"/>
      <c r="T663" s="5"/>
      <c r="U663" s="5"/>
      <c r="V663" s="5"/>
      <c r="Y663" s="6"/>
    </row>
    <row r="664" ht="15.75" customHeight="1">
      <c r="A664" s="4"/>
      <c r="D664" s="5"/>
      <c r="E664" s="5"/>
      <c r="F664" s="5"/>
      <c r="G664" s="5"/>
      <c r="H664" s="5"/>
      <c r="I664" s="5"/>
      <c r="L664" s="5"/>
      <c r="N664" s="5"/>
      <c r="P664" s="5"/>
      <c r="S664" s="5"/>
      <c r="T664" s="5"/>
      <c r="U664" s="5"/>
      <c r="V664" s="5"/>
      <c r="Y664" s="6"/>
    </row>
    <row r="665" ht="15.75" customHeight="1">
      <c r="A665" s="4"/>
      <c r="D665" s="5"/>
      <c r="E665" s="5"/>
      <c r="F665" s="5"/>
      <c r="G665" s="5"/>
      <c r="H665" s="5"/>
      <c r="I665" s="5"/>
      <c r="L665" s="5"/>
      <c r="N665" s="5"/>
      <c r="P665" s="5"/>
      <c r="S665" s="5"/>
      <c r="T665" s="5"/>
      <c r="U665" s="5"/>
      <c r="V665" s="5"/>
      <c r="Y665" s="6"/>
    </row>
    <row r="666" ht="15.75" customHeight="1">
      <c r="A666" s="4"/>
      <c r="D666" s="5"/>
      <c r="E666" s="5"/>
      <c r="F666" s="5"/>
      <c r="G666" s="5"/>
      <c r="H666" s="5"/>
      <c r="I666" s="5"/>
      <c r="L666" s="5"/>
      <c r="N666" s="5"/>
      <c r="P666" s="5"/>
      <c r="S666" s="5"/>
      <c r="T666" s="5"/>
      <c r="U666" s="5"/>
      <c r="V666" s="5"/>
      <c r="Y666" s="6"/>
    </row>
    <row r="667" ht="15.75" customHeight="1">
      <c r="A667" s="4"/>
      <c r="D667" s="5"/>
      <c r="E667" s="5"/>
      <c r="F667" s="5"/>
      <c r="G667" s="5"/>
      <c r="H667" s="5"/>
      <c r="I667" s="5"/>
      <c r="L667" s="5"/>
      <c r="N667" s="5"/>
      <c r="P667" s="5"/>
      <c r="S667" s="5"/>
      <c r="T667" s="5"/>
      <c r="U667" s="5"/>
      <c r="V667" s="5"/>
      <c r="Y667" s="6"/>
    </row>
    <row r="668" ht="15.75" customHeight="1">
      <c r="A668" s="4"/>
      <c r="D668" s="5"/>
      <c r="E668" s="5"/>
      <c r="F668" s="5"/>
      <c r="G668" s="5"/>
      <c r="H668" s="5"/>
      <c r="I668" s="5"/>
      <c r="L668" s="5"/>
      <c r="N668" s="5"/>
      <c r="P668" s="5"/>
      <c r="S668" s="5"/>
      <c r="T668" s="5"/>
      <c r="U668" s="5"/>
      <c r="V668" s="5"/>
      <c r="Y668" s="6"/>
    </row>
    <row r="669" ht="15.75" customHeight="1">
      <c r="A669" s="4"/>
      <c r="D669" s="5"/>
      <c r="E669" s="5"/>
      <c r="F669" s="5"/>
      <c r="G669" s="5"/>
      <c r="H669" s="5"/>
      <c r="I669" s="5"/>
      <c r="L669" s="5"/>
      <c r="N669" s="5"/>
      <c r="P669" s="5"/>
      <c r="S669" s="5"/>
      <c r="T669" s="5"/>
      <c r="U669" s="5"/>
      <c r="V669" s="5"/>
      <c r="Y669" s="6"/>
    </row>
    <row r="670" ht="15.75" customHeight="1">
      <c r="A670" s="4"/>
      <c r="D670" s="5"/>
      <c r="E670" s="5"/>
      <c r="F670" s="5"/>
      <c r="G670" s="5"/>
      <c r="H670" s="5"/>
      <c r="I670" s="5"/>
      <c r="L670" s="5"/>
      <c r="N670" s="5"/>
      <c r="P670" s="5"/>
      <c r="S670" s="5"/>
      <c r="T670" s="5"/>
      <c r="U670" s="5"/>
      <c r="V670" s="5"/>
      <c r="Y670" s="6"/>
    </row>
    <row r="671" ht="15.75" customHeight="1">
      <c r="A671" s="4"/>
      <c r="D671" s="5"/>
      <c r="E671" s="5"/>
      <c r="F671" s="5"/>
      <c r="G671" s="5"/>
      <c r="H671" s="5"/>
      <c r="I671" s="5"/>
      <c r="L671" s="5"/>
      <c r="N671" s="5"/>
      <c r="P671" s="5"/>
      <c r="S671" s="5"/>
      <c r="T671" s="5"/>
      <c r="U671" s="5"/>
      <c r="V671" s="5"/>
      <c r="Y671" s="6"/>
    </row>
    <row r="672" ht="15.75" customHeight="1">
      <c r="A672" s="4"/>
      <c r="D672" s="5"/>
      <c r="E672" s="5"/>
      <c r="F672" s="5"/>
      <c r="G672" s="5"/>
      <c r="H672" s="5"/>
      <c r="I672" s="5"/>
      <c r="L672" s="5"/>
      <c r="N672" s="5"/>
      <c r="P672" s="5"/>
      <c r="S672" s="5"/>
      <c r="T672" s="5"/>
      <c r="U672" s="5"/>
      <c r="V672" s="5"/>
      <c r="Y672" s="6"/>
    </row>
    <row r="673" ht="15.75" customHeight="1">
      <c r="A673" s="4"/>
      <c r="D673" s="5"/>
      <c r="E673" s="5"/>
      <c r="F673" s="5"/>
      <c r="G673" s="5"/>
      <c r="H673" s="5"/>
      <c r="I673" s="5"/>
      <c r="L673" s="5"/>
      <c r="N673" s="5"/>
      <c r="P673" s="5"/>
      <c r="S673" s="5"/>
      <c r="T673" s="5"/>
      <c r="U673" s="5"/>
      <c r="V673" s="5"/>
      <c r="Y673" s="6"/>
    </row>
    <row r="674" ht="15.75" customHeight="1">
      <c r="A674" s="4"/>
      <c r="D674" s="5"/>
      <c r="E674" s="5"/>
      <c r="F674" s="5"/>
      <c r="G674" s="5"/>
      <c r="H674" s="5"/>
      <c r="I674" s="5"/>
      <c r="L674" s="5"/>
      <c r="N674" s="5"/>
      <c r="P674" s="5"/>
      <c r="S674" s="5"/>
      <c r="T674" s="5"/>
      <c r="U674" s="5"/>
      <c r="V674" s="5"/>
      <c r="Y674" s="6"/>
    </row>
    <row r="675" ht="15.75" customHeight="1">
      <c r="A675" s="4"/>
      <c r="D675" s="5"/>
      <c r="E675" s="5"/>
      <c r="F675" s="5"/>
      <c r="G675" s="5"/>
      <c r="H675" s="5"/>
      <c r="I675" s="5"/>
      <c r="L675" s="5"/>
      <c r="N675" s="5"/>
      <c r="P675" s="5"/>
      <c r="S675" s="5"/>
      <c r="T675" s="5"/>
      <c r="U675" s="5"/>
      <c r="V675" s="5"/>
      <c r="Y675" s="6"/>
    </row>
    <row r="676" ht="15.75" customHeight="1">
      <c r="A676" s="4"/>
      <c r="D676" s="5"/>
      <c r="E676" s="5"/>
      <c r="F676" s="5"/>
      <c r="G676" s="5"/>
      <c r="H676" s="5"/>
      <c r="I676" s="5"/>
      <c r="L676" s="5"/>
      <c r="N676" s="5"/>
      <c r="P676" s="5"/>
      <c r="S676" s="5"/>
      <c r="T676" s="5"/>
      <c r="U676" s="5"/>
      <c r="V676" s="5"/>
      <c r="Y676" s="6"/>
    </row>
    <row r="677" ht="15.75" customHeight="1">
      <c r="A677" s="4"/>
      <c r="D677" s="5"/>
      <c r="E677" s="5"/>
      <c r="F677" s="5"/>
      <c r="G677" s="5"/>
      <c r="H677" s="5"/>
      <c r="I677" s="5"/>
      <c r="L677" s="5"/>
      <c r="N677" s="5"/>
      <c r="P677" s="5"/>
      <c r="S677" s="5"/>
      <c r="T677" s="5"/>
      <c r="U677" s="5"/>
      <c r="V677" s="5"/>
      <c r="Y677" s="6"/>
    </row>
    <row r="678" ht="15.75" customHeight="1">
      <c r="A678" s="4"/>
      <c r="D678" s="5"/>
      <c r="E678" s="5"/>
      <c r="F678" s="5"/>
      <c r="G678" s="5"/>
      <c r="H678" s="5"/>
      <c r="I678" s="5"/>
      <c r="L678" s="5"/>
      <c r="N678" s="5"/>
      <c r="P678" s="5"/>
      <c r="S678" s="5"/>
      <c r="T678" s="5"/>
      <c r="U678" s="5"/>
      <c r="V678" s="5"/>
      <c r="Y678" s="6"/>
    </row>
    <row r="679" ht="15.75" customHeight="1">
      <c r="A679" s="4"/>
      <c r="D679" s="5"/>
      <c r="E679" s="5"/>
      <c r="F679" s="5"/>
      <c r="G679" s="5"/>
      <c r="H679" s="5"/>
      <c r="I679" s="5"/>
      <c r="L679" s="5"/>
      <c r="N679" s="5"/>
      <c r="P679" s="5"/>
      <c r="S679" s="5"/>
      <c r="T679" s="5"/>
      <c r="U679" s="5"/>
      <c r="V679" s="5"/>
      <c r="Y679" s="6"/>
    </row>
    <row r="680" ht="15.75" customHeight="1">
      <c r="A680" s="4"/>
      <c r="D680" s="5"/>
      <c r="E680" s="5"/>
      <c r="F680" s="5"/>
      <c r="G680" s="5"/>
      <c r="H680" s="5"/>
      <c r="I680" s="5"/>
      <c r="L680" s="5"/>
      <c r="N680" s="5"/>
      <c r="P680" s="5"/>
      <c r="S680" s="5"/>
      <c r="T680" s="5"/>
      <c r="U680" s="5"/>
      <c r="V680" s="5"/>
      <c r="Y680" s="6"/>
    </row>
    <row r="681" ht="15.75" customHeight="1">
      <c r="A681" s="4"/>
      <c r="D681" s="5"/>
      <c r="E681" s="5"/>
      <c r="F681" s="5"/>
      <c r="G681" s="5"/>
      <c r="H681" s="5"/>
      <c r="I681" s="5"/>
      <c r="L681" s="5"/>
      <c r="N681" s="5"/>
      <c r="P681" s="5"/>
      <c r="S681" s="5"/>
      <c r="T681" s="5"/>
      <c r="U681" s="5"/>
      <c r="V681" s="5"/>
      <c r="Y681" s="6"/>
    </row>
    <row r="682" ht="15.75" customHeight="1">
      <c r="A682" s="4"/>
      <c r="D682" s="5"/>
      <c r="E682" s="5"/>
      <c r="F682" s="5"/>
      <c r="G682" s="5"/>
      <c r="H682" s="5"/>
      <c r="I682" s="5"/>
      <c r="L682" s="5"/>
      <c r="N682" s="5"/>
      <c r="P682" s="5"/>
      <c r="S682" s="5"/>
      <c r="T682" s="5"/>
      <c r="U682" s="5"/>
      <c r="V682" s="5"/>
      <c r="Y682" s="6"/>
    </row>
    <row r="683" ht="15.75" customHeight="1">
      <c r="A683" s="4"/>
      <c r="D683" s="5"/>
      <c r="E683" s="5"/>
      <c r="F683" s="5"/>
      <c r="G683" s="5"/>
      <c r="H683" s="5"/>
      <c r="I683" s="5"/>
      <c r="L683" s="5"/>
      <c r="N683" s="5"/>
      <c r="P683" s="5"/>
      <c r="S683" s="5"/>
      <c r="T683" s="5"/>
      <c r="U683" s="5"/>
      <c r="V683" s="5"/>
      <c r="Y683" s="6"/>
    </row>
    <row r="684" ht="15.75" customHeight="1">
      <c r="A684" s="4"/>
      <c r="D684" s="5"/>
      <c r="E684" s="5"/>
      <c r="F684" s="5"/>
      <c r="G684" s="5"/>
      <c r="H684" s="5"/>
      <c r="I684" s="5"/>
      <c r="L684" s="5"/>
      <c r="N684" s="5"/>
      <c r="P684" s="5"/>
      <c r="S684" s="5"/>
      <c r="T684" s="5"/>
      <c r="U684" s="5"/>
      <c r="V684" s="5"/>
      <c r="Y684" s="6"/>
    </row>
    <row r="685" ht="15.75" customHeight="1">
      <c r="A685" s="4"/>
      <c r="D685" s="5"/>
      <c r="E685" s="5"/>
      <c r="F685" s="5"/>
      <c r="G685" s="5"/>
      <c r="H685" s="5"/>
      <c r="I685" s="5"/>
      <c r="L685" s="5"/>
      <c r="N685" s="5"/>
      <c r="P685" s="5"/>
      <c r="S685" s="5"/>
      <c r="T685" s="5"/>
      <c r="U685" s="5"/>
      <c r="V685" s="5"/>
      <c r="Y685" s="6"/>
    </row>
    <row r="686" ht="15.75" customHeight="1">
      <c r="A686" s="4"/>
      <c r="D686" s="5"/>
      <c r="E686" s="5"/>
      <c r="F686" s="5"/>
      <c r="G686" s="5"/>
      <c r="H686" s="5"/>
      <c r="I686" s="5"/>
      <c r="L686" s="5"/>
      <c r="N686" s="5"/>
      <c r="P686" s="5"/>
      <c r="S686" s="5"/>
      <c r="T686" s="5"/>
      <c r="U686" s="5"/>
      <c r="V686" s="5"/>
      <c r="Y686" s="6"/>
    </row>
    <row r="687" ht="15.75" customHeight="1">
      <c r="A687" s="4"/>
      <c r="D687" s="5"/>
      <c r="E687" s="5"/>
      <c r="F687" s="5"/>
      <c r="G687" s="5"/>
      <c r="H687" s="5"/>
      <c r="I687" s="5"/>
      <c r="L687" s="5"/>
      <c r="N687" s="5"/>
      <c r="P687" s="5"/>
      <c r="S687" s="5"/>
      <c r="T687" s="5"/>
      <c r="U687" s="5"/>
      <c r="V687" s="5"/>
      <c r="Y687" s="6"/>
    </row>
    <row r="688" ht="15.75" customHeight="1">
      <c r="A688" s="4"/>
      <c r="D688" s="5"/>
      <c r="E688" s="5"/>
      <c r="F688" s="5"/>
      <c r="G688" s="5"/>
      <c r="H688" s="5"/>
      <c r="I688" s="5"/>
      <c r="L688" s="5"/>
      <c r="N688" s="5"/>
      <c r="P688" s="5"/>
      <c r="S688" s="5"/>
      <c r="T688" s="5"/>
      <c r="U688" s="5"/>
      <c r="V688" s="5"/>
      <c r="Y688" s="6"/>
    </row>
    <row r="689" ht="15.75" customHeight="1">
      <c r="A689" s="4"/>
      <c r="D689" s="5"/>
      <c r="E689" s="5"/>
      <c r="F689" s="5"/>
      <c r="G689" s="5"/>
      <c r="H689" s="5"/>
      <c r="I689" s="5"/>
      <c r="L689" s="5"/>
      <c r="N689" s="5"/>
      <c r="P689" s="5"/>
      <c r="S689" s="5"/>
      <c r="T689" s="5"/>
      <c r="U689" s="5"/>
      <c r="V689" s="5"/>
      <c r="Y689" s="6"/>
    </row>
    <row r="690" ht="15.75" customHeight="1">
      <c r="A690" s="4"/>
      <c r="D690" s="5"/>
      <c r="E690" s="5"/>
      <c r="F690" s="5"/>
      <c r="G690" s="5"/>
      <c r="H690" s="5"/>
      <c r="I690" s="5"/>
      <c r="L690" s="5"/>
      <c r="N690" s="5"/>
      <c r="P690" s="5"/>
      <c r="S690" s="5"/>
      <c r="T690" s="5"/>
      <c r="U690" s="5"/>
      <c r="V690" s="5"/>
      <c r="Y690" s="6"/>
    </row>
    <row r="691" ht="15.75" customHeight="1">
      <c r="A691" s="4"/>
      <c r="D691" s="5"/>
      <c r="E691" s="5"/>
      <c r="F691" s="5"/>
      <c r="G691" s="5"/>
      <c r="H691" s="5"/>
      <c r="I691" s="5"/>
      <c r="L691" s="5"/>
      <c r="N691" s="5"/>
      <c r="P691" s="5"/>
      <c r="S691" s="5"/>
      <c r="T691" s="5"/>
      <c r="U691" s="5"/>
      <c r="V691" s="5"/>
      <c r="Y691" s="6"/>
    </row>
    <row r="692" ht="15.75" customHeight="1">
      <c r="A692" s="4"/>
      <c r="D692" s="5"/>
      <c r="E692" s="5"/>
      <c r="F692" s="5"/>
      <c r="G692" s="5"/>
      <c r="H692" s="5"/>
      <c r="I692" s="5"/>
      <c r="L692" s="5"/>
      <c r="N692" s="5"/>
      <c r="P692" s="5"/>
      <c r="S692" s="5"/>
      <c r="T692" s="5"/>
      <c r="U692" s="5"/>
      <c r="V692" s="5"/>
      <c r="Y692" s="6"/>
    </row>
    <row r="693" ht="15.75" customHeight="1">
      <c r="A693" s="4"/>
      <c r="D693" s="5"/>
      <c r="E693" s="5"/>
      <c r="F693" s="5"/>
      <c r="G693" s="5"/>
      <c r="H693" s="5"/>
      <c r="I693" s="5"/>
      <c r="L693" s="5"/>
      <c r="N693" s="5"/>
      <c r="P693" s="5"/>
      <c r="S693" s="5"/>
      <c r="T693" s="5"/>
      <c r="U693" s="5"/>
      <c r="V693" s="5"/>
      <c r="Y693" s="6"/>
    </row>
    <row r="694" ht="15.75" customHeight="1">
      <c r="A694" s="4"/>
      <c r="D694" s="5"/>
      <c r="E694" s="5"/>
      <c r="F694" s="5"/>
      <c r="G694" s="5"/>
      <c r="H694" s="5"/>
      <c r="I694" s="5"/>
      <c r="L694" s="5"/>
      <c r="N694" s="5"/>
      <c r="P694" s="5"/>
      <c r="S694" s="5"/>
      <c r="T694" s="5"/>
      <c r="U694" s="5"/>
      <c r="V694" s="5"/>
      <c r="Y694" s="6"/>
    </row>
    <row r="695" ht="15.75" customHeight="1">
      <c r="A695" s="4"/>
      <c r="D695" s="5"/>
      <c r="E695" s="5"/>
      <c r="F695" s="5"/>
      <c r="G695" s="5"/>
      <c r="H695" s="5"/>
      <c r="I695" s="5"/>
      <c r="L695" s="5"/>
      <c r="N695" s="5"/>
      <c r="P695" s="5"/>
      <c r="S695" s="5"/>
      <c r="T695" s="5"/>
      <c r="U695" s="5"/>
      <c r="V695" s="5"/>
      <c r="Y695" s="6"/>
    </row>
    <row r="696" ht="15.75" customHeight="1">
      <c r="A696" s="4"/>
      <c r="D696" s="5"/>
      <c r="E696" s="5"/>
      <c r="F696" s="5"/>
      <c r="G696" s="5"/>
      <c r="H696" s="5"/>
      <c r="I696" s="5"/>
      <c r="L696" s="5"/>
      <c r="N696" s="5"/>
      <c r="P696" s="5"/>
      <c r="S696" s="5"/>
      <c r="T696" s="5"/>
      <c r="U696" s="5"/>
      <c r="V696" s="5"/>
      <c r="Y696" s="6"/>
    </row>
    <row r="697" ht="15.75" customHeight="1">
      <c r="A697" s="4"/>
      <c r="D697" s="5"/>
      <c r="E697" s="5"/>
      <c r="F697" s="5"/>
      <c r="G697" s="5"/>
      <c r="H697" s="5"/>
      <c r="I697" s="5"/>
      <c r="L697" s="5"/>
      <c r="N697" s="5"/>
      <c r="P697" s="5"/>
      <c r="S697" s="5"/>
      <c r="T697" s="5"/>
      <c r="U697" s="5"/>
      <c r="V697" s="5"/>
      <c r="Y697" s="6"/>
    </row>
    <row r="698" ht="15.75" customHeight="1">
      <c r="A698" s="4"/>
      <c r="D698" s="5"/>
      <c r="E698" s="5"/>
      <c r="F698" s="5"/>
      <c r="G698" s="5"/>
      <c r="H698" s="5"/>
      <c r="I698" s="5"/>
      <c r="L698" s="5"/>
      <c r="N698" s="5"/>
      <c r="P698" s="5"/>
      <c r="S698" s="5"/>
      <c r="T698" s="5"/>
      <c r="U698" s="5"/>
      <c r="V698" s="5"/>
      <c r="Y698" s="6"/>
    </row>
    <row r="699" ht="15.75" customHeight="1">
      <c r="A699" s="4"/>
      <c r="D699" s="5"/>
      <c r="E699" s="5"/>
      <c r="F699" s="5"/>
      <c r="G699" s="5"/>
      <c r="H699" s="5"/>
      <c r="I699" s="5"/>
      <c r="L699" s="5"/>
      <c r="N699" s="5"/>
      <c r="P699" s="5"/>
      <c r="S699" s="5"/>
      <c r="T699" s="5"/>
      <c r="U699" s="5"/>
      <c r="V699" s="5"/>
      <c r="Y699" s="6"/>
    </row>
    <row r="700" ht="15.75" customHeight="1">
      <c r="A700" s="4"/>
      <c r="D700" s="5"/>
      <c r="E700" s="5"/>
      <c r="F700" s="5"/>
      <c r="G700" s="5"/>
      <c r="H700" s="5"/>
      <c r="I700" s="5"/>
      <c r="L700" s="5"/>
      <c r="N700" s="5"/>
      <c r="P700" s="5"/>
      <c r="S700" s="5"/>
      <c r="T700" s="5"/>
      <c r="U700" s="5"/>
      <c r="V700" s="5"/>
      <c r="Y700" s="6"/>
    </row>
    <row r="701" ht="15.75" customHeight="1">
      <c r="A701" s="4"/>
      <c r="D701" s="5"/>
      <c r="E701" s="5"/>
      <c r="F701" s="5"/>
      <c r="G701" s="5"/>
      <c r="H701" s="5"/>
      <c r="I701" s="5"/>
      <c r="L701" s="5"/>
      <c r="N701" s="5"/>
      <c r="P701" s="5"/>
      <c r="S701" s="5"/>
      <c r="T701" s="5"/>
      <c r="U701" s="5"/>
      <c r="V701" s="5"/>
      <c r="Y701" s="6"/>
    </row>
    <row r="702" ht="15.75" customHeight="1">
      <c r="A702" s="4"/>
      <c r="D702" s="5"/>
      <c r="E702" s="5"/>
      <c r="F702" s="5"/>
      <c r="G702" s="5"/>
      <c r="H702" s="5"/>
      <c r="I702" s="5"/>
      <c r="L702" s="5"/>
      <c r="N702" s="5"/>
      <c r="P702" s="5"/>
      <c r="S702" s="5"/>
      <c r="T702" s="5"/>
      <c r="U702" s="5"/>
      <c r="V702" s="5"/>
      <c r="Y702" s="6"/>
    </row>
    <row r="703" ht="15.75" customHeight="1">
      <c r="A703" s="4"/>
      <c r="D703" s="5"/>
      <c r="E703" s="5"/>
      <c r="F703" s="5"/>
      <c r="G703" s="5"/>
      <c r="H703" s="5"/>
      <c r="I703" s="5"/>
      <c r="L703" s="5"/>
      <c r="N703" s="5"/>
      <c r="P703" s="5"/>
      <c r="S703" s="5"/>
      <c r="T703" s="5"/>
      <c r="U703" s="5"/>
      <c r="V703" s="5"/>
      <c r="Y703" s="6"/>
    </row>
    <row r="704" ht="15.75" customHeight="1">
      <c r="A704" s="4"/>
      <c r="D704" s="5"/>
      <c r="E704" s="5"/>
      <c r="F704" s="5"/>
      <c r="G704" s="5"/>
      <c r="H704" s="5"/>
      <c r="I704" s="5"/>
      <c r="L704" s="5"/>
      <c r="N704" s="5"/>
      <c r="P704" s="5"/>
      <c r="S704" s="5"/>
      <c r="T704" s="5"/>
      <c r="U704" s="5"/>
      <c r="V704" s="5"/>
      <c r="Y704" s="6"/>
    </row>
    <row r="705" ht="15.75" customHeight="1">
      <c r="A705" s="4"/>
      <c r="D705" s="5"/>
      <c r="E705" s="5"/>
      <c r="F705" s="5"/>
      <c r="G705" s="5"/>
      <c r="H705" s="5"/>
      <c r="I705" s="5"/>
      <c r="L705" s="5"/>
      <c r="N705" s="5"/>
      <c r="P705" s="5"/>
      <c r="S705" s="5"/>
      <c r="T705" s="5"/>
      <c r="U705" s="5"/>
      <c r="V705" s="5"/>
      <c r="Y705" s="6"/>
    </row>
    <row r="706" ht="15.75" customHeight="1">
      <c r="A706" s="4"/>
      <c r="D706" s="5"/>
      <c r="E706" s="5"/>
      <c r="F706" s="5"/>
      <c r="G706" s="5"/>
      <c r="H706" s="5"/>
      <c r="I706" s="5"/>
      <c r="L706" s="5"/>
      <c r="N706" s="5"/>
      <c r="P706" s="5"/>
      <c r="S706" s="5"/>
      <c r="T706" s="5"/>
      <c r="U706" s="5"/>
      <c r="V706" s="5"/>
      <c r="Y706" s="6"/>
    </row>
    <row r="707" ht="15.75" customHeight="1">
      <c r="A707" s="4"/>
      <c r="D707" s="5"/>
      <c r="E707" s="5"/>
      <c r="F707" s="5"/>
      <c r="G707" s="5"/>
      <c r="H707" s="5"/>
      <c r="I707" s="5"/>
      <c r="L707" s="5"/>
      <c r="N707" s="5"/>
      <c r="P707" s="5"/>
      <c r="S707" s="5"/>
      <c r="T707" s="5"/>
      <c r="U707" s="5"/>
      <c r="V707" s="5"/>
      <c r="Y707" s="6"/>
    </row>
    <row r="708" ht="15.75" customHeight="1">
      <c r="A708" s="4"/>
      <c r="D708" s="5"/>
      <c r="E708" s="5"/>
      <c r="F708" s="5"/>
      <c r="G708" s="5"/>
      <c r="H708" s="5"/>
      <c r="I708" s="5"/>
      <c r="L708" s="5"/>
      <c r="N708" s="5"/>
      <c r="P708" s="5"/>
      <c r="S708" s="5"/>
      <c r="T708" s="5"/>
      <c r="U708" s="5"/>
      <c r="V708" s="5"/>
      <c r="Y708" s="6"/>
    </row>
    <row r="709" ht="15.75" customHeight="1">
      <c r="A709" s="4"/>
      <c r="D709" s="5"/>
      <c r="E709" s="5"/>
      <c r="F709" s="5"/>
      <c r="G709" s="5"/>
      <c r="H709" s="5"/>
      <c r="I709" s="5"/>
      <c r="L709" s="5"/>
      <c r="N709" s="5"/>
      <c r="P709" s="5"/>
      <c r="S709" s="5"/>
      <c r="T709" s="5"/>
      <c r="U709" s="5"/>
      <c r="V709" s="5"/>
      <c r="Y709" s="6"/>
    </row>
    <row r="710" ht="15.75" customHeight="1">
      <c r="A710" s="4"/>
      <c r="D710" s="5"/>
      <c r="E710" s="5"/>
      <c r="F710" s="5"/>
      <c r="G710" s="5"/>
      <c r="H710" s="5"/>
      <c r="I710" s="5"/>
      <c r="L710" s="5"/>
      <c r="N710" s="5"/>
      <c r="P710" s="5"/>
      <c r="S710" s="5"/>
      <c r="T710" s="5"/>
      <c r="U710" s="5"/>
      <c r="V710" s="5"/>
      <c r="Y710" s="6"/>
    </row>
    <row r="711" ht="15.75" customHeight="1">
      <c r="A711" s="4"/>
      <c r="D711" s="5"/>
      <c r="E711" s="5"/>
      <c r="F711" s="5"/>
      <c r="G711" s="5"/>
      <c r="H711" s="5"/>
      <c r="I711" s="5"/>
      <c r="L711" s="5"/>
      <c r="N711" s="5"/>
      <c r="P711" s="5"/>
      <c r="S711" s="5"/>
      <c r="T711" s="5"/>
      <c r="U711" s="5"/>
      <c r="V711" s="5"/>
      <c r="Y711" s="6"/>
    </row>
    <row r="712" ht="15.75" customHeight="1">
      <c r="A712" s="4"/>
      <c r="D712" s="5"/>
      <c r="E712" s="5"/>
      <c r="F712" s="5"/>
      <c r="G712" s="5"/>
      <c r="H712" s="5"/>
      <c r="I712" s="5"/>
      <c r="L712" s="5"/>
      <c r="N712" s="5"/>
      <c r="P712" s="5"/>
      <c r="S712" s="5"/>
      <c r="T712" s="5"/>
      <c r="U712" s="5"/>
      <c r="V712" s="5"/>
      <c r="Y712" s="6"/>
    </row>
    <row r="713" ht="15.75" customHeight="1">
      <c r="A713" s="4"/>
      <c r="D713" s="5"/>
      <c r="E713" s="5"/>
      <c r="F713" s="5"/>
      <c r="G713" s="5"/>
      <c r="H713" s="5"/>
      <c r="I713" s="5"/>
      <c r="L713" s="5"/>
      <c r="N713" s="5"/>
      <c r="P713" s="5"/>
      <c r="S713" s="5"/>
      <c r="T713" s="5"/>
      <c r="U713" s="5"/>
      <c r="V713" s="5"/>
      <c r="Y713" s="6"/>
    </row>
    <row r="714" ht="15.75" customHeight="1">
      <c r="A714" s="4"/>
      <c r="D714" s="5"/>
      <c r="E714" s="5"/>
      <c r="F714" s="5"/>
      <c r="G714" s="5"/>
      <c r="H714" s="5"/>
      <c r="I714" s="5"/>
      <c r="L714" s="5"/>
      <c r="N714" s="5"/>
      <c r="P714" s="5"/>
      <c r="S714" s="5"/>
      <c r="T714" s="5"/>
      <c r="U714" s="5"/>
      <c r="V714" s="5"/>
      <c r="Y714" s="6"/>
    </row>
    <row r="715" ht="15.75" customHeight="1">
      <c r="A715" s="4"/>
      <c r="D715" s="5"/>
      <c r="E715" s="5"/>
      <c r="F715" s="5"/>
      <c r="G715" s="5"/>
      <c r="H715" s="5"/>
      <c r="I715" s="5"/>
      <c r="L715" s="5"/>
      <c r="N715" s="5"/>
      <c r="P715" s="5"/>
      <c r="S715" s="5"/>
      <c r="T715" s="5"/>
      <c r="U715" s="5"/>
      <c r="V715" s="5"/>
      <c r="Y715" s="6"/>
    </row>
    <row r="716" ht="15.75" customHeight="1">
      <c r="A716" s="4"/>
      <c r="D716" s="5"/>
      <c r="E716" s="5"/>
      <c r="F716" s="5"/>
      <c r="G716" s="5"/>
      <c r="H716" s="5"/>
      <c r="I716" s="5"/>
      <c r="L716" s="5"/>
      <c r="N716" s="5"/>
      <c r="P716" s="5"/>
      <c r="S716" s="5"/>
      <c r="T716" s="5"/>
      <c r="U716" s="5"/>
      <c r="V716" s="5"/>
      <c r="Y716" s="6"/>
    </row>
    <row r="717" ht="15.75" customHeight="1">
      <c r="A717" s="4"/>
      <c r="D717" s="5"/>
      <c r="E717" s="5"/>
      <c r="F717" s="5"/>
      <c r="G717" s="5"/>
      <c r="H717" s="5"/>
      <c r="I717" s="5"/>
      <c r="L717" s="5"/>
      <c r="N717" s="5"/>
      <c r="P717" s="5"/>
      <c r="S717" s="5"/>
      <c r="T717" s="5"/>
      <c r="U717" s="5"/>
      <c r="V717" s="5"/>
      <c r="Y717" s="6"/>
    </row>
    <row r="718" ht="15.75" customHeight="1">
      <c r="A718" s="4"/>
      <c r="D718" s="5"/>
      <c r="E718" s="5"/>
      <c r="F718" s="5"/>
      <c r="G718" s="5"/>
      <c r="H718" s="5"/>
      <c r="I718" s="5"/>
      <c r="L718" s="5"/>
      <c r="N718" s="5"/>
      <c r="P718" s="5"/>
      <c r="S718" s="5"/>
      <c r="T718" s="5"/>
      <c r="U718" s="5"/>
      <c r="V718" s="5"/>
      <c r="Y718" s="6"/>
    </row>
    <row r="719" ht="15.75" customHeight="1">
      <c r="A719" s="4"/>
      <c r="D719" s="5"/>
      <c r="E719" s="5"/>
      <c r="F719" s="5"/>
      <c r="G719" s="5"/>
      <c r="H719" s="5"/>
      <c r="I719" s="5"/>
      <c r="L719" s="5"/>
      <c r="N719" s="5"/>
      <c r="P719" s="5"/>
      <c r="S719" s="5"/>
      <c r="T719" s="5"/>
      <c r="U719" s="5"/>
      <c r="V719" s="5"/>
      <c r="Y719" s="6"/>
    </row>
    <row r="720" ht="15.75" customHeight="1">
      <c r="A720" s="4"/>
      <c r="D720" s="5"/>
      <c r="E720" s="5"/>
      <c r="F720" s="5"/>
      <c r="G720" s="5"/>
      <c r="H720" s="5"/>
      <c r="I720" s="5"/>
      <c r="L720" s="5"/>
      <c r="N720" s="5"/>
      <c r="P720" s="5"/>
      <c r="S720" s="5"/>
      <c r="T720" s="5"/>
      <c r="U720" s="5"/>
      <c r="V720" s="5"/>
      <c r="Y720" s="6"/>
    </row>
    <row r="721" ht="15.75" customHeight="1">
      <c r="A721" s="4"/>
      <c r="D721" s="5"/>
      <c r="E721" s="5"/>
      <c r="F721" s="5"/>
      <c r="G721" s="5"/>
      <c r="H721" s="5"/>
      <c r="I721" s="5"/>
      <c r="L721" s="5"/>
      <c r="N721" s="5"/>
      <c r="P721" s="5"/>
      <c r="S721" s="5"/>
      <c r="T721" s="5"/>
      <c r="U721" s="5"/>
      <c r="V721" s="5"/>
      <c r="Y721" s="6"/>
    </row>
    <row r="722" ht="15.75" customHeight="1">
      <c r="A722" s="4"/>
      <c r="D722" s="5"/>
      <c r="E722" s="5"/>
      <c r="F722" s="5"/>
      <c r="G722" s="5"/>
      <c r="H722" s="5"/>
      <c r="I722" s="5"/>
      <c r="L722" s="5"/>
      <c r="N722" s="5"/>
      <c r="P722" s="5"/>
      <c r="S722" s="5"/>
      <c r="T722" s="5"/>
      <c r="U722" s="5"/>
      <c r="V722" s="5"/>
      <c r="Y722" s="6"/>
    </row>
    <row r="723" ht="15.75" customHeight="1">
      <c r="A723" s="4"/>
      <c r="D723" s="5"/>
      <c r="E723" s="5"/>
      <c r="F723" s="5"/>
      <c r="G723" s="5"/>
      <c r="H723" s="5"/>
      <c r="I723" s="5"/>
      <c r="L723" s="5"/>
      <c r="N723" s="5"/>
      <c r="P723" s="5"/>
      <c r="S723" s="5"/>
      <c r="T723" s="5"/>
      <c r="U723" s="5"/>
      <c r="V723" s="5"/>
      <c r="Y723" s="6"/>
    </row>
    <row r="724" ht="15.75" customHeight="1">
      <c r="A724" s="4"/>
      <c r="D724" s="5"/>
      <c r="E724" s="5"/>
      <c r="F724" s="5"/>
      <c r="G724" s="5"/>
      <c r="H724" s="5"/>
      <c r="I724" s="5"/>
      <c r="L724" s="5"/>
      <c r="N724" s="5"/>
      <c r="P724" s="5"/>
      <c r="S724" s="5"/>
      <c r="T724" s="5"/>
      <c r="U724" s="5"/>
      <c r="V724" s="5"/>
      <c r="Y724" s="6"/>
    </row>
    <row r="725" ht="15.75" customHeight="1">
      <c r="A725" s="4"/>
      <c r="D725" s="5"/>
      <c r="E725" s="5"/>
      <c r="F725" s="5"/>
      <c r="G725" s="5"/>
      <c r="H725" s="5"/>
      <c r="I725" s="5"/>
      <c r="L725" s="5"/>
      <c r="N725" s="5"/>
      <c r="P725" s="5"/>
      <c r="S725" s="5"/>
      <c r="T725" s="5"/>
      <c r="U725" s="5"/>
      <c r="V725" s="5"/>
      <c r="Y725" s="6"/>
    </row>
    <row r="726" ht="15.75" customHeight="1">
      <c r="A726" s="4"/>
      <c r="D726" s="5"/>
      <c r="E726" s="5"/>
      <c r="F726" s="5"/>
      <c r="G726" s="5"/>
      <c r="H726" s="5"/>
      <c r="I726" s="5"/>
      <c r="L726" s="5"/>
      <c r="N726" s="5"/>
      <c r="P726" s="5"/>
      <c r="S726" s="5"/>
      <c r="T726" s="5"/>
      <c r="U726" s="5"/>
      <c r="V726" s="5"/>
      <c r="Y726" s="6"/>
    </row>
    <row r="727" ht="15.75" customHeight="1">
      <c r="A727" s="4"/>
      <c r="D727" s="5"/>
      <c r="E727" s="5"/>
      <c r="F727" s="5"/>
      <c r="G727" s="5"/>
      <c r="H727" s="5"/>
      <c r="I727" s="5"/>
      <c r="L727" s="5"/>
      <c r="N727" s="5"/>
      <c r="P727" s="5"/>
      <c r="S727" s="5"/>
      <c r="T727" s="5"/>
      <c r="U727" s="5"/>
      <c r="V727" s="5"/>
      <c r="Y727" s="6"/>
    </row>
    <row r="728" ht="15.75" customHeight="1">
      <c r="A728" s="4"/>
      <c r="D728" s="5"/>
      <c r="E728" s="5"/>
      <c r="F728" s="5"/>
      <c r="G728" s="5"/>
      <c r="H728" s="5"/>
      <c r="I728" s="5"/>
      <c r="L728" s="5"/>
      <c r="N728" s="5"/>
      <c r="P728" s="5"/>
      <c r="S728" s="5"/>
      <c r="T728" s="5"/>
      <c r="U728" s="5"/>
      <c r="V728" s="5"/>
      <c r="Y728" s="6"/>
    </row>
    <row r="729" ht="15.75" customHeight="1">
      <c r="A729" s="4"/>
      <c r="D729" s="5"/>
      <c r="E729" s="5"/>
      <c r="F729" s="5"/>
      <c r="G729" s="5"/>
      <c r="H729" s="5"/>
      <c r="I729" s="5"/>
      <c r="L729" s="5"/>
      <c r="N729" s="5"/>
      <c r="P729" s="5"/>
      <c r="S729" s="5"/>
      <c r="T729" s="5"/>
      <c r="U729" s="5"/>
      <c r="V729" s="5"/>
      <c r="Y729" s="6"/>
    </row>
    <row r="730" ht="15.75" customHeight="1">
      <c r="A730" s="4"/>
      <c r="D730" s="5"/>
      <c r="E730" s="5"/>
      <c r="F730" s="5"/>
      <c r="G730" s="5"/>
      <c r="H730" s="5"/>
      <c r="I730" s="5"/>
      <c r="L730" s="5"/>
      <c r="N730" s="5"/>
      <c r="P730" s="5"/>
      <c r="S730" s="5"/>
      <c r="T730" s="5"/>
      <c r="U730" s="5"/>
      <c r="V730" s="5"/>
      <c r="Y730" s="6"/>
    </row>
    <row r="731" ht="15.75" customHeight="1">
      <c r="A731" s="4"/>
      <c r="D731" s="5"/>
      <c r="E731" s="5"/>
      <c r="F731" s="5"/>
      <c r="G731" s="5"/>
      <c r="H731" s="5"/>
      <c r="I731" s="5"/>
      <c r="L731" s="5"/>
      <c r="N731" s="5"/>
      <c r="P731" s="5"/>
      <c r="S731" s="5"/>
      <c r="T731" s="5"/>
      <c r="U731" s="5"/>
      <c r="V731" s="5"/>
      <c r="Y731" s="6"/>
    </row>
    <row r="732" ht="15.75" customHeight="1">
      <c r="A732" s="4"/>
      <c r="D732" s="5"/>
      <c r="E732" s="5"/>
      <c r="F732" s="5"/>
      <c r="G732" s="5"/>
      <c r="H732" s="5"/>
      <c r="I732" s="5"/>
      <c r="L732" s="5"/>
      <c r="N732" s="5"/>
      <c r="P732" s="5"/>
      <c r="S732" s="5"/>
      <c r="T732" s="5"/>
      <c r="U732" s="5"/>
      <c r="V732" s="5"/>
      <c r="Y732" s="6"/>
    </row>
    <row r="733" ht="15.75" customHeight="1">
      <c r="A733" s="4"/>
      <c r="D733" s="5"/>
      <c r="E733" s="5"/>
      <c r="F733" s="5"/>
      <c r="G733" s="5"/>
      <c r="H733" s="5"/>
      <c r="I733" s="5"/>
      <c r="L733" s="5"/>
      <c r="N733" s="5"/>
      <c r="P733" s="5"/>
      <c r="S733" s="5"/>
      <c r="T733" s="5"/>
      <c r="U733" s="5"/>
      <c r="V733" s="5"/>
      <c r="Y733" s="6"/>
    </row>
    <row r="734" ht="15.75" customHeight="1">
      <c r="A734" s="4"/>
      <c r="D734" s="5"/>
      <c r="E734" s="5"/>
      <c r="F734" s="5"/>
      <c r="G734" s="5"/>
      <c r="H734" s="5"/>
      <c r="I734" s="5"/>
      <c r="L734" s="5"/>
      <c r="N734" s="5"/>
      <c r="P734" s="5"/>
      <c r="S734" s="5"/>
      <c r="T734" s="5"/>
      <c r="U734" s="5"/>
      <c r="V734" s="5"/>
      <c r="Y734" s="6"/>
    </row>
    <row r="735" ht="15.75" customHeight="1">
      <c r="A735" s="4"/>
      <c r="D735" s="5"/>
      <c r="E735" s="5"/>
      <c r="F735" s="5"/>
      <c r="G735" s="5"/>
      <c r="H735" s="5"/>
      <c r="I735" s="5"/>
      <c r="L735" s="5"/>
      <c r="N735" s="5"/>
      <c r="P735" s="5"/>
      <c r="S735" s="5"/>
      <c r="T735" s="5"/>
      <c r="U735" s="5"/>
      <c r="V735" s="5"/>
      <c r="Y735" s="6"/>
    </row>
    <row r="736" ht="15.75" customHeight="1">
      <c r="A736" s="4"/>
      <c r="D736" s="5"/>
      <c r="E736" s="5"/>
      <c r="F736" s="5"/>
      <c r="G736" s="5"/>
      <c r="H736" s="5"/>
      <c r="I736" s="5"/>
      <c r="L736" s="5"/>
      <c r="N736" s="5"/>
      <c r="P736" s="5"/>
      <c r="S736" s="5"/>
      <c r="T736" s="5"/>
      <c r="U736" s="5"/>
      <c r="V736" s="5"/>
      <c r="Y736" s="6"/>
    </row>
    <row r="737" ht="15.75" customHeight="1">
      <c r="A737" s="4"/>
      <c r="D737" s="5"/>
      <c r="E737" s="5"/>
      <c r="F737" s="5"/>
      <c r="G737" s="5"/>
      <c r="H737" s="5"/>
      <c r="I737" s="5"/>
      <c r="L737" s="5"/>
      <c r="N737" s="5"/>
      <c r="P737" s="5"/>
      <c r="S737" s="5"/>
      <c r="T737" s="5"/>
      <c r="U737" s="5"/>
      <c r="V737" s="5"/>
      <c r="Y737" s="6"/>
    </row>
    <row r="738" ht="15.75" customHeight="1">
      <c r="A738" s="4"/>
      <c r="D738" s="5"/>
      <c r="E738" s="5"/>
      <c r="F738" s="5"/>
      <c r="G738" s="5"/>
      <c r="H738" s="5"/>
      <c r="I738" s="5"/>
      <c r="L738" s="5"/>
      <c r="N738" s="5"/>
      <c r="P738" s="5"/>
      <c r="S738" s="5"/>
      <c r="T738" s="5"/>
      <c r="U738" s="5"/>
      <c r="V738" s="5"/>
      <c r="Y738" s="6"/>
    </row>
    <row r="739" ht="15.75" customHeight="1">
      <c r="A739" s="4"/>
      <c r="D739" s="5"/>
      <c r="E739" s="5"/>
      <c r="F739" s="5"/>
      <c r="G739" s="5"/>
      <c r="H739" s="5"/>
      <c r="I739" s="5"/>
      <c r="L739" s="5"/>
      <c r="N739" s="5"/>
      <c r="P739" s="5"/>
      <c r="S739" s="5"/>
      <c r="T739" s="5"/>
      <c r="U739" s="5"/>
      <c r="V739" s="5"/>
      <c r="Y739" s="6"/>
    </row>
    <row r="740" ht="15.75" customHeight="1">
      <c r="A740" s="4"/>
      <c r="D740" s="5"/>
      <c r="E740" s="5"/>
      <c r="F740" s="5"/>
      <c r="G740" s="5"/>
      <c r="H740" s="5"/>
      <c r="I740" s="5"/>
      <c r="L740" s="5"/>
      <c r="N740" s="5"/>
      <c r="P740" s="5"/>
      <c r="S740" s="5"/>
      <c r="T740" s="5"/>
      <c r="U740" s="5"/>
      <c r="V740" s="5"/>
      <c r="Y740" s="6"/>
    </row>
    <row r="741" ht="15.75" customHeight="1">
      <c r="A741" s="4"/>
      <c r="D741" s="5"/>
      <c r="E741" s="5"/>
      <c r="F741" s="5"/>
      <c r="G741" s="5"/>
      <c r="H741" s="5"/>
      <c r="I741" s="5"/>
      <c r="L741" s="5"/>
      <c r="N741" s="5"/>
      <c r="P741" s="5"/>
      <c r="S741" s="5"/>
      <c r="T741" s="5"/>
      <c r="U741" s="5"/>
      <c r="V741" s="5"/>
      <c r="Y741" s="6"/>
    </row>
    <row r="742" ht="15.75" customHeight="1">
      <c r="A742" s="4"/>
      <c r="D742" s="5"/>
      <c r="E742" s="5"/>
      <c r="F742" s="5"/>
      <c r="G742" s="5"/>
      <c r="H742" s="5"/>
      <c r="I742" s="5"/>
      <c r="L742" s="5"/>
      <c r="N742" s="5"/>
      <c r="P742" s="5"/>
      <c r="S742" s="5"/>
      <c r="T742" s="5"/>
      <c r="U742" s="5"/>
      <c r="V742" s="5"/>
      <c r="Y742" s="6"/>
    </row>
    <row r="743" ht="15.75" customHeight="1">
      <c r="A743" s="4"/>
      <c r="D743" s="5"/>
      <c r="E743" s="5"/>
      <c r="F743" s="5"/>
      <c r="G743" s="5"/>
      <c r="H743" s="5"/>
      <c r="I743" s="5"/>
      <c r="L743" s="5"/>
      <c r="N743" s="5"/>
      <c r="P743" s="5"/>
      <c r="S743" s="5"/>
      <c r="T743" s="5"/>
      <c r="U743" s="5"/>
      <c r="V743" s="5"/>
      <c r="Y743" s="6"/>
    </row>
    <row r="744" ht="15.75" customHeight="1">
      <c r="A744" s="4"/>
      <c r="D744" s="5"/>
      <c r="E744" s="5"/>
      <c r="F744" s="5"/>
      <c r="G744" s="5"/>
      <c r="H744" s="5"/>
      <c r="I744" s="5"/>
      <c r="L744" s="5"/>
      <c r="N744" s="5"/>
      <c r="P744" s="5"/>
      <c r="S744" s="5"/>
      <c r="T744" s="5"/>
      <c r="U744" s="5"/>
      <c r="V744" s="5"/>
      <c r="Y744" s="6"/>
    </row>
    <row r="745" ht="15.75" customHeight="1">
      <c r="A745" s="4"/>
      <c r="D745" s="5"/>
      <c r="E745" s="5"/>
      <c r="F745" s="5"/>
      <c r="G745" s="5"/>
      <c r="H745" s="5"/>
      <c r="I745" s="5"/>
      <c r="L745" s="5"/>
      <c r="N745" s="5"/>
      <c r="P745" s="5"/>
      <c r="S745" s="5"/>
      <c r="T745" s="5"/>
      <c r="U745" s="5"/>
      <c r="V745" s="5"/>
      <c r="Y745" s="6"/>
    </row>
    <row r="746" ht="15.75" customHeight="1">
      <c r="A746" s="4"/>
      <c r="D746" s="5"/>
      <c r="E746" s="5"/>
      <c r="F746" s="5"/>
      <c r="G746" s="5"/>
      <c r="H746" s="5"/>
      <c r="I746" s="5"/>
      <c r="L746" s="5"/>
      <c r="N746" s="5"/>
      <c r="P746" s="5"/>
      <c r="S746" s="5"/>
      <c r="T746" s="5"/>
      <c r="U746" s="5"/>
      <c r="V746" s="5"/>
      <c r="Y746" s="6"/>
    </row>
    <row r="747" ht="15.75" customHeight="1">
      <c r="A747" s="4"/>
      <c r="D747" s="5"/>
      <c r="E747" s="5"/>
      <c r="F747" s="5"/>
      <c r="G747" s="5"/>
      <c r="H747" s="5"/>
      <c r="I747" s="5"/>
      <c r="L747" s="5"/>
      <c r="N747" s="5"/>
      <c r="P747" s="5"/>
      <c r="S747" s="5"/>
      <c r="T747" s="5"/>
      <c r="U747" s="5"/>
      <c r="V747" s="5"/>
      <c r="Y747" s="6"/>
    </row>
    <row r="748" ht="15.75" customHeight="1">
      <c r="A748" s="4"/>
      <c r="D748" s="5"/>
      <c r="E748" s="5"/>
      <c r="F748" s="5"/>
      <c r="G748" s="5"/>
      <c r="H748" s="5"/>
      <c r="I748" s="5"/>
      <c r="L748" s="5"/>
      <c r="N748" s="5"/>
      <c r="P748" s="5"/>
      <c r="S748" s="5"/>
      <c r="T748" s="5"/>
      <c r="U748" s="5"/>
      <c r="V748" s="5"/>
      <c r="Y748" s="6"/>
    </row>
    <row r="749" ht="15.75" customHeight="1">
      <c r="A749" s="4"/>
      <c r="D749" s="5"/>
      <c r="E749" s="5"/>
      <c r="F749" s="5"/>
      <c r="G749" s="5"/>
      <c r="H749" s="5"/>
      <c r="I749" s="5"/>
      <c r="L749" s="5"/>
      <c r="N749" s="5"/>
      <c r="P749" s="5"/>
      <c r="S749" s="5"/>
      <c r="T749" s="5"/>
      <c r="U749" s="5"/>
      <c r="V749" s="5"/>
      <c r="Y749" s="6"/>
    </row>
    <row r="750" ht="15.75" customHeight="1">
      <c r="A750" s="4"/>
      <c r="D750" s="5"/>
      <c r="E750" s="5"/>
      <c r="F750" s="5"/>
      <c r="G750" s="5"/>
      <c r="H750" s="5"/>
      <c r="I750" s="5"/>
      <c r="L750" s="5"/>
      <c r="N750" s="5"/>
      <c r="P750" s="5"/>
      <c r="S750" s="5"/>
      <c r="T750" s="5"/>
      <c r="U750" s="5"/>
      <c r="V750" s="5"/>
      <c r="Y750" s="6"/>
    </row>
    <row r="751" ht="15.75" customHeight="1">
      <c r="A751" s="4"/>
      <c r="D751" s="5"/>
      <c r="E751" s="5"/>
      <c r="F751" s="5"/>
      <c r="G751" s="5"/>
      <c r="H751" s="5"/>
      <c r="I751" s="5"/>
      <c r="L751" s="5"/>
      <c r="N751" s="5"/>
      <c r="P751" s="5"/>
      <c r="S751" s="5"/>
      <c r="T751" s="5"/>
      <c r="U751" s="5"/>
      <c r="V751" s="5"/>
      <c r="Y751" s="6"/>
    </row>
    <row r="752" ht="15.75" customHeight="1">
      <c r="A752" s="4"/>
      <c r="D752" s="5"/>
      <c r="E752" s="5"/>
      <c r="F752" s="5"/>
      <c r="G752" s="5"/>
      <c r="H752" s="5"/>
      <c r="I752" s="5"/>
      <c r="L752" s="5"/>
      <c r="N752" s="5"/>
      <c r="P752" s="5"/>
      <c r="S752" s="5"/>
      <c r="T752" s="5"/>
      <c r="U752" s="5"/>
      <c r="V752" s="5"/>
      <c r="Y752" s="6"/>
    </row>
    <row r="753" ht="15.75" customHeight="1">
      <c r="A753" s="4"/>
      <c r="D753" s="5"/>
      <c r="E753" s="5"/>
      <c r="F753" s="5"/>
      <c r="G753" s="5"/>
      <c r="H753" s="5"/>
      <c r="I753" s="5"/>
      <c r="L753" s="5"/>
      <c r="N753" s="5"/>
      <c r="P753" s="5"/>
      <c r="S753" s="5"/>
      <c r="T753" s="5"/>
      <c r="U753" s="5"/>
      <c r="V753" s="5"/>
      <c r="Y753" s="6"/>
    </row>
    <row r="754" ht="15.75" customHeight="1">
      <c r="A754" s="4"/>
      <c r="D754" s="5"/>
      <c r="E754" s="5"/>
      <c r="F754" s="5"/>
      <c r="G754" s="5"/>
      <c r="H754" s="5"/>
      <c r="I754" s="5"/>
      <c r="L754" s="5"/>
      <c r="N754" s="5"/>
      <c r="P754" s="5"/>
      <c r="S754" s="5"/>
      <c r="T754" s="5"/>
      <c r="U754" s="5"/>
      <c r="V754" s="5"/>
      <c r="Y754" s="6"/>
    </row>
    <row r="755" ht="15.75" customHeight="1">
      <c r="A755" s="4"/>
      <c r="D755" s="5"/>
      <c r="E755" s="5"/>
      <c r="F755" s="5"/>
      <c r="G755" s="5"/>
      <c r="H755" s="5"/>
      <c r="I755" s="5"/>
      <c r="L755" s="5"/>
      <c r="N755" s="5"/>
      <c r="P755" s="5"/>
      <c r="S755" s="5"/>
      <c r="T755" s="5"/>
      <c r="U755" s="5"/>
      <c r="V755" s="5"/>
      <c r="Y755" s="6"/>
    </row>
    <row r="756" ht="15.75" customHeight="1">
      <c r="A756" s="4"/>
      <c r="D756" s="5"/>
      <c r="E756" s="5"/>
      <c r="F756" s="5"/>
      <c r="G756" s="5"/>
      <c r="H756" s="5"/>
      <c r="I756" s="5"/>
      <c r="L756" s="5"/>
      <c r="N756" s="5"/>
      <c r="P756" s="5"/>
      <c r="S756" s="5"/>
      <c r="T756" s="5"/>
      <c r="U756" s="5"/>
      <c r="V756" s="5"/>
      <c r="Y756" s="6"/>
    </row>
    <row r="757" ht="15.75" customHeight="1">
      <c r="A757" s="4"/>
      <c r="D757" s="5"/>
      <c r="E757" s="5"/>
      <c r="F757" s="5"/>
      <c r="G757" s="5"/>
      <c r="H757" s="5"/>
      <c r="I757" s="5"/>
      <c r="L757" s="5"/>
      <c r="N757" s="5"/>
      <c r="P757" s="5"/>
      <c r="S757" s="5"/>
      <c r="T757" s="5"/>
      <c r="U757" s="5"/>
      <c r="V757" s="5"/>
      <c r="Y757" s="6"/>
    </row>
    <row r="758" ht="15.75" customHeight="1">
      <c r="A758" s="4"/>
      <c r="D758" s="5"/>
      <c r="E758" s="5"/>
      <c r="F758" s="5"/>
      <c r="G758" s="5"/>
      <c r="H758" s="5"/>
      <c r="I758" s="5"/>
      <c r="L758" s="5"/>
      <c r="N758" s="5"/>
      <c r="P758" s="5"/>
      <c r="S758" s="5"/>
      <c r="T758" s="5"/>
      <c r="U758" s="5"/>
      <c r="V758" s="5"/>
      <c r="Y758" s="6"/>
    </row>
    <row r="759" ht="15.75" customHeight="1">
      <c r="A759" s="4"/>
      <c r="D759" s="5"/>
      <c r="E759" s="5"/>
      <c r="F759" s="5"/>
      <c r="G759" s="5"/>
      <c r="H759" s="5"/>
      <c r="I759" s="5"/>
      <c r="L759" s="5"/>
      <c r="N759" s="5"/>
      <c r="P759" s="5"/>
      <c r="S759" s="5"/>
      <c r="T759" s="5"/>
      <c r="U759" s="5"/>
      <c r="V759" s="5"/>
      <c r="Y759" s="6"/>
    </row>
    <row r="760" ht="15.75" customHeight="1">
      <c r="A760" s="4"/>
      <c r="D760" s="5"/>
      <c r="E760" s="5"/>
      <c r="F760" s="5"/>
      <c r="G760" s="5"/>
      <c r="H760" s="5"/>
      <c r="I760" s="5"/>
      <c r="L760" s="5"/>
      <c r="N760" s="5"/>
      <c r="P760" s="5"/>
      <c r="S760" s="5"/>
      <c r="T760" s="5"/>
      <c r="U760" s="5"/>
      <c r="V760" s="5"/>
      <c r="Y760" s="6"/>
    </row>
    <row r="761" ht="15.75" customHeight="1">
      <c r="A761" s="4"/>
      <c r="D761" s="5"/>
      <c r="E761" s="5"/>
      <c r="F761" s="5"/>
      <c r="G761" s="5"/>
      <c r="H761" s="5"/>
      <c r="I761" s="5"/>
      <c r="L761" s="5"/>
      <c r="N761" s="5"/>
      <c r="P761" s="5"/>
      <c r="S761" s="5"/>
      <c r="T761" s="5"/>
      <c r="U761" s="5"/>
      <c r="V761" s="5"/>
      <c r="Y761" s="6"/>
    </row>
    <row r="762" ht="15.75" customHeight="1">
      <c r="A762" s="4"/>
      <c r="D762" s="5"/>
      <c r="E762" s="5"/>
      <c r="F762" s="5"/>
      <c r="G762" s="5"/>
      <c r="H762" s="5"/>
      <c r="I762" s="5"/>
      <c r="L762" s="5"/>
      <c r="N762" s="5"/>
      <c r="P762" s="5"/>
      <c r="S762" s="5"/>
      <c r="T762" s="5"/>
      <c r="U762" s="5"/>
      <c r="V762" s="5"/>
      <c r="Y762" s="6"/>
    </row>
    <row r="763" ht="15.75" customHeight="1">
      <c r="A763" s="4"/>
      <c r="D763" s="5"/>
      <c r="E763" s="5"/>
      <c r="F763" s="5"/>
      <c r="G763" s="5"/>
      <c r="H763" s="5"/>
      <c r="I763" s="5"/>
      <c r="L763" s="5"/>
      <c r="N763" s="5"/>
      <c r="P763" s="5"/>
      <c r="S763" s="5"/>
      <c r="T763" s="5"/>
      <c r="U763" s="5"/>
      <c r="V763" s="5"/>
      <c r="Y763" s="6"/>
    </row>
    <row r="764" ht="15.75" customHeight="1">
      <c r="A764" s="4"/>
      <c r="D764" s="5"/>
      <c r="E764" s="5"/>
      <c r="F764" s="5"/>
      <c r="G764" s="5"/>
      <c r="H764" s="5"/>
      <c r="I764" s="5"/>
      <c r="L764" s="5"/>
      <c r="N764" s="5"/>
      <c r="P764" s="5"/>
      <c r="S764" s="5"/>
      <c r="T764" s="5"/>
      <c r="U764" s="5"/>
      <c r="V764" s="5"/>
      <c r="Y764" s="6"/>
    </row>
    <row r="765" ht="15.75" customHeight="1">
      <c r="A765" s="4"/>
      <c r="D765" s="5"/>
      <c r="E765" s="5"/>
      <c r="F765" s="5"/>
      <c r="G765" s="5"/>
      <c r="H765" s="5"/>
      <c r="I765" s="5"/>
      <c r="L765" s="5"/>
      <c r="N765" s="5"/>
      <c r="P765" s="5"/>
      <c r="S765" s="5"/>
      <c r="T765" s="5"/>
      <c r="U765" s="5"/>
      <c r="V765" s="5"/>
      <c r="Y765" s="6"/>
    </row>
    <row r="766" ht="15.75" customHeight="1">
      <c r="A766" s="4"/>
      <c r="D766" s="5"/>
      <c r="E766" s="5"/>
      <c r="F766" s="5"/>
      <c r="G766" s="5"/>
      <c r="H766" s="5"/>
      <c r="I766" s="5"/>
      <c r="L766" s="5"/>
      <c r="N766" s="5"/>
      <c r="P766" s="5"/>
      <c r="S766" s="5"/>
      <c r="T766" s="5"/>
      <c r="U766" s="5"/>
      <c r="V766" s="5"/>
      <c r="Y766" s="6"/>
    </row>
    <row r="767" ht="15.75" customHeight="1">
      <c r="A767" s="4"/>
      <c r="D767" s="5"/>
      <c r="E767" s="5"/>
      <c r="F767" s="5"/>
      <c r="G767" s="5"/>
      <c r="H767" s="5"/>
      <c r="I767" s="5"/>
      <c r="L767" s="5"/>
      <c r="N767" s="5"/>
      <c r="P767" s="5"/>
      <c r="S767" s="5"/>
      <c r="T767" s="5"/>
      <c r="U767" s="5"/>
      <c r="V767" s="5"/>
      <c r="Y767" s="6"/>
    </row>
    <row r="768" ht="15.75" customHeight="1">
      <c r="A768" s="4"/>
      <c r="D768" s="5"/>
      <c r="E768" s="5"/>
      <c r="F768" s="5"/>
      <c r="G768" s="5"/>
      <c r="H768" s="5"/>
      <c r="I768" s="5"/>
      <c r="L768" s="5"/>
      <c r="N768" s="5"/>
      <c r="P768" s="5"/>
      <c r="S768" s="5"/>
      <c r="T768" s="5"/>
      <c r="U768" s="5"/>
      <c r="V768" s="5"/>
      <c r="Y768" s="6"/>
    </row>
    <row r="769" ht="15.75" customHeight="1">
      <c r="A769" s="4"/>
      <c r="D769" s="5"/>
      <c r="E769" s="5"/>
      <c r="F769" s="5"/>
      <c r="G769" s="5"/>
      <c r="H769" s="5"/>
      <c r="I769" s="5"/>
      <c r="L769" s="5"/>
      <c r="N769" s="5"/>
      <c r="P769" s="5"/>
      <c r="S769" s="5"/>
      <c r="T769" s="5"/>
      <c r="U769" s="5"/>
      <c r="V769" s="5"/>
      <c r="Y769" s="6"/>
    </row>
    <row r="770" ht="15.75" customHeight="1">
      <c r="A770" s="4"/>
      <c r="D770" s="5"/>
      <c r="E770" s="5"/>
      <c r="F770" s="5"/>
      <c r="G770" s="5"/>
      <c r="H770" s="5"/>
      <c r="I770" s="5"/>
      <c r="L770" s="5"/>
      <c r="N770" s="5"/>
      <c r="P770" s="5"/>
      <c r="S770" s="5"/>
      <c r="T770" s="5"/>
      <c r="U770" s="5"/>
      <c r="V770" s="5"/>
      <c r="Y770" s="6"/>
    </row>
    <row r="771" ht="15.75" customHeight="1">
      <c r="A771" s="4"/>
      <c r="D771" s="5"/>
      <c r="E771" s="5"/>
      <c r="F771" s="5"/>
      <c r="G771" s="5"/>
      <c r="H771" s="5"/>
      <c r="I771" s="5"/>
      <c r="L771" s="5"/>
      <c r="N771" s="5"/>
      <c r="P771" s="5"/>
      <c r="S771" s="5"/>
      <c r="T771" s="5"/>
      <c r="U771" s="5"/>
      <c r="V771" s="5"/>
      <c r="Y771" s="6"/>
    </row>
    <row r="772" ht="15.75" customHeight="1">
      <c r="A772" s="4"/>
      <c r="D772" s="5"/>
      <c r="E772" s="5"/>
      <c r="F772" s="5"/>
      <c r="G772" s="5"/>
      <c r="H772" s="5"/>
      <c r="I772" s="5"/>
      <c r="L772" s="5"/>
      <c r="N772" s="5"/>
      <c r="P772" s="5"/>
      <c r="S772" s="5"/>
      <c r="T772" s="5"/>
      <c r="U772" s="5"/>
      <c r="V772" s="5"/>
      <c r="Y772" s="6"/>
    </row>
    <row r="773" ht="15.75" customHeight="1">
      <c r="A773" s="4"/>
      <c r="D773" s="5"/>
      <c r="E773" s="5"/>
      <c r="F773" s="5"/>
      <c r="G773" s="5"/>
      <c r="H773" s="5"/>
      <c r="I773" s="5"/>
      <c r="L773" s="5"/>
      <c r="N773" s="5"/>
      <c r="P773" s="5"/>
      <c r="S773" s="5"/>
      <c r="T773" s="5"/>
      <c r="U773" s="5"/>
      <c r="V773" s="5"/>
      <c r="Y773" s="6"/>
    </row>
    <row r="774" ht="15.75" customHeight="1">
      <c r="A774" s="4"/>
      <c r="D774" s="5"/>
      <c r="E774" s="5"/>
      <c r="F774" s="5"/>
      <c r="G774" s="5"/>
      <c r="H774" s="5"/>
      <c r="I774" s="5"/>
      <c r="L774" s="5"/>
      <c r="N774" s="5"/>
      <c r="P774" s="5"/>
      <c r="S774" s="5"/>
      <c r="T774" s="5"/>
      <c r="U774" s="5"/>
      <c r="V774" s="5"/>
      <c r="Y774" s="6"/>
    </row>
    <row r="775" ht="15.75" customHeight="1">
      <c r="A775" s="4"/>
      <c r="D775" s="5"/>
      <c r="E775" s="5"/>
      <c r="F775" s="5"/>
      <c r="G775" s="5"/>
      <c r="H775" s="5"/>
      <c r="I775" s="5"/>
      <c r="L775" s="5"/>
      <c r="N775" s="5"/>
      <c r="P775" s="5"/>
      <c r="S775" s="5"/>
      <c r="T775" s="5"/>
      <c r="U775" s="5"/>
      <c r="V775" s="5"/>
      <c r="Y775" s="6"/>
    </row>
    <row r="776" ht="15.75" customHeight="1">
      <c r="A776" s="4"/>
      <c r="D776" s="5"/>
      <c r="E776" s="5"/>
      <c r="F776" s="5"/>
      <c r="G776" s="5"/>
      <c r="H776" s="5"/>
      <c r="I776" s="5"/>
      <c r="L776" s="5"/>
      <c r="N776" s="5"/>
      <c r="P776" s="5"/>
      <c r="S776" s="5"/>
      <c r="T776" s="5"/>
      <c r="U776" s="5"/>
      <c r="V776" s="5"/>
      <c r="Y776" s="6"/>
    </row>
    <row r="777" ht="15.75" customHeight="1">
      <c r="A777" s="4"/>
      <c r="D777" s="5"/>
      <c r="E777" s="5"/>
      <c r="F777" s="5"/>
      <c r="G777" s="5"/>
      <c r="H777" s="5"/>
      <c r="I777" s="5"/>
      <c r="L777" s="5"/>
      <c r="N777" s="5"/>
      <c r="P777" s="5"/>
      <c r="S777" s="5"/>
      <c r="T777" s="5"/>
      <c r="U777" s="5"/>
      <c r="V777" s="5"/>
      <c r="Y777" s="6"/>
    </row>
    <row r="778" ht="15.75" customHeight="1">
      <c r="A778" s="4"/>
      <c r="D778" s="5"/>
      <c r="E778" s="5"/>
      <c r="F778" s="5"/>
      <c r="G778" s="5"/>
      <c r="H778" s="5"/>
      <c r="I778" s="5"/>
      <c r="L778" s="5"/>
      <c r="N778" s="5"/>
      <c r="P778" s="5"/>
      <c r="S778" s="5"/>
      <c r="T778" s="5"/>
      <c r="U778" s="5"/>
      <c r="V778" s="5"/>
      <c r="Y778" s="6"/>
    </row>
    <row r="779" ht="15.75" customHeight="1">
      <c r="A779" s="4"/>
      <c r="D779" s="5"/>
      <c r="E779" s="5"/>
      <c r="F779" s="5"/>
      <c r="G779" s="5"/>
      <c r="H779" s="5"/>
      <c r="I779" s="5"/>
      <c r="L779" s="5"/>
      <c r="N779" s="5"/>
      <c r="P779" s="5"/>
      <c r="S779" s="5"/>
      <c r="T779" s="5"/>
      <c r="U779" s="5"/>
      <c r="V779" s="5"/>
      <c r="Y779" s="6"/>
    </row>
    <row r="780" ht="15.75" customHeight="1">
      <c r="A780" s="4"/>
      <c r="D780" s="5"/>
      <c r="E780" s="5"/>
      <c r="F780" s="5"/>
      <c r="G780" s="5"/>
      <c r="H780" s="5"/>
      <c r="I780" s="5"/>
      <c r="L780" s="5"/>
      <c r="N780" s="5"/>
      <c r="P780" s="5"/>
      <c r="S780" s="5"/>
      <c r="T780" s="5"/>
      <c r="U780" s="5"/>
      <c r="V780" s="5"/>
      <c r="Y780" s="6"/>
    </row>
    <row r="781" ht="15.75" customHeight="1">
      <c r="A781" s="4"/>
      <c r="D781" s="5"/>
      <c r="E781" s="5"/>
      <c r="F781" s="5"/>
      <c r="G781" s="5"/>
      <c r="H781" s="5"/>
      <c r="I781" s="5"/>
      <c r="L781" s="5"/>
      <c r="N781" s="5"/>
      <c r="P781" s="5"/>
      <c r="S781" s="5"/>
      <c r="T781" s="5"/>
      <c r="U781" s="5"/>
      <c r="V781" s="5"/>
      <c r="Y781" s="6"/>
    </row>
    <row r="782" ht="15.75" customHeight="1">
      <c r="A782" s="4"/>
      <c r="D782" s="5"/>
      <c r="E782" s="5"/>
      <c r="F782" s="5"/>
      <c r="G782" s="5"/>
      <c r="H782" s="5"/>
      <c r="I782" s="5"/>
      <c r="L782" s="5"/>
      <c r="N782" s="5"/>
      <c r="P782" s="5"/>
      <c r="S782" s="5"/>
      <c r="T782" s="5"/>
      <c r="U782" s="5"/>
      <c r="V782" s="5"/>
      <c r="Y782" s="6"/>
    </row>
    <row r="783" ht="15.75" customHeight="1">
      <c r="A783" s="4"/>
      <c r="D783" s="5"/>
      <c r="E783" s="5"/>
      <c r="F783" s="5"/>
      <c r="G783" s="5"/>
      <c r="H783" s="5"/>
      <c r="I783" s="5"/>
      <c r="L783" s="5"/>
      <c r="N783" s="5"/>
      <c r="P783" s="5"/>
      <c r="S783" s="5"/>
      <c r="T783" s="5"/>
      <c r="U783" s="5"/>
      <c r="V783" s="5"/>
      <c r="Y783" s="6"/>
    </row>
    <row r="784" ht="15.75" customHeight="1">
      <c r="A784" s="4"/>
      <c r="D784" s="5"/>
      <c r="E784" s="5"/>
      <c r="F784" s="5"/>
      <c r="G784" s="5"/>
      <c r="H784" s="5"/>
      <c r="I784" s="5"/>
      <c r="L784" s="5"/>
      <c r="N784" s="5"/>
      <c r="P784" s="5"/>
      <c r="S784" s="5"/>
      <c r="T784" s="5"/>
      <c r="U784" s="5"/>
      <c r="V784" s="5"/>
      <c r="Y784" s="6"/>
    </row>
    <row r="785" ht="15.75" customHeight="1">
      <c r="A785" s="4"/>
      <c r="D785" s="5"/>
      <c r="E785" s="5"/>
      <c r="F785" s="5"/>
      <c r="G785" s="5"/>
      <c r="H785" s="5"/>
      <c r="I785" s="5"/>
      <c r="L785" s="5"/>
      <c r="N785" s="5"/>
      <c r="P785" s="5"/>
      <c r="S785" s="5"/>
      <c r="T785" s="5"/>
      <c r="U785" s="5"/>
      <c r="V785" s="5"/>
      <c r="Y785" s="6"/>
    </row>
    <row r="786" ht="15.75" customHeight="1">
      <c r="A786" s="4"/>
      <c r="D786" s="5"/>
      <c r="E786" s="5"/>
      <c r="F786" s="5"/>
      <c r="G786" s="5"/>
      <c r="H786" s="5"/>
      <c r="I786" s="5"/>
      <c r="L786" s="5"/>
      <c r="N786" s="5"/>
      <c r="P786" s="5"/>
      <c r="S786" s="5"/>
      <c r="T786" s="5"/>
      <c r="U786" s="5"/>
      <c r="V786" s="5"/>
      <c r="Y786" s="6"/>
    </row>
    <row r="787" ht="15.75" customHeight="1">
      <c r="A787" s="4"/>
      <c r="D787" s="5"/>
      <c r="E787" s="5"/>
      <c r="F787" s="5"/>
      <c r="G787" s="5"/>
      <c r="H787" s="5"/>
      <c r="I787" s="5"/>
      <c r="L787" s="5"/>
      <c r="N787" s="5"/>
      <c r="P787" s="5"/>
      <c r="S787" s="5"/>
      <c r="T787" s="5"/>
      <c r="U787" s="5"/>
      <c r="V787" s="5"/>
      <c r="Y787" s="6"/>
    </row>
    <row r="788" ht="15.75" customHeight="1">
      <c r="A788" s="4"/>
      <c r="D788" s="5"/>
      <c r="E788" s="5"/>
      <c r="F788" s="5"/>
      <c r="G788" s="5"/>
      <c r="H788" s="5"/>
      <c r="I788" s="5"/>
      <c r="L788" s="5"/>
      <c r="N788" s="5"/>
      <c r="P788" s="5"/>
      <c r="S788" s="5"/>
      <c r="T788" s="5"/>
      <c r="U788" s="5"/>
      <c r="V788" s="5"/>
      <c r="Y788" s="6"/>
    </row>
    <row r="789" ht="15.75" customHeight="1">
      <c r="A789" s="4"/>
      <c r="D789" s="5"/>
      <c r="E789" s="5"/>
      <c r="F789" s="5"/>
      <c r="G789" s="5"/>
      <c r="H789" s="5"/>
      <c r="I789" s="5"/>
      <c r="L789" s="5"/>
      <c r="N789" s="5"/>
      <c r="P789" s="5"/>
      <c r="S789" s="5"/>
      <c r="T789" s="5"/>
      <c r="U789" s="5"/>
      <c r="V789" s="5"/>
      <c r="Y789" s="6"/>
    </row>
    <row r="790" ht="15.75" customHeight="1">
      <c r="A790" s="4"/>
      <c r="D790" s="5"/>
      <c r="E790" s="5"/>
      <c r="F790" s="5"/>
      <c r="G790" s="5"/>
      <c r="H790" s="5"/>
      <c r="I790" s="5"/>
      <c r="L790" s="5"/>
      <c r="N790" s="5"/>
      <c r="P790" s="5"/>
      <c r="S790" s="5"/>
      <c r="T790" s="5"/>
      <c r="U790" s="5"/>
      <c r="V790" s="5"/>
      <c r="Y790" s="6"/>
    </row>
    <row r="791" ht="15.75" customHeight="1">
      <c r="A791" s="4"/>
      <c r="D791" s="5"/>
      <c r="E791" s="5"/>
      <c r="F791" s="5"/>
      <c r="G791" s="5"/>
      <c r="H791" s="5"/>
      <c r="I791" s="5"/>
      <c r="L791" s="5"/>
      <c r="N791" s="5"/>
      <c r="P791" s="5"/>
      <c r="S791" s="5"/>
      <c r="T791" s="5"/>
      <c r="U791" s="5"/>
      <c r="V791" s="5"/>
      <c r="Y791" s="6"/>
    </row>
    <row r="792" ht="15.75" customHeight="1">
      <c r="A792" s="4"/>
      <c r="D792" s="5"/>
      <c r="E792" s="5"/>
      <c r="F792" s="5"/>
      <c r="G792" s="5"/>
      <c r="H792" s="5"/>
      <c r="I792" s="5"/>
      <c r="L792" s="5"/>
      <c r="N792" s="5"/>
      <c r="P792" s="5"/>
      <c r="S792" s="5"/>
      <c r="T792" s="5"/>
      <c r="U792" s="5"/>
      <c r="V792" s="5"/>
      <c r="Y792" s="6"/>
    </row>
    <row r="793" ht="15.75" customHeight="1">
      <c r="A793" s="4"/>
      <c r="D793" s="5"/>
      <c r="E793" s="5"/>
      <c r="F793" s="5"/>
      <c r="G793" s="5"/>
      <c r="H793" s="5"/>
      <c r="I793" s="5"/>
      <c r="L793" s="5"/>
      <c r="N793" s="5"/>
      <c r="P793" s="5"/>
      <c r="S793" s="5"/>
      <c r="T793" s="5"/>
      <c r="U793" s="5"/>
      <c r="V793" s="5"/>
      <c r="Y793" s="6"/>
    </row>
    <row r="794" ht="15.75" customHeight="1">
      <c r="A794" s="4"/>
      <c r="D794" s="5"/>
      <c r="E794" s="5"/>
      <c r="F794" s="5"/>
      <c r="G794" s="5"/>
      <c r="H794" s="5"/>
      <c r="I794" s="5"/>
      <c r="L794" s="5"/>
      <c r="N794" s="5"/>
      <c r="P794" s="5"/>
      <c r="S794" s="5"/>
      <c r="T794" s="5"/>
      <c r="U794" s="5"/>
      <c r="V794" s="5"/>
      <c r="Y794" s="6"/>
    </row>
    <row r="795" ht="15.75" customHeight="1">
      <c r="A795" s="4"/>
      <c r="D795" s="5"/>
      <c r="E795" s="5"/>
      <c r="F795" s="5"/>
      <c r="G795" s="5"/>
      <c r="H795" s="5"/>
      <c r="I795" s="5"/>
      <c r="L795" s="5"/>
      <c r="N795" s="5"/>
      <c r="P795" s="5"/>
      <c r="S795" s="5"/>
      <c r="T795" s="5"/>
      <c r="U795" s="5"/>
      <c r="V795" s="5"/>
      <c r="Y795" s="6"/>
    </row>
    <row r="796" ht="15.75" customHeight="1">
      <c r="A796" s="4"/>
      <c r="D796" s="5"/>
      <c r="E796" s="5"/>
      <c r="F796" s="5"/>
      <c r="G796" s="5"/>
      <c r="H796" s="5"/>
      <c r="I796" s="5"/>
      <c r="L796" s="5"/>
      <c r="N796" s="5"/>
      <c r="P796" s="5"/>
      <c r="S796" s="5"/>
      <c r="T796" s="5"/>
      <c r="U796" s="5"/>
      <c r="V796" s="5"/>
      <c r="Y796" s="6"/>
    </row>
    <row r="797" ht="15.75" customHeight="1">
      <c r="A797" s="4"/>
      <c r="D797" s="5"/>
      <c r="E797" s="5"/>
      <c r="F797" s="5"/>
      <c r="G797" s="5"/>
      <c r="H797" s="5"/>
      <c r="I797" s="5"/>
      <c r="L797" s="5"/>
      <c r="N797" s="5"/>
      <c r="P797" s="5"/>
      <c r="S797" s="5"/>
      <c r="T797" s="5"/>
      <c r="U797" s="5"/>
      <c r="V797" s="5"/>
      <c r="Y797" s="6"/>
    </row>
    <row r="798" ht="15.75" customHeight="1">
      <c r="A798" s="4"/>
      <c r="D798" s="5"/>
      <c r="E798" s="5"/>
      <c r="F798" s="5"/>
      <c r="G798" s="5"/>
      <c r="H798" s="5"/>
      <c r="I798" s="5"/>
      <c r="L798" s="5"/>
      <c r="N798" s="5"/>
      <c r="P798" s="5"/>
      <c r="S798" s="5"/>
      <c r="T798" s="5"/>
      <c r="U798" s="5"/>
      <c r="V798" s="5"/>
      <c r="Y798" s="6"/>
    </row>
    <row r="799" ht="15.75" customHeight="1">
      <c r="A799" s="4"/>
      <c r="D799" s="5"/>
      <c r="E799" s="5"/>
      <c r="F799" s="5"/>
      <c r="G799" s="5"/>
      <c r="H799" s="5"/>
      <c r="I799" s="5"/>
      <c r="L799" s="5"/>
      <c r="N799" s="5"/>
      <c r="P799" s="5"/>
      <c r="S799" s="5"/>
      <c r="T799" s="5"/>
      <c r="U799" s="5"/>
      <c r="V799" s="5"/>
      <c r="Y799" s="6"/>
    </row>
    <row r="800" ht="15.75" customHeight="1">
      <c r="A800" s="4"/>
      <c r="D800" s="5"/>
      <c r="E800" s="5"/>
      <c r="F800" s="5"/>
      <c r="G800" s="5"/>
      <c r="H800" s="5"/>
      <c r="I800" s="5"/>
      <c r="L800" s="5"/>
      <c r="N800" s="5"/>
      <c r="P800" s="5"/>
      <c r="S800" s="5"/>
      <c r="T800" s="5"/>
      <c r="U800" s="5"/>
      <c r="V800" s="5"/>
      <c r="Y800" s="6"/>
    </row>
    <row r="801" ht="15.75" customHeight="1">
      <c r="A801" s="4"/>
      <c r="D801" s="5"/>
      <c r="E801" s="5"/>
      <c r="F801" s="5"/>
      <c r="G801" s="5"/>
      <c r="H801" s="5"/>
      <c r="I801" s="5"/>
      <c r="L801" s="5"/>
      <c r="N801" s="5"/>
      <c r="P801" s="5"/>
      <c r="S801" s="5"/>
      <c r="T801" s="5"/>
      <c r="U801" s="5"/>
      <c r="V801" s="5"/>
      <c r="Y801" s="6"/>
    </row>
    <row r="802" ht="15.75" customHeight="1">
      <c r="A802" s="4"/>
      <c r="D802" s="5"/>
      <c r="E802" s="5"/>
      <c r="F802" s="5"/>
      <c r="G802" s="5"/>
      <c r="H802" s="5"/>
      <c r="I802" s="5"/>
      <c r="L802" s="5"/>
      <c r="N802" s="5"/>
      <c r="P802" s="5"/>
      <c r="S802" s="5"/>
      <c r="T802" s="5"/>
      <c r="U802" s="5"/>
      <c r="V802" s="5"/>
      <c r="Y802" s="6"/>
    </row>
    <row r="803" ht="15.75" customHeight="1">
      <c r="A803" s="4"/>
      <c r="D803" s="5"/>
      <c r="E803" s="5"/>
      <c r="F803" s="5"/>
      <c r="G803" s="5"/>
      <c r="H803" s="5"/>
      <c r="I803" s="5"/>
      <c r="L803" s="5"/>
      <c r="N803" s="5"/>
      <c r="P803" s="5"/>
      <c r="S803" s="5"/>
      <c r="T803" s="5"/>
      <c r="U803" s="5"/>
      <c r="V803" s="5"/>
      <c r="Y803" s="6"/>
    </row>
    <row r="804" ht="15.75" customHeight="1">
      <c r="A804" s="4"/>
      <c r="D804" s="5"/>
      <c r="E804" s="5"/>
      <c r="F804" s="5"/>
      <c r="G804" s="5"/>
      <c r="H804" s="5"/>
      <c r="I804" s="5"/>
      <c r="L804" s="5"/>
      <c r="N804" s="5"/>
      <c r="P804" s="5"/>
      <c r="S804" s="5"/>
      <c r="T804" s="5"/>
      <c r="U804" s="5"/>
      <c r="V804" s="5"/>
      <c r="Y804" s="6"/>
    </row>
    <row r="805" ht="15.75" customHeight="1">
      <c r="A805" s="4"/>
      <c r="D805" s="5"/>
      <c r="E805" s="5"/>
      <c r="F805" s="5"/>
      <c r="G805" s="5"/>
      <c r="H805" s="5"/>
      <c r="I805" s="5"/>
      <c r="L805" s="5"/>
      <c r="N805" s="5"/>
      <c r="P805" s="5"/>
      <c r="S805" s="5"/>
      <c r="T805" s="5"/>
      <c r="U805" s="5"/>
      <c r="V805" s="5"/>
      <c r="Y805" s="6"/>
    </row>
    <row r="806" ht="15.75" customHeight="1">
      <c r="A806" s="4"/>
      <c r="D806" s="5"/>
      <c r="E806" s="5"/>
      <c r="F806" s="5"/>
      <c r="G806" s="5"/>
      <c r="H806" s="5"/>
      <c r="I806" s="5"/>
      <c r="L806" s="5"/>
      <c r="N806" s="5"/>
      <c r="P806" s="5"/>
      <c r="S806" s="5"/>
      <c r="T806" s="5"/>
      <c r="U806" s="5"/>
      <c r="V806" s="5"/>
      <c r="Y806" s="6"/>
    </row>
    <row r="807" ht="15.75" customHeight="1">
      <c r="A807" s="4"/>
      <c r="D807" s="5"/>
      <c r="E807" s="5"/>
      <c r="F807" s="5"/>
      <c r="G807" s="5"/>
      <c r="H807" s="5"/>
      <c r="I807" s="5"/>
      <c r="L807" s="5"/>
      <c r="N807" s="5"/>
      <c r="P807" s="5"/>
      <c r="S807" s="5"/>
      <c r="T807" s="5"/>
      <c r="U807" s="5"/>
      <c r="V807" s="5"/>
      <c r="Y807" s="6"/>
    </row>
    <row r="808" ht="15.75" customHeight="1">
      <c r="A808" s="4"/>
      <c r="D808" s="5"/>
      <c r="E808" s="5"/>
      <c r="F808" s="5"/>
      <c r="G808" s="5"/>
      <c r="H808" s="5"/>
      <c r="I808" s="5"/>
      <c r="L808" s="5"/>
      <c r="N808" s="5"/>
      <c r="P808" s="5"/>
      <c r="S808" s="5"/>
      <c r="T808" s="5"/>
      <c r="U808" s="5"/>
      <c r="V808" s="5"/>
      <c r="Y808" s="6"/>
    </row>
    <row r="809" ht="15.75" customHeight="1">
      <c r="A809" s="4"/>
      <c r="D809" s="5"/>
      <c r="E809" s="5"/>
      <c r="F809" s="5"/>
      <c r="G809" s="5"/>
      <c r="H809" s="5"/>
      <c r="I809" s="5"/>
      <c r="L809" s="5"/>
      <c r="N809" s="5"/>
      <c r="P809" s="5"/>
      <c r="S809" s="5"/>
      <c r="T809" s="5"/>
      <c r="U809" s="5"/>
      <c r="V809" s="5"/>
      <c r="Y809" s="6"/>
    </row>
    <row r="810" ht="15.75" customHeight="1">
      <c r="A810" s="4"/>
      <c r="D810" s="5"/>
      <c r="E810" s="5"/>
      <c r="F810" s="5"/>
      <c r="G810" s="5"/>
      <c r="H810" s="5"/>
      <c r="I810" s="5"/>
      <c r="L810" s="5"/>
      <c r="N810" s="5"/>
      <c r="P810" s="5"/>
      <c r="S810" s="5"/>
      <c r="T810" s="5"/>
      <c r="U810" s="5"/>
      <c r="V810" s="5"/>
      <c r="Y810" s="6"/>
    </row>
    <row r="811" ht="15.75" customHeight="1">
      <c r="A811" s="4"/>
      <c r="D811" s="5"/>
      <c r="E811" s="5"/>
      <c r="F811" s="5"/>
      <c r="G811" s="5"/>
      <c r="H811" s="5"/>
      <c r="I811" s="5"/>
      <c r="L811" s="5"/>
      <c r="N811" s="5"/>
      <c r="P811" s="5"/>
      <c r="S811" s="5"/>
      <c r="T811" s="5"/>
      <c r="U811" s="5"/>
      <c r="V811" s="5"/>
      <c r="Y811" s="6"/>
    </row>
    <row r="812" ht="15.75" customHeight="1">
      <c r="A812" s="4"/>
      <c r="D812" s="5"/>
      <c r="E812" s="5"/>
      <c r="F812" s="5"/>
      <c r="G812" s="5"/>
      <c r="H812" s="5"/>
      <c r="I812" s="5"/>
      <c r="L812" s="5"/>
      <c r="N812" s="5"/>
      <c r="P812" s="5"/>
      <c r="S812" s="5"/>
      <c r="T812" s="5"/>
      <c r="U812" s="5"/>
      <c r="V812" s="5"/>
      <c r="Y812" s="6"/>
    </row>
    <row r="813" ht="15.75" customHeight="1">
      <c r="A813" s="4"/>
      <c r="D813" s="5"/>
      <c r="E813" s="5"/>
      <c r="F813" s="5"/>
      <c r="G813" s="5"/>
      <c r="H813" s="5"/>
      <c r="I813" s="5"/>
      <c r="L813" s="5"/>
      <c r="N813" s="5"/>
      <c r="P813" s="5"/>
      <c r="S813" s="5"/>
      <c r="T813" s="5"/>
      <c r="U813" s="5"/>
      <c r="V813" s="5"/>
      <c r="Y813" s="6"/>
    </row>
    <row r="814" ht="15.75" customHeight="1">
      <c r="A814" s="4"/>
      <c r="D814" s="5"/>
      <c r="E814" s="5"/>
      <c r="F814" s="5"/>
      <c r="G814" s="5"/>
      <c r="H814" s="5"/>
      <c r="I814" s="5"/>
      <c r="L814" s="5"/>
      <c r="N814" s="5"/>
      <c r="P814" s="5"/>
      <c r="S814" s="5"/>
      <c r="T814" s="5"/>
      <c r="U814" s="5"/>
      <c r="V814" s="5"/>
      <c r="Y814" s="6"/>
    </row>
    <row r="815" ht="15.75" customHeight="1">
      <c r="A815" s="4"/>
      <c r="D815" s="5"/>
      <c r="E815" s="5"/>
      <c r="F815" s="5"/>
      <c r="G815" s="5"/>
      <c r="H815" s="5"/>
      <c r="I815" s="5"/>
      <c r="L815" s="5"/>
      <c r="N815" s="5"/>
      <c r="P815" s="5"/>
      <c r="S815" s="5"/>
      <c r="T815" s="5"/>
      <c r="U815" s="5"/>
      <c r="V815" s="5"/>
      <c r="Y815" s="6"/>
    </row>
    <row r="816" ht="15.75" customHeight="1">
      <c r="A816" s="4"/>
      <c r="D816" s="5"/>
      <c r="E816" s="5"/>
      <c r="F816" s="5"/>
      <c r="G816" s="5"/>
      <c r="H816" s="5"/>
      <c r="I816" s="5"/>
      <c r="L816" s="5"/>
      <c r="N816" s="5"/>
      <c r="P816" s="5"/>
      <c r="S816" s="5"/>
      <c r="T816" s="5"/>
      <c r="U816" s="5"/>
      <c r="V816" s="5"/>
      <c r="Y816" s="6"/>
    </row>
    <row r="817" ht="15.75" customHeight="1">
      <c r="A817" s="4"/>
      <c r="D817" s="5"/>
      <c r="E817" s="5"/>
      <c r="F817" s="5"/>
      <c r="G817" s="5"/>
      <c r="H817" s="5"/>
      <c r="I817" s="5"/>
      <c r="L817" s="5"/>
      <c r="N817" s="5"/>
      <c r="P817" s="5"/>
      <c r="S817" s="5"/>
      <c r="T817" s="5"/>
      <c r="U817" s="5"/>
      <c r="V817" s="5"/>
      <c r="Y817" s="6"/>
    </row>
    <row r="818" ht="15.75" customHeight="1">
      <c r="A818" s="4"/>
      <c r="D818" s="5"/>
      <c r="E818" s="5"/>
      <c r="F818" s="5"/>
      <c r="G818" s="5"/>
      <c r="H818" s="5"/>
      <c r="I818" s="5"/>
      <c r="L818" s="5"/>
      <c r="N818" s="5"/>
      <c r="P818" s="5"/>
      <c r="S818" s="5"/>
      <c r="T818" s="5"/>
      <c r="U818" s="5"/>
      <c r="V818" s="5"/>
      <c r="Y818" s="6"/>
    </row>
    <row r="819" ht="15.75" customHeight="1">
      <c r="A819" s="4"/>
      <c r="D819" s="5"/>
      <c r="E819" s="5"/>
      <c r="F819" s="5"/>
      <c r="G819" s="5"/>
      <c r="H819" s="5"/>
      <c r="I819" s="5"/>
      <c r="L819" s="5"/>
      <c r="N819" s="5"/>
      <c r="P819" s="5"/>
      <c r="S819" s="5"/>
      <c r="T819" s="5"/>
      <c r="U819" s="5"/>
      <c r="V819" s="5"/>
      <c r="Y819" s="6"/>
    </row>
    <row r="820" ht="15.75" customHeight="1">
      <c r="A820" s="4"/>
      <c r="D820" s="5"/>
      <c r="E820" s="5"/>
      <c r="F820" s="5"/>
      <c r="G820" s="5"/>
      <c r="H820" s="5"/>
      <c r="I820" s="5"/>
      <c r="L820" s="5"/>
      <c r="N820" s="5"/>
      <c r="P820" s="5"/>
      <c r="S820" s="5"/>
      <c r="T820" s="5"/>
      <c r="U820" s="5"/>
      <c r="V820" s="5"/>
      <c r="Y820" s="6"/>
    </row>
    <row r="821" ht="15.75" customHeight="1">
      <c r="A821" s="4"/>
      <c r="D821" s="5"/>
      <c r="E821" s="5"/>
      <c r="F821" s="5"/>
      <c r="G821" s="5"/>
      <c r="H821" s="5"/>
      <c r="I821" s="5"/>
      <c r="L821" s="5"/>
      <c r="N821" s="5"/>
      <c r="P821" s="5"/>
      <c r="S821" s="5"/>
      <c r="T821" s="5"/>
      <c r="U821" s="5"/>
      <c r="V821" s="5"/>
      <c r="Y821" s="6"/>
    </row>
    <row r="822" ht="15.75" customHeight="1">
      <c r="A822" s="4"/>
      <c r="D822" s="5"/>
      <c r="E822" s="5"/>
      <c r="F822" s="5"/>
      <c r="G822" s="5"/>
      <c r="H822" s="5"/>
      <c r="I822" s="5"/>
      <c r="L822" s="5"/>
      <c r="N822" s="5"/>
      <c r="P822" s="5"/>
      <c r="S822" s="5"/>
      <c r="T822" s="5"/>
      <c r="U822" s="5"/>
      <c r="V822" s="5"/>
      <c r="Y822" s="6"/>
    </row>
    <row r="823" ht="15.75" customHeight="1">
      <c r="A823" s="4"/>
      <c r="D823" s="5"/>
      <c r="E823" s="5"/>
      <c r="F823" s="5"/>
      <c r="G823" s="5"/>
      <c r="H823" s="5"/>
      <c r="I823" s="5"/>
      <c r="L823" s="5"/>
      <c r="N823" s="5"/>
      <c r="P823" s="5"/>
      <c r="S823" s="5"/>
      <c r="T823" s="5"/>
      <c r="U823" s="5"/>
      <c r="V823" s="5"/>
      <c r="Y823" s="6"/>
    </row>
    <row r="824" ht="15.75" customHeight="1">
      <c r="A824" s="4"/>
      <c r="D824" s="5"/>
      <c r="E824" s="5"/>
      <c r="F824" s="5"/>
      <c r="G824" s="5"/>
      <c r="H824" s="5"/>
      <c r="I824" s="5"/>
      <c r="L824" s="5"/>
      <c r="N824" s="5"/>
      <c r="P824" s="5"/>
      <c r="S824" s="5"/>
      <c r="T824" s="5"/>
      <c r="U824" s="5"/>
      <c r="V824" s="5"/>
      <c r="Y824" s="6"/>
    </row>
    <row r="825" ht="15.75" customHeight="1">
      <c r="A825" s="4"/>
      <c r="D825" s="5"/>
      <c r="E825" s="5"/>
      <c r="F825" s="5"/>
      <c r="G825" s="5"/>
      <c r="H825" s="5"/>
      <c r="I825" s="5"/>
      <c r="L825" s="5"/>
      <c r="N825" s="5"/>
      <c r="P825" s="5"/>
      <c r="S825" s="5"/>
      <c r="T825" s="5"/>
      <c r="U825" s="5"/>
      <c r="V825" s="5"/>
      <c r="Y825" s="6"/>
    </row>
    <row r="826" ht="15.75" customHeight="1">
      <c r="A826" s="4"/>
      <c r="D826" s="5"/>
      <c r="E826" s="5"/>
      <c r="F826" s="5"/>
      <c r="G826" s="5"/>
      <c r="H826" s="5"/>
      <c r="I826" s="5"/>
      <c r="L826" s="5"/>
      <c r="N826" s="5"/>
      <c r="P826" s="5"/>
      <c r="S826" s="5"/>
      <c r="T826" s="5"/>
      <c r="U826" s="5"/>
      <c r="V826" s="5"/>
      <c r="Y826" s="6"/>
    </row>
    <row r="827" ht="15.75" customHeight="1">
      <c r="A827" s="4"/>
      <c r="D827" s="5"/>
      <c r="E827" s="5"/>
      <c r="F827" s="5"/>
      <c r="G827" s="5"/>
      <c r="H827" s="5"/>
      <c r="I827" s="5"/>
      <c r="L827" s="5"/>
      <c r="N827" s="5"/>
      <c r="P827" s="5"/>
      <c r="S827" s="5"/>
      <c r="T827" s="5"/>
      <c r="U827" s="5"/>
      <c r="V827" s="5"/>
      <c r="Y827" s="6"/>
    </row>
    <row r="828" ht="15.75" customHeight="1">
      <c r="A828" s="4"/>
      <c r="D828" s="5"/>
      <c r="E828" s="5"/>
      <c r="F828" s="5"/>
      <c r="G828" s="5"/>
      <c r="H828" s="5"/>
      <c r="I828" s="5"/>
      <c r="L828" s="5"/>
      <c r="N828" s="5"/>
      <c r="P828" s="5"/>
      <c r="S828" s="5"/>
      <c r="T828" s="5"/>
      <c r="U828" s="5"/>
      <c r="V828" s="5"/>
      <c r="Y828" s="6"/>
    </row>
    <row r="829" ht="15.75" customHeight="1">
      <c r="A829" s="4"/>
      <c r="D829" s="5"/>
      <c r="E829" s="5"/>
      <c r="F829" s="5"/>
      <c r="G829" s="5"/>
      <c r="H829" s="5"/>
      <c r="I829" s="5"/>
      <c r="L829" s="5"/>
      <c r="N829" s="5"/>
      <c r="P829" s="5"/>
      <c r="S829" s="5"/>
      <c r="T829" s="5"/>
      <c r="U829" s="5"/>
      <c r="V829" s="5"/>
      <c r="Y829" s="6"/>
    </row>
    <row r="830" ht="15.75" customHeight="1">
      <c r="A830" s="4"/>
      <c r="D830" s="5"/>
      <c r="E830" s="5"/>
      <c r="F830" s="5"/>
      <c r="G830" s="5"/>
      <c r="H830" s="5"/>
      <c r="I830" s="5"/>
      <c r="L830" s="5"/>
      <c r="N830" s="5"/>
      <c r="P830" s="5"/>
      <c r="S830" s="5"/>
      <c r="T830" s="5"/>
      <c r="U830" s="5"/>
      <c r="V830" s="5"/>
      <c r="Y830" s="6"/>
    </row>
    <row r="831" ht="15.75" customHeight="1">
      <c r="A831" s="4"/>
      <c r="D831" s="5"/>
      <c r="E831" s="5"/>
      <c r="F831" s="5"/>
      <c r="G831" s="5"/>
      <c r="H831" s="5"/>
      <c r="I831" s="5"/>
      <c r="L831" s="5"/>
      <c r="N831" s="5"/>
      <c r="P831" s="5"/>
      <c r="S831" s="5"/>
      <c r="T831" s="5"/>
      <c r="U831" s="5"/>
      <c r="V831" s="5"/>
      <c r="Y831" s="6"/>
    </row>
    <row r="832" ht="15.75" customHeight="1">
      <c r="A832" s="4"/>
      <c r="D832" s="5"/>
      <c r="E832" s="5"/>
      <c r="F832" s="5"/>
      <c r="G832" s="5"/>
      <c r="H832" s="5"/>
      <c r="I832" s="5"/>
      <c r="L832" s="5"/>
      <c r="N832" s="5"/>
      <c r="P832" s="5"/>
      <c r="S832" s="5"/>
      <c r="T832" s="5"/>
      <c r="U832" s="5"/>
      <c r="V832" s="5"/>
      <c r="Y832" s="6"/>
    </row>
    <row r="833" ht="15.75" customHeight="1">
      <c r="A833" s="4"/>
      <c r="D833" s="5"/>
      <c r="E833" s="5"/>
      <c r="F833" s="5"/>
      <c r="G833" s="5"/>
      <c r="H833" s="5"/>
      <c r="I833" s="5"/>
      <c r="L833" s="5"/>
      <c r="N833" s="5"/>
      <c r="P833" s="5"/>
      <c r="S833" s="5"/>
      <c r="T833" s="5"/>
      <c r="U833" s="5"/>
      <c r="V833" s="5"/>
      <c r="Y833" s="6"/>
    </row>
    <row r="834" ht="15.75" customHeight="1">
      <c r="A834" s="4"/>
      <c r="D834" s="5"/>
      <c r="E834" s="5"/>
      <c r="F834" s="5"/>
      <c r="G834" s="5"/>
      <c r="H834" s="5"/>
      <c r="I834" s="5"/>
      <c r="L834" s="5"/>
      <c r="N834" s="5"/>
      <c r="P834" s="5"/>
      <c r="S834" s="5"/>
      <c r="T834" s="5"/>
      <c r="U834" s="5"/>
      <c r="V834" s="5"/>
      <c r="Y834" s="6"/>
    </row>
    <row r="835" ht="15.75" customHeight="1">
      <c r="A835" s="4"/>
      <c r="D835" s="5"/>
      <c r="E835" s="5"/>
      <c r="F835" s="5"/>
      <c r="G835" s="5"/>
      <c r="H835" s="5"/>
      <c r="I835" s="5"/>
      <c r="L835" s="5"/>
      <c r="N835" s="5"/>
      <c r="P835" s="5"/>
      <c r="S835" s="5"/>
      <c r="T835" s="5"/>
      <c r="U835" s="5"/>
      <c r="V835" s="5"/>
      <c r="Y835" s="6"/>
    </row>
    <row r="836" ht="15.75" customHeight="1">
      <c r="A836" s="4"/>
      <c r="D836" s="5"/>
      <c r="E836" s="5"/>
      <c r="F836" s="5"/>
      <c r="G836" s="5"/>
      <c r="H836" s="5"/>
      <c r="I836" s="5"/>
      <c r="L836" s="5"/>
      <c r="N836" s="5"/>
      <c r="P836" s="5"/>
      <c r="S836" s="5"/>
      <c r="T836" s="5"/>
      <c r="U836" s="5"/>
      <c r="V836" s="5"/>
      <c r="Y836" s="6"/>
    </row>
    <row r="837" ht="15.75" customHeight="1">
      <c r="A837" s="4"/>
      <c r="D837" s="5"/>
      <c r="E837" s="5"/>
      <c r="F837" s="5"/>
      <c r="G837" s="5"/>
      <c r="H837" s="5"/>
      <c r="I837" s="5"/>
      <c r="L837" s="5"/>
      <c r="N837" s="5"/>
      <c r="P837" s="5"/>
      <c r="S837" s="5"/>
      <c r="T837" s="5"/>
      <c r="U837" s="5"/>
      <c r="V837" s="5"/>
      <c r="Y837" s="6"/>
    </row>
    <row r="838" ht="15.75" customHeight="1">
      <c r="A838" s="4"/>
      <c r="D838" s="5"/>
      <c r="E838" s="5"/>
      <c r="F838" s="5"/>
      <c r="G838" s="5"/>
      <c r="H838" s="5"/>
      <c r="I838" s="5"/>
      <c r="L838" s="5"/>
      <c r="N838" s="5"/>
      <c r="P838" s="5"/>
      <c r="S838" s="5"/>
      <c r="T838" s="5"/>
      <c r="U838" s="5"/>
      <c r="V838" s="5"/>
      <c r="Y838" s="6"/>
    </row>
    <row r="839" ht="15.75" customHeight="1">
      <c r="A839" s="4"/>
      <c r="D839" s="5"/>
      <c r="E839" s="5"/>
      <c r="F839" s="5"/>
      <c r="G839" s="5"/>
      <c r="H839" s="5"/>
      <c r="I839" s="5"/>
      <c r="L839" s="5"/>
      <c r="N839" s="5"/>
      <c r="P839" s="5"/>
      <c r="S839" s="5"/>
      <c r="T839" s="5"/>
      <c r="U839" s="5"/>
      <c r="V839" s="5"/>
      <c r="Y839" s="6"/>
    </row>
    <row r="840" ht="15.75" customHeight="1">
      <c r="A840" s="4"/>
      <c r="D840" s="5"/>
      <c r="E840" s="5"/>
      <c r="F840" s="5"/>
      <c r="G840" s="5"/>
      <c r="H840" s="5"/>
      <c r="I840" s="5"/>
      <c r="L840" s="5"/>
      <c r="N840" s="5"/>
      <c r="P840" s="5"/>
      <c r="S840" s="5"/>
      <c r="T840" s="5"/>
      <c r="U840" s="5"/>
      <c r="V840" s="5"/>
      <c r="Y840" s="6"/>
    </row>
    <row r="841" ht="15.75" customHeight="1">
      <c r="A841" s="4"/>
      <c r="D841" s="5"/>
      <c r="E841" s="5"/>
      <c r="F841" s="5"/>
      <c r="G841" s="5"/>
      <c r="H841" s="5"/>
      <c r="I841" s="5"/>
      <c r="L841" s="5"/>
      <c r="N841" s="5"/>
      <c r="P841" s="5"/>
      <c r="S841" s="5"/>
      <c r="T841" s="5"/>
      <c r="U841" s="5"/>
      <c r="V841" s="5"/>
      <c r="Y841" s="6"/>
    </row>
    <row r="842" ht="15.75" customHeight="1">
      <c r="A842" s="4"/>
      <c r="D842" s="5"/>
      <c r="E842" s="5"/>
      <c r="F842" s="5"/>
      <c r="G842" s="5"/>
      <c r="H842" s="5"/>
      <c r="I842" s="5"/>
      <c r="L842" s="5"/>
      <c r="N842" s="5"/>
      <c r="P842" s="5"/>
      <c r="S842" s="5"/>
      <c r="T842" s="5"/>
      <c r="U842" s="5"/>
      <c r="V842" s="5"/>
      <c r="Y842" s="6"/>
    </row>
    <row r="843" ht="15.75" customHeight="1">
      <c r="A843" s="4"/>
      <c r="D843" s="5"/>
      <c r="E843" s="5"/>
      <c r="F843" s="5"/>
      <c r="G843" s="5"/>
      <c r="H843" s="5"/>
      <c r="I843" s="5"/>
      <c r="L843" s="5"/>
      <c r="N843" s="5"/>
      <c r="P843" s="5"/>
      <c r="S843" s="5"/>
      <c r="T843" s="5"/>
      <c r="U843" s="5"/>
      <c r="V843" s="5"/>
      <c r="Y843" s="6"/>
    </row>
    <row r="844" ht="15.75" customHeight="1">
      <c r="A844" s="4"/>
      <c r="D844" s="5"/>
      <c r="E844" s="5"/>
      <c r="F844" s="5"/>
      <c r="G844" s="5"/>
      <c r="H844" s="5"/>
      <c r="I844" s="5"/>
      <c r="L844" s="5"/>
      <c r="N844" s="5"/>
      <c r="P844" s="5"/>
      <c r="S844" s="5"/>
      <c r="T844" s="5"/>
      <c r="U844" s="5"/>
      <c r="V844" s="5"/>
      <c r="Y844" s="6"/>
    </row>
    <row r="845" ht="15.75" customHeight="1">
      <c r="A845" s="4"/>
      <c r="D845" s="5"/>
      <c r="E845" s="5"/>
      <c r="F845" s="5"/>
      <c r="G845" s="5"/>
      <c r="H845" s="5"/>
      <c r="I845" s="5"/>
      <c r="L845" s="5"/>
      <c r="N845" s="5"/>
      <c r="P845" s="5"/>
      <c r="S845" s="5"/>
      <c r="T845" s="5"/>
      <c r="U845" s="5"/>
      <c r="V845" s="5"/>
      <c r="Y845" s="6"/>
    </row>
    <row r="846" ht="15.75" customHeight="1">
      <c r="A846" s="4"/>
      <c r="D846" s="5"/>
      <c r="E846" s="5"/>
      <c r="F846" s="5"/>
      <c r="G846" s="5"/>
      <c r="H846" s="5"/>
      <c r="I846" s="5"/>
      <c r="L846" s="5"/>
      <c r="N846" s="5"/>
      <c r="P846" s="5"/>
      <c r="S846" s="5"/>
      <c r="T846" s="5"/>
      <c r="U846" s="5"/>
      <c r="V846" s="5"/>
      <c r="Y846" s="6"/>
    </row>
    <row r="847" ht="15.75" customHeight="1">
      <c r="A847" s="4"/>
      <c r="D847" s="5"/>
      <c r="E847" s="5"/>
      <c r="F847" s="5"/>
      <c r="G847" s="5"/>
      <c r="H847" s="5"/>
      <c r="I847" s="5"/>
      <c r="L847" s="5"/>
      <c r="N847" s="5"/>
      <c r="P847" s="5"/>
      <c r="S847" s="5"/>
      <c r="T847" s="5"/>
      <c r="U847" s="5"/>
      <c r="V847" s="5"/>
      <c r="Y847" s="6"/>
    </row>
    <row r="848" ht="15.75" customHeight="1">
      <c r="A848" s="4"/>
      <c r="D848" s="5"/>
      <c r="E848" s="5"/>
      <c r="F848" s="5"/>
      <c r="G848" s="5"/>
      <c r="H848" s="5"/>
      <c r="I848" s="5"/>
      <c r="L848" s="5"/>
      <c r="N848" s="5"/>
      <c r="P848" s="5"/>
      <c r="S848" s="5"/>
      <c r="T848" s="5"/>
      <c r="U848" s="5"/>
      <c r="V848" s="5"/>
      <c r="Y848" s="6"/>
    </row>
    <row r="849" ht="15.75" customHeight="1">
      <c r="A849" s="4"/>
      <c r="D849" s="5"/>
      <c r="E849" s="5"/>
      <c r="F849" s="5"/>
      <c r="G849" s="5"/>
      <c r="H849" s="5"/>
      <c r="I849" s="5"/>
      <c r="L849" s="5"/>
      <c r="N849" s="5"/>
      <c r="P849" s="5"/>
      <c r="S849" s="5"/>
      <c r="T849" s="5"/>
      <c r="U849" s="5"/>
      <c r="V849" s="5"/>
      <c r="Y849" s="6"/>
    </row>
    <row r="850" ht="15.75" customHeight="1">
      <c r="A850" s="4"/>
      <c r="D850" s="5"/>
      <c r="E850" s="5"/>
      <c r="F850" s="5"/>
      <c r="G850" s="5"/>
      <c r="H850" s="5"/>
      <c r="I850" s="5"/>
      <c r="L850" s="5"/>
      <c r="N850" s="5"/>
      <c r="P850" s="5"/>
      <c r="S850" s="5"/>
      <c r="T850" s="5"/>
      <c r="U850" s="5"/>
      <c r="V850" s="5"/>
      <c r="Y850" s="6"/>
    </row>
    <row r="851" ht="15.75" customHeight="1">
      <c r="A851" s="4"/>
      <c r="D851" s="5"/>
      <c r="E851" s="5"/>
      <c r="F851" s="5"/>
      <c r="G851" s="5"/>
      <c r="H851" s="5"/>
      <c r="I851" s="5"/>
      <c r="L851" s="5"/>
      <c r="N851" s="5"/>
      <c r="P851" s="5"/>
      <c r="S851" s="5"/>
      <c r="T851" s="5"/>
      <c r="U851" s="5"/>
      <c r="V851" s="5"/>
      <c r="Y851" s="6"/>
    </row>
    <row r="852" ht="15.75" customHeight="1">
      <c r="A852" s="4"/>
      <c r="D852" s="5"/>
      <c r="E852" s="5"/>
      <c r="F852" s="5"/>
      <c r="G852" s="5"/>
      <c r="H852" s="5"/>
      <c r="I852" s="5"/>
      <c r="L852" s="5"/>
      <c r="N852" s="5"/>
      <c r="P852" s="5"/>
      <c r="S852" s="5"/>
      <c r="T852" s="5"/>
      <c r="U852" s="5"/>
      <c r="V852" s="5"/>
      <c r="Y852" s="6"/>
    </row>
    <row r="853" ht="15.75" customHeight="1">
      <c r="A853" s="4"/>
      <c r="D853" s="5"/>
      <c r="E853" s="5"/>
      <c r="F853" s="5"/>
      <c r="G853" s="5"/>
      <c r="H853" s="5"/>
      <c r="I853" s="5"/>
      <c r="L853" s="5"/>
      <c r="N853" s="5"/>
      <c r="P853" s="5"/>
      <c r="S853" s="5"/>
      <c r="T853" s="5"/>
      <c r="U853" s="5"/>
      <c r="V853" s="5"/>
      <c r="Y853" s="6"/>
    </row>
    <row r="854" ht="15.75" customHeight="1">
      <c r="A854" s="4"/>
      <c r="D854" s="5"/>
      <c r="E854" s="5"/>
      <c r="F854" s="5"/>
      <c r="G854" s="5"/>
      <c r="H854" s="5"/>
      <c r="I854" s="5"/>
      <c r="L854" s="5"/>
      <c r="N854" s="5"/>
      <c r="P854" s="5"/>
      <c r="S854" s="5"/>
      <c r="T854" s="5"/>
      <c r="U854" s="5"/>
      <c r="V854" s="5"/>
      <c r="Y854" s="6"/>
    </row>
    <row r="855" ht="15.75" customHeight="1">
      <c r="A855" s="4"/>
      <c r="D855" s="5"/>
      <c r="E855" s="5"/>
      <c r="F855" s="5"/>
      <c r="G855" s="5"/>
      <c r="H855" s="5"/>
      <c r="I855" s="5"/>
      <c r="L855" s="5"/>
      <c r="N855" s="5"/>
      <c r="P855" s="5"/>
      <c r="S855" s="5"/>
      <c r="T855" s="5"/>
      <c r="U855" s="5"/>
      <c r="V855" s="5"/>
      <c r="Y855" s="6"/>
    </row>
    <row r="856" ht="15.75" customHeight="1">
      <c r="A856" s="4"/>
      <c r="D856" s="5"/>
      <c r="E856" s="5"/>
      <c r="F856" s="5"/>
      <c r="G856" s="5"/>
      <c r="H856" s="5"/>
      <c r="I856" s="5"/>
      <c r="L856" s="5"/>
      <c r="N856" s="5"/>
      <c r="P856" s="5"/>
      <c r="S856" s="5"/>
      <c r="T856" s="5"/>
      <c r="U856" s="5"/>
      <c r="V856" s="5"/>
      <c r="Y856" s="6"/>
    </row>
    <row r="857" ht="15.75" customHeight="1">
      <c r="A857" s="4"/>
      <c r="D857" s="5"/>
      <c r="E857" s="5"/>
      <c r="F857" s="5"/>
      <c r="G857" s="5"/>
      <c r="H857" s="5"/>
      <c r="I857" s="5"/>
      <c r="L857" s="5"/>
      <c r="N857" s="5"/>
      <c r="P857" s="5"/>
      <c r="S857" s="5"/>
      <c r="T857" s="5"/>
      <c r="U857" s="5"/>
      <c r="V857" s="5"/>
      <c r="Y857" s="6"/>
    </row>
    <row r="858" ht="15.75" customHeight="1">
      <c r="A858" s="4"/>
      <c r="D858" s="5"/>
      <c r="E858" s="5"/>
      <c r="F858" s="5"/>
      <c r="G858" s="5"/>
      <c r="H858" s="5"/>
      <c r="I858" s="5"/>
      <c r="L858" s="5"/>
      <c r="N858" s="5"/>
      <c r="P858" s="5"/>
      <c r="S858" s="5"/>
      <c r="T858" s="5"/>
      <c r="U858" s="5"/>
      <c r="V858" s="5"/>
      <c r="Y858" s="6"/>
    </row>
    <row r="859" ht="15.75" customHeight="1">
      <c r="A859" s="4"/>
      <c r="D859" s="5"/>
      <c r="E859" s="5"/>
      <c r="F859" s="5"/>
      <c r="G859" s="5"/>
      <c r="H859" s="5"/>
      <c r="I859" s="5"/>
      <c r="L859" s="5"/>
      <c r="N859" s="5"/>
      <c r="P859" s="5"/>
      <c r="S859" s="5"/>
      <c r="T859" s="5"/>
      <c r="U859" s="5"/>
      <c r="V859" s="5"/>
      <c r="Y859" s="6"/>
    </row>
    <row r="860" ht="15.75" customHeight="1">
      <c r="A860" s="4"/>
      <c r="D860" s="5"/>
      <c r="E860" s="5"/>
      <c r="F860" s="5"/>
      <c r="G860" s="5"/>
      <c r="H860" s="5"/>
      <c r="I860" s="5"/>
      <c r="L860" s="5"/>
      <c r="N860" s="5"/>
      <c r="P860" s="5"/>
      <c r="S860" s="5"/>
      <c r="T860" s="5"/>
      <c r="U860" s="5"/>
      <c r="V860" s="5"/>
      <c r="Y860" s="6"/>
    </row>
    <row r="861" ht="15.75" customHeight="1">
      <c r="A861" s="4"/>
      <c r="D861" s="5"/>
      <c r="E861" s="5"/>
      <c r="F861" s="5"/>
      <c r="G861" s="5"/>
      <c r="H861" s="5"/>
      <c r="I861" s="5"/>
      <c r="L861" s="5"/>
      <c r="N861" s="5"/>
      <c r="P861" s="5"/>
      <c r="S861" s="5"/>
      <c r="T861" s="5"/>
      <c r="U861" s="5"/>
      <c r="V861" s="5"/>
      <c r="Y861" s="6"/>
    </row>
    <row r="862" ht="15.75" customHeight="1">
      <c r="A862" s="4"/>
      <c r="D862" s="5"/>
      <c r="E862" s="5"/>
      <c r="F862" s="5"/>
      <c r="G862" s="5"/>
      <c r="H862" s="5"/>
      <c r="I862" s="5"/>
      <c r="L862" s="5"/>
      <c r="N862" s="5"/>
      <c r="P862" s="5"/>
      <c r="S862" s="5"/>
      <c r="T862" s="5"/>
      <c r="U862" s="5"/>
      <c r="V862" s="5"/>
      <c r="Y862" s="6"/>
    </row>
    <row r="863" ht="15.75" customHeight="1">
      <c r="A863" s="4"/>
      <c r="D863" s="5"/>
      <c r="E863" s="5"/>
      <c r="F863" s="5"/>
      <c r="G863" s="5"/>
      <c r="H863" s="5"/>
      <c r="I863" s="5"/>
      <c r="L863" s="5"/>
      <c r="N863" s="5"/>
      <c r="P863" s="5"/>
      <c r="S863" s="5"/>
      <c r="T863" s="5"/>
      <c r="U863" s="5"/>
      <c r="V863" s="5"/>
      <c r="Y863" s="6"/>
    </row>
    <row r="864" ht="15.75" customHeight="1">
      <c r="A864" s="4"/>
      <c r="D864" s="5"/>
      <c r="E864" s="5"/>
      <c r="F864" s="5"/>
      <c r="G864" s="5"/>
      <c r="H864" s="5"/>
      <c r="I864" s="5"/>
      <c r="L864" s="5"/>
      <c r="N864" s="5"/>
      <c r="P864" s="5"/>
      <c r="S864" s="5"/>
      <c r="T864" s="5"/>
      <c r="U864" s="5"/>
      <c r="V864" s="5"/>
      <c r="Y864" s="6"/>
    </row>
    <row r="865" ht="15.75" customHeight="1">
      <c r="A865" s="4"/>
      <c r="D865" s="5"/>
      <c r="E865" s="5"/>
      <c r="F865" s="5"/>
      <c r="G865" s="5"/>
      <c r="H865" s="5"/>
      <c r="I865" s="5"/>
      <c r="L865" s="5"/>
      <c r="N865" s="5"/>
      <c r="P865" s="5"/>
      <c r="S865" s="5"/>
      <c r="T865" s="5"/>
      <c r="U865" s="5"/>
      <c r="V865" s="5"/>
      <c r="Y865" s="6"/>
    </row>
    <row r="866" ht="15.75" customHeight="1">
      <c r="A866" s="4"/>
      <c r="D866" s="5"/>
      <c r="E866" s="5"/>
      <c r="F866" s="5"/>
      <c r="G866" s="5"/>
      <c r="H866" s="5"/>
      <c r="I866" s="5"/>
      <c r="L866" s="5"/>
      <c r="N866" s="5"/>
      <c r="P866" s="5"/>
      <c r="S866" s="5"/>
      <c r="T866" s="5"/>
      <c r="U866" s="5"/>
      <c r="V866" s="5"/>
      <c r="Y866" s="6"/>
    </row>
    <row r="867" ht="15.75" customHeight="1">
      <c r="A867" s="4"/>
      <c r="D867" s="5"/>
      <c r="E867" s="5"/>
      <c r="F867" s="5"/>
      <c r="G867" s="5"/>
      <c r="H867" s="5"/>
      <c r="I867" s="5"/>
      <c r="L867" s="5"/>
      <c r="N867" s="5"/>
      <c r="P867" s="5"/>
      <c r="S867" s="5"/>
      <c r="T867" s="5"/>
      <c r="U867" s="5"/>
      <c r="V867" s="5"/>
      <c r="Y867" s="6"/>
    </row>
    <row r="868" ht="15.75" customHeight="1">
      <c r="A868" s="4"/>
      <c r="D868" s="5"/>
      <c r="E868" s="5"/>
      <c r="F868" s="5"/>
      <c r="G868" s="5"/>
      <c r="H868" s="5"/>
      <c r="I868" s="5"/>
      <c r="L868" s="5"/>
      <c r="N868" s="5"/>
      <c r="P868" s="5"/>
      <c r="S868" s="5"/>
      <c r="T868" s="5"/>
      <c r="U868" s="5"/>
      <c r="V868" s="5"/>
      <c r="Y868" s="6"/>
    </row>
    <row r="869" ht="15.75" customHeight="1">
      <c r="A869" s="4"/>
      <c r="D869" s="5"/>
      <c r="E869" s="5"/>
      <c r="F869" s="5"/>
      <c r="G869" s="5"/>
      <c r="H869" s="5"/>
      <c r="I869" s="5"/>
      <c r="L869" s="5"/>
      <c r="N869" s="5"/>
      <c r="P869" s="5"/>
      <c r="S869" s="5"/>
      <c r="T869" s="5"/>
      <c r="U869" s="5"/>
      <c r="V869" s="5"/>
      <c r="Y869" s="6"/>
    </row>
    <row r="870" ht="15.75" customHeight="1">
      <c r="A870" s="4"/>
      <c r="D870" s="5"/>
      <c r="E870" s="5"/>
      <c r="F870" s="5"/>
      <c r="G870" s="5"/>
      <c r="H870" s="5"/>
      <c r="I870" s="5"/>
      <c r="L870" s="5"/>
      <c r="N870" s="5"/>
      <c r="P870" s="5"/>
      <c r="S870" s="5"/>
      <c r="T870" s="5"/>
      <c r="U870" s="5"/>
      <c r="V870" s="5"/>
      <c r="Y870" s="6"/>
    </row>
    <row r="871" ht="15.75" customHeight="1">
      <c r="A871" s="4"/>
      <c r="D871" s="5"/>
      <c r="E871" s="5"/>
      <c r="F871" s="5"/>
      <c r="G871" s="5"/>
      <c r="H871" s="5"/>
      <c r="I871" s="5"/>
      <c r="L871" s="5"/>
      <c r="N871" s="5"/>
      <c r="P871" s="5"/>
      <c r="S871" s="5"/>
      <c r="T871" s="5"/>
      <c r="U871" s="5"/>
      <c r="V871" s="5"/>
      <c r="Y871" s="6"/>
    </row>
    <row r="872" ht="15.75" customHeight="1">
      <c r="A872" s="4"/>
      <c r="D872" s="5"/>
      <c r="E872" s="5"/>
      <c r="F872" s="5"/>
      <c r="G872" s="5"/>
      <c r="H872" s="5"/>
      <c r="I872" s="5"/>
      <c r="L872" s="5"/>
      <c r="N872" s="5"/>
      <c r="P872" s="5"/>
      <c r="S872" s="5"/>
      <c r="T872" s="5"/>
      <c r="U872" s="5"/>
      <c r="V872" s="5"/>
      <c r="Y872" s="6"/>
    </row>
    <row r="873" ht="15.75" customHeight="1">
      <c r="A873" s="4"/>
      <c r="D873" s="5"/>
      <c r="E873" s="5"/>
      <c r="F873" s="5"/>
      <c r="G873" s="5"/>
      <c r="H873" s="5"/>
      <c r="I873" s="5"/>
      <c r="L873" s="5"/>
      <c r="N873" s="5"/>
      <c r="P873" s="5"/>
      <c r="S873" s="5"/>
      <c r="T873" s="5"/>
      <c r="U873" s="5"/>
      <c r="V873" s="5"/>
      <c r="Y873" s="6"/>
    </row>
    <row r="874" ht="15.75" customHeight="1">
      <c r="A874" s="4"/>
      <c r="D874" s="5"/>
      <c r="E874" s="5"/>
      <c r="F874" s="5"/>
      <c r="G874" s="5"/>
      <c r="H874" s="5"/>
      <c r="I874" s="5"/>
      <c r="L874" s="5"/>
      <c r="N874" s="5"/>
      <c r="P874" s="5"/>
      <c r="S874" s="5"/>
      <c r="T874" s="5"/>
      <c r="U874" s="5"/>
      <c r="V874" s="5"/>
      <c r="Y874" s="6"/>
    </row>
    <row r="875" ht="15.75" customHeight="1">
      <c r="A875" s="4"/>
      <c r="D875" s="5"/>
      <c r="E875" s="5"/>
      <c r="F875" s="5"/>
      <c r="G875" s="5"/>
      <c r="H875" s="5"/>
      <c r="I875" s="5"/>
      <c r="L875" s="5"/>
      <c r="N875" s="5"/>
      <c r="P875" s="5"/>
      <c r="S875" s="5"/>
      <c r="T875" s="5"/>
      <c r="U875" s="5"/>
      <c r="V875" s="5"/>
      <c r="Y875" s="6"/>
    </row>
    <row r="876" ht="15.75" customHeight="1">
      <c r="A876" s="4"/>
      <c r="D876" s="5"/>
      <c r="E876" s="5"/>
      <c r="F876" s="5"/>
      <c r="G876" s="5"/>
      <c r="H876" s="5"/>
      <c r="I876" s="5"/>
      <c r="L876" s="5"/>
      <c r="N876" s="5"/>
      <c r="P876" s="5"/>
      <c r="S876" s="5"/>
      <c r="T876" s="5"/>
      <c r="U876" s="5"/>
      <c r="V876" s="5"/>
      <c r="Y876" s="6"/>
    </row>
    <row r="877" ht="15.75" customHeight="1">
      <c r="A877" s="4"/>
      <c r="D877" s="5"/>
      <c r="E877" s="5"/>
      <c r="F877" s="5"/>
      <c r="G877" s="5"/>
      <c r="H877" s="5"/>
      <c r="I877" s="5"/>
      <c r="L877" s="5"/>
      <c r="N877" s="5"/>
      <c r="P877" s="5"/>
      <c r="S877" s="5"/>
      <c r="T877" s="5"/>
      <c r="U877" s="5"/>
      <c r="V877" s="5"/>
      <c r="Y877" s="6"/>
    </row>
    <row r="878" ht="15.75" customHeight="1">
      <c r="A878" s="4"/>
      <c r="D878" s="5"/>
      <c r="E878" s="5"/>
      <c r="F878" s="5"/>
      <c r="G878" s="5"/>
      <c r="H878" s="5"/>
      <c r="I878" s="5"/>
      <c r="L878" s="5"/>
      <c r="N878" s="5"/>
      <c r="P878" s="5"/>
      <c r="S878" s="5"/>
      <c r="T878" s="5"/>
      <c r="U878" s="5"/>
      <c r="V878" s="5"/>
      <c r="Y878" s="6"/>
    </row>
    <row r="879" ht="15.75" customHeight="1">
      <c r="A879" s="4"/>
      <c r="D879" s="5"/>
      <c r="E879" s="5"/>
      <c r="F879" s="5"/>
      <c r="G879" s="5"/>
      <c r="H879" s="5"/>
      <c r="I879" s="5"/>
      <c r="L879" s="5"/>
      <c r="N879" s="5"/>
      <c r="P879" s="5"/>
      <c r="S879" s="5"/>
      <c r="T879" s="5"/>
      <c r="U879" s="5"/>
      <c r="V879" s="5"/>
      <c r="Y879" s="6"/>
    </row>
    <row r="880" ht="15.75" customHeight="1">
      <c r="A880" s="4"/>
      <c r="D880" s="5"/>
      <c r="E880" s="5"/>
      <c r="F880" s="5"/>
      <c r="G880" s="5"/>
      <c r="H880" s="5"/>
      <c r="I880" s="5"/>
      <c r="L880" s="5"/>
      <c r="N880" s="5"/>
      <c r="P880" s="5"/>
      <c r="S880" s="5"/>
      <c r="T880" s="5"/>
      <c r="U880" s="5"/>
      <c r="V880" s="5"/>
      <c r="Y880" s="6"/>
    </row>
    <row r="881" ht="15.75" customHeight="1">
      <c r="A881" s="4"/>
      <c r="D881" s="5"/>
      <c r="E881" s="5"/>
      <c r="F881" s="5"/>
      <c r="G881" s="5"/>
      <c r="H881" s="5"/>
      <c r="I881" s="5"/>
      <c r="L881" s="5"/>
      <c r="N881" s="5"/>
      <c r="P881" s="5"/>
      <c r="S881" s="5"/>
      <c r="T881" s="5"/>
      <c r="U881" s="5"/>
      <c r="V881" s="5"/>
      <c r="Y881" s="6"/>
    </row>
    <row r="882" ht="15.75" customHeight="1">
      <c r="A882" s="4"/>
      <c r="D882" s="5"/>
      <c r="E882" s="5"/>
      <c r="F882" s="5"/>
      <c r="G882" s="5"/>
      <c r="H882" s="5"/>
      <c r="I882" s="5"/>
      <c r="L882" s="5"/>
      <c r="N882" s="5"/>
      <c r="P882" s="5"/>
      <c r="S882" s="5"/>
      <c r="T882" s="5"/>
      <c r="U882" s="5"/>
      <c r="V882" s="5"/>
      <c r="Y882" s="6"/>
    </row>
    <row r="883" ht="15.75" customHeight="1">
      <c r="A883" s="4"/>
      <c r="D883" s="5"/>
      <c r="E883" s="5"/>
      <c r="F883" s="5"/>
      <c r="G883" s="5"/>
      <c r="H883" s="5"/>
      <c r="I883" s="5"/>
      <c r="L883" s="5"/>
      <c r="N883" s="5"/>
      <c r="P883" s="5"/>
      <c r="S883" s="5"/>
      <c r="T883" s="5"/>
      <c r="U883" s="5"/>
      <c r="V883" s="5"/>
      <c r="Y883" s="6"/>
    </row>
    <row r="884" ht="15.75" customHeight="1">
      <c r="A884" s="4"/>
      <c r="D884" s="5"/>
      <c r="E884" s="5"/>
      <c r="F884" s="5"/>
      <c r="G884" s="5"/>
      <c r="H884" s="5"/>
      <c r="I884" s="5"/>
      <c r="L884" s="5"/>
      <c r="N884" s="5"/>
      <c r="P884" s="5"/>
      <c r="S884" s="5"/>
      <c r="T884" s="5"/>
      <c r="U884" s="5"/>
      <c r="V884" s="5"/>
      <c r="Y884" s="6"/>
    </row>
    <row r="885" ht="15.75" customHeight="1">
      <c r="A885" s="4"/>
      <c r="D885" s="5"/>
      <c r="E885" s="5"/>
      <c r="F885" s="5"/>
      <c r="G885" s="5"/>
      <c r="H885" s="5"/>
      <c r="I885" s="5"/>
      <c r="L885" s="5"/>
      <c r="N885" s="5"/>
      <c r="P885" s="5"/>
      <c r="S885" s="5"/>
      <c r="T885" s="5"/>
      <c r="U885" s="5"/>
      <c r="V885" s="5"/>
      <c r="Y885" s="6"/>
    </row>
    <row r="886" ht="15.75" customHeight="1">
      <c r="A886" s="4"/>
      <c r="D886" s="5"/>
      <c r="E886" s="5"/>
      <c r="F886" s="5"/>
      <c r="G886" s="5"/>
      <c r="H886" s="5"/>
      <c r="I886" s="5"/>
      <c r="L886" s="5"/>
      <c r="N886" s="5"/>
      <c r="P886" s="5"/>
      <c r="S886" s="5"/>
      <c r="T886" s="5"/>
      <c r="U886" s="5"/>
      <c r="V886" s="5"/>
      <c r="Y886" s="6"/>
    </row>
    <row r="887" ht="15.75" customHeight="1">
      <c r="A887" s="4"/>
      <c r="D887" s="5"/>
      <c r="E887" s="5"/>
      <c r="F887" s="5"/>
      <c r="G887" s="5"/>
      <c r="H887" s="5"/>
      <c r="I887" s="5"/>
      <c r="L887" s="5"/>
      <c r="N887" s="5"/>
      <c r="P887" s="5"/>
      <c r="S887" s="5"/>
      <c r="T887" s="5"/>
      <c r="U887" s="5"/>
      <c r="V887" s="5"/>
      <c r="Y887" s="6"/>
    </row>
    <row r="888" ht="15.75" customHeight="1">
      <c r="A888" s="4"/>
      <c r="D888" s="5"/>
      <c r="E888" s="5"/>
      <c r="F888" s="5"/>
      <c r="G888" s="5"/>
      <c r="H888" s="5"/>
      <c r="I888" s="5"/>
      <c r="L888" s="5"/>
      <c r="N888" s="5"/>
      <c r="P888" s="5"/>
      <c r="S888" s="5"/>
      <c r="T888" s="5"/>
      <c r="U888" s="5"/>
      <c r="V888" s="5"/>
      <c r="Y888" s="6"/>
    </row>
    <row r="889" ht="15.75" customHeight="1">
      <c r="A889" s="4"/>
      <c r="D889" s="5"/>
      <c r="E889" s="5"/>
      <c r="F889" s="5"/>
      <c r="G889" s="5"/>
      <c r="H889" s="5"/>
      <c r="I889" s="5"/>
      <c r="L889" s="5"/>
      <c r="N889" s="5"/>
      <c r="P889" s="5"/>
      <c r="S889" s="5"/>
      <c r="T889" s="5"/>
      <c r="U889" s="5"/>
      <c r="V889" s="5"/>
      <c r="Y889" s="6"/>
    </row>
    <row r="890" ht="15.75" customHeight="1">
      <c r="A890" s="4"/>
      <c r="D890" s="5"/>
      <c r="E890" s="5"/>
      <c r="F890" s="5"/>
      <c r="G890" s="5"/>
      <c r="H890" s="5"/>
      <c r="I890" s="5"/>
      <c r="L890" s="5"/>
      <c r="N890" s="5"/>
      <c r="P890" s="5"/>
      <c r="S890" s="5"/>
      <c r="T890" s="5"/>
      <c r="U890" s="5"/>
      <c r="V890" s="5"/>
      <c r="Y890" s="6"/>
    </row>
    <row r="891" ht="15.75" customHeight="1">
      <c r="A891" s="4"/>
      <c r="D891" s="5"/>
      <c r="E891" s="5"/>
      <c r="F891" s="5"/>
      <c r="G891" s="5"/>
      <c r="H891" s="5"/>
      <c r="I891" s="5"/>
      <c r="L891" s="5"/>
      <c r="N891" s="5"/>
      <c r="P891" s="5"/>
      <c r="S891" s="5"/>
      <c r="T891" s="5"/>
      <c r="U891" s="5"/>
      <c r="V891" s="5"/>
      <c r="Y891" s="6"/>
    </row>
    <row r="892" ht="15.75" customHeight="1">
      <c r="A892" s="4"/>
      <c r="D892" s="5"/>
      <c r="E892" s="5"/>
      <c r="F892" s="5"/>
      <c r="G892" s="5"/>
      <c r="H892" s="5"/>
      <c r="I892" s="5"/>
      <c r="L892" s="5"/>
      <c r="N892" s="5"/>
      <c r="P892" s="5"/>
      <c r="S892" s="5"/>
      <c r="T892" s="5"/>
      <c r="U892" s="5"/>
      <c r="V892" s="5"/>
      <c r="Y892" s="6"/>
    </row>
    <row r="893" ht="15.75" customHeight="1">
      <c r="A893" s="4"/>
      <c r="D893" s="5"/>
      <c r="E893" s="5"/>
      <c r="F893" s="5"/>
      <c r="G893" s="5"/>
      <c r="H893" s="5"/>
      <c r="I893" s="5"/>
      <c r="L893" s="5"/>
      <c r="N893" s="5"/>
      <c r="P893" s="5"/>
      <c r="S893" s="5"/>
      <c r="T893" s="5"/>
      <c r="U893" s="5"/>
      <c r="V893" s="5"/>
      <c r="Y893" s="6"/>
    </row>
    <row r="894" ht="15.75" customHeight="1">
      <c r="A894" s="4"/>
      <c r="D894" s="5"/>
      <c r="E894" s="5"/>
      <c r="F894" s="5"/>
      <c r="G894" s="5"/>
      <c r="H894" s="5"/>
      <c r="I894" s="5"/>
      <c r="L894" s="5"/>
      <c r="N894" s="5"/>
      <c r="P894" s="5"/>
      <c r="S894" s="5"/>
      <c r="T894" s="5"/>
      <c r="U894" s="5"/>
      <c r="V894" s="5"/>
      <c r="Y894" s="6"/>
    </row>
    <row r="895" ht="15.75" customHeight="1">
      <c r="A895" s="4"/>
      <c r="D895" s="5"/>
      <c r="E895" s="5"/>
      <c r="F895" s="5"/>
      <c r="G895" s="5"/>
      <c r="H895" s="5"/>
      <c r="I895" s="5"/>
      <c r="L895" s="5"/>
      <c r="N895" s="5"/>
      <c r="P895" s="5"/>
      <c r="S895" s="5"/>
      <c r="T895" s="5"/>
      <c r="U895" s="5"/>
      <c r="V895" s="5"/>
      <c r="Y895" s="6"/>
    </row>
    <row r="896" ht="15.75" customHeight="1">
      <c r="A896" s="4"/>
      <c r="D896" s="5"/>
      <c r="E896" s="5"/>
      <c r="F896" s="5"/>
      <c r="G896" s="5"/>
      <c r="H896" s="5"/>
      <c r="I896" s="5"/>
      <c r="L896" s="5"/>
      <c r="N896" s="5"/>
      <c r="P896" s="5"/>
      <c r="S896" s="5"/>
      <c r="T896" s="5"/>
      <c r="U896" s="5"/>
      <c r="V896" s="5"/>
      <c r="Y896" s="6"/>
    </row>
    <row r="897" ht="15.75" customHeight="1">
      <c r="A897" s="4"/>
      <c r="D897" s="5"/>
      <c r="E897" s="5"/>
      <c r="F897" s="5"/>
      <c r="G897" s="5"/>
      <c r="H897" s="5"/>
      <c r="I897" s="5"/>
      <c r="L897" s="5"/>
      <c r="N897" s="5"/>
      <c r="P897" s="5"/>
      <c r="S897" s="5"/>
      <c r="T897" s="5"/>
      <c r="U897" s="5"/>
      <c r="V897" s="5"/>
      <c r="Y897" s="6"/>
    </row>
    <row r="898" ht="15.75" customHeight="1">
      <c r="A898" s="4"/>
      <c r="D898" s="5"/>
      <c r="E898" s="5"/>
      <c r="F898" s="5"/>
      <c r="G898" s="5"/>
      <c r="H898" s="5"/>
      <c r="I898" s="5"/>
      <c r="L898" s="5"/>
      <c r="N898" s="5"/>
      <c r="P898" s="5"/>
      <c r="S898" s="5"/>
      <c r="T898" s="5"/>
      <c r="U898" s="5"/>
      <c r="V898" s="5"/>
      <c r="Y898" s="6"/>
    </row>
    <row r="899" ht="15.75" customHeight="1">
      <c r="A899" s="4"/>
      <c r="D899" s="5"/>
      <c r="E899" s="5"/>
      <c r="F899" s="5"/>
      <c r="G899" s="5"/>
      <c r="H899" s="5"/>
      <c r="I899" s="5"/>
      <c r="L899" s="5"/>
      <c r="N899" s="5"/>
      <c r="P899" s="5"/>
      <c r="S899" s="5"/>
      <c r="T899" s="5"/>
      <c r="U899" s="5"/>
      <c r="V899" s="5"/>
      <c r="Y899" s="6"/>
    </row>
    <row r="900" ht="15.75" customHeight="1">
      <c r="A900" s="4"/>
      <c r="D900" s="5"/>
      <c r="E900" s="5"/>
      <c r="F900" s="5"/>
      <c r="G900" s="5"/>
      <c r="H900" s="5"/>
      <c r="I900" s="5"/>
      <c r="L900" s="5"/>
      <c r="N900" s="5"/>
      <c r="P900" s="5"/>
      <c r="S900" s="5"/>
      <c r="T900" s="5"/>
      <c r="U900" s="5"/>
      <c r="V900" s="5"/>
      <c r="Y900" s="6"/>
    </row>
    <row r="901" ht="15.75" customHeight="1">
      <c r="A901" s="4"/>
      <c r="D901" s="5"/>
      <c r="E901" s="5"/>
      <c r="F901" s="5"/>
      <c r="G901" s="5"/>
      <c r="H901" s="5"/>
      <c r="I901" s="5"/>
      <c r="L901" s="5"/>
      <c r="N901" s="5"/>
      <c r="P901" s="5"/>
      <c r="S901" s="5"/>
      <c r="T901" s="5"/>
      <c r="U901" s="5"/>
      <c r="V901" s="5"/>
      <c r="Y901" s="6"/>
    </row>
    <row r="902" ht="15.75" customHeight="1">
      <c r="A902" s="4"/>
      <c r="D902" s="5"/>
      <c r="E902" s="5"/>
      <c r="F902" s="5"/>
      <c r="G902" s="5"/>
      <c r="H902" s="5"/>
      <c r="I902" s="5"/>
      <c r="L902" s="5"/>
      <c r="N902" s="5"/>
      <c r="P902" s="5"/>
      <c r="S902" s="5"/>
      <c r="T902" s="5"/>
      <c r="U902" s="5"/>
      <c r="V902" s="5"/>
      <c r="Y902" s="6"/>
    </row>
    <row r="903" ht="15.75" customHeight="1">
      <c r="A903" s="4"/>
      <c r="D903" s="5"/>
      <c r="E903" s="5"/>
      <c r="F903" s="5"/>
      <c r="G903" s="5"/>
      <c r="H903" s="5"/>
      <c r="I903" s="5"/>
      <c r="L903" s="5"/>
      <c r="N903" s="5"/>
      <c r="P903" s="5"/>
      <c r="S903" s="5"/>
      <c r="T903" s="5"/>
      <c r="U903" s="5"/>
      <c r="V903" s="5"/>
      <c r="Y903" s="6"/>
    </row>
    <row r="904" ht="15.75" customHeight="1">
      <c r="A904" s="4"/>
      <c r="D904" s="5"/>
      <c r="E904" s="5"/>
      <c r="F904" s="5"/>
      <c r="G904" s="5"/>
      <c r="H904" s="5"/>
      <c r="I904" s="5"/>
      <c r="L904" s="5"/>
      <c r="N904" s="5"/>
      <c r="P904" s="5"/>
      <c r="S904" s="5"/>
      <c r="T904" s="5"/>
      <c r="U904" s="5"/>
      <c r="V904" s="5"/>
      <c r="Y904" s="6"/>
    </row>
    <row r="905" ht="15.75" customHeight="1">
      <c r="A905" s="4"/>
      <c r="D905" s="5"/>
      <c r="E905" s="5"/>
      <c r="F905" s="5"/>
      <c r="G905" s="5"/>
      <c r="H905" s="5"/>
      <c r="I905" s="5"/>
      <c r="L905" s="5"/>
      <c r="N905" s="5"/>
      <c r="P905" s="5"/>
      <c r="S905" s="5"/>
      <c r="T905" s="5"/>
      <c r="U905" s="5"/>
      <c r="V905" s="5"/>
      <c r="Y905" s="6"/>
    </row>
    <row r="906" ht="15.75" customHeight="1">
      <c r="A906" s="4"/>
      <c r="D906" s="5"/>
      <c r="E906" s="5"/>
      <c r="F906" s="5"/>
      <c r="G906" s="5"/>
      <c r="H906" s="5"/>
      <c r="I906" s="5"/>
      <c r="L906" s="5"/>
      <c r="N906" s="5"/>
      <c r="P906" s="5"/>
      <c r="S906" s="5"/>
      <c r="T906" s="5"/>
      <c r="U906" s="5"/>
      <c r="V906" s="5"/>
      <c r="Y906" s="6"/>
    </row>
    <row r="907" ht="15.75" customHeight="1">
      <c r="A907" s="4"/>
      <c r="D907" s="5"/>
      <c r="E907" s="5"/>
      <c r="F907" s="5"/>
      <c r="G907" s="5"/>
      <c r="H907" s="5"/>
      <c r="I907" s="5"/>
      <c r="L907" s="5"/>
      <c r="N907" s="5"/>
      <c r="P907" s="5"/>
      <c r="S907" s="5"/>
      <c r="T907" s="5"/>
      <c r="U907" s="5"/>
      <c r="V907" s="5"/>
      <c r="Y907" s="6"/>
    </row>
    <row r="908" ht="15.75" customHeight="1">
      <c r="A908" s="4"/>
      <c r="D908" s="5"/>
      <c r="E908" s="5"/>
      <c r="F908" s="5"/>
      <c r="G908" s="5"/>
      <c r="H908" s="5"/>
      <c r="I908" s="5"/>
      <c r="L908" s="5"/>
      <c r="N908" s="5"/>
      <c r="P908" s="5"/>
      <c r="S908" s="5"/>
      <c r="T908" s="5"/>
      <c r="U908" s="5"/>
      <c r="V908" s="5"/>
      <c r="Y908" s="6"/>
    </row>
    <row r="909" ht="15.75" customHeight="1">
      <c r="A909" s="4"/>
      <c r="D909" s="5"/>
      <c r="E909" s="5"/>
      <c r="F909" s="5"/>
      <c r="G909" s="5"/>
      <c r="H909" s="5"/>
      <c r="I909" s="5"/>
      <c r="L909" s="5"/>
      <c r="N909" s="5"/>
      <c r="P909" s="5"/>
      <c r="S909" s="5"/>
      <c r="T909" s="5"/>
      <c r="U909" s="5"/>
      <c r="V909" s="5"/>
      <c r="Y909" s="6"/>
    </row>
    <row r="910" ht="15.75" customHeight="1">
      <c r="A910" s="4"/>
      <c r="D910" s="5"/>
      <c r="E910" s="5"/>
      <c r="F910" s="5"/>
      <c r="G910" s="5"/>
      <c r="H910" s="5"/>
      <c r="I910" s="5"/>
      <c r="L910" s="5"/>
      <c r="N910" s="5"/>
      <c r="P910" s="5"/>
      <c r="S910" s="5"/>
      <c r="T910" s="5"/>
      <c r="U910" s="5"/>
      <c r="V910" s="5"/>
      <c r="Y910" s="6"/>
    </row>
    <row r="911" ht="15.75" customHeight="1">
      <c r="A911" s="4"/>
      <c r="D911" s="5"/>
      <c r="E911" s="5"/>
      <c r="F911" s="5"/>
      <c r="G911" s="5"/>
      <c r="H911" s="5"/>
      <c r="I911" s="5"/>
      <c r="L911" s="5"/>
      <c r="N911" s="5"/>
      <c r="P911" s="5"/>
      <c r="S911" s="5"/>
      <c r="T911" s="5"/>
      <c r="U911" s="5"/>
      <c r="V911" s="5"/>
      <c r="Y911" s="6"/>
    </row>
    <row r="912" ht="15.75" customHeight="1">
      <c r="A912" s="4"/>
      <c r="D912" s="5"/>
      <c r="E912" s="5"/>
      <c r="F912" s="5"/>
      <c r="G912" s="5"/>
      <c r="H912" s="5"/>
      <c r="I912" s="5"/>
      <c r="L912" s="5"/>
      <c r="N912" s="5"/>
      <c r="P912" s="5"/>
      <c r="S912" s="5"/>
      <c r="T912" s="5"/>
      <c r="U912" s="5"/>
      <c r="V912" s="5"/>
      <c r="Y912" s="6"/>
    </row>
    <row r="913" ht="15.75" customHeight="1">
      <c r="A913" s="4"/>
      <c r="D913" s="5"/>
      <c r="E913" s="5"/>
      <c r="F913" s="5"/>
      <c r="G913" s="5"/>
      <c r="H913" s="5"/>
      <c r="I913" s="5"/>
      <c r="L913" s="5"/>
      <c r="N913" s="5"/>
      <c r="P913" s="5"/>
      <c r="S913" s="5"/>
      <c r="T913" s="5"/>
      <c r="U913" s="5"/>
      <c r="V913" s="5"/>
      <c r="Y913" s="6"/>
    </row>
    <row r="914" ht="15.75" customHeight="1">
      <c r="A914" s="4"/>
      <c r="D914" s="5"/>
      <c r="E914" s="5"/>
      <c r="F914" s="5"/>
      <c r="G914" s="5"/>
      <c r="H914" s="5"/>
      <c r="I914" s="5"/>
      <c r="L914" s="5"/>
      <c r="N914" s="5"/>
      <c r="P914" s="5"/>
      <c r="S914" s="5"/>
      <c r="T914" s="5"/>
      <c r="U914" s="5"/>
      <c r="V914" s="5"/>
      <c r="Y914" s="6"/>
    </row>
    <row r="915" ht="15.75" customHeight="1">
      <c r="A915" s="4"/>
      <c r="D915" s="5"/>
      <c r="E915" s="5"/>
      <c r="F915" s="5"/>
      <c r="G915" s="5"/>
      <c r="H915" s="5"/>
      <c r="I915" s="5"/>
      <c r="L915" s="5"/>
      <c r="N915" s="5"/>
      <c r="P915" s="5"/>
      <c r="S915" s="5"/>
      <c r="T915" s="5"/>
      <c r="U915" s="5"/>
      <c r="V915" s="5"/>
      <c r="Y915" s="6"/>
    </row>
    <row r="916" ht="15.75" customHeight="1">
      <c r="A916" s="4"/>
      <c r="D916" s="5"/>
      <c r="E916" s="5"/>
      <c r="F916" s="5"/>
      <c r="G916" s="5"/>
      <c r="H916" s="5"/>
      <c r="I916" s="5"/>
      <c r="L916" s="5"/>
      <c r="N916" s="5"/>
      <c r="P916" s="5"/>
      <c r="S916" s="5"/>
      <c r="T916" s="5"/>
      <c r="U916" s="5"/>
      <c r="V916" s="5"/>
      <c r="Y916" s="6"/>
    </row>
    <row r="917" ht="15.75" customHeight="1">
      <c r="A917" s="4"/>
      <c r="D917" s="5"/>
      <c r="E917" s="5"/>
      <c r="F917" s="5"/>
      <c r="G917" s="5"/>
      <c r="H917" s="5"/>
      <c r="I917" s="5"/>
      <c r="L917" s="5"/>
      <c r="N917" s="5"/>
      <c r="P917" s="5"/>
      <c r="S917" s="5"/>
      <c r="T917" s="5"/>
      <c r="U917" s="5"/>
      <c r="V917" s="5"/>
      <c r="Y917" s="6"/>
    </row>
    <row r="918" ht="15.75" customHeight="1">
      <c r="A918" s="4"/>
      <c r="D918" s="5"/>
      <c r="E918" s="5"/>
      <c r="F918" s="5"/>
      <c r="G918" s="5"/>
      <c r="H918" s="5"/>
      <c r="I918" s="5"/>
      <c r="L918" s="5"/>
      <c r="N918" s="5"/>
      <c r="P918" s="5"/>
      <c r="S918" s="5"/>
      <c r="T918" s="5"/>
      <c r="U918" s="5"/>
      <c r="V918" s="5"/>
      <c r="Y918" s="6"/>
    </row>
    <row r="919" ht="15.75" customHeight="1">
      <c r="A919" s="4"/>
      <c r="D919" s="5"/>
      <c r="E919" s="5"/>
      <c r="F919" s="5"/>
      <c r="G919" s="5"/>
      <c r="H919" s="5"/>
      <c r="I919" s="5"/>
      <c r="L919" s="5"/>
      <c r="N919" s="5"/>
      <c r="P919" s="5"/>
      <c r="S919" s="5"/>
      <c r="T919" s="5"/>
      <c r="U919" s="5"/>
      <c r="V919" s="5"/>
      <c r="Y919" s="6"/>
    </row>
    <row r="920" ht="15.75" customHeight="1">
      <c r="A920" s="4"/>
      <c r="D920" s="5"/>
      <c r="E920" s="5"/>
      <c r="F920" s="5"/>
      <c r="G920" s="5"/>
      <c r="H920" s="5"/>
      <c r="I920" s="5"/>
      <c r="L920" s="5"/>
      <c r="N920" s="5"/>
      <c r="P920" s="5"/>
      <c r="S920" s="5"/>
      <c r="T920" s="5"/>
      <c r="U920" s="5"/>
      <c r="V920" s="5"/>
      <c r="Y920" s="6"/>
    </row>
    <row r="921" ht="15.75" customHeight="1">
      <c r="A921" s="4"/>
      <c r="D921" s="5"/>
      <c r="E921" s="5"/>
      <c r="F921" s="5"/>
      <c r="G921" s="5"/>
      <c r="H921" s="5"/>
      <c r="I921" s="5"/>
      <c r="L921" s="5"/>
      <c r="N921" s="5"/>
      <c r="P921" s="5"/>
      <c r="S921" s="5"/>
      <c r="T921" s="5"/>
      <c r="U921" s="5"/>
      <c r="V921" s="5"/>
      <c r="Y921" s="6"/>
    </row>
    <row r="922" ht="15.75" customHeight="1">
      <c r="A922" s="4"/>
      <c r="D922" s="5"/>
      <c r="E922" s="5"/>
      <c r="F922" s="5"/>
      <c r="G922" s="5"/>
      <c r="H922" s="5"/>
      <c r="I922" s="5"/>
      <c r="L922" s="5"/>
      <c r="N922" s="5"/>
      <c r="P922" s="5"/>
      <c r="S922" s="5"/>
      <c r="T922" s="5"/>
      <c r="U922" s="5"/>
      <c r="V922" s="5"/>
      <c r="Y922" s="6"/>
    </row>
    <row r="923" ht="15.75" customHeight="1">
      <c r="A923" s="4"/>
      <c r="D923" s="5"/>
      <c r="E923" s="5"/>
      <c r="F923" s="5"/>
      <c r="G923" s="5"/>
      <c r="H923" s="5"/>
      <c r="I923" s="5"/>
      <c r="L923" s="5"/>
      <c r="N923" s="5"/>
      <c r="P923" s="5"/>
      <c r="S923" s="5"/>
      <c r="T923" s="5"/>
      <c r="U923" s="5"/>
      <c r="V923" s="5"/>
      <c r="Y923" s="6"/>
    </row>
    <row r="924" ht="15.75" customHeight="1">
      <c r="A924" s="4"/>
      <c r="D924" s="5"/>
      <c r="E924" s="5"/>
      <c r="F924" s="5"/>
      <c r="G924" s="5"/>
      <c r="H924" s="5"/>
      <c r="I924" s="5"/>
      <c r="L924" s="5"/>
      <c r="N924" s="5"/>
      <c r="P924" s="5"/>
      <c r="S924" s="5"/>
      <c r="T924" s="5"/>
      <c r="U924" s="5"/>
      <c r="V924" s="5"/>
      <c r="Y924" s="6"/>
    </row>
    <row r="925" ht="15.75" customHeight="1">
      <c r="A925" s="4"/>
      <c r="D925" s="5"/>
      <c r="E925" s="5"/>
      <c r="F925" s="5"/>
      <c r="G925" s="5"/>
      <c r="H925" s="5"/>
      <c r="I925" s="5"/>
      <c r="L925" s="5"/>
      <c r="N925" s="5"/>
      <c r="P925" s="5"/>
      <c r="S925" s="5"/>
      <c r="T925" s="5"/>
      <c r="U925" s="5"/>
      <c r="V925" s="5"/>
      <c r="Y925" s="6"/>
    </row>
    <row r="926" ht="15.75" customHeight="1">
      <c r="A926" s="4"/>
      <c r="D926" s="5"/>
      <c r="E926" s="5"/>
      <c r="F926" s="5"/>
      <c r="G926" s="5"/>
      <c r="H926" s="5"/>
      <c r="I926" s="5"/>
      <c r="L926" s="5"/>
      <c r="N926" s="5"/>
      <c r="P926" s="5"/>
      <c r="S926" s="5"/>
      <c r="T926" s="5"/>
      <c r="U926" s="5"/>
      <c r="V926" s="5"/>
      <c r="Y926" s="6"/>
    </row>
    <row r="927" ht="15.75" customHeight="1">
      <c r="A927" s="4"/>
      <c r="D927" s="5"/>
      <c r="E927" s="5"/>
      <c r="F927" s="5"/>
      <c r="G927" s="5"/>
      <c r="H927" s="5"/>
      <c r="I927" s="5"/>
      <c r="L927" s="5"/>
      <c r="N927" s="5"/>
      <c r="P927" s="5"/>
      <c r="S927" s="5"/>
      <c r="T927" s="5"/>
      <c r="U927" s="5"/>
      <c r="V927" s="5"/>
      <c r="Y927" s="6"/>
    </row>
    <row r="928" ht="15.75" customHeight="1">
      <c r="A928" s="4"/>
      <c r="D928" s="5"/>
      <c r="E928" s="5"/>
      <c r="F928" s="5"/>
      <c r="G928" s="5"/>
      <c r="H928" s="5"/>
      <c r="I928" s="5"/>
      <c r="L928" s="5"/>
      <c r="N928" s="5"/>
      <c r="P928" s="5"/>
      <c r="S928" s="5"/>
      <c r="T928" s="5"/>
      <c r="U928" s="5"/>
      <c r="V928" s="5"/>
      <c r="Y928" s="6"/>
    </row>
    <row r="929" ht="15.75" customHeight="1">
      <c r="A929" s="4"/>
      <c r="D929" s="5"/>
      <c r="E929" s="5"/>
      <c r="F929" s="5"/>
      <c r="G929" s="5"/>
      <c r="H929" s="5"/>
      <c r="I929" s="5"/>
      <c r="L929" s="5"/>
      <c r="N929" s="5"/>
      <c r="P929" s="5"/>
      <c r="S929" s="5"/>
      <c r="T929" s="5"/>
      <c r="U929" s="5"/>
      <c r="V929" s="5"/>
      <c r="Y929" s="6"/>
    </row>
    <row r="930" ht="15.75" customHeight="1">
      <c r="A930" s="4"/>
      <c r="D930" s="5"/>
      <c r="E930" s="5"/>
      <c r="F930" s="5"/>
      <c r="G930" s="5"/>
      <c r="H930" s="5"/>
      <c r="I930" s="5"/>
      <c r="L930" s="5"/>
      <c r="N930" s="5"/>
      <c r="P930" s="5"/>
      <c r="S930" s="5"/>
      <c r="T930" s="5"/>
      <c r="U930" s="5"/>
      <c r="V930" s="5"/>
      <c r="Y930" s="6"/>
    </row>
    <row r="931" ht="15.75" customHeight="1">
      <c r="A931" s="4"/>
      <c r="D931" s="5"/>
      <c r="E931" s="5"/>
      <c r="F931" s="5"/>
      <c r="G931" s="5"/>
      <c r="H931" s="5"/>
      <c r="I931" s="5"/>
      <c r="L931" s="5"/>
      <c r="N931" s="5"/>
      <c r="P931" s="5"/>
      <c r="S931" s="5"/>
      <c r="T931" s="5"/>
      <c r="U931" s="5"/>
      <c r="V931" s="5"/>
      <c r="Y931" s="6"/>
    </row>
    <row r="932" ht="15.75" customHeight="1">
      <c r="A932" s="4"/>
      <c r="D932" s="5"/>
      <c r="E932" s="5"/>
      <c r="F932" s="5"/>
      <c r="G932" s="5"/>
      <c r="H932" s="5"/>
      <c r="I932" s="5"/>
      <c r="L932" s="5"/>
      <c r="N932" s="5"/>
      <c r="P932" s="5"/>
      <c r="S932" s="5"/>
      <c r="T932" s="5"/>
      <c r="U932" s="5"/>
      <c r="V932" s="5"/>
      <c r="Y932" s="6"/>
    </row>
    <row r="933" ht="15.75" customHeight="1">
      <c r="A933" s="4"/>
      <c r="D933" s="5"/>
      <c r="E933" s="5"/>
      <c r="F933" s="5"/>
      <c r="G933" s="5"/>
      <c r="H933" s="5"/>
      <c r="I933" s="5"/>
      <c r="L933" s="5"/>
      <c r="N933" s="5"/>
      <c r="P933" s="5"/>
      <c r="S933" s="5"/>
      <c r="T933" s="5"/>
      <c r="U933" s="5"/>
      <c r="V933" s="5"/>
      <c r="Y933" s="6"/>
    </row>
    <row r="934" ht="15.75" customHeight="1">
      <c r="A934" s="4"/>
      <c r="D934" s="5"/>
      <c r="E934" s="5"/>
      <c r="F934" s="5"/>
      <c r="G934" s="5"/>
      <c r="H934" s="5"/>
      <c r="I934" s="5"/>
      <c r="L934" s="5"/>
      <c r="N934" s="5"/>
      <c r="P934" s="5"/>
      <c r="S934" s="5"/>
      <c r="T934" s="5"/>
      <c r="U934" s="5"/>
      <c r="V934" s="5"/>
      <c r="Y934" s="6"/>
    </row>
    <row r="935" ht="15.75" customHeight="1">
      <c r="A935" s="4"/>
      <c r="D935" s="5"/>
      <c r="E935" s="5"/>
      <c r="F935" s="5"/>
      <c r="G935" s="5"/>
      <c r="H935" s="5"/>
      <c r="I935" s="5"/>
      <c r="L935" s="5"/>
      <c r="N935" s="5"/>
      <c r="P935" s="5"/>
      <c r="S935" s="5"/>
      <c r="T935" s="5"/>
      <c r="U935" s="5"/>
      <c r="V935" s="5"/>
      <c r="Y935" s="6"/>
    </row>
    <row r="936" ht="15.75" customHeight="1">
      <c r="A936" s="4"/>
      <c r="D936" s="5"/>
      <c r="E936" s="5"/>
      <c r="F936" s="5"/>
      <c r="G936" s="5"/>
      <c r="H936" s="5"/>
      <c r="I936" s="5"/>
      <c r="L936" s="5"/>
      <c r="N936" s="5"/>
      <c r="P936" s="5"/>
      <c r="S936" s="5"/>
      <c r="T936" s="5"/>
      <c r="U936" s="5"/>
      <c r="V936" s="5"/>
      <c r="Y936" s="6"/>
    </row>
    <row r="937" ht="15.75" customHeight="1">
      <c r="A937" s="4"/>
      <c r="D937" s="5"/>
      <c r="E937" s="5"/>
      <c r="F937" s="5"/>
      <c r="G937" s="5"/>
      <c r="H937" s="5"/>
      <c r="I937" s="5"/>
      <c r="L937" s="5"/>
      <c r="N937" s="5"/>
      <c r="P937" s="5"/>
      <c r="S937" s="5"/>
      <c r="T937" s="5"/>
      <c r="U937" s="5"/>
      <c r="V937" s="5"/>
      <c r="Y937" s="6"/>
    </row>
    <row r="938" ht="15.75" customHeight="1">
      <c r="A938" s="4"/>
      <c r="D938" s="5"/>
      <c r="E938" s="5"/>
      <c r="F938" s="5"/>
      <c r="G938" s="5"/>
      <c r="H938" s="5"/>
      <c r="I938" s="5"/>
      <c r="L938" s="5"/>
      <c r="N938" s="5"/>
      <c r="P938" s="5"/>
      <c r="S938" s="5"/>
      <c r="T938" s="5"/>
      <c r="U938" s="5"/>
      <c r="V938" s="5"/>
      <c r="Y938" s="6"/>
    </row>
    <row r="939" ht="15.75" customHeight="1">
      <c r="A939" s="4"/>
      <c r="D939" s="5"/>
      <c r="E939" s="5"/>
      <c r="F939" s="5"/>
      <c r="G939" s="5"/>
      <c r="H939" s="5"/>
      <c r="I939" s="5"/>
      <c r="L939" s="5"/>
      <c r="N939" s="5"/>
      <c r="P939" s="5"/>
      <c r="S939" s="5"/>
      <c r="T939" s="5"/>
      <c r="U939" s="5"/>
      <c r="V939" s="5"/>
      <c r="Y939" s="6"/>
    </row>
    <row r="940" ht="15.75" customHeight="1">
      <c r="A940" s="4"/>
      <c r="D940" s="5"/>
      <c r="E940" s="5"/>
      <c r="F940" s="5"/>
      <c r="G940" s="5"/>
      <c r="H940" s="5"/>
      <c r="I940" s="5"/>
      <c r="L940" s="5"/>
      <c r="N940" s="5"/>
      <c r="P940" s="5"/>
      <c r="S940" s="5"/>
      <c r="T940" s="5"/>
      <c r="U940" s="5"/>
      <c r="V940" s="5"/>
      <c r="Y940" s="6"/>
    </row>
    <row r="941" ht="15.75" customHeight="1">
      <c r="A941" s="4"/>
      <c r="D941" s="5"/>
      <c r="E941" s="5"/>
      <c r="F941" s="5"/>
      <c r="G941" s="5"/>
      <c r="H941" s="5"/>
      <c r="I941" s="5"/>
      <c r="L941" s="5"/>
      <c r="N941" s="5"/>
      <c r="P941" s="5"/>
      <c r="S941" s="5"/>
      <c r="T941" s="5"/>
      <c r="U941" s="5"/>
      <c r="V941" s="5"/>
      <c r="Y941" s="6"/>
    </row>
    <row r="942" ht="15.75" customHeight="1">
      <c r="A942" s="4"/>
      <c r="D942" s="5"/>
      <c r="E942" s="5"/>
      <c r="F942" s="5"/>
      <c r="G942" s="5"/>
      <c r="H942" s="5"/>
      <c r="I942" s="5"/>
      <c r="L942" s="5"/>
      <c r="N942" s="5"/>
      <c r="P942" s="5"/>
      <c r="S942" s="5"/>
      <c r="T942" s="5"/>
      <c r="U942" s="5"/>
      <c r="V942" s="5"/>
      <c r="Y942" s="6"/>
    </row>
    <row r="943" ht="15.75" customHeight="1">
      <c r="A943" s="4"/>
      <c r="D943" s="5"/>
      <c r="E943" s="5"/>
      <c r="F943" s="5"/>
      <c r="G943" s="5"/>
      <c r="H943" s="5"/>
      <c r="I943" s="5"/>
      <c r="L943" s="5"/>
      <c r="N943" s="5"/>
      <c r="P943" s="5"/>
      <c r="S943" s="5"/>
      <c r="T943" s="5"/>
      <c r="U943" s="5"/>
      <c r="V943" s="5"/>
      <c r="Y943" s="6"/>
    </row>
    <row r="944" ht="15.75" customHeight="1">
      <c r="A944" s="4"/>
      <c r="D944" s="5"/>
      <c r="E944" s="5"/>
      <c r="F944" s="5"/>
      <c r="G944" s="5"/>
      <c r="H944" s="5"/>
      <c r="I944" s="5"/>
      <c r="L944" s="5"/>
      <c r="N944" s="5"/>
      <c r="P944" s="5"/>
      <c r="S944" s="5"/>
      <c r="T944" s="5"/>
      <c r="U944" s="5"/>
      <c r="V944" s="5"/>
      <c r="Y944" s="6"/>
    </row>
    <row r="945" ht="15.75" customHeight="1">
      <c r="A945" s="4"/>
      <c r="D945" s="5"/>
      <c r="E945" s="5"/>
      <c r="F945" s="5"/>
      <c r="G945" s="5"/>
      <c r="H945" s="5"/>
      <c r="I945" s="5"/>
      <c r="L945" s="5"/>
      <c r="N945" s="5"/>
      <c r="P945" s="5"/>
      <c r="S945" s="5"/>
      <c r="T945" s="5"/>
      <c r="U945" s="5"/>
      <c r="V945" s="5"/>
      <c r="Y945" s="6"/>
    </row>
    <row r="946" ht="15.75" customHeight="1">
      <c r="A946" s="4"/>
      <c r="D946" s="5"/>
      <c r="E946" s="5"/>
      <c r="F946" s="5"/>
      <c r="G946" s="5"/>
      <c r="H946" s="5"/>
      <c r="I946" s="5"/>
      <c r="L946" s="5"/>
      <c r="N946" s="5"/>
      <c r="P946" s="5"/>
      <c r="S946" s="5"/>
      <c r="T946" s="5"/>
      <c r="U946" s="5"/>
      <c r="V946" s="5"/>
      <c r="Y946" s="6"/>
    </row>
    <row r="947" ht="15.75" customHeight="1">
      <c r="A947" s="4"/>
      <c r="D947" s="5"/>
      <c r="E947" s="5"/>
      <c r="F947" s="5"/>
      <c r="G947" s="5"/>
      <c r="H947" s="5"/>
      <c r="I947" s="5"/>
      <c r="L947" s="5"/>
      <c r="N947" s="5"/>
      <c r="P947" s="5"/>
      <c r="S947" s="5"/>
      <c r="T947" s="5"/>
      <c r="U947" s="5"/>
      <c r="V947" s="5"/>
      <c r="Y947" s="6"/>
    </row>
    <row r="948" ht="15.75" customHeight="1">
      <c r="A948" s="4"/>
      <c r="D948" s="5"/>
      <c r="E948" s="5"/>
      <c r="F948" s="5"/>
      <c r="G948" s="5"/>
      <c r="H948" s="5"/>
      <c r="I948" s="5"/>
      <c r="L948" s="5"/>
      <c r="N948" s="5"/>
      <c r="P948" s="5"/>
      <c r="S948" s="5"/>
      <c r="T948" s="5"/>
      <c r="U948" s="5"/>
      <c r="V948" s="5"/>
      <c r="Y948" s="6"/>
    </row>
    <row r="949" ht="15.75" customHeight="1">
      <c r="A949" s="4"/>
      <c r="D949" s="5"/>
      <c r="E949" s="5"/>
      <c r="F949" s="5"/>
      <c r="G949" s="5"/>
      <c r="H949" s="5"/>
      <c r="I949" s="5"/>
      <c r="L949" s="5"/>
      <c r="N949" s="5"/>
      <c r="P949" s="5"/>
      <c r="S949" s="5"/>
      <c r="T949" s="5"/>
      <c r="U949" s="5"/>
      <c r="V949" s="5"/>
      <c r="Y949" s="6"/>
    </row>
    <row r="950" ht="15.75" customHeight="1">
      <c r="A950" s="4"/>
      <c r="D950" s="5"/>
      <c r="E950" s="5"/>
      <c r="F950" s="5"/>
      <c r="G950" s="5"/>
      <c r="H950" s="5"/>
      <c r="I950" s="5"/>
      <c r="L950" s="5"/>
      <c r="N950" s="5"/>
      <c r="P950" s="5"/>
      <c r="S950" s="5"/>
      <c r="T950" s="5"/>
      <c r="U950" s="5"/>
      <c r="V950" s="5"/>
      <c r="Y950" s="6"/>
    </row>
    <row r="951" ht="15.75" customHeight="1">
      <c r="A951" s="4"/>
      <c r="D951" s="5"/>
      <c r="E951" s="5"/>
      <c r="F951" s="5"/>
      <c r="G951" s="5"/>
      <c r="H951" s="5"/>
      <c r="I951" s="5"/>
      <c r="L951" s="5"/>
      <c r="N951" s="5"/>
      <c r="P951" s="5"/>
      <c r="S951" s="5"/>
      <c r="T951" s="5"/>
      <c r="U951" s="5"/>
      <c r="V951" s="5"/>
      <c r="Y951" s="6"/>
    </row>
    <row r="952" ht="15.75" customHeight="1">
      <c r="A952" s="4"/>
      <c r="D952" s="5"/>
      <c r="E952" s="5"/>
      <c r="F952" s="5"/>
      <c r="G952" s="5"/>
      <c r="H952" s="5"/>
      <c r="I952" s="5"/>
      <c r="L952" s="5"/>
      <c r="N952" s="5"/>
      <c r="P952" s="5"/>
      <c r="S952" s="5"/>
      <c r="T952" s="5"/>
      <c r="U952" s="5"/>
      <c r="V952" s="5"/>
      <c r="Y952" s="6"/>
    </row>
    <row r="953" ht="15.75" customHeight="1">
      <c r="A953" s="4"/>
      <c r="D953" s="5"/>
      <c r="E953" s="5"/>
      <c r="F953" s="5"/>
      <c r="G953" s="5"/>
      <c r="H953" s="5"/>
      <c r="I953" s="5"/>
      <c r="L953" s="5"/>
      <c r="N953" s="5"/>
      <c r="P953" s="5"/>
      <c r="S953" s="5"/>
      <c r="T953" s="5"/>
      <c r="U953" s="5"/>
      <c r="V953" s="5"/>
      <c r="Y953" s="6"/>
    </row>
    <row r="954" ht="15.75" customHeight="1">
      <c r="A954" s="4"/>
      <c r="D954" s="5"/>
      <c r="E954" s="5"/>
      <c r="F954" s="5"/>
      <c r="G954" s="5"/>
      <c r="H954" s="5"/>
      <c r="I954" s="5"/>
      <c r="L954" s="5"/>
      <c r="N954" s="5"/>
      <c r="P954" s="5"/>
      <c r="S954" s="5"/>
      <c r="T954" s="5"/>
      <c r="U954" s="5"/>
      <c r="V954" s="5"/>
      <c r="Y954" s="6"/>
    </row>
    <row r="955" ht="15.75" customHeight="1">
      <c r="A955" s="4"/>
      <c r="D955" s="5"/>
      <c r="E955" s="5"/>
      <c r="F955" s="5"/>
      <c r="G955" s="5"/>
      <c r="H955" s="5"/>
      <c r="I955" s="5"/>
      <c r="L955" s="5"/>
      <c r="N955" s="5"/>
      <c r="P955" s="5"/>
      <c r="S955" s="5"/>
      <c r="T955" s="5"/>
      <c r="U955" s="5"/>
      <c r="V955" s="5"/>
      <c r="Y955" s="6"/>
    </row>
    <row r="956" ht="15.75" customHeight="1">
      <c r="A956" s="4"/>
      <c r="D956" s="5"/>
      <c r="E956" s="5"/>
      <c r="F956" s="5"/>
      <c r="G956" s="5"/>
      <c r="H956" s="5"/>
      <c r="I956" s="5"/>
      <c r="L956" s="5"/>
      <c r="N956" s="5"/>
      <c r="P956" s="5"/>
      <c r="S956" s="5"/>
      <c r="T956" s="5"/>
      <c r="U956" s="5"/>
      <c r="V956" s="5"/>
      <c r="Y956" s="6"/>
    </row>
    <row r="957" ht="15.75" customHeight="1">
      <c r="A957" s="4"/>
      <c r="D957" s="5"/>
      <c r="E957" s="5"/>
      <c r="F957" s="5"/>
      <c r="G957" s="5"/>
      <c r="H957" s="5"/>
      <c r="I957" s="5"/>
      <c r="L957" s="5"/>
      <c r="N957" s="5"/>
      <c r="P957" s="5"/>
      <c r="S957" s="5"/>
      <c r="T957" s="5"/>
      <c r="U957" s="5"/>
      <c r="V957" s="5"/>
      <c r="Y957" s="6"/>
    </row>
    <row r="958" ht="15.75" customHeight="1">
      <c r="A958" s="4"/>
      <c r="D958" s="5"/>
      <c r="E958" s="5"/>
      <c r="F958" s="5"/>
      <c r="G958" s="5"/>
      <c r="H958" s="5"/>
      <c r="I958" s="5"/>
      <c r="L958" s="5"/>
      <c r="N958" s="5"/>
      <c r="P958" s="5"/>
      <c r="S958" s="5"/>
      <c r="T958" s="5"/>
      <c r="U958" s="5"/>
      <c r="V958" s="5"/>
      <c r="Y958" s="6"/>
    </row>
    <row r="959" ht="15.75" customHeight="1">
      <c r="A959" s="4"/>
      <c r="D959" s="5"/>
      <c r="E959" s="5"/>
      <c r="F959" s="5"/>
      <c r="G959" s="5"/>
      <c r="H959" s="5"/>
      <c r="I959" s="5"/>
      <c r="L959" s="5"/>
      <c r="N959" s="5"/>
      <c r="P959" s="5"/>
      <c r="S959" s="5"/>
      <c r="T959" s="5"/>
      <c r="U959" s="5"/>
      <c r="V959" s="5"/>
      <c r="Y959" s="6"/>
    </row>
    <row r="960" ht="15.75" customHeight="1">
      <c r="A960" s="4"/>
      <c r="D960" s="5"/>
      <c r="E960" s="5"/>
      <c r="F960" s="5"/>
      <c r="G960" s="5"/>
      <c r="H960" s="5"/>
      <c r="I960" s="5"/>
      <c r="L960" s="5"/>
      <c r="N960" s="5"/>
      <c r="P960" s="5"/>
      <c r="S960" s="5"/>
      <c r="T960" s="5"/>
      <c r="U960" s="5"/>
      <c r="V960" s="5"/>
      <c r="Y960" s="6"/>
    </row>
    <row r="961" ht="15.75" customHeight="1">
      <c r="A961" s="4"/>
      <c r="D961" s="5"/>
      <c r="E961" s="5"/>
      <c r="F961" s="5"/>
      <c r="G961" s="5"/>
      <c r="H961" s="5"/>
      <c r="I961" s="5"/>
      <c r="L961" s="5"/>
      <c r="N961" s="5"/>
      <c r="P961" s="5"/>
      <c r="S961" s="5"/>
      <c r="T961" s="5"/>
      <c r="U961" s="5"/>
      <c r="V961" s="5"/>
      <c r="Y961" s="6"/>
    </row>
    <row r="962" ht="15.75" customHeight="1">
      <c r="A962" s="4"/>
      <c r="D962" s="5"/>
      <c r="E962" s="5"/>
      <c r="F962" s="5"/>
      <c r="G962" s="5"/>
      <c r="H962" s="5"/>
      <c r="I962" s="5"/>
      <c r="L962" s="5"/>
      <c r="N962" s="5"/>
      <c r="P962" s="5"/>
      <c r="S962" s="5"/>
      <c r="T962" s="5"/>
      <c r="U962" s="5"/>
      <c r="V962" s="5"/>
      <c r="Y962" s="6"/>
    </row>
    <row r="963" ht="15.75" customHeight="1">
      <c r="A963" s="4"/>
      <c r="D963" s="5"/>
      <c r="E963" s="5"/>
      <c r="F963" s="5"/>
      <c r="G963" s="5"/>
      <c r="H963" s="5"/>
      <c r="I963" s="5"/>
      <c r="L963" s="5"/>
      <c r="N963" s="5"/>
      <c r="P963" s="5"/>
      <c r="S963" s="5"/>
      <c r="T963" s="5"/>
      <c r="U963" s="5"/>
      <c r="V963" s="5"/>
      <c r="Y963" s="6"/>
    </row>
    <row r="964" ht="15.75" customHeight="1">
      <c r="A964" s="4"/>
      <c r="D964" s="5"/>
      <c r="E964" s="5"/>
      <c r="F964" s="5"/>
      <c r="G964" s="5"/>
      <c r="H964" s="5"/>
      <c r="I964" s="5"/>
      <c r="L964" s="5"/>
      <c r="N964" s="5"/>
      <c r="P964" s="5"/>
      <c r="S964" s="5"/>
      <c r="T964" s="5"/>
      <c r="U964" s="5"/>
      <c r="V964" s="5"/>
      <c r="Y964" s="6"/>
    </row>
    <row r="965" ht="15.75" customHeight="1">
      <c r="A965" s="4"/>
      <c r="D965" s="5"/>
      <c r="E965" s="5"/>
      <c r="F965" s="5"/>
      <c r="G965" s="5"/>
      <c r="H965" s="5"/>
      <c r="I965" s="5"/>
      <c r="L965" s="5"/>
      <c r="N965" s="5"/>
      <c r="P965" s="5"/>
      <c r="S965" s="5"/>
      <c r="T965" s="5"/>
      <c r="U965" s="5"/>
      <c r="V965" s="5"/>
      <c r="Y965" s="6"/>
    </row>
    <row r="966" ht="15.75" customHeight="1">
      <c r="A966" s="4"/>
      <c r="D966" s="5"/>
      <c r="E966" s="5"/>
      <c r="F966" s="5"/>
      <c r="G966" s="5"/>
      <c r="H966" s="5"/>
      <c r="I966" s="5"/>
      <c r="L966" s="5"/>
      <c r="N966" s="5"/>
      <c r="P966" s="5"/>
      <c r="S966" s="5"/>
      <c r="T966" s="5"/>
      <c r="U966" s="5"/>
      <c r="V966" s="5"/>
      <c r="Y966" s="6"/>
    </row>
    <row r="967" ht="15.75" customHeight="1">
      <c r="A967" s="4"/>
      <c r="D967" s="5"/>
      <c r="E967" s="5"/>
      <c r="F967" s="5"/>
      <c r="G967" s="5"/>
      <c r="H967" s="5"/>
      <c r="I967" s="5"/>
      <c r="L967" s="5"/>
      <c r="N967" s="5"/>
      <c r="P967" s="5"/>
      <c r="S967" s="5"/>
      <c r="T967" s="5"/>
      <c r="U967" s="5"/>
      <c r="V967" s="5"/>
      <c r="Y967" s="6"/>
    </row>
    <row r="968" ht="15.75" customHeight="1">
      <c r="A968" s="4"/>
      <c r="D968" s="5"/>
      <c r="E968" s="5"/>
      <c r="F968" s="5"/>
      <c r="G968" s="5"/>
      <c r="H968" s="5"/>
      <c r="I968" s="5"/>
      <c r="L968" s="5"/>
      <c r="N968" s="5"/>
      <c r="P968" s="5"/>
      <c r="S968" s="5"/>
      <c r="T968" s="5"/>
      <c r="U968" s="5"/>
      <c r="V968" s="5"/>
      <c r="Y968" s="6"/>
    </row>
    <row r="969" ht="15.75" customHeight="1">
      <c r="A969" s="4"/>
      <c r="D969" s="5"/>
      <c r="E969" s="5"/>
      <c r="F969" s="5"/>
      <c r="G969" s="5"/>
      <c r="H969" s="5"/>
      <c r="I969" s="5"/>
      <c r="L969" s="5"/>
      <c r="N969" s="5"/>
      <c r="P969" s="5"/>
      <c r="S969" s="5"/>
      <c r="T969" s="5"/>
      <c r="U969" s="5"/>
      <c r="V969" s="5"/>
      <c r="Y969" s="6"/>
    </row>
    <row r="970" ht="15.75" customHeight="1">
      <c r="A970" s="4"/>
      <c r="D970" s="5"/>
      <c r="E970" s="5"/>
      <c r="F970" s="5"/>
      <c r="G970" s="5"/>
      <c r="H970" s="5"/>
      <c r="I970" s="5"/>
      <c r="L970" s="5"/>
      <c r="N970" s="5"/>
      <c r="P970" s="5"/>
      <c r="S970" s="5"/>
      <c r="T970" s="5"/>
      <c r="U970" s="5"/>
      <c r="V970" s="5"/>
      <c r="Y970" s="6"/>
    </row>
    <row r="971" ht="15.75" customHeight="1">
      <c r="A971" s="4"/>
      <c r="D971" s="5"/>
      <c r="E971" s="5"/>
      <c r="F971" s="5"/>
      <c r="G971" s="5"/>
      <c r="H971" s="5"/>
      <c r="I971" s="5"/>
      <c r="L971" s="5"/>
      <c r="N971" s="5"/>
      <c r="P971" s="5"/>
      <c r="S971" s="5"/>
      <c r="T971" s="5"/>
      <c r="U971" s="5"/>
      <c r="V971" s="5"/>
      <c r="Y971" s="6"/>
    </row>
    <row r="972" ht="15.75" customHeight="1">
      <c r="A972" s="4"/>
      <c r="D972" s="5"/>
      <c r="E972" s="5"/>
      <c r="F972" s="5"/>
      <c r="G972" s="5"/>
      <c r="H972" s="5"/>
      <c r="I972" s="5"/>
      <c r="L972" s="5"/>
      <c r="N972" s="5"/>
      <c r="P972" s="5"/>
      <c r="S972" s="5"/>
      <c r="T972" s="5"/>
      <c r="U972" s="5"/>
      <c r="V972" s="5"/>
      <c r="Y972" s="6"/>
    </row>
    <row r="973" ht="15.75" customHeight="1">
      <c r="A973" s="4"/>
      <c r="D973" s="5"/>
      <c r="E973" s="5"/>
      <c r="F973" s="5"/>
      <c r="G973" s="5"/>
      <c r="H973" s="5"/>
      <c r="I973" s="5"/>
      <c r="L973" s="5"/>
      <c r="N973" s="5"/>
      <c r="P973" s="5"/>
      <c r="S973" s="5"/>
      <c r="T973" s="5"/>
      <c r="U973" s="5"/>
      <c r="V973" s="5"/>
      <c r="Y973" s="6"/>
    </row>
    <row r="974" ht="15.75" customHeight="1">
      <c r="A974" s="4"/>
      <c r="D974" s="5"/>
      <c r="E974" s="5"/>
      <c r="F974" s="5"/>
      <c r="G974" s="5"/>
      <c r="H974" s="5"/>
      <c r="I974" s="5"/>
      <c r="L974" s="5"/>
      <c r="N974" s="5"/>
      <c r="P974" s="5"/>
      <c r="S974" s="5"/>
      <c r="T974" s="5"/>
      <c r="U974" s="5"/>
      <c r="V974" s="5"/>
      <c r="Y974" s="6"/>
    </row>
    <row r="975" ht="15.75" customHeight="1">
      <c r="A975" s="4"/>
      <c r="D975" s="5"/>
      <c r="E975" s="5"/>
      <c r="F975" s="5"/>
      <c r="G975" s="5"/>
      <c r="H975" s="5"/>
      <c r="I975" s="5"/>
      <c r="L975" s="5"/>
      <c r="N975" s="5"/>
      <c r="P975" s="5"/>
      <c r="S975" s="5"/>
      <c r="T975" s="5"/>
      <c r="U975" s="5"/>
      <c r="V975" s="5"/>
      <c r="Y975" s="6"/>
    </row>
    <row r="976" ht="15.75" customHeight="1">
      <c r="A976" s="4"/>
      <c r="D976" s="5"/>
      <c r="E976" s="5"/>
      <c r="F976" s="5"/>
      <c r="G976" s="5"/>
      <c r="H976" s="5"/>
      <c r="I976" s="5"/>
      <c r="L976" s="5"/>
      <c r="N976" s="5"/>
      <c r="P976" s="5"/>
      <c r="S976" s="5"/>
      <c r="T976" s="5"/>
      <c r="U976" s="5"/>
      <c r="V976" s="5"/>
      <c r="Y976" s="6"/>
    </row>
    <row r="977" ht="15.75" customHeight="1">
      <c r="A977" s="4"/>
      <c r="D977" s="5"/>
      <c r="E977" s="5"/>
      <c r="F977" s="5"/>
      <c r="G977" s="5"/>
      <c r="H977" s="5"/>
      <c r="I977" s="5"/>
      <c r="L977" s="5"/>
      <c r="N977" s="5"/>
      <c r="P977" s="5"/>
      <c r="S977" s="5"/>
      <c r="T977" s="5"/>
      <c r="U977" s="5"/>
      <c r="V977" s="5"/>
      <c r="Y977" s="6"/>
    </row>
    <row r="978" ht="15.75" customHeight="1">
      <c r="A978" s="4"/>
      <c r="D978" s="5"/>
      <c r="E978" s="5"/>
      <c r="F978" s="5"/>
      <c r="G978" s="5"/>
      <c r="H978" s="5"/>
      <c r="I978" s="5"/>
      <c r="L978" s="5"/>
      <c r="N978" s="5"/>
      <c r="P978" s="5"/>
      <c r="S978" s="5"/>
      <c r="T978" s="5"/>
      <c r="U978" s="5"/>
      <c r="V978" s="5"/>
      <c r="Y978" s="6"/>
    </row>
    <row r="979" ht="15.75" customHeight="1">
      <c r="A979" s="4"/>
      <c r="D979" s="5"/>
      <c r="E979" s="5"/>
      <c r="F979" s="5"/>
      <c r="G979" s="5"/>
      <c r="H979" s="5"/>
      <c r="I979" s="5"/>
      <c r="L979" s="5"/>
      <c r="N979" s="5"/>
      <c r="P979" s="5"/>
      <c r="S979" s="5"/>
      <c r="T979" s="5"/>
      <c r="U979" s="5"/>
      <c r="V979" s="5"/>
      <c r="Y979" s="6"/>
    </row>
    <row r="980" ht="15.75" customHeight="1">
      <c r="A980" s="4"/>
      <c r="D980" s="5"/>
      <c r="E980" s="5"/>
      <c r="F980" s="5"/>
      <c r="G980" s="5"/>
      <c r="H980" s="5"/>
      <c r="I980" s="5"/>
      <c r="L980" s="5"/>
      <c r="N980" s="5"/>
      <c r="P980" s="5"/>
      <c r="S980" s="5"/>
      <c r="T980" s="5"/>
      <c r="U980" s="5"/>
      <c r="V980" s="5"/>
      <c r="Y980" s="6"/>
    </row>
    <row r="981" ht="15.75" customHeight="1">
      <c r="A981" s="4"/>
      <c r="D981" s="5"/>
      <c r="E981" s="5"/>
      <c r="F981" s="5"/>
      <c r="G981" s="5"/>
      <c r="H981" s="5"/>
      <c r="I981" s="5"/>
      <c r="L981" s="5"/>
      <c r="N981" s="5"/>
      <c r="P981" s="5"/>
      <c r="S981" s="5"/>
      <c r="T981" s="5"/>
      <c r="U981" s="5"/>
      <c r="V981" s="5"/>
      <c r="Y981" s="6"/>
    </row>
    <row r="982" ht="15.75" customHeight="1">
      <c r="A982" s="4"/>
      <c r="D982" s="5"/>
      <c r="E982" s="5"/>
      <c r="F982" s="5"/>
      <c r="G982" s="5"/>
      <c r="H982" s="5"/>
      <c r="I982" s="5"/>
      <c r="L982" s="5"/>
      <c r="N982" s="5"/>
      <c r="P982" s="5"/>
      <c r="S982" s="5"/>
      <c r="T982" s="5"/>
      <c r="U982" s="5"/>
      <c r="V982" s="5"/>
      <c r="Y982" s="6"/>
    </row>
    <row r="983" ht="15.75" customHeight="1">
      <c r="A983" s="4"/>
      <c r="D983" s="5"/>
      <c r="E983" s="5"/>
      <c r="F983" s="5"/>
      <c r="G983" s="5"/>
      <c r="H983" s="5"/>
      <c r="I983" s="5"/>
      <c r="L983" s="5"/>
      <c r="N983" s="5"/>
      <c r="P983" s="5"/>
      <c r="S983" s="5"/>
      <c r="T983" s="5"/>
      <c r="U983" s="5"/>
      <c r="V983" s="5"/>
      <c r="Y983" s="6"/>
    </row>
    <row r="984" ht="15.75" customHeight="1">
      <c r="A984" s="4"/>
      <c r="D984" s="5"/>
      <c r="E984" s="5"/>
      <c r="F984" s="5"/>
      <c r="G984" s="5"/>
      <c r="H984" s="5"/>
      <c r="I984" s="5"/>
      <c r="L984" s="5"/>
      <c r="N984" s="5"/>
      <c r="P984" s="5"/>
      <c r="S984" s="5"/>
      <c r="T984" s="5"/>
      <c r="U984" s="5"/>
      <c r="V984" s="5"/>
      <c r="Y984" s="6"/>
    </row>
    <row r="985" ht="15.75" customHeight="1">
      <c r="A985" s="4"/>
      <c r="D985" s="5"/>
      <c r="E985" s="5"/>
      <c r="F985" s="5"/>
      <c r="G985" s="5"/>
      <c r="H985" s="5"/>
      <c r="I985" s="5"/>
      <c r="L985" s="5"/>
      <c r="N985" s="5"/>
      <c r="P985" s="5"/>
      <c r="S985" s="5"/>
      <c r="T985" s="5"/>
      <c r="U985" s="5"/>
      <c r="V985" s="5"/>
      <c r="Y985" s="6"/>
    </row>
    <row r="986" ht="15.75" customHeight="1">
      <c r="A986" s="4"/>
      <c r="D986" s="5"/>
      <c r="E986" s="5"/>
      <c r="F986" s="5"/>
      <c r="G986" s="5"/>
      <c r="H986" s="5"/>
      <c r="I986" s="5"/>
      <c r="L986" s="5"/>
      <c r="N986" s="5"/>
      <c r="P986" s="5"/>
      <c r="S986" s="5"/>
      <c r="T986" s="5"/>
      <c r="U986" s="5"/>
      <c r="V986" s="5"/>
      <c r="Y986" s="6"/>
    </row>
    <row r="987" ht="15.75" customHeight="1">
      <c r="A987" s="4"/>
      <c r="D987" s="5"/>
      <c r="E987" s="5"/>
      <c r="F987" s="5"/>
      <c r="G987" s="5"/>
      <c r="H987" s="5"/>
      <c r="I987" s="5"/>
      <c r="L987" s="5"/>
      <c r="N987" s="5"/>
      <c r="P987" s="5"/>
      <c r="S987" s="5"/>
      <c r="T987" s="5"/>
      <c r="U987" s="5"/>
      <c r="V987" s="5"/>
      <c r="Y987" s="6"/>
    </row>
    <row r="988" ht="15.75" customHeight="1">
      <c r="A988" s="4"/>
      <c r="D988" s="5"/>
      <c r="E988" s="5"/>
      <c r="F988" s="5"/>
      <c r="G988" s="5"/>
      <c r="H988" s="5"/>
      <c r="I988" s="5"/>
      <c r="L988" s="5"/>
      <c r="N988" s="5"/>
      <c r="P988" s="5"/>
      <c r="S988" s="5"/>
      <c r="T988" s="5"/>
      <c r="U988" s="5"/>
      <c r="V988" s="5"/>
      <c r="Y988" s="6"/>
    </row>
    <row r="989" ht="15.75" customHeight="1">
      <c r="A989" s="4"/>
      <c r="D989" s="5"/>
      <c r="E989" s="5"/>
      <c r="F989" s="5"/>
      <c r="G989" s="5"/>
      <c r="H989" s="5"/>
      <c r="I989" s="5"/>
      <c r="L989" s="5"/>
      <c r="N989" s="5"/>
      <c r="P989" s="5"/>
      <c r="S989" s="5"/>
      <c r="T989" s="5"/>
      <c r="U989" s="5"/>
      <c r="V989" s="5"/>
      <c r="Y989" s="6"/>
    </row>
    <row r="990" ht="15.75" customHeight="1">
      <c r="A990" s="4"/>
      <c r="D990" s="5"/>
      <c r="E990" s="5"/>
      <c r="F990" s="5"/>
      <c r="G990" s="5"/>
      <c r="H990" s="5"/>
      <c r="I990" s="5"/>
      <c r="L990" s="5"/>
      <c r="N990" s="5"/>
      <c r="P990" s="5"/>
      <c r="S990" s="5"/>
      <c r="T990" s="5"/>
      <c r="U990" s="5"/>
      <c r="V990" s="5"/>
      <c r="Y990" s="6"/>
    </row>
    <row r="991" ht="15.75" customHeight="1">
      <c r="A991" s="4"/>
      <c r="D991" s="5"/>
      <c r="E991" s="5"/>
      <c r="F991" s="5"/>
      <c r="G991" s="5"/>
      <c r="H991" s="5"/>
      <c r="I991" s="5"/>
      <c r="L991" s="5"/>
      <c r="N991" s="5"/>
      <c r="P991" s="5"/>
      <c r="S991" s="5"/>
      <c r="T991" s="5"/>
      <c r="U991" s="5"/>
      <c r="V991" s="5"/>
      <c r="Y991" s="6"/>
    </row>
    <row r="992" ht="15.75" customHeight="1">
      <c r="A992" s="4"/>
      <c r="D992" s="5"/>
      <c r="E992" s="5"/>
      <c r="F992" s="5"/>
      <c r="G992" s="5"/>
      <c r="H992" s="5"/>
      <c r="I992" s="5"/>
      <c r="L992" s="5"/>
      <c r="N992" s="5"/>
      <c r="P992" s="5"/>
      <c r="S992" s="5"/>
      <c r="T992" s="5"/>
      <c r="U992" s="5"/>
      <c r="V992" s="5"/>
      <c r="Y992" s="6"/>
    </row>
    <row r="993" ht="15.75" customHeight="1">
      <c r="A993" s="4"/>
      <c r="D993" s="5"/>
      <c r="E993" s="5"/>
      <c r="F993" s="5"/>
      <c r="G993" s="5"/>
      <c r="H993" s="5"/>
      <c r="I993" s="5"/>
      <c r="L993" s="5"/>
      <c r="N993" s="5"/>
      <c r="P993" s="5"/>
      <c r="S993" s="5"/>
      <c r="T993" s="5"/>
      <c r="U993" s="5"/>
      <c r="V993" s="5"/>
      <c r="Y993" s="6"/>
    </row>
    <row r="994" ht="15.75" customHeight="1">
      <c r="A994" s="4"/>
      <c r="D994" s="5"/>
      <c r="E994" s="5"/>
      <c r="F994" s="5"/>
      <c r="G994" s="5"/>
      <c r="H994" s="5"/>
      <c r="I994" s="5"/>
      <c r="L994" s="5"/>
      <c r="N994" s="5"/>
      <c r="P994" s="5"/>
      <c r="S994" s="5"/>
      <c r="T994" s="5"/>
      <c r="U994" s="5"/>
      <c r="V994" s="5"/>
      <c r="Y994" s="6"/>
    </row>
    <row r="995" ht="15.75" customHeight="1">
      <c r="A995" s="4"/>
      <c r="D995" s="5"/>
      <c r="E995" s="5"/>
      <c r="F995" s="5"/>
      <c r="G995" s="5"/>
      <c r="H995" s="5"/>
      <c r="I995" s="5"/>
      <c r="L995" s="5"/>
      <c r="N995" s="5"/>
      <c r="P995" s="5"/>
      <c r="S995" s="5"/>
      <c r="T995" s="5"/>
      <c r="U995" s="5"/>
      <c r="V995" s="5"/>
      <c r="Y995" s="6"/>
    </row>
    <row r="996" ht="15.75" customHeight="1">
      <c r="A996" s="4"/>
      <c r="D996" s="5"/>
      <c r="E996" s="5"/>
      <c r="F996" s="5"/>
      <c r="G996" s="5"/>
      <c r="H996" s="5"/>
      <c r="I996" s="5"/>
      <c r="L996" s="5"/>
      <c r="N996" s="5"/>
      <c r="P996" s="5"/>
      <c r="S996" s="5"/>
      <c r="T996" s="5"/>
      <c r="U996" s="5"/>
      <c r="V996" s="5"/>
      <c r="Y996" s="6"/>
    </row>
    <row r="997" ht="15.75" customHeight="1">
      <c r="A997" s="4"/>
      <c r="D997" s="5"/>
      <c r="E997" s="5"/>
      <c r="F997" s="5"/>
      <c r="G997" s="5"/>
      <c r="H997" s="5"/>
      <c r="I997" s="5"/>
      <c r="L997" s="5"/>
      <c r="N997" s="5"/>
      <c r="P997" s="5"/>
      <c r="S997" s="5"/>
      <c r="T997" s="5"/>
      <c r="U997" s="5"/>
      <c r="V997" s="5"/>
      <c r="Y997" s="6"/>
    </row>
    <row r="998" ht="15.75" customHeight="1">
      <c r="A998" s="4"/>
      <c r="D998" s="5"/>
      <c r="E998" s="5"/>
      <c r="F998" s="5"/>
      <c r="G998" s="5"/>
      <c r="H998" s="5"/>
      <c r="I998" s="5"/>
      <c r="L998" s="5"/>
      <c r="N998" s="5"/>
      <c r="P998" s="5"/>
      <c r="S998" s="5"/>
      <c r="T998" s="5"/>
      <c r="U998" s="5"/>
      <c r="V998" s="5"/>
      <c r="Y998" s="6"/>
    </row>
    <row r="999" ht="15.75" customHeight="1">
      <c r="A999" s="4"/>
      <c r="D999" s="5"/>
      <c r="E999" s="5"/>
      <c r="F999" s="5"/>
      <c r="G999" s="5"/>
      <c r="H999" s="5"/>
      <c r="I999" s="5"/>
      <c r="L999" s="5"/>
      <c r="N999" s="5"/>
      <c r="P999" s="5"/>
      <c r="S999" s="5"/>
      <c r="T999" s="5"/>
      <c r="U999" s="5"/>
      <c r="V999" s="5"/>
      <c r="Y999" s="6"/>
    </row>
    <row r="1000" ht="15.75" customHeight="1">
      <c r="A1000" s="4"/>
      <c r="D1000" s="5"/>
      <c r="E1000" s="5"/>
      <c r="F1000" s="5"/>
      <c r="G1000" s="5"/>
      <c r="H1000" s="5"/>
      <c r="I1000" s="5"/>
      <c r="L1000" s="5"/>
      <c r="N1000" s="5"/>
      <c r="P1000" s="5"/>
      <c r="S1000" s="5"/>
      <c r="T1000" s="5"/>
      <c r="U1000" s="5"/>
      <c r="V1000" s="5"/>
      <c r="Y1000" s="6"/>
    </row>
  </sheetData>
  <autoFilter ref="$A$1:$AO$62"/>
  <printOptions/>
  <pageMargins bottom="0.75" footer="0.0" header="0.0" left="0.7" right="0.7" top="0.75"/>
  <pageSetup orientation="portrait"/>
  <drawing r:id="rId1"/>
</worksheet>
</file>