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0" state="visible" r:id="rId3"/>
    <sheet sheetId="2" name="A0" state="visible" r:id="rId4"/>
    <sheet sheetId="3" name="U0" state="visible" r:id="rId5"/>
  </sheets>
  <definedNames/>
  <calcPr/>
</workbook>
</file>

<file path=xl/sharedStrings.xml><?xml version="1.0" encoding="utf-8"?>
<sst xmlns="http://schemas.openxmlformats.org/spreadsheetml/2006/main" count="1040" uniqueCount="66">
  <si>
    <t>Fine-Structure Energy Levels for  He II</t>
  </si>
  <si>
    <t>S1: Spectroscopic energy levels by  Kramida, A.E.; Ralchenko, Yu.; Reader, J.; and NIST ASD Team (2013)</t>
  </si>
  <si>
    <t>http://www.nist.gov/pml/data/asd.cfm</t>
  </si>
  <si>
    <t>S2: method based on point-nucleus Dirac eigenfunctions. Jitrik, O.; Bunge, C. F.</t>
  </si>
  <si>
    <t>S3: MCDF (GRASP) calculation by Mendoza, C.; Chechelev, A.; Palmeri, P.; Quinet, P.; Kallman, T. R.; Badnell, N.R.</t>
  </si>
  <si>
    <t>Unpublished</t>
  </si>
  <si>
    <t>S5: Breit-Pauli approximation with the code SUPERSTRUCTURE by Nahar, S.N.</t>
  </si>
  <si>
    <t>http://www.astronomy.ohio-state.edu/~nahar/nahar_radiativeatomicdata/he2/he2.fsa.txt</t>
  </si>
  <si>
    <t>S1</t>
  </si>
  <si>
    <t>S2</t>
  </si>
  <si>
    <t>S3</t>
  </si>
  <si>
    <t>S5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</si>
  <si>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</si>
  <si>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</si>
  <si>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</si>
  <si>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</si>
  <si>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</si>
  <si>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</si>
  <si>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</si>
  <si>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</si>
  <si>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</si>
  <si>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</si>
  <si>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1s</t>
  </si>
  <si>
    <t>2S </t>
  </si>
  <si>
    <t>2p</t>
  </si>
  <si>
    <t>2P*</t>
  </si>
  <si>
    <t>2s</t>
  </si>
  <si>
    <t>3p</t>
  </si>
  <si>
    <t>3s</t>
  </si>
  <si>
    <t>3d</t>
  </si>
  <si>
    <t>2D </t>
  </si>
  <si>
    <t>4p</t>
  </si>
  <si>
    <t>4s</t>
  </si>
  <si>
    <t>4d</t>
  </si>
  <si>
    <t>4f</t>
  </si>
  <si>
    <t>2F*</t>
  </si>
  <si>
    <t>5p</t>
  </si>
  <si>
    <t>5s</t>
  </si>
  <si>
    <t>5d</t>
  </si>
  <si>
    <t>5f</t>
  </si>
  <si>
    <t>5g</t>
  </si>
  <si>
    <t>2G </t>
  </si>
  <si>
    <t>A-values for  fine-structure transitions in He II</t>
  </si>
  <si>
    <t>S6: relativistic Dirac method  by  Pal'chikov, V.G.  </t>
  </si>
  <si>
    <t>S7: relativistic calculations by  Goldman, S.P.; Drake, G.W.F.  </t>
  </si>
  <si>
    <t>and by Parpia, F.A.; Johnson, W.R.</t>
  </si>
  <si>
    <t>S7</t>
  </si>
  <si>
    <t>S6</t>
  </si>
  <si>
    <t>k</t>
  </si>
  <si>
    <t>WLVac (A)</t>
  </si>
  <si>
    <t>A2E1 (s-1)</t>
  </si>
  <si>
    <t>ATotal (s-1)</t>
  </si>
  <si>
    <t>AE1 (s-1)</t>
  </si>
  <si>
    <t>AE2 (s-1)</t>
  </si>
  <si>
    <t>AE3 (s-1)</t>
  </si>
  <si>
    <t>AM1 (s-1)</t>
  </si>
  <si>
    <t>AM2 (s-1)</t>
  </si>
  <si>
    <t>AM3 (s-1)</t>
  </si>
  <si>
    <t> </t>
  </si>
  <si>
    <t>Effective Collision Strengths for He II</t>
  </si>
  <si>
    <t>S4: 25-level R-matrix calculation of Kisielius, R.; Berrington, K. A.; Norrington, P. H.</t>
  </si>
  <si>
    <t>A&amp;AS 118, 157 (1996)</t>
  </si>
  <si>
    <t>S4</t>
  </si>
  <si>
    <t>np</t>
  </si>
  <si>
    <t>LogT (K)</t>
  </si>
  <si>
    <t>EColSt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</si>
</sst>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8">
    <numFmt numFmtId="164" formatCode="0.000E+00"/>
    <numFmt numFmtId="165" formatCode="0.000E+00"/>
    <numFmt numFmtId="166" formatCode="0.000E+00"/>
    <numFmt numFmtId="167" formatCode="0.000000"/>
    <numFmt numFmtId="168" formatCode="0.0000"/>
    <numFmt numFmtId="169" formatCode="0.000E+00"/>
    <numFmt numFmtId="170" formatCode="0.0000"/>
    <numFmt numFmtId="171" formatCode="0.000"/>
    <numFmt numFmtId="172" formatCode="0.0"/>
    <numFmt numFmtId="173" formatCode="0.0"/>
    <numFmt numFmtId="174" formatCode="0.000E+00"/>
    <numFmt numFmtId="175" formatCode="0.000E+00"/>
    <numFmt numFmtId="176" formatCode="0.000"/>
    <numFmt numFmtId="177" formatCode="0.0000E+00"/>
    <numFmt numFmtId="178" formatCode="0.000E+00"/>
    <numFmt numFmtId="179" formatCode="0.0000"/>
    <numFmt numFmtId="180" formatCode="0.0"/>
    <numFmt numFmtId="181" formatCode="0.000E+00"/>
    <numFmt numFmtId="182" formatCode="0.000E+00"/>
    <numFmt numFmtId="183" formatCode="0.000"/>
    <numFmt numFmtId="184" formatCode="0.0000E+00"/>
    <numFmt numFmtId="185" formatCode="0.0000E+00"/>
    <numFmt numFmtId="186" formatCode="0.000000"/>
    <numFmt numFmtId="187" formatCode="0.00000000"/>
    <numFmt numFmtId="188" formatCode="0.000000E+00"/>
    <numFmt numFmtId="189" formatCode="0.000E+00"/>
    <numFmt numFmtId="190" formatCode="0.0000E+00"/>
    <numFmt numFmtId="191" formatCode="0.000E+00"/>
  </numFmts>
  <fonts count="69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</fonts>
  <fills count="31">
    <fill>
      <patternFill patternType="none"/>
    </fill>
    <fill>
      <patternFill patternType="gray125">
        <bgColor rgb="FFFFFFFF"/>
      </patternFill>
    </fill>
    <fill>
      <patternFill patternType="solid">
        <fgColor rgb="FFCCC0D9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69">
    <xf applyAlignment="1" fillId="0" xfId="0" numFmtId="0" borderId="0" fontId="0">
      <alignment vertical="bottom" horizontal="general" wrapText="1"/>
    </xf>
    <xf applyAlignment="1" fillId="2" xfId="0" numFmtId="164" borderId="0" applyFont="1" fontId="1" applyNumberFormat="1" applyFill="1">
      <alignment vertical="bottom" horizontal="right"/>
    </xf>
    <xf applyAlignment="1" fillId="3" xfId="0" numFmtId="165" borderId="0" applyFont="1" fontId="2" applyNumberFormat="1" applyFill="1">
      <alignment vertical="bottom" horizontal="right"/>
    </xf>
    <xf applyAlignment="1" fillId="4" xfId="0" numFmtId="166" borderId="0" applyFont="1" fontId="3" applyNumberFormat="1" applyFill="1">
      <alignment vertical="bottom" horizontal="center"/>
    </xf>
    <xf applyAlignment="1" fillId="5" xfId="0" numFmtId="2" borderId="0" applyFont="1" fontId="4" applyNumberFormat="1" applyFill="1">
      <alignment vertical="bottom" horizontal="right"/>
    </xf>
    <xf fillId="0" xfId="0" numFmtId="167" borderId="0" applyFont="1" fontId="5" applyNumberFormat="1"/>
    <xf fillId="0" xfId="0" numFmtId="0" borderId="0" applyFont="1" fontId="6"/>
    <xf applyAlignment="1" fillId="6" xfId="0" numFmtId="0" borderId="0" applyFont="1" fontId="7" applyFill="1">
      <alignment vertical="bottom" horizontal="right"/>
    </xf>
    <xf fillId="0" xfId="0" numFmtId="168" borderId="0" applyFont="1" fontId="8" applyNumberFormat="1"/>
    <xf applyAlignment="1" fillId="7" xfId="0" numFmtId="169" borderId="0" applyFont="1" fontId="9" applyNumberFormat="1" applyFill="1">
      <alignment vertical="bottom" horizontal="right"/>
    </xf>
    <xf applyAlignment="1" fillId="0" xfId="0" numFmtId="170" borderId="0" applyFont="1" fontId="10" applyNumberFormat="1">
      <alignment vertical="bottom" horizontal="general" wrapText="1"/>
    </xf>
    <xf fillId="0" xfId="0" numFmtId="0" borderId="0" applyFont="1" fontId="11"/>
    <xf applyAlignment="1" fillId="0" xfId="0" numFmtId="171" borderId="0" applyFont="1" fontId="12" applyNumberFormat="1">
      <alignment vertical="bottom" horizontal="general" wrapText="1"/>
    </xf>
    <xf applyAlignment="1" fillId="8" xfId="0" numFmtId="172" borderId="0" applyFont="1" fontId="13" applyNumberFormat="1" applyFill="1">
      <alignment vertical="bottom" horizontal="right"/>
    </xf>
    <xf applyAlignment="1" fillId="0" xfId="0" numFmtId="0" borderId="0" applyFont="1" fontId="14">
      <alignment vertical="bottom" horizontal="left"/>
    </xf>
    <xf applyAlignment="1" fillId="0" xfId="0" numFmtId="173" borderId="0" applyFont="1" fontId="15" applyNumberFormat="1">
      <alignment vertical="bottom" horizontal="general" wrapText="1"/>
    </xf>
    <xf fillId="0" xfId="0" numFmtId="0" borderId="0" applyFont="1" fontId="16"/>
    <xf fillId="0" xfId="0" numFmtId="2" borderId="0" applyFont="1" fontId="17" applyNumberFormat="1"/>
    <xf fillId="0" xfId="0" numFmtId="174" borderId="0" applyFont="1" fontId="18" applyNumberFormat="1"/>
    <xf applyAlignment="1" fillId="9" xfId="0" numFmtId="175" borderId="0" applyFont="1" fontId="19" applyNumberFormat="1" applyFill="1">
      <alignment vertical="bottom" horizontal="right"/>
    </xf>
    <xf applyAlignment="1" fillId="10" xfId="0" numFmtId="2" borderId="0" applyFont="1" fontId="20" applyNumberFormat="1" applyFill="1">
      <alignment vertical="bottom" horizontal="right"/>
    </xf>
    <xf fillId="0" xfId="0" numFmtId="176" borderId="0" applyFont="1" fontId="21" applyNumberFormat="1"/>
    <xf applyAlignment="1" fillId="11" xfId="0" numFmtId="0" borderId="0" applyFont="1" fontId="22" applyFill="1">
      <alignment vertical="bottom" horizontal="right" wrapText="1"/>
    </xf>
    <xf applyAlignment="1" fillId="0" xfId="0" numFmtId="1" borderId="0" applyFont="1" fontId="23" applyNumberFormat="1">
      <alignment vertical="bottom" horizontal="left"/>
    </xf>
    <xf applyAlignment="1" fillId="0" xfId="0" numFmtId="0" borderId="0" applyFont="1" fontId="24">
      <alignment vertical="bottom" horizontal="general" wrapText="1"/>
    </xf>
    <xf applyAlignment="1" fillId="0" xfId="0" numFmtId="0" borderId="0" applyFont="1" fontId="25">
      <alignment vertical="bottom" horizontal="right"/>
    </xf>
    <xf applyAlignment="1" fillId="12" xfId="0" numFmtId="0" borderId="0" applyFont="1" fontId="26" applyFill="1">
      <alignment vertical="bottom" horizontal="left"/>
    </xf>
    <xf applyAlignment="1" fillId="13" xfId="0" numFmtId="177" borderId="0" applyFont="1" fontId="27" applyNumberFormat="1" applyFill="1">
      <alignment vertical="bottom" horizontal="right"/>
    </xf>
    <xf fillId="0" xfId="0" numFmtId="178" borderId="0" applyFont="1" fontId="28" applyNumberFormat="1"/>
    <xf applyAlignment="1" fillId="14" xfId="0" numFmtId="0" borderId="0" applyFont="1" fontId="29" applyFill="1">
      <alignment vertical="bottom" horizontal="center"/>
    </xf>
    <xf applyAlignment="1" fillId="0" xfId="0" numFmtId="0" borderId="0" applyFont="1" fontId="30">
      <alignment vertical="bottom" horizontal="left" wrapText="1"/>
    </xf>
    <xf applyAlignment="1" fillId="0" xfId="0" numFmtId="1" borderId="0" applyFont="1" fontId="31" applyNumberFormat="1">
      <alignment vertical="bottom" horizontal="general" wrapText="1"/>
    </xf>
    <xf fillId="0" xfId="0" numFmtId="11" borderId="0" applyFont="1" fontId="32" applyNumberFormat="1"/>
    <xf applyAlignment="1" fillId="15" xfId="0" numFmtId="2" borderId="0" applyFont="1" fontId="33" applyNumberFormat="1" applyFill="1">
      <alignment vertical="bottom" horizontal="right"/>
    </xf>
    <xf fillId="0" xfId="0" numFmtId="1" borderId="0" applyFont="1" fontId="34" applyNumberFormat="1"/>
    <xf fillId="0" xfId="0" numFmtId="179" borderId="0" applyFont="1" fontId="35" applyNumberFormat="1"/>
    <xf fillId="0" xfId="0" numFmtId="180" borderId="0" applyFont="1" fontId="36" applyNumberFormat="1"/>
    <xf applyAlignment="1" fillId="0" xfId="0" numFmtId="0" borderId="0" applyFont="1" fontId="37">
      <alignment vertical="bottom" horizontal="left"/>
    </xf>
    <xf applyAlignment="1" fillId="16" xfId="0" numFmtId="181" borderId="0" applyFont="1" fontId="38" applyNumberFormat="1" applyFill="1">
      <alignment vertical="bottom" horizontal="right"/>
    </xf>
    <xf applyAlignment="1" fillId="17" xfId="0" numFmtId="2" borderId="0" applyFont="1" fontId="39" applyNumberFormat="1" applyFill="1">
      <alignment vertical="bottom" horizontal="center"/>
    </xf>
    <xf fillId="0" xfId="0" numFmtId="0" borderId="0" applyFont="1" fontId="40"/>
    <xf fillId="0" xfId="0" numFmtId="0" borderId="0" applyFont="1" fontId="41"/>
    <xf applyAlignment="1" fillId="18" xfId="0" numFmtId="182" borderId="0" applyFont="1" fontId="42" applyNumberFormat="1" applyFill="1">
      <alignment vertical="bottom" horizontal="center"/>
    </xf>
    <xf applyAlignment="1" fillId="0" xfId="0" numFmtId="1" borderId="0" applyFont="1" fontId="43" applyNumberFormat="1">
      <alignment vertical="bottom" horizontal="left" wrapText="1"/>
    </xf>
    <xf applyAlignment="1" fillId="0" xfId="0" numFmtId="0" borderId="0" applyFont="1" fontId="44">
      <alignment vertical="bottom" horizontal="left"/>
    </xf>
    <xf applyAlignment="1" fillId="0" xfId="0" numFmtId="0" borderId="0" applyFont="1" fontId="45">
      <alignment vertical="top" horizontal="left" wrapText="1"/>
    </xf>
    <xf fillId="0" xfId="0" numFmtId="0" borderId="0" applyFont="1" fontId="46"/>
    <xf applyAlignment="1" fillId="19" xfId="0" numFmtId="0" borderId="0" applyFont="1" fontId="47" applyFill="1">
      <alignment vertical="bottom" horizontal="right"/>
    </xf>
    <xf applyAlignment="1" fillId="20" xfId="0" numFmtId="0" borderId="0" applyFont="1" fontId="48" applyFill="1">
      <alignment vertical="bottom" horizontal="right"/>
    </xf>
    <xf applyAlignment="1" fillId="0" xfId="0" numFmtId="0" borderId="0" applyFont="1" fontId="49">
      <alignment vertical="bottom" horizontal="right" wrapText="1"/>
    </xf>
    <xf applyAlignment="1" fillId="21" xfId="0" numFmtId="2" borderId="0" applyFont="1" fontId="50" applyNumberFormat="1" applyFill="1">
      <alignment vertical="bottom" horizontal="right"/>
    </xf>
    <xf fillId="0" xfId="0" numFmtId="183" borderId="0" applyFont="1" fontId="51" applyNumberFormat="1"/>
    <xf fillId="0" xfId="0" numFmtId="184" borderId="0" applyFont="1" fontId="52" applyNumberFormat="1"/>
    <xf fillId="0" xfId="0" numFmtId="185" borderId="0" applyFont="1" fontId="53" applyNumberFormat="1"/>
    <xf applyAlignment="1" fillId="22" xfId="0" numFmtId="2" borderId="0" applyFont="1" fontId="54" applyNumberFormat="1" applyFill="1">
      <alignment vertical="bottom" horizontal="center"/>
    </xf>
    <xf applyAlignment="1" fillId="23" xfId="0" numFmtId="186" borderId="0" applyFont="1" fontId="55" applyNumberFormat="1" applyFill="1">
      <alignment vertical="bottom" horizontal="center"/>
    </xf>
    <xf applyAlignment="1" fillId="0" xfId="0" numFmtId="187" borderId="0" applyFont="1" fontId="56" applyNumberFormat="1">
      <alignment vertical="bottom" horizontal="general" wrapText="1"/>
    </xf>
    <xf fillId="0" xfId="0" numFmtId="188" borderId="0" applyFont="1" fontId="57" applyNumberFormat="1"/>
    <xf applyAlignment="1" fillId="0" xfId="0" numFmtId="0" borderId="0" applyFont="1" fontId="58">
      <alignment vertical="bottom" horizontal="left" wrapText="1"/>
    </xf>
    <xf applyAlignment="1" fillId="24" xfId="0" numFmtId="189" borderId="0" applyFont="1" fontId="59" applyNumberFormat="1" applyFill="1">
      <alignment vertical="bottom" horizontal="right"/>
    </xf>
    <xf applyAlignment="1" fillId="0" xfId="0" numFmtId="0" borderId="0" applyFont="1" fontId="60">
      <alignment vertical="bottom" horizontal="left"/>
    </xf>
    <xf applyAlignment="1" fillId="25" xfId="0" numFmtId="2" borderId="0" applyFont="1" fontId="61" applyNumberFormat="1" applyFill="1">
      <alignment vertical="bottom" horizontal="center"/>
    </xf>
    <xf applyAlignment="1" fillId="0" xfId="0" numFmtId="190" borderId="0" applyFont="1" fontId="62" applyNumberFormat="1">
      <alignment vertical="bottom" horizontal="general" wrapText="1"/>
    </xf>
    <xf applyAlignment="1" fillId="26" xfId="0" numFmtId="0" borderId="0" applyFont="1" fontId="63" applyFill="1">
      <alignment vertical="bottom" horizontal="right" wrapText="1"/>
    </xf>
    <xf applyAlignment="1" fillId="27" xfId="0" numFmtId="0" borderId="0" applyFont="1" fontId="64" applyFill="1">
      <alignment vertical="bottom" horizontal="right"/>
    </xf>
    <xf applyAlignment="1" fillId="28" xfId="0" numFmtId="0" borderId="0" applyFont="1" fontId="65" applyFill="1">
      <alignment vertical="bottom" horizontal="center" wrapText="1"/>
    </xf>
    <xf applyAlignment="1" fillId="29" xfId="0" numFmtId="0" borderId="0" applyFont="1" fontId="66" applyFill="1">
      <alignment vertical="bottom" horizontal="center" wrapText="1"/>
    </xf>
    <xf applyAlignment="1" fillId="30" xfId="0" numFmtId="191" borderId="0" applyFont="1" fontId="67" applyNumberFormat="1" applyFill="1">
      <alignment vertical="bottom" horizontal="center"/>
    </xf>
    <xf applyAlignment="1" fillId="0" xfId="0" numFmtId="11" borderId="0" applyFont="1" fontId="68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style="14" width="3.43"/>
    <col min="2" customWidth="1" max="2" style="14" width="2.86"/>
    <col min="3" customWidth="1" max="3" style="14" width="3.43"/>
    <col min="4" customWidth="1" max="4" width="5.43"/>
    <col min="5" customWidth="1" max="5" width="5.57"/>
    <col min="6" customWidth="1" max="6" width="5.0"/>
    <col min="7" customWidth="1" max="7" width="2.71"/>
    <col min="8" customWidth="1" max="8" width="2.86"/>
    <col min="9" customWidth="1" max="9" width="4.57"/>
    <col min="10" customWidth="1" max="10" style="17" width="17.0"/>
    <col min="11" customWidth="1" max="11" style="5" width="12.14"/>
    <col min="12" customWidth="1" max="12" width="12.86"/>
    <col min="13" customWidth="1" max="13" width="9.71"/>
    <col min="14" customWidth="1" max="14" width="9.29"/>
    <col min="15" customWidth="1" max="15" style="31" width="4.71"/>
    <col min="16" customWidth="1" max="16" style="43" width="6.29"/>
    <col min="17" customWidth="1" max="17" width="14.29"/>
    <col min="18" customWidth="1" max="18" style="36" width="9.0"/>
    <col min="19" customWidth="1" max="19" width="6.0"/>
    <col min="20" customWidth="1" max="20" width="11.43"/>
    <col min="21" customWidth="1" max="21" width="10.14"/>
    <col min="22" customWidth="1" max="22" width="10.57"/>
    <col min="23" customWidth="1" max="23" width="6.0"/>
    <col min="24" customWidth="1" max="24" width="5.14"/>
    <col min="25" customWidth="1" max="25" width="6.71"/>
  </cols>
  <sheetData>
    <row r="1">
      <c t="s" s="46" r="A1">
        <v>0</v>
      </c>
      <c s="40" r="B1"/>
      <c s="40" r="C1"/>
      <c s="40" r="D1"/>
      <c s="14" r="E1"/>
      <c s="40" r="F1"/>
      <c s="25" r="G1"/>
      <c s="40" r="H1"/>
      <c s="40" r="I1"/>
      <c s="40" r="J1"/>
      <c s="40" r="K1"/>
      <c s="40" r="L1"/>
      <c s="40" r="M1"/>
      <c s="40" r="N1"/>
      <c s="34" r="O1"/>
      <c s="23" r="P1"/>
      <c s="40" r="Q1"/>
      <c s="40" r="R1"/>
      <c s="40" r="S1"/>
      <c s="40" r="T1"/>
      <c s="40" r="U1"/>
      <c s="40" r="V1"/>
      <c s="40" r="W1"/>
      <c s="40" r="X1"/>
      <c s="24" r="Y1"/>
    </row>
    <row r="2">
      <c s="37" r="A2"/>
      <c s="24" r="B2"/>
      <c s="24" r="C2"/>
      <c s="40" r="D2"/>
      <c s="14" r="E2"/>
      <c s="40" r="F2"/>
      <c s="25" r="G2"/>
      <c s="40" r="H2"/>
      <c s="40" r="I2"/>
      <c s="40" r="J2"/>
      <c s="40" r="K2"/>
      <c s="40" r="L2"/>
      <c s="40" r="M2"/>
      <c s="40" r="N2"/>
      <c s="34" r="O2"/>
      <c s="23" r="P2"/>
      <c s="40" r="Q2"/>
      <c s="40" r="R2"/>
      <c s="40" r="S2"/>
      <c s="40" r="T2"/>
      <c s="40" r="U2"/>
      <c s="40" r="V2"/>
      <c s="40" r="W2"/>
      <c s="40" r="X2"/>
      <c s="24" r="Y2"/>
    </row>
    <row r="3">
      <c t="s" s="14" r="A3">
        <v>1</v>
      </c>
      <c s="14" r="B3"/>
      <c s="14" r="C3"/>
      <c s="40" r="D3"/>
      <c s="14" r="E3"/>
      <c s="40" r="F3"/>
      <c s="25" r="G3"/>
      <c s="40" r="H3"/>
      <c s="40" r="I3"/>
      <c s="40" r="J3"/>
      <c s="40" r="K3"/>
      <c s="40" r="L3"/>
      <c s="40" r="M3"/>
      <c s="40" r="N3"/>
      <c s="34" r="O3"/>
      <c s="23" r="P3"/>
      <c s="40" r="Q3"/>
      <c s="40" r="R3"/>
      <c s="40" r="S3"/>
      <c s="40" r="T3"/>
      <c s="40" r="U3"/>
      <c s="40" r="V3"/>
      <c s="40" r="W3"/>
      <c s="40" r="X3"/>
      <c s="24" r="Y3"/>
    </row>
    <row r="4">
      <c t="s" s="60" r="A4">
        <v>2</v>
      </c>
      <c s="24" r="B4"/>
      <c s="24" r="C4"/>
      <c s="40" r="D4"/>
      <c s="14" r="E4"/>
      <c s="40" r="F4"/>
      <c s="25" r="G4"/>
      <c s="40" r="H4"/>
      <c s="40" r="I4"/>
      <c s="40" r="J4"/>
      <c s="40" r="K4"/>
      <c s="40" r="L4"/>
      <c s="40" r="M4"/>
      <c s="40" r="N4"/>
      <c s="34" r="O4"/>
      <c s="23" r="P4"/>
      <c s="40" r="Q4"/>
      <c s="40" r="R4"/>
      <c s="40" r="S4"/>
      <c s="40" r="T4"/>
      <c s="40" r="U4"/>
      <c s="40" r="V4"/>
      <c s="40" r="W4"/>
      <c s="40" r="X4"/>
      <c s="24" r="Y4"/>
    </row>
    <row r="5">
      <c t="s" s="14" r="A5">
        <v>3</v>
      </c>
      <c s="14" r="B5"/>
      <c s="14" r="C5"/>
      <c s="40" r="D5"/>
      <c s="14" r="E5"/>
      <c s="40" r="F5"/>
      <c s="25" r="G5"/>
      <c s="40" r="H5"/>
      <c s="40" r="I5"/>
      <c s="40" r="J5"/>
      <c s="40" r="K5"/>
      <c s="40" r="L5"/>
      <c s="40" r="M5"/>
      <c s="40" r="N5"/>
      <c s="34" r="O5"/>
      <c s="23" r="P5"/>
      <c s="40" r="Q5"/>
      <c s="40" r="R5"/>
      <c s="40" r="S5"/>
      <c s="40" r="T5"/>
      <c s="40" r="U5"/>
      <c s="40" r="V5"/>
      <c s="40" r="W5"/>
      <c s="40" r="X5"/>
      <c s="24" r="Y5"/>
    </row>
    <row r="6">
      <c t="str" s="44" r="A6">
        <f>HYPERLINK("http://adsabs.harvard.edu/abs/2004JPCRD..33.1059J","http://adsabs.harvard.edu/abs/2004JPCRD..33.1059J")</f>
        <v>http://adsabs.harvard.edu/abs/2004JPCRD..33.1059J</v>
      </c>
      <c s="60" r="B6"/>
      <c s="60" r="C6"/>
      <c s="60" r="D6"/>
      <c s="60" r="E6"/>
      <c s="60" r="F6"/>
      <c s="60" r="G6"/>
      <c s="60" r="H6"/>
      <c s="60" r="I6"/>
      <c s="60" r="J6"/>
      <c s="40" r="K6"/>
      <c s="40" r="L6"/>
      <c s="40" r="M6"/>
      <c s="40" r="N6"/>
      <c s="34" r="O6"/>
      <c s="23" r="P6"/>
      <c s="40" r="Q6"/>
      <c s="40" r="R6"/>
      <c s="40" r="S6"/>
      <c s="40" r="T6"/>
      <c s="40" r="U6"/>
      <c s="40" r="V6"/>
      <c s="40" r="W6"/>
      <c s="40" r="X6"/>
      <c s="24" r="Y6"/>
    </row>
    <row r="7">
      <c t="str" s="44" r="A7">
        <f>HYPERLINK("http://adsabs.harvard.edu/abs/2004PhyS...69..196J","http://adsabs.harvard.edu/abs/2004PhyS...69..196J")</f>
        <v>http://adsabs.harvard.edu/abs/2004PhyS...69..196J</v>
      </c>
      <c s="60" r="B7"/>
      <c s="60" r="C7"/>
      <c s="60" r="D7"/>
      <c s="60" r="E7"/>
      <c s="60" r="F7"/>
      <c s="60" r="G7"/>
      <c s="40" r="H7"/>
      <c s="40" r="I7"/>
      <c s="40" r="J7"/>
      <c s="40" r="K7"/>
      <c s="40" r="L7"/>
      <c s="40" r="M7"/>
      <c s="40" r="N7"/>
      <c s="34" r="O7"/>
      <c s="23" r="P7"/>
      <c s="40" r="Q7"/>
      <c s="40" r="R7"/>
      <c s="40" r="S7"/>
      <c s="40" r="T7"/>
      <c s="40" r="U7"/>
      <c s="40" r="V7"/>
      <c s="40" r="W7"/>
      <c s="40" r="X7"/>
      <c s="24" r="Y7"/>
    </row>
    <row r="8">
      <c t="str" s="44" r="A8">
        <f>HYPERLINK("http://www.fisica.unam.mx/research/tables/spectra/1el/","http://www.fisica.unam.mx/research/tables/spectra/1el/")</f>
        <v>http://www.fisica.unam.mx/research/tables/spectra/1el/</v>
      </c>
      <c s="60" r="B8"/>
      <c s="60" r="C8"/>
      <c s="60" r="D8"/>
      <c s="60" r="E8"/>
      <c s="60" r="F8"/>
      <c s="60" r="G8"/>
      <c s="40" r="H8"/>
      <c s="40" r="I8"/>
      <c s="40" r="J8"/>
      <c s="40" r="K8"/>
      <c s="40" r="L8"/>
      <c s="40" r="M8"/>
      <c s="40" r="N8"/>
      <c s="34" r="O8"/>
      <c s="23" r="P8"/>
      <c s="40" r="Q8"/>
      <c s="40" r="R8"/>
      <c s="40" r="S8"/>
      <c s="40" r="T8"/>
      <c s="40" r="U8"/>
      <c s="40" r="V8"/>
      <c s="40" r="W8"/>
      <c s="40" r="X8"/>
      <c s="24" r="Y8"/>
    </row>
    <row r="9">
      <c t="s" s="40" r="A9">
        <v>4</v>
      </c>
      <c s="40" r="B9"/>
      <c s="40" r="C9"/>
      <c s="40" r="D9"/>
      <c s="40" r="E9"/>
      <c s="40" r="F9"/>
      <c s="40" r="G9"/>
      <c s="40" r="H9"/>
      <c s="40" r="I9"/>
      <c s="40" r="J9"/>
      <c s="40" r="K9"/>
      <c s="40" r="L9"/>
      <c s="40" r="M9"/>
      <c s="40" r="N9"/>
      <c s="34" r="O9"/>
      <c s="23" r="P9"/>
      <c s="40" r="Q9"/>
      <c s="40" r="R9"/>
      <c s="40" r="S9"/>
      <c s="40" r="T9"/>
      <c s="40" r="U9"/>
      <c s="40" r="V9"/>
      <c s="40" r="W9"/>
      <c s="40" r="X9"/>
      <c s="24" r="Y9"/>
    </row>
    <row r="10">
      <c t="s" s="14" r="A10">
        <v>5</v>
      </c>
      <c s="14" r="B10"/>
      <c s="14" r="C10"/>
      <c s="40" r="D10"/>
      <c s="40" r="E10"/>
      <c s="40" r="F10"/>
      <c s="40" r="G10"/>
      <c s="40" r="H10"/>
      <c s="40" r="I10"/>
      <c s="40" r="J10"/>
      <c s="40" r="K10"/>
      <c s="40" r="L10"/>
      <c s="40" r="M10"/>
      <c s="40" r="N10"/>
      <c s="34" r="O10"/>
      <c s="23" r="P10"/>
      <c s="40" r="Q10"/>
      <c s="40" r="R10"/>
      <c s="40" r="S10"/>
      <c s="40" r="T10"/>
      <c s="40" r="U10"/>
      <c s="40" r="V10"/>
      <c s="40" r="W10"/>
      <c s="40" r="X10"/>
      <c s="24" r="Y10"/>
    </row>
    <row r="11">
      <c t="s" s="40" r="A11">
        <v>6</v>
      </c>
      <c s="40" r="B11"/>
      <c s="40" r="C11"/>
      <c s="40" r="D11"/>
      <c s="40" r="E11"/>
      <c s="17" r="F11"/>
      <c s="5" r="G11"/>
      <c s="40" r="H11"/>
      <c s="36" r="I11"/>
      <c s="40" r="J11"/>
      <c s="40" r="K11"/>
      <c s="40" r="L11"/>
      <c s="40" r="M11"/>
      <c s="40" r="N11"/>
      <c s="34" r="O11"/>
      <c s="23" r="P11"/>
      <c s="40" r="Q11"/>
      <c s="40" r="R11"/>
      <c s="40" r="S11"/>
      <c s="40" r="T11"/>
      <c s="40" r="U11"/>
      <c s="40" r="V11"/>
      <c s="40" r="W11"/>
      <c s="40" r="X11"/>
      <c s="24" r="Y11"/>
    </row>
    <row r="12">
      <c t="str" s="41" r="A12">
        <f>HYPERLINK("http://adsabs.harvard.edu/abs/2010NewA...15..417N","http://adsabs.harvard.edu/abs/2010NewA...15..417N")</f>
        <v>http://adsabs.harvard.edu/abs/2010NewA...15..417N</v>
      </c>
      <c s="40" r="B12"/>
      <c s="40" r="C12"/>
      <c s="40" r="D12"/>
      <c s="40" r="E12"/>
      <c s="17" r="F12"/>
      <c s="5" r="G12"/>
      <c s="40" r="H12"/>
      <c s="36" r="I12"/>
      <c s="40" r="J12"/>
      <c s="40" r="K12"/>
      <c s="40" r="L12"/>
      <c s="40" r="M12"/>
      <c s="40" r="N12"/>
      <c s="34" r="O12"/>
      <c s="23" r="P12"/>
      <c s="40" r="Q12"/>
      <c s="40" r="R12"/>
      <c s="40" r="S12"/>
      <c s="40" r="T12"/>
      <c s="40" r="U12"/>
      <c s="40" r="V12"/>
      <c s="40" r="W12"/>
      <c s="40" r="X12"/>
      <c s="24" r="Y12"/>
    </row>
    <row r="13">
      <c t="s" s="16" r="A13">
        <v>7</v>
      </c>
      <c s="14" r="B13"/>
      <c s="14" r="C13"/>
      <c s="25" r="D13"/>
      <c s="25" r="E13"/>
      <c s="17" r="F13"/>
      <c s="5" r="G13"/>
      <c s="40" r="H13"/>
      <c s="40" r="I13"/>
      <c s="40" r="J13"/>
      <c s="40" r="K13"/>
      <c s="40" r="L13"/>
      <c s="40" r="M13"/>
      <c s="40" r="N13"/>
      <c s="40" r="O13"/>
      <c s="23" r="P13"/>
      <c s="40" r="Q13"/>
      <c s="40" r="R13"/>
      <c s="40" r="S13"/>
      <c s="40" r="T13"/>
      <c s="40" r="U13"/>
      <c s="40" r="V13"/>
      <c s="40" r="W13"/>
      <c s="40" r="X13"/>
      <c s="24" r="Y13"/>
    </row>
    <row r="14">
      <c s="16" r="A14"/>
      <c s="14" r="B14"/>
      <c s="14" r="C14"/>
      <c s="25" r="D14"/>
      <c s="25" r="E14"/>
      <c s="17" r="F14"/>
      <c s="5" r="G14"/>
      <c s="40" r="H14"/>
      <c s="40" r="I14"/>
      <c s="40" r="J14"/>
      <c s="40" r="K14"/>
      <c s="40" r="L14"/>
      <c s="40" r="M14"/>
      <c s="40" r="N14"/>
      <c s="40" r="O14"/>
      <c s="23" r="P14"/>
      <c s="40" r="Q14"/>
      <c s="40" r="R14"/>
      <c s="40" r="S14"/>
      <c s="40" r="T14"/>
      <c s="40" r="U14"/>
      <c s="40" r="V14"/>
      <c s="40" r="W14"/>
      <c s="40" r="X14"/>
      <c s="24" r="Y14"/>
    </row>
    <row r="15">
      <c s="24" r="A15"/>
      <c s="24" r="B15"/>
      <c s="24" r="C15"/>
      <c s="40" r="D15"/>
      <c s="40" r="E15"/>
      <c s="40" r="F15"/>
      <c s="40" r="G15"/>
      <c s="40" r="H15"/>
      <c s="40" r="I15"/>
      <c t="s" s="61" r="J15">
        <v>8</v>
      </c>
      <c t="s" s="55" r="K15">
        <v>9</v>
      </c>
      <c t="s" s="54" r="L15">
        <v>10</v>
      </c>
      <c t="s" s="39" r="M15">
        <v>11</v>
      </c>
      <c s="17" r="N15"/>
      <c s="34" r="O15"/>
      <c s="23" r="P15"/>
      <c s="40" r="Q15"/>
      <c s="40" r="R15"/>
      <c s="40" r="S15"/>
      <c s="40" r="T15"/>
      <c s="40" r="U15"/>
      <c s="40" r="V15"/>
      <c s="40" r="W15"/>
      <c s="40" r="X15"/>
      <c s="24" r="Y15"/>
    </row>
    <row r="16">
      <c t="s" s="26" r="A16">
        <v>12</v>
      </c>
      <c t="s" s="26" r="B16">
        <v>13</v>
      </c>
      <c t="s" s="26" r="C16">
        <v>14</v>
      </c>
      <c t="s" s="26" r="D16">
        <v>15</v>
      </c>
      <c t="s" s="26" r="E16">
        <v>16</v>
      </c>
      <c t="s" s="47" r="F16">
        <v>17</v>
      </c>
      <c t="s" s="47" r="G16">
        <v>18</v>
      </c>
      <c t="s" s="47" r="H16">
        <v>19</v>
      </c>
      <c t="s" s="13" r="I16">
        <v>20</v>
      </c>
      <c t="s" s="20" r="J16">
        <v>21</v>
      </c>
      <c t="s" s="33" r="K16">
        <v>21</v>
      </c>
      <c t="s" s="50" r="L16">
        <v>21</v>
      </c>
      <c t="s" s="4" r="M16">
        <v>21</v>
      </c>
      <c s="17" r="N16"/>
      <c s="34" r="O16"/>
      <c s="23" r="P16"/>
      <c s="40" r="Q16"/>
      <c s="40" r="R16"/>
      <c s="40" r="S16"/>
      <c s="40" r="T16"/>
      <c s="40" r="U16"/>
      <c s="40" r="V16"/>
      <c s="40" r="W16"/>
      <c s="40" r="X16"/>
      <c s="24" r="Y16"/>
    </row>
    <row r="17">
      <c s="14" r="A17">
        <v>2</v>
      </c>
      <c s="14" r="B17">
        <v>1</v>
      </c>
      <c s="14" r="C17">
        <v>1</v>
      </c>
      <c t="s" s="40" r="D17">
        <v>22</v>
      </c>
      <c t="s" s="40" r="E17">
        <v>23</v>
      </c>
      <c s="40" r="F17">
        <v>2</v>
      </c>
      <c s="40" r="G17">
        <v>0</v>
      </c>
      <c s="40" r="H17">
        <v>0</v>
      </c>
      <c s="40" r="I17">
        <v>0.5</v>
      </c>
      <c s="56" r="J17">
        <v>0</v>
      </c>
      <c s="10" r="K17">
        <v>0</v>
      </c>
      <c s="10" r="L17">
        <v>0</v>
      </c>
      <c s="15" r="M17">
        <v>0</v>
      </c>
      <c s="34" r="N17"/>
      <c s="34" r="O17"/>
      <c s="23" r="P17"/>
      <c s="24" r="Q17"/>
      <c s="34" r="R17"/>
      <c s="36" r="S17"/>
      <c s="24" r="T17"/>
      <c s="24" r="U17"/>
      <c s="40" r="V17"/>
      <c s="40" r="W17"/>
      <c s="34" r="X17"/>
      <c s="24" r="Y17"/>
    </row>
    <row r="18">
      <c s="14" r="A18">
        <v>2</v>
      </c>
      <c s="14" r="B18">
        <v>1</v>
      </c>
      <c s="14" r="C18">
        <f>+C17+1</f>
        <v>2</v>
      </c>
      <c t="s" s="40" r="D18">
        <v>24</v>
      </c>
      <c t="s" s="40" r="E18">
        <v>25</v>
      </c>
      <c s="40" r="F18">
        <v>2</v>
      </c>
      <c s="40" r="G18">
        <v>1</v>
      </c>
      <c s="40" r="H18">
        <v>1</v>
      </c>
      <c s="40" r="I18">
        <v>0.5</v>
      </c>
      <c s="56" r="J18">
        <v>329179.293589</v>
      </c>
      <c s="35" r="K18">
        <v>329182.89001</v>
      </c>
      <c s="10" r="L18">
        <v>329179.3004</v>
      </c>
      <c s="15" r="M18">
        <v>329228</v>
      </c>
      <c s="10" r="N18"/>
      <c s="34" r="O18"/>
      <c s="23" r="P18"/>
      <c s="24" r="Q18"/>
      <c s="34" r="R18"/>
      <c s="36" r="S18"/>
      <c s="24" r="T18"/>
      <c s="24" r="U18"/>
      <c s="40" r="V18"/>
      <c s="40" r="W18"/>
      <c s="34" r="X18"/>
      <c s="24" r="Y18"/>
    </row>
    <row r="19">
      <c s="14" r="A19">
        <v>2</v>
      </c>
      <c s="14" r="B19">
        <v>1</v>
      </c>
      <c s="14" r="C19">
        <f>+C18+1</f>
        <v>3</v>
      </c>
      <c t="s" s="40" r="D19">
        <v>26</v>
      </c>
      <c t="s" s="40" r="E19">
        <v>23</v>
      </c>
      <c s="40" r="F19">
        <v>2</v>
      </c>
      <c s="40" r="G19">
        <v>0</v>
      </c>
      <c s="40" r="H19">
        <v>0</v>
      </c>
      <c s="40" r="I19">
        <v>0.5</v>
      </c>
      <c s="56" r="J19">
        <v>329179.76197</v>
      </c>
      <c s="35" r="K19">
        <v>329182.89001</v>
      </c>
      <c s="10" r="L19">
        <v>329179.7685</v>
      </c>
      <c s="15" r="M19">
        <v>329228</v>
      </c>
      <c s="10" r="N19"/>
      <c s="34" r="O19"/>
      <c s="23" r="P19"/>
      <c s="24" r="Q19"/>
      <c s="34" r="R19"/>
      <c s="36" r="S19"/>
      <c s="24" r="T19"/>
      <c s="24" r="U19"/>
      <c s="40" r="V19"/>
      <c s="40" r="W19"/>
      <c s="34" r="X19"/>
      <c s="24" r="Y19"/>
    </row>
    <row r="20">
      <c s="14" r="A20">
        <v>2</v>
      </c>
      <c s="14" r="B20">
        <v>1</v>
      </c>
      <c s="14" r="C20">
        <f>+C19+1</f>
        <v>4</v>
      </c>
      <c t="s" s="40" r="D20">
        <v>24</v>
      </c>
      <c t="s" s="40" r="E20">
        <v>25</v>
      </c>
      <c s="40" r="F20">
        <v>2</v>
      </c>
      <c s="40" r="G20">
        <v>1</v>
      </c>
      <c s="40" r="H20">
        <v>1</v>
      </c>
      <c s="40" r="I20">
        <v>1.5</v>
      </c>
      <c s="56" r="J20">
        <v>329185.150747</v>
      </c>
      <c s="35" r="K20">
        <v>329188.73365</v>
      </c>
      <c s="10" r="L20">
        <v>329185.1576</v>
      </c>
      <c s="15" r="M20">
        <v>329234</v>
      </c>
      <c s="10" r="N20"/>
      <c s="34" r="O20"/>
      <c s="23" r="P20"/>
      <c s="24" r="Q20"/>
      <c s="34" r="R20"/>
      <c s="36" r="S20"/>
      <c s="24" r="T20"/>
      <c s="24" r="U20"/>
      <c s="40" r="V20"/>
      <c s="40" r="W20"/>
      <c s="34" r="X20"/>
      <c s="24" r="Y20"/>
    </row>
    <row r="21">
      <c s="14" r="A21">
        <v>2</v>
      </c>
      <c s="14" r="B21">
        <v>1</v>
      </c>
      <c s="14" r="C21">
        <f>+C20+1</f>
        <v>5</v>
      </c>
      <c t="s" s="40" r="D21">
        <v>27</v>
      </c>
      <c t="s" s="40" r="E21">
        <v>25</v>
      </c>
      <c s="40" r="F21">
        <v>2</v>
      </c>
      <c s="40" r="G21">
        <v>1</v>
      </c>
      <c s="40" r="H21">
        <v>1</v>
      </c>
      <c s="40" r="I21">
        <v>0.5</v>
      </c>
      <c s="56" r="J21">
        <v>390140.824628</v>
      </c>
      <c s="35" r="K21">
        <v>390144.41592</v>
      </c>
      <c s="10" r="L21">
        <v>390140.8326</v>
      </c>
      <c s="15" r="M21">
        <v>390198</v>
      </c>
      <c s="10" r="N21"/>
      <c s="34" r="O21"/>
      <c s="23" r="P21"/>
      <c s="24" r="Q21"/>
      <c s="34" r="R21"/>
      <c s="36" r="S21"/>
      <c s="24" r="T21"/>
      <c s="24" r="U21"/>
      <c s="40" r="V21"/>
      <c s="40" r="W21"/>
      <c s="34" r="X21"/>
      <c s="24" r="Y21"/>
    </row>
    <row r="22">
      <c s="14" r="A22">
        <v>2</v>
      </c>
      <c s="14" r="B22">
        <v>1</v>
      </c>
      <c s="14" r="C22">
        <f>+C21+1</f>
        <v>6</v>
      </c>
      <c t="s" s="40" r="D22">
        <v>28</v>
      </c>
      <c t="s" s="40" r="E22">
        <v>23</v>
      </c>
      <c s="40" r="F22">
        <v>2</v>
      </c>
      <c s="40" r="G22">
        <v>0</v>
      </c>
      <c s="40" r="H22">
        <v>0</v>
      </c>
      <c s="40" r="I22">
        <v>0.5</v>
      </c>
      <c s="56" r="J22">
        <v>390140.964175</v>
      </c>
      <c s="35" r="K22">
        <v>390144.41592</v>
      </c>
      <c s="10" r="L22">
        <v>390140.9722</v>
      </c>
      <c s="15" r="M22">
        <v>390198</v>
      </c>
      <c s="10" r="N22"/>
      <c s="34" r="O22"/>
      <c s="23" r="P22"/>
      <c s="24" r="Q22"/>
      <c s="34" r="R22"/>
      <c s="36" r="S22"/>
      <c s="24" r="T22"/>
      <c s="24" r="U22"/>
      <c s="40" r="V22"/>
      <c s="40" r="W22"/>
      <c s="34" r="X22"/>
      <c s="24" r="Y22"/>
    </row>
    <row r="23">
      <c s="14" r="A23">
        <v>2</v>
      </c>
      <c s="14" r="B23">
        <v>1</v>
      </c>
      <c s="14" r="C23">
        <f>+C22+1</f>
        <v>7</v>
      </c>
      <c t="s" s="40" r="D23">
        <v>29</v>
      </c>
      <c t="s" s="40" r="E23">
        <v>30</v>
      </c>
      <c s="40" r="F23">
        <v>2</v>
      </c>
      <c s="40" r="G23">
        <v>2</v>
      </c>
      <c s="40" r="H23">
        <v>0</v>
      </c>
      <c s="40" r="I23">
        <v>1.5</v>
      </c>
      <c s="56" r="J23">
        <v>390142.55723373</v>
      </c>
      <c s="35" r="K23">
        <v>390146.14737</v>
      </c>
      <c s="10" r="L23">
        <v>390142.5653</v>
      </c>
      <c s="15" r="M23">
        <v>390200</v>
      </c>
      <c s="10" r="N23"/>
      <c s="34" r="O23"/>
      <c s="23" r="P23"/>
      <c s="24" r="Q23"/>
      <c s="34" r="R23"/>
      <c s="36" r="S23"/>
      <c s="24" r="T23"/>
      <c s="24" r="U23"/>
      <c s="40" r="V23"/>
      <c s="40" r="W23"/>
      <c s="34" r="X23"/>
      <c s="24" r="Y23"/>
    </row>
    <row r="24">
      <c s="14" r="A24">
        <v>2</v>
      </c>
      <c s="14" r="B24">
        <v>1</v>
      </c>
      <c s="14" r="C24">
        <f>+C23+1</f>
        <v>8</v>
      </c>
      <c t="s" s="40" r="D24">
        <v>27</v>
      </c>
      <c t="s" s="40" r="E24">
        <v>25</v>
      </c>
      <c s="40" r="F24">
        <v>2</v>
      </c>
      <c s="40" r="G24">
        <v>1</v>
      </c>
      <c s="40" r="H24">
        <v>1</v>
      </c>
      <c s="40" r="I24">
        <v>1.5</v>
      </c>
      <c s="56" r="J24">
        <v>390142.560089</v>
      </c>
      <c s="35" r="K24">
        <v>390146.14737</v>
      </c>
      <c s="10" r="L24">
        <v>390142.5681</v>
      </c>
      <c s="15" r="M24">
        <v>390200</v>
      </c>
      <c s="10" r="N24"/>
      <c s="34" r="O24"/>
      <c s="23" r="P24"/>
      <c s="24" r="Q24"/>
      <c s="34" r="R24"/>
      <c s="36" r="S24"/>
      <c s="24" r="T24"/>
      <c s="24" r="U24"/>
      <c s="40" r="V24"/>
      <c s="40" r="W24"/>
      <c s="34" r="X24"/>
      <c s="24" r="Y24"/>
    </row>
    <row r="25">
      <c s="14" r="A25">
        <v>2</v>
      </c>
      <c s="14" r="B25">
        <v>1</v>
      </c>
      <c s="14" r="C25">
        <f>+C24+1</f>
        <v>9</v>
      </c>
      <c t="s" s="40" r="D25">
        <v>29</v>
      </c>
      <c t="s" s="40" r="E25">
        <v>30</v>
      </c>
      <c s="40" r="F25">
        <v>2</v>
      </c>
      <c s="40" r="G25">
        <v>2</v>
      </c>
      <c s="40" r="H25">
        <v>0</v>
      </c>
      <c s="40" r="I25">
        <v>2.5</v>
      </c>
      <c s="56" r="J25">
        <v>390143.13566549</v>
      </c>
      <c s="35" r="K25">
        <v>390146.72447</v>
      </c>
      <c s="10" r="L25">
        <v>390143.1437</v>
      </c>
      <c s="15" r="M25">
        <v>390200</v>
      </c>
      <c s="10" r="N25"/>
      <c s="34" r="O25"/>
      <c s="23" r="P25"/>
      <c s="24" r="Q25"/>
      <c s="34" r="R25"/>
      <c s="36" r="S25"/>
      <c s="24" r="T25"/>
      <c s="24" r="U25"/>
      <c s="40" r="V25"/>
      <c s="40" r="W25"/>
      <c s="34" r="X25"/>
      <c s="24" r="Y25"/>
    </row>
    <row r="26">
      <c s="14" r="A26">
        <v>2</v>
      </c>
      <c s="14" r="B26">
        <v>1</v>
      </c>
      <c s="14" r="C26">
        <f>+C25+1</f>
        <v>10</v>
      </c>
      <c t="s" s="40" r="D26">
        <v>31</v>
      </c>
      <c t="s" s="40" r="E26">
        <v>25</v>
      </c>
      <c s="40" r="F26">
        <v>2</v>
      </c>
      <c s="40" r="G26">
        <v>1</v>
      </c>
      <c s="40" r="H26">
        <v>1</v>
      </c>
      <c s="40" r="I26">
        <v>0.5</v>
      </c>
      <c s="56" r="J26">
        <v>411477.1224141</v>
      </c>
      <c s="35" r="K26">
        <v>411480.71258</v>
      </c>
      <c s="10" r="L26">
        <v>411477.1308</v>
      </c>
      <c s="15" r="M26">
        <v>411537</v>
      </c>
      <c s="10" r="N26"/>
      <c s="34" r="O26"/>
      <c s="23" r="P26"/>
      <c s="24" r="Q26"/>
      <c s="34" r="R26"/>
      <c s="36" r="S26"/>
      <c s="24" r="T26"/>
      <c s="24" r="U26"/>
      <c s="40" r="V26"/>
      <c s="40" r="W26"/>
      <c s="34" r="X26"/>
      <c s="24" r="Y26"/>
    </row>
    <row r="27">
      <c s="14" r="A27">
        <v>2</v>
      </c>
      <c s="14" r="B27">
        <v>1</v>
      </c>
      <c s="14" r="C27">
        <f>+C26+1</f>
        <v>11</v>
      </c>
      <c t="s" s="40" r="D27">
        <v>32</v>
      </c>
      <c t="s" s="40" r="E27">
        <v>23</v>
      </c>
      <c s="40" r="F27">
        <v>2</v>
      </c>
      <c s="40" r="G27">
        <v>0</v>
      </c>
      <c s="40" r="H27">
        <v>0</v>
      </c>
      <c s="40" r="I27">
        <v>0.5</v>
      </c>
      <c s="56" r="J27">
        <v>411477.181412</v>
      </c>
      <c s="35" r="K27">
        <v>411480.71258</v>
      </c>
      <c s="10" r="L27">
        <v>411477.1898</v>
      </c>
      <c s="15" r="M27">
        <v>411537</v>
      </c>
      <c s="10" r="N27"/>
      <c s="34" r="O27"/>
      <c s="23" r="P27"/>
      <c s="24" r="Q27"/>
      <c s="34" r="R27"/>
      <c s="36" r="S27"/>
      <c s="24" r="T27"/>
      <c s="24" r="U27"/>
      <c s="40" r="V27"/>
      <c s="40" r="W27"/>
      <c s="34" r="X27"/>
      <c s="24" r="Y27"/>
    </row>
    <row r="28">
      <c s="14" r="A28">
        <v>2</v>
      </c>
      <c s="14" r="B28">
        <v>1</v>
      </c>
      <c s="14" r="C28">
        <f>+C27+1</f>
        <v>12</v>
      </c>
      <c t="s" s="40" r="D28">
        <v>33</v>
      </c>
      <c t="s" s="40" r="E28">
        <v>30</v>
      </c>
      <c s="40" r="F28">
        <v>2</v>
      </c>
      <c s="40" r="G28">
        <v>2</v>
      </c>
      <c s="40" r="H28">
        <v>0</v>
      </c>
      <c s="40" r="I28">
        <v>1.5</v>
      </c>
      <c s="56" r="J28">
        <v>411477.853339</v>
      </c>
      <c s="35" r="K28">
        <v>411481.44303</v>
      </c>
      <c s="10" r="L28">
        <v>411477.8617</v>
      </c>
      <c s="15" r="M28">
        <v>411538</v>
      </c>
      <c s="10" r="N28"/>
      <c s="34" r="O28"/>
      <c s="23" r="P28"/>
      <c s="24" r="Q28"/>
      <c s="34" r="R28"/>
      <c s="36" r="S28"/>
      <c s="24" r="T28"/>
      <c s="24" r="U28"/>
      <c s="40" r="V28"/>
      <c s="40" r="W28"/>
      <c s="34" r="X28"/>
      <c s="24" r="Y28"/>
    </row>
    <row r="29">
      <c s="14" r="A29">
        <v>2</v>
      </c>
      <c s="14" r="B29">
        <v>1</v>
      </c>
      <c s="14" r="C29">
        <f>+C28+1</f>
        <v>13</v>
      </c>
      <c t="s" s="40" r="D29">
        <v>31</v>
      </c>
      <c t="s" s="40" r="E29">
        <v>25</v>
      </c>
      <c s="40" r="F29">
        <v>2</v>
      </c>
      <c s="40" r="G29">
        <v>1</v>
      </c>
      <c s="40" r="H29">
        <v>1</v>
      </c>
      <c s="40" r="I29">
        <v>1.5</v>
      </c>
      <c s="56" r="J29">
        <v>411477.854558</v>
      </c>
      <c s="35" r="K29">
        <v>411481.44303</v>
      </c>
      <c s="10" r="L29">
        <v>411477.863</v>
      </c>
      <c s="15" r="M29">
        <v>411538</v>
      </c>
      <c s="10" r="N29"/>
      <c s="34" r="O29"/>
      <c s="23" r="P29"/>
      <c s="24" r="Q29"/>
      <c s="34" r="R29"/>
      <c s="36" r="S29"/>
      <c s="24" r="T29"/>
      <c s="24" r="U29"/>
      <c s="40" r="V29"/>
      <c s="40" r="W29"/>
      <c s="34" r="X29"/>
      <c s="24" r="Y29"/>
    </row>
    <row r="30">
      <c s="14" r="A30">
        <v>2</v>
      </c>
      <c s="14" r="B30">
        <v>1</v>
      </c>
      <c s="14" r="C30">
        <f>+C29+1</f>
        <v>14</v>
      </c>
      <c t="s" s="40" r="D30">
        <v>34</v>
      </c>
      <c t="s" s="40" r="E30">
        <v>35</v>
      </c>
      <c s="40" r="F30">
        <v>2</v>
      </c>
      <c s="40" r="G30">
        <v>3</v>
      </c>
      <c s="40" r="H30">
        <v>1</v>
      </c>
      <c s="40" r="I30">
        <v>2.5</v>
      </c>
      <c s="56" r="J30">
        <v>411478.096926</v>
      </c>
      <c s="35" r="K30">
        <v>411481.68649</v>
      </c>
      <c s="10" r="L30">
        <v>411478.1053</v>
      </c>
      <c s="36" r="M30">
        <v>411538</v>
      </c>
      <c s="10" r="N30"/>
      <c s="34" r="O30"/>
      <c s="23" r="P30"/>
      <c s="24" r="Q30"/>
      <c s="24" r="R30"/>
      <c s="34" r="S30"/>
      <c s="36" r="T30"/>
      <c s="24" r="U30"/>
      <c s="40" r="V30"/>
      <c s="40" r="W30"/>
      <c s="34" r="X30"/>
      <c s="24" r="Y30"/>
    </row>
    <row r="31">
      <c s="14" r="A31">
        <v>2</v>
      </c>
      <c s="14" r="B31">
        <v>1</v>
      </c>
      <c s="14" r="C31">
        <f>+C30+1</f>
        <v>15</v>
      </c>
      <c t="s" s="40" r="D31">
        <v>33</v>
      </c>
      <c t="s" s="40" r="E31">
        <v>30</v>
      </c>
      <c s="40" r="F31">
        <v>2</v>
      </c>
      <c s="40" r="G31">
        <v>2</v>
      </c>
      <c s="40" r="H31">
        <v>0</v>
      </c>
      <c s="40" r="I31">
        <v>2.5</v>
      </c>
      <c s="56" r="J31">
        <v>411478.097366</v>
      </c>
      <c s="35" r="K31">
        <v>411481.68649</v>
      </c>
      <c s="10" r="L31">
        <v>411478.1058</v>
      </c>
      <c s="15" r="M31">
        <v>411538</v>
      </c>
      <c s="10" r="N31"/>
      <c s="34" r="O31"/>
      <c s="23" r="P31"/>
      <c s="24" r="Q31"/>
      <c s="34" r="R31"/>
      <c s="36" r="S31"/>
      <c s="24" r="T31"/>
      <c s="24" r="U31"/>
      <c s="40" r="V31"/>
      <c s="40" r="W31"/>
      <c s="34" r="X31"/>
      <c s="24" r="Y31"/>
    </row>
    <row r="32">
      <c s="14" r="A32">
        <v>2</v>
      </c>
      <c s="14" r="B32">
        <v>1</v>
      </c>
      <c s="14" r="C32">
        <f>+C31+1</f>
        <v>16</v>
      </c>
      <c t="s" s="40" r="D32">
        <v>34</v>
      </c>
      <c t="s" s="40" r="E32">
        <v>35</v>
      </c>
      <c s="40" r="F32">
        <v>2</v>
      </c>
      <c s="40" r="G32">
        <v>3</v>
      </c>
      <c s="40" r="H32">
        <v>1</v>
      </c>
      <c s="40" r="I32">
        <v>3.5</v>
      </c>
      <c s="56" r="J32">
        <v>411478.218936</v>
      </c>
      <c s="35" r="K32">
        <v>411481.80822</v>
      </c>
      <c s="10" r="L32">
        <v>411478.2273</v>
      </c>
      <c s="36" r="M32">
        <v>411538</v>
      </c>
      <c s="10" r="N32"/>
      <c s="34" r="O32"/>
      <c s="23" r="P32"/>
      <c s="24" r="Q32"/>
      <c s="24" r="R32"/>
      <c s="34" r="S32"/>
      <c s="36" r="T32"/>
      <c s="24" r="U32"/>
      <c s="40" r="V32"/>
      <c s="40" r="W32"/>
      <c s="34" r="X32"/>
      <c s="24" r="Y32"/>
    </row>
    <row r="33">
      <c s="14" r="A33">
        <v>2</v>
      </c>
      <c s="14" r="B33">
        <v>1</v>
      </c>
      <c s="14" r="C33">
        <f>+C32+1</f>
        <v>17</v>
      </c>
      <c t="s" s="40" r="D33">
        <v>36</v>
      </c>
      <c t="s" s="40" r="E33">
        <v>25</v>
      </c>
      <c s="40" r="F33">
        <v>2</v>
      </c>
      <c s="40" r="G33">
        <v>1</v>
      </c>
      <c s="40" r="H33">
        <v>1</v>
      </c>
      <c s="40" r="I33">
        <v>0.5</v>
      </c>
      <c s="56" r="J33">
        <v>421352.6785905</v>
      </c>
      <c s="35" r="K33">
        <v>421356.26837</v>
      </c>
      <c s="10" r="L33">
        <v>421352.6872</v>
      </c>
      <c s="10" r="M33"/>
      <c s="10" r="N33"/>
      <c s="34" r="O33"/>
      <c s="23" r="P33"/>
      <c s="24" r="Q33"/>
      <c s="34" r="R33"/>
      <c s="36" r="S33"/>
      <c s="24" r="T33"/>
      <c s="24" r="U33"/>
      <c s="40" r="V33"/>
      <c s="40" r="W33"/>
      <c s="34" r="X33"/>
      <c s="24" r="Y33"/>
    </row>
    <row r="34">
      <c s="14" r="A34">
        <v>2</v>
      </c>
      <c s="14" r="B34">
        <v>1</v>
      </c>
      <c s="14" r="C34">
        <f>+C33+1</f>
        <v>18</v>
      </c>
      <c t="s" s="40" r="D34">
        <v>37</v>
      </c>
      <c t="s" s="40" r="E34">
        <v>23</v>
      </c>
      <c s="40" r="F34">
        <v>2</v>
      </c>
      <c s="40" r="G34">
        <v>0</v>
      </c>
      <c s="40" r="H34">
        <v>0</v>
      </c>
      <c s="40" r="I34">
        <v>0.5</v>
      </c>
      <c s="56" r="J34">
        <v>421352.708831</v>
      </c>
      <c s="35" r="K34">
        <v>421356.26837</v>
      </c>
      <c s="10" r="L34">
        <v>421352.7174</v>
      </c>
      <c s="10" r="M34"/>
      <c s="10" r="N34"/>
      <c s="34" r="O34"/>
      <c s="23" r="P34"/>
      <c s="24" r="Q34"/>
      <c s="34" r="R34"/>
      <c s="36" r="S34"/>
      <c s="24" r="T34"/>
      <c s="24" r="U34"/>
      <c s="40" r="V34"/>
      <c s="40" r="W34"/>
      <c s="34" r="X34"/>
      <c s="24" r="Y34"/>
    </row>
    <row r="35">
      <c s="14" r="A35">
        <v>2</v>
      </c>
      <c s="14" r="B35">
        <v>1</v>
      </c>
      <c s="14" r="C35">
        <f>+C34+1</f>
        <v>19</v>
      </c>
      <c t="s" s="40" r="D35">
        <v>38</v>
      </c>
      <c t="s" s="40" r="E35">
        <v>30</v>
      </c>
      <c s="40" r="F35">
        <v>2</v>
      </c>
      <c s="40" r="G35">
        <v>2</v>
      </c>
      <c s="40" r="H35">
        <v>0</v>
      </c>
      <c s="40" r="I35">
        <v>1.5</v>
      </c>
      <c s="56" r="J35">
        <v>421353.052818</v>
      </c>
      <c s="35" r="K35">
        <v>421356.64237</v>
      </c>
      <c s="10" r="L35">
        <v>421353.0614</v>
      </c>
      <c s="10" r="M35"/>
      <c s="10" r="N35"/>
      <c s="34" r="O35"/>
      <c s="23" r="P35"/>
      <c s="24" r="Q35"/>
      <c s="34" r="R35"/>
      <c s="36" r="S35"/>
      <c s="24" r="T35"/>
      <c s="24" r="U35"/>
      <c s="40" r="V35"/>
      <c s="40" r="W35"/>
      <c s="34" r="X35"/>
      <c s="24" r="Y35"/>
    </row>
    <row r="36">
      <c s="14" r="A36">
        <v>2</v>
      </c>
      <c s="14" r="B36">
        <v>1</v>
      </c>
      <c s="14" r="C36">
        <f>+C35+1</f>
        <v>20</v>
      </c>
      <c t="s" s="40" r="D36">
        <v>36</v>
      </c>
      <c t="s" s="40" r="E36">
        <v>25</v>
      </c>
      <c s="40" r="F36">
        <v>2</v>
      </c>
      <c s="40" r="G36">
        <v>1</v>
      </c>
      <c s="40" r="H36">
        <v>1</v>
      </c>
      <c s="40" r="I36">
        <v>1.5</v>
      </c>
      <c s="56" r="J36">
        <v>421353.0534464</v>
      </c>
      <c s="35" r="K36">
        <v>421356.64237</v>
      </c>
      <c s="10" r="L36">
        <v>421353.062</v>
      </c>
      <c s="10" r="M36"/>
      <c s="10" r="N36"/>
      <c s="34" r="O36"/>
      <c s="23" r="P36"/>
      <c s="24" r="Q36"/>
      <c s="34" r="R36"/>
      <c s="36" r="S36"/>
      <c s="24" r="T36"/>
      <c s="24" r="U36"/>
      <c s="40" r="V36"/>
      <c s="40" r="W36"/>
      <c s="34" r="X36"/>
      <c s="24" r="Y36"/>
    </row>
    <row r="37">
      <c s="14" r="A37">
        <v>2</v>
      </c>
      <c s="14" r="B37">
        <v>1</v>
      </c>
      <c s="14" r="C37">
        <f>+C36+1</f>
        <v>21</v>
      </c>
      <c t="s" s="40" r="D37">
        <v>39</v>
      </c>
      <c t="s" s="40" r="E37">
        <v>35</v>
      </c>
      <c s="40" r="F37">
        <v>2</v>
      </c>
      <c s="40" r="G37">
        <v>3</v>
      </c>
      <c s="40" r="H37">
        <v>1</v>
      </c>
      <c s="40" r="I37">
        <v>2.5</v>
      </c>
      <c s="56" r="J37">
        <v>421353.177533</v>
      </c>
      <c s="35" r="K37">
        <v>421356.76702</v>
      </c>
      <c s="10" r="L37">
        <v>421353.1861</v>
      </c>
      <c s="10" r="M37"/>
      <c s="10" r="N37"/>
      <c s="34" r="O37"/>
      <c s="23" r="P37"/>
      <c s="24" r="Q37"/>
      <c s="34" r="R37"/>
      <c s="36" r="S37"/>
      <c s="24" r="T37"/>
      <c s="24" r="U37"/>
      <c s="40" r="V37"/>
      <c s="40" r="W37"/>
      <c s="34" r="X37"/>
      <c s="24" r="Y37"/>
    </row>
    <row r="38">
      <c s="14" r="A38">
        <v>2</v>
      </c>
      <c s="14" r="B38">
        <v>1</v>
      </c>
      <c s="14" r="C38">
        <f>+C37+1</f>
        <v>22</v>
      </c>
      <c t="s" s="40" r="D38">
        <v>38</v>
      </c>
      <c t="s" s="40" r="E38">
        <v>30</v>
      </c>
      <c s="40" r="F38">
        <v>2</v>
      </c>
      <c s="40" r="G38">
        <v>2</v>
      </c>
      <c s="40" r="H38">
        <v>0</v>
      </c>
      <c s="40" r="I38">
        <v>2.5</v>
      </c>
      <c s="56" r="J38">
        <v>421353.17776</v>
      </c>
      <c s="35" r="K38">
        <v>421356.76702</v>
      </c>
      <c s="10" r="L38">
        <v>421353.1863</v>
      </c>
      <c s="10" r="M38"/>
      <c s="10" r="N38"/>
      <c s="34" r="O38"/>
      <c s="23" r="P38"/>
      <c s="24" r="Q38"/>
      <c s="34" r="R38"/>
      <c s="36" r="S38"/>
      <c s="24" r="T38"/>
      <c s="24" r="U38"/>
      <c s="40" r="V38"/>
      <c s="40" r="W38"/>
      <c s="34" r="X38"/>
      <c s="24" r="Y38"/>
    </row>
    <row r="39">
      <c s="14" r="A39">
        <v>2</v>
      </c>
      <c s="14" r="B39">
        <v>1</v>
      </c>
      <c s="14" r="C39">
        <f>+C38+1</f>
        <v>23</v>
      </c>
      <c t="s" s="40" r="D39">
        <v>40</v>
      </c>
      <c t="s" s="40" r="E39">
        <v>41</v>
      </c>
      <c s="40" r="F39">
        <v>2</v>
      </c>
      <c s="40" r="G39">
        <v>4</v>
      </c>
      <c s="40" r="H39">
        <v>0</v>
      </c>
      <c s="40" r="I39">
        <v>3.5</v>
      </c>
      <c s="56" r="J39">
        <v>421353.239884</v>
      </c>
      <c s="8" r="K39">
        <v>421356.82934</v>
      </c>
      <c s="10" r="L39">
        <v>421353.2485</v>
      </c>
      <c s="10" r="M39"/>
      <c s="10" r="N39"/>
      <c s="24" r="O39"/>
      <c s="24" r="P39"/>
      <c s="24" r="Q39"/>
      <c s="34" r="R39"/>
      <c s="36" r="S39"/>
      <c s="24" r="T39"/>
      <c s="24" r="U39"/>
      <c s="40" r="V39"/>
      <c s="40" r="W39"/>
      <c s="34" r="X39"/>
      <c s="24" r="Y39"/>
    </row>
    <row r="40">
      <c s="14" r="A40">
        <v>2</v>
      </c>
      <c s="14" r="B40">
        <v>1</v>
      </c>
      <c s="14" r="C40">
        <f>+C39+1</f>
        <v>24</v>
      </c>
      <c t="s" s="40" r="D40">
        <v>39</v>
      </c>
      <c t="s" s="40" r="E40">
        <v>35</v>
      </c>
      <c s="40" r="F40">
        <v>2</v>
      </c>
      <c s="40" r="G40">
        <v>3</v>
      </c>
      <c s="40" r="H40">
        <v>1</v>
      </c>
      <c s="40" r="I40">
        <v>3.5</v>
      </c>
      <c s="56" r="J40">
        <v>421353.240002</v>
      </c>
      <c s="35" r="K40">
        <v>421356.82934</v>
      </c>
      <c s="10" r="L40">
        <v>421353.2486</v>
      </c>
      <c s="10" r="M40"/>
      <c s="10" r="N40"/>
      <c s="34" r="O40"/>
      <c s="24" r="P40"/>
      <c s="24" r="Q40"/>
      <c s="34" r="R40"/>
      <c s="36" r="S40"/>
      <c s="24" r="T40"/>
      <c s="24" r="U40"/>
      <c s="40" r="V40"/>
      <c s="40" r="W40"/>
      <c s="34" r="X40"/>
      <c s="24" r="Y40"/>
    </row>
    <row r="41">
      <c s="14" r="A41">
        <v>2</v>
      </c>
      <c s="14" r="B41">
        <v>1</v>
      </c>
      <c s="14" r="C41">
        <f>+C40+1</f>
        <v>25</v>
      </c>
      <c t="s" s="40" r="D41">
        <v>40</v>
      </c>
      <c t="s" s="40" r="E41">
        <v>41</v>
      </c>
      <c s="40" r="F41">
        <v>2</v>
      </c>
      <c s="40" r="G41">
        <v>4</v>
      </c>
      <c s="40" r="H41">
        <v>0</v>
      </c>
      <c s="40" r="I41">
        <v>4.5</v>
      </c>
      <c s="56" r="J41">
        <v>421353.2773653</v>
      </c>
      <c s="8" r="K41">
        <v>421356.86674</v>
      </c>
      <c s="10" r="L41">
        <v>421353.286</v>
      </c>
      <c s="10" r="M41"/>
      <c s="10" r="N41"/>
      <c s="24" r="O41"/>
      <c s="24" r="P41"/>
      <c s="24" r="Q41"/>
      <c s="34" r="R41"/>
      <c s="36" r="S41"/>
      <c s="24" r="T41"/>
      <c s="24" r="U41"/>
      <c s="40" r="V41"/>
      <c s="40" r="W41"/>
      <c s="34" r="X41"/>
      <c s="24" r="Y41"/>
    </row>
    <row r="42">
      <c s="24" r="A42"/>
      <c s="24" r="B42"/>
      <c s="24" r="C42"/>
      <c s="24" r="D42"/>
      <c s="24" r="E42"/>
      <c s="24" r="F42"/>
      <c s="24" r="G42"/>
      <c s="24" r="H42"/>
      <c s="24" r="I42"/>
      <c s="24" r="J42"/>
      <c s="8" r="K42"/>
      <c s="24" r="L42"/>
      <c s="24" r="M42"/>
      <c s="24" r="N42"/>
      <c s="24" r="O42"/>
      <c s="24" r="P42"/>
      <c s="24" r="Q42"/>
      <c s="24" r="R42"/>
      <c s="24" r="S42"/>
      <c s="24" r="T42"/>
      <c s="24" r="U42"/>
      <c s="24" r="V42"/>
      <c s="24" r="W42"/>
      <c s="24" r="X42"/>
      <c s="24" r="Y42"/>
    </row>
    <row r="43">
      <c s="24" r="A43"/>
      <c s="24" r="B43"/>
      <c s="24" r="C43"/>
      <c s="24" r="D43"/>
      <c s="24" r="E43"/>
      <c s="24" r="F43"/>
      <c s="24" r="G43"/>
      <c s="24" r="H43"/>
      <c s="24" r="I43"/>
      <c s="24" r="J43"/>
      <c s="8" r="K43"/>
      <c s="24" r="L43"/>
      <c s="24" r="M43"/>
      <c s="24" r="N43"/>
      <c s="24" r="O43"/>
      <c s="24" r="P43"/>
      <c s="24" r="Q43"/>
      <c s="24" r="R43"/>
      <c s="24" r="S43"/>
      <c s="24" r="T43"/>
      <c s="24" r="U43"/>
      <c s="24" r="V43"/>
      <c s="24" r="W43"/>
      <c s="24" r="X43"/>
      <c s="24" r="Y43"/>
    </row>
    <row r="44">
      <c s="24" r="A44"/>
      <c s="24" r="B44"/>
      <c s="24" r="C44"/>
      <c s="24" r="D44"/>
      <c s="24" r="E44"/>
      <c s="24" r="F44"/>
      <c s="24" r="G44"/>
      <c s="24" r="H44"/>
      <c s="24" r="I44"/>
      <c s="24" r="J44"/>
      <c s="24" r="K44"/>
      <c s="17" r="L44"/>
      <c s="24" r="M44"/>
      <c s="24" r="N44"/>
      <c s="24" r="O44"/>
      <c s="24" r="P44"/>
      <c s="24" r="Q44"/>
      <c s="40" r="R44"/>
      <c s="40" r="S44"/>
      <c s="24" r="T44"/>
      <c s="32" r="U44"/>
      <c s="40" r="V44"/>
      <c s="40" r="W44"/>
      <c s="40" r="X44"/>
      <c s="24" r="Y44"/>
    </row>
    <row r="45">
      <c s="24" r="A45"/>
      <c s="24" r="B45"/>
      <c s="24" r="C45"/>
      <c s="24" r="D45"/>
      <c s="24" r="E45"/>
      <c s="24" r="F45"/>
      <c s="24" r="G45"/>
      <c s="24" r="H45"/>
      <c s="24" r="I45"/>
      <c s="24" r="J45"/>
      <c s="24" r="K45"/>
      <c s="17" r="L45"/>
      <c s="24" r="M45"/>
      <c s="24" r="N45"/>
      <c s="24" r="O45"/>
      <c s="24" r="P45"/>
      <c s="24" r="Q45"/>
      <c s="40" r="R45"/>
      <c s="40" r="S45"/>
      <c s="24" r="T45"/>
      <c s="32" r="U45"/>
      <c s="40" r="V45"/>
      <c s="40" r="W45"/>
      <c s="40" r="X45"/>
      <c s="24" r="Y45"/>
    </row>
    <row r="46">
      <c s="24" r="A46"/>
      <c s="24" r="B46"/>
      <c s="58" r="C46"/>
      <c s="24" r="D46"/>
      <c s="40" r="E46"/>
      <c s="24" r="F46"/>
      <c s="24" r="G46"/>
      <c s="24" r="H46"/>
      <c s="24" r="I46"/>
      <c s="24" r="J46"/>
      <c s="24" r="K46"/>
      <c s="24" r="L46"/>
      <c s="24" r="M46"/>
      <c s="24" r="N46"/>
      <c s="24" r="O46"/>
      <c s="24" r="P46"/>
      <c s="24" r="Q46"/>
      <c s="24" r="R46"/>
      <c s="24" r="S46"/>
      <c s="24" r="T46"/>
      <c s="68" r="U46"/>
      <c s="24" r="V46"/>
      <c s="24" r="W46"/>
      <c s="24" r="X46"/>
      <c s="24" r="Y46"/>
    </row>
    <row r="47">
      <c s="24" r="A47"/>
      <c s="24" r="B47"/>
      <c s="58" r="C47"/>
      <c s="24" r="D47"/>
      <c s="40" r="E47"/>
      <c s="24" r="F47"/>
      <c s="24" r="G47"/>
      <c s="24" r="H47"/>
      <c s="24" r="I47"/>
      <c s="24" r="J47"/>
      <c s="24" r="K47"/>
      <c s="24" r="L47"/>
      <c s="24" r="M47"/>
      <c s="24" r="N47"/>
      <c s="24" r="O47"/>
      <c s="24" r="P47"/>
      <c s="24" r="Q47"/>
      <c s="24" r="R47"/>
      <c s="24" r="S47"/>
      <c s="24" r="T47"/>
      <c s="68" r="U47"/>
      <c s="24" r="V47"/>
      <c s="24" r="W47"/>
      <c s="24" r="X47"/>
      <c s="24" r="Y47"/>
    </row>
    <row r="48">
      <c s="24" r="A48"/>
      <c s="24" r="B48"/>
      <c s="58" r="C48"/>
      <c s="24" r="D48"/>
      <c s="40" r="E48"/>
      <c s="24" r="F48"/>
      <c s="24" r="G48"/>
      <c s="24" r="H48"/>
      <c s="24" r="I48"/>
      <c s="24" r="J48"/>
      <c s="24" r="K48"/>
      <c s="24" r="L48"/>
      <c s="24" r="M48"/>
      <c s="24" r="N48"/>
      <c s="24" r="O48"/>
      <c s="24" r="P48"/>
      <c s="24" r="Q48"/>
      <c s="24" r="R48"/>
      <c s="24" r="S48"/>
      <c s="24" r="T48"/>
      <c s="68" r="U48"/>
      <c s="24" r="V48"/>
      <c s="24" r="W48"/>
      <c s="24" r="X48"/>
      <c s="24" r="Y48"/>
    </row>
    <row r="49">
      <c s="24" r="A49"/>
      <c s="24" r="B49"/>
      <c s="58" r="C49"/>
      <c s="24" r="D49"/>
      <c s="40" r="E49"/>
      <c s="24" r="F49"/>
      <c s="24" r="G49"/>
      <c s="24" r="H49"/>
      <c s="24" r="I49"/>
      <c s="24" r="J49"/>
      <c s="24" r="K49"/>
      <c s="24" r="L49"/>
      <c s="24" r="M49"/>
      <c s="24" r="N49"/>
      <c s="24" r="O49"/>
      <c s="24" r="P49"/>
      <c s="24" r="Q49"/>
      <c s="24" r="R49"/>
      <c s="24" r="S49"/>
      <c s="24" r="T49"/>
      <c s="68" r="U49"/>
      <c s="24" r="V49"/>
      <c s="24" r="W49"/>
      <c s="24" r="X49"/>
      <c s="24" r="Y49"/>
    </row>
    <row r="50">
      <c s="24" r="A50"/>
      <c s="24" r="B50"/>
      <c s="58" r="C50"/>
      <c s="24" r="D50"/>
      <c s="40" r="E50"/>
      <c s="24" r="F50"/>
      <c s="24" r="G50"/>
      <c s="24" r="H50"/>
      <c s="24" r="I50"/>
      <c s="24" r="J50"/>
      <c s="24" r="K50"/>
      <c s="24" r="L50"/>
      <c s="24" r="M50"/>
      <c s="24" r="N50"/>
      <c s="24" r="O50"/>
      <c s="24" r="P50"/>
      <c s="24" r="Q50"/>
      <c s="24" r="R50"/>
      <c s="24" r="S50"/>
      <c s="24" r="T50"/>
      <c s="68" r="U50"/>
      <c s="24" r="V50"/>
      <c s="24" r="W50"/>
      <c s="24" r="X50"/>
      <c s="24" r="Y50"/>
    </row>
    <row r="51">
      <c s="24" r="A51"/>
      <c s="24" r="B51"/>
      <c s="58" r="C51"/>
      <c s="24" r="D51"/>
      <c s="40" r="E51"/>
      <c s="24" r="F51"/>
      <c s="24" r="G51"/>
      <c s="24" r="H51"/>
      <c s="24" r="I51"/>
      <c s="24" r="J51"/>
      <c s="24" r="K51"/>
      <c s="24" r="L51"/>
      <c s="24" r="M51"/>
      <c s="24" r="N51"/>
      <c s="24" r="O51"/>
      <c s="24" r="P51"/>
      <c s="24" r="Q51"/>
      <c s="24" r="R51"/>
      <c s="24" r="S51"/>
      <c s="24" r="T51"/>
      <c s="68" r="U51"/>
      <c s="24" r="V51"/>
      <c s="24" r="W51"/>
      <c s="24" r="X51"/>
      <c s="24" r="Y51"/>
    </row>
    <row r="52">
      <c s="24" r="A52"/>
      <c s="24" r="B52"/>
      <c s="58" r="C52"/>
      <c s="24" r="D52"/>
      <c s="40" r="E52"/>
      <c s="24" r="F52"/>
      <c s="24" r="G52"/>
      <c s="24" r="H52"/>
      <c s="24" r="I52"/>
      <c s="24" r="J52"/>
      <c s="24" r="K52"/>
      <c s="24" r="L52"/>
      <c s="24" r="M52"/>
      <c s="24" r="N52"/>
      <c s="24" r="O52"/>
      <c s="24" r="P52"/>
      <c s="24" r="Q52"/>
      <c s="24" r="R52"/>
      <c s="24" r="S52"/>
      <c s="24" r="T52"/>
      <c s="68" r="U52"/>
      <c s="24" r="V52"/>
      <c s="24" r="W52"/>
      <c s="24" r="X52"/>
      <c s="24" r="Y52"/>
    </row>
    <row r="53">
      <c s="24" r="A53"/>
      <c s="24" r="B53"/>
      <c s="58" r="C53"/>
      <c s="24" r="D53"/>
      <c s="40" r="E53"/>
      <c s="24" r="F53"/>
      <c s="24" r="G53"/>
      <c s="24" r="H53"/>
      <c s="24" r="I53"/>
      <c s="24" r="J53"/>
      <c s="24" r="K53"/>
      <c s="24" r="L53"/>
      <c s="24" r="M53"/>
      <c s="24" r="N53"/>
      <c s="24" r="O53"/>
      <c s="24" r="P53"/>
      <c s="24" r="Q53"/>
      <c s="24" r="R53"/>
      <c s="24" r="S53"/>
      <c s="24" r="T53"/>
      <c s="68" r="U53"/>
      <c s="24" r="V53"/>
      <c s="24" r="W53"/>
      <c s="24" r="X53"/>
      <c s="24" r="Y53"/>
    </row>
    <row r="54">
      <c s="24" r="A54"/>
      <c s="24" r="B54"/>
      <c s="58" r="C54"/>
      <c s="24" r="D54"/>
      <c s="40" r="E54"/>
      <c s="24" r="F54"/>
      <c s="24" r="G54"/>
      <c s="24" r="H54"/>
      <c s="24" r="I54"/>
      <c s="24" r="J54"/>
      <c s="24" r="K54"/>
      <c s="24" r="L54"/>
      <c s="24" r="M54"/>
      <c s="24" r="N54"/>
      <c s="24" r="O54"/>
      <c s="24" r="P54"/>
      <c s="24" r="Q54"/>
      <c s="24" r="R54"/>
      <c s="24" r="S54"/>
      <c s="24" r="T54"/>
      <c s="68" r="U54"/>
      <c s="24" r="V54"/>
      <c s="24" r="W54"/>
      <c s="24" r="X54"/>
      <c s="24" r="Y54"/>
    </row>
    <row r="55">
      <c s="24" r="A55"/>
      <c s="24" r="B55"/>
      <c s="58" r="C55"/>
      <c s="24" r="D55"/>
      <c s="40" r="E55"/>
      <c s="24" r="F55"/>
      <c s="24" r="G55"/>
      <c s="24" r="H55"/>
      <c s="24" r="I55"/>
      <c s="24" r="J55"/>
      <c s="24" r="K55"/>
      <c s="24" r="L55"/>
      <c s="24" r="M55"/>
      <c s="24" r="N55"/>
      <c s="24" r="O55"/>
      <c s="24" r="P55"/>
      <c s="24" r="Q55"/>
      <c s="24" r="R55"/>
      <c s="24" r="S55"/>
      <c s="24" r="T55"/>
      <c s="24" r="U55"/>
      <c s="24" r="V55"/>
      <c s="24" r="W55"/>
      <c s="24" r="X55"/>
      <c s="24" r="Y55"/>
    </row>
  </sheetData>
  <mergeCells count="12">
    <mergeCell ref="A1:J1"/>
    <mergeCell ref="A3:L3"/>
    <mergeCell ref="A4:H4"/>
    <mergeCell ref="A5:K5"/>
    <mergeCell ref="A6:J6"/>
    <mergeCell ref="A7:G7"/>
    <mergeCell ref="A8:I8"/>
    <mergeCell ref="A9:M9"/>
    <mergeCell ref="A10:J10"/>
    <mergeCell ref="A11:K11"/>
    <mergeCell ref="A12:J12"/>
    <mergeCell ref="A13:L13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width="3.86"/>
    <col min="2" customWidth="1" max="2" width="3.71"/>
    <col min="3" customWidth="1" max="3" style="25" width="4.29"/>
    <col min="4" customWidth="1" max="4" style="25" width="3.43"/>
    <col min="5" customWidth="1" max="5" style="25" width="15.43"/>
    <col min="6" customWidth="1" max="6" style="25" width="12.57"/>
    <col min="7" customWidth="1" max="7" style="18" width="11.86"/>
    <col min="8" customWidth="1" max="8" width="11.71"/>
    <col min="9" customWidth="1" max="9" width="12.0"/>
    <col min="10" customWidth="1" max="10" width="11.43"/>
    <col min="11" customWidth="1" max="11" width="11.86"/>
    <col min="12" customWidth="1" max="12" width="12.0"/>
    <col min="13" max="13" style="62" width="12.29"/>
    <col min="14" customWidth="1" max="14" style="12" width="12.14"/>
    <col min="15" customWidth="1" max="15" style="31" width="11.14"/>
    <col min="16" customWidth="1" max="16" style="62" width="11.29"/>
    <col min="17" customWidth="1" max="17" style="62" width="11.14"/>
    <col min="18" customWidth="1" max="18" style="62" width="11.57"/>
    <col min="19" customWidth="1" max="19" style="62" width="11.86"/>
    <col min="20" customWidth="1" max="20" style="62" width="11.71"/>
    <col min="21" customWidth="1" max="21" style="62" width="11.14"/>
    <col min="22" customWidth="1" max="23" style="62" width="10.14"/>
    <col min="24" customWidth="1" max="24" width="9.86"/>
    <col min="25" customWidth="1" max="25" width="9.57"/>
    <col min="26" customWidth="1" max="26" width="9.71"/>
    <col min="29" customWidth="1" max="29" width="5.86"/>
    <col min="30" customWidth="1" max="30" width="6.86"/>
    <col min="31" customWidth="1" max="31" width="11.14"/>
  </cols>
  <sheetData>
    <row r="1">
      <c t="s" s="46" r="A1">
        <v>42</v>
      </c>
      <c s="40" r="B1"/>
      <c s="40" r="C1"/>
      <c s="40" r="D1"/>
      <c s="40" r="E1"/>
      <c s="40" r="F1"/>
      <c s="40" r="G1"/>
      <c s="40" r="H1"/>
      <c s="40" r="I1"/>
      <c s="40" r="J1"/>
      <c s="40" r="K1"/>
      <c s="40" r="L1"/>
      <c s="52" r="M1"/>
      <c s="51" r="N1"/>
      <c s="24" r="O1"/>
      <c s="24" r="P1"/>
      <c s="24" r="Q1"/>
      <c s="24" r="R1"/>
      <c s="24" r="S1"/>
      <c s="24" r="T1"/>
      <c s="24" r="U1"/>
      <c s="24" r="V1"/>
      <c s="24" r="W1"/>
      <c s="24" r="X1"/>
      <c s="24" r="Y1"/>
      <c s="24" r="Z1"/>
      <c s="24" r="AA1"/>
      <c s="24" r="AB1"/>
      <c s="24" r="AC1"/>
      <c s="24" r="AD1"/>
      <c s="24" r="AE1"/>
      <c s="24" r="AF1"/>
      <c s="24" r="AG1"/>
    </row>
    <row r="2">
      <c s="46" r="A2"/>
      <c s="40" r="B2"/>
      <c s="14" r="C2"/>
      <c s="24" r="D2"/>
      <c s="24" r="E2"/>
      <c s="24" r="F2"/>
      <c s="40" r="G2"/>
      <c s="40" r="H2"/>
      <c s="40" r="I2"/>
      <c s="40" r="J2"/>
      <c s="40" r="K2"/>
      <c s="40" r="L2"/>
      <c s="52" r="M2"/>
      <c s="51" r="N2"/>
      <c s="24" r="O2"/>
      <c s="24" r="P2"/>
      <c s="24" r="Q2"/>
      <c s="24" r="R2"/>
      <c s="24" r="S2"/>
      <c s="24" r="T2"/>
      <c s="24" r="U2"/>
      <c s="24" r="V2"/>
      <c s="24" r="W2"/>
      <c s="24" r="X2"/>
      <c s="24" r="Y2"/>
      <c s="24" r="Z2"/>
      <c s="24" r="AA2"/>
      <c s="24" r="AB2"/>
      <c s="24" r="AC2"/>
      <c s="24" r="AD2"/>
      <c s="24" r="AE2"/>
      <c s="24" r="AF2"/>
      <c s="24" r="AG2"/>
    </row>
    <row r="3">
      <c t="s" s="14" r="A3">
        <v>3</v>
      </c>
      <c s="14" r="B3"/>
      <c s="14" r="C3"/>
      <c s="40" r="D3"/>
      <c s="14" r="E3"/>
      <c s="14" r="F3"/>
      <c s="40" r="G3"/>
      <c s="25" r="H3"/>
      <c s="40" r="I3"/>
      <c s="40" r="J3"/>
      <c s="40" r="K3"/>
      <c s="40" r="L3"/>
      <c s="52" r="M3"/>
      <c s="51" r="N3"/>
      <c s="24" r="O3"/>
      <c s="24" r="P3"/>
      <c s="24" r="Q3"/>
      <c s="24" r="R3"/>
      <c s="24" r="S3"/>
      <c s="24" r="T3"/>
      <c s="24" r="U3"/>
      <c s="24" r="V3"/>
      <c s="24" r="W3"/>
      <c s="24" r="X3"/>
      <c s="24" r="Y3"/>
      <c s="24" r="Z3"/>
      <c s="24" r="AA3"/>
      <c s="24" r="AB3"/>
      <c s="24" r="AC3"/>
      <c s="24" r="AD3"/>
      <c s="24" r="AE3"/>
      <c s="24" r="AF3"/>
      <c s="24" r="AG3"/>
    </row>
    <row r="4">
      <c t="str" s="44" r="A4">
        <f>HYPERLINK("http://adsabs.harvard.edu/abs/2004JPCRD..33.1059J","http://adsabs.harvard.edu/abs/2004JPCRD..33.1059J")</f>
        <v>http://adsabs.harvard.edu/abs/2004JPCRD..33.1059J</v>
      </c>
      <c s="60" r="B4"/>
      <c s="60" r="C4"/>
      <c s="60" r="D4"/>
      <c s="60" r="E4"/>
      <c s="60" r="F4"/>
      <c s="60" r="G4"/>
      <c s="60" r="H4"/>
      <c s="60" r="I4"/>
      <c s="60" r="J4"/>
      <c s="60" r="K4"/>
      <c s="40" r="L4"/>
      <c s="52" r="M4"/>
      <c s="51" r="N4"/>
      <c s="24" r="O4"/>
      <c s="24" r="P4"/>
      <c s="24" r="Q4"/>
      <c s="24" r="R4"/>
      <c s="24" r="S4"/>
      <c s="24" r="T4"/>
      <c s="24" r="U4"/>
      <c s="24" r="V4"/>
      <c s="24" r="W4"/>
      <c s="24" r="X4"/>
      <c s="24" r="Y4"/>
      <c s="24" r="Z4"/>
      <c s="24" r="AA4"/>
      <c s="24" r="AB4"/>
      <c s="24" r="AC4"/>
      <c s="24" r="AD4"/>
      <c s="24" r="AE4"/>
      <c s="24" r="AF4"/>
      <c s="24" r="AG4"/>
    </row>
    <row r="5">
      <c t="str" s="44" r="A5">
        <f>HYPERLINK("http://adsabs.harvard.edu/abs/2004PhyS...69..196J","http://adsabs.harvard.edu/abs/2004PhyS...69..196J")</f>
        <v>http://adsabs.harvard.edu/abs/2004PhyS...69..196J</v>
      </c>
      <c s="60" r="B5"/>
      <c s="60" r="C5"/>
      <c s="60" r="D5"/>
      <c s="60" r="E5"/>
      <c s="60" r="F5"/>
      <c s="60" r="G5"/>
      <c s="60" r="H5"/>
      <c s="40" r="I5"/>
      <c s="40" r="J5"/>
      <c s="40" r="K5"/>
      <c s="40" r="L5"/>
      <c s="52" r="M5"/>
      <c s="51" r="N5"/>
      <c s="24" r="O5"/>
      <c s="24" r="P5"/>
      <c s="24" r="Q5"/>
      <c s="24" r="R5"/>
      <c s="24" r="S5"/>
      <c s="24" r="T5"/>
      <c s="24" r="U5"/>
      <c s="24" r="V5"/>
      <c s="24" r="W5"/>
      <c s="24" r="X5"/>
      <c s="24" r="Y5"/>
      <c s="24" r="Z5"/>
      <c s="24" r="AA5"/>
      <c s="24" r="AB5"/>
      <c s="24" r="AC5"/>
      <c s="24" r="AD5"/>
      <c s="24" r="AE5"/>
      <c s="24" r="AF5"/>
      <c s="24" r="AG5"/>
    </row>
    <row r="6">
      <c t="str" s="44" r="A6">
        <f>HYPERLINK("http://www.fisica.unam.mx/research/tables/spectra/1el/","http://www.fisica.unam.mx/research/tables/spectra/1el/")</f>
        <v>http://www.fisica.unam.mx/research/tables/spectra/1el/</v>
      </c>
      <c s="60" r="B6"/>
      <c s="60" r="C6"/>
      <c s="60" r="D6"/>
      <c s="60" r="E6"/>
      <c s="60" r="F6"/>
      <c s="60" r="G6"/>
      <c s="60" r="H6"/>
      <c s="40" r="I6"/>
      <c s="40" r="J6"/>
      <c s="40" r="K6"/>
      <c s="40" r="L6"/>
      <c s="52" r="M6"/>
      <c s="51" r="N6"/>
      <c s="24" r="O6"/>
      <c s="24" r="P6"/>
      <c s="24" r="Q6"/>
      <c s="24" r="R6"/>
      <c s="24" r="S6"/>
      <c s="24" r="T6"/>
      <c s="24" r="U6"/>
      <c s="24" r="V6"/>
      <c s="24" r="W6"/>
      <c s="24" r="X6"/>
      <c s="24" r="Y6"/>
      <c s="24" r="Z6"/>
      <c s="24" r="AA6"/>
      <c s="24" r="AB6"/>
      <c s="24" r="AC6"/>
      <c s="24" r="AD6"/>
      <c s="24" r="AE6"/>
      <c s="24" r="AF6"/>
      <c s="24" r="AG6"/>
    </row>
    <row r="7">
      <c t="s" s="40" r="A7">
        <v>4</v>
      </c>
      <c s="40" r="B7"/>
      <c s="40" r="C7"/>
      <c s="40" r="D7"/>
      <c s="40" r="E7"/>
      <c s="40" r="F7"/>
      <c s="17" r="G7"/>
      <c s="5" r="H7"/>
      <c s="40" r="I7"/>
      <c s="36" r="J7"/>
      <c s="40" r="K7"/>
      <c s="40" r="L7"/>
      <c s="52" r="M7"/>
      <c s="51" r="N7"/>
      <c s="24" r="O7"/>
      <c s="24" r="P7"/>
      <c s="24" r="Q7"/>
      <c s="24" r="R7"/>
      <c s="24" r="S7"/>
      <c s="24" r="T7"/>
      <c s="24" r="U7"/>
      <c s="24" r="V7"/>
      <c s="24" r="W7"/>
      <c s="24" r="X7"/>
      <c s="24" r="Y7"/>
      <c s="24" r="Z7"/>
      <c s="24" r="AA7"/>
      <c s="24" r="AB7"/>
      <c s="24" r="AC7"/>
      <c s="24" r="AD7"/>
      <c s="24" r="AE7"/>
      <c s="24" r="AF7"/>
      <c s="24" r="AG7"/>
    </row>
    <row r="8">
      <c t="s" s="40" r="A8">
        <v>5</v>
      </c>
      <c s="40" r="B8"/>
      <c s="40" r="C8"/>
      <c s="40" r="D8"/>
      <c s="40" r="E8"/>
      <c s="40" r="F8"/>
      <c s="17" r="G8"/>
      <c s="5" r="H8"/>
      <c s="40" r="I8"/>
      <c s="36" r="J8"/>
      <c s="40" r="K8"/>
      <c s="40" r="L8"/>
      <c s="52" r="M8"/>
      <c s="51" r="N8"/>
      <c s="24" r="O8"/>
      <c s="24" r="P8"/>
      <c s="24" r="Q8"/>
      <c s="24" r="R8"/>
      <c s="24" r="S8"/>
      <c s="24" r="T8"/>
      <c s="24" r="U8"/>
      <c s="24" r="V8"/>
      <c s="24" r="W8"/>
      <c s="24" r="X8"/>
      <c s="24" r="Y8"/>
      <c s="24" r="Z8"/>
      <c s="24" r="AA8"/>
      <c s="24" r="AB8"/>
      <c s="24" r="AC8"/>
      <c s="24" r="AD8"/>
      <c s="24" r="AE8"/>
      <c s="24" r="AF8"/>
      <c s="24" r="AG8"/>
    </row>
    <row r="9">
      <c t="s" s="40" r="A9">
        <v>6</v>
      </c>
      <c s="40" r="B9"/>
      <c s="40" r="C9"/>
      <c s="40" r="D9"/>
      <c s="40" r="E9"/>
      <c s="40" r="F9"/>
      <c s="17" r="G9"/>
      <c s="5" r="H9"/>
      <c s="40" r="I9"/>
      <c s="36" r="J9"/>
      <c s="40" r="K9"/>
      <c s="40" r="L9"/>
      <c s="52" r="M9"/>
      <c s="51" r="N9"/>
      <c s="24" r="O9"/>
      <c s="24" r="P9"/>
      <c s="24" r="Q9"/>
      <c s="24" r="R9"/>
      <c s="24" r="S9"/>
      <c s="24" r="T9"/>
      <c s="24" r="U9"/>
      <c s="24" r="V9"/>
      <c s="24" r="W9"/>
      <c s="24" r="X9"/>
      <c s="24" r="Y9"/>
      <c s="24" r="Z9"/>
      <c s="24" r="AA9"/>
      <c s="24" r="AB9"/>
      <c s="24" r="AC9"/>
      <c s="24" r="AD9"/>
      <c s="24" r="AE9"/>
      <c s="24" r="AF9"/>
      <c s="24" r="AG9"/>
    </row>
    <row r="10">
      <c t="str" s="41" r="A10">
        <f>HYPERLINK("http://adsabs.harvard.edu/abs/2010NewA...15..417N","http://adsabs.harvard.edu/abs/2010NewA...15..417N")</f>
        <v>http://adsabs.harvard.edu/abs/2010NewA...15..417N</v>
      </c>
      <c s="40" r="B10"/>
      <c s="40" r="C10"/>
      <c s="40" r="D10"/>
      <c s="40" r="E10"/>
      <c s="40" r="F10"/>
      <c s="17" r="G10"/>
      <c s="5" r="H10"/>
      <c s="40" r="I10"/>
      <c s="36" r="J10"/>
      <c s="40" r="K10"/>
      <c s="40" r="L10"/>
      <c s="52" r="M10"/>
      <c s="51" r="N10"/>
      <c s="24" r="O10"/>
      <c s="24" r="P10"/>
      <c s="24" r="Q10"/>
      <c s="24" r="R10"/>
      <c s="24" r="S10"/>
      <c s="24" r="T10"/>
      <c s="24" r="U10"/>
      <c s="24" r="V10"/>
      <c s="24" r="W10"/>
      <c s="24" r="X10"/>
      <c s="24" r="Y10"/>
      <c s="24" r="Z10"/>
      <c s="24" r="AA10"/>
      <c s="24" r="AB10"/>
      <c s="24" r="AC10"/>
      <c s="24" r="AD10"/>
      <c s="24" r="AE10"/>
      <c s="24" r="AF10"/>
      <c s="24" r="AG10"/>
    </row>
    <row r="11">
      <c t="str" s="41" r="A11">
        <f>HYPERLINK("http://www.astronomy.ohio-state.edu/~nahar/nahar_radiativeatomicdata/he2/he2.fsa.txt","http://www.astronomy.ohio-state.edu/~nahar/nahar_radiativeatomicdata/he2/he2.fsa.txt")</f>
        <v>http://www.astronomy.ohio-state.edu/~nahar/nahar_radiativeatomicdata/he2/he2.fsa.txt</v>
      </c>
      <c s="14" r="B11"/>
      <c s="14" r="C11"/>
      <c s="24" r="D11"/>
      <c s="24" r="E11"/>
      <c s="24" r="F11"/>
      <c s="17" r="G11"/>
      <c s="5" r="H11"/>
      <c s="40" r="I11"/>
      <c s="40" r="J11"/>
      <c s="40" r="K11"/>
      <c s="40" r="L11"/>
      <c s="52" r="M11"/>
      <c s="51" r="N11"/>
      <c s="24" r="O11"/>
      <c s="24" r="P11"/>
      <c s="24" r="Q11"/>
      <c s="24" r="R11"/>
      <c s="24" r="S11"/>
      <c s="24" r="T11"/>
      <c s="24" r="U11"/>
      <c s="24" r="V11"/>
      <c s="24" r="W11"/>
      <c s="24" r="X11"/>
      <c s="24" r="Y11"/>
      <c s="24" r="Z11"/>
      <c s="24" r="AA11"/>
      <c s="24" r="AB11"/>
      <c s="24" r="AC11"/>
      <c s="24" r="AD11"/>
      <c s="24" r="AE11"/>
      <c s="24" r="AF11"/>
      <c s="24" r="AG11"/>
    </row>
    <row r="12">
      <c t="s" s="40" r="A12">
        <v>43</v>
      </c>
      <c s="40" r="B12"/>
      <c s="40" r="C12"/>
      <c s="40" r="D12"/>
      <c s="40" r="E12"/>
      <c s="40" r="F12"/>
      <c s="40" r="G12"/>
      <c s="5" r="H12"/>
      <c s="40" r="I12"/>
      <c s="40" r="J12"/>
      <c s="40" r="K12"/>
      <c s="40" r="L12"/>
      <c s="52" r="M12"/>
      <c s="51" r="N12"/>
      <c s="24" r="O12"/>
      <c s="24" r="P12"/>
      <c s="24" r="Q12"/>
      <c s="24" r="R12"/>
      <c s="24" r="S12"/>
      <c s="24" r="T12"/>
      <c s="24" r="U12"/>
      <c s="24" r="V12"/>
      <c s="24" r="W12"/>
      <c s="24" r="X12"/>
      <c s="24" r="Y12"/>
      <c s="24" r="Z12"/>
      <c s="24" r="AA12"/>
      <c s="24" r="AB12"/>
      <c s="24" r="AC12"/>
      <c s="24" r="AD12"/>
      <c s="24" r="AE12"/>
      <c s="24" r="AF12"/>
      <c s="24" r="AG12"/>
    </row>
    <row r="13">
      <c t="str" s="41" r="A13">
        <f>HYPERLINK("http://adsabs.harvard.edu/abs/1998PhyS...57..581P","http://adsabs.harvard.edu/abs/1998PhyS...57..581P")</f>
        <v>http://adsabs.harvard.edu/abs/1998PhyS...57..581P</v>
      </c>
      <c s="40" r="B13"/>
      <c s="40" r="C13"/>
      <c s="40" r="D13"/>
      <c s="40" r="E13"/>
      <c s="40" r="F13"/>
      <c s="40" r="G13"/>
      <c s="5" r="H13"/>
      <c s="40" r="I13"/>
      <c s="40" r="J13"/>
      <c s="40" r="K13"/>
      <c s="40" r="L13"/>
      <c s="52" r="M13"/>
      <c s="51" r="N13"/>
      <c s="24" r="O13"/>
      <c s="24" r="P13"/>
      <c s="24" r="Q13"/>
      <c s="24" r="R13"/>
      <c s="24" r="S13"/>
      <c s="24" r="T13"/>
      <c s="24" r="U13"/>
      <c s="24" r="V13"/>
      <c s="24" r="W13"/>
      <c s="24" r="X13"/>
      <c s="24" r="Y13"/>
      <c s="24" r="Z13"/>
      <c s="24" r="AA13"/>
      <c s="24" r="AB13"/>
      <c s="24" r="AC13"/>
      <c s="24" r="AD13"/>
      <c s="24" r="AE13"/>
      <c s="24" r="AF13"/>
      <c s="24" r="AG13"/>
    </row>
    <row r="14">
      <c t="s" s="40" r="A14">
        <v>44</v>
      </c>
      <c s="40" r="B14"/>
      <c s="40" r="C14"/>
      <c s="40" r="D14"/>
      <c s="40" r="E14"/>
      <c s="40" r="F14"/>
      <c s="34" r="G14"/>
      <c s="5" r="H14"/>
      <c s="40" r="I14"/>
      <c s="40" r="J14"/>
      <c s="40" r="K14"/>
      <c s="40" r="L14"/>
      <c s="52" r="M14"/>
      <c s="51" r="N14"/>
      <c s="24" r="O14"/>
      <c s="24" r="P14"/>
      <c s="24" r="Q14"/>
      <c s="24" r="R14"/>
      <c s="24" r="S14"/>
      <c s="24" r="T14"/>
      <c s="24" r="U14"/>
      <c s="24" r="V14"/>
      <c s="24" r="W14"/>
      <c s="24" r="X14"/>
      <c s="24" r="Y14"/>
      <c s="24" r="Z14"/>
      <c s="24" r="AA14"/>
      <c s="24" r="AB14"/>
      <c s="24" r="AC14"/>
      <c s="24" r="AD14"/>
      <c s="24" r="AE14"/>
      <c s="24" r="AF14"/>
      <c s="24" r="AG14"/>
    </row>
    <row r="15">
      <c t="str" s="41" r="A15">
        <f>HYPERLINK("http://adsabs.harvard.edu/abs/1981PhRvA..24..183G","http://adsabs.harvard.edu/abs/1981PhRvA..24..183G")</f>
        <v>http://adsabs.harvard.edu/abs/1981PhRvA..24..183G</v>
      </c>
      <c s="40" r="B15"/>
      <c s="40" r="C15"/>
      <c s="40" r="D15"/>
      <c s="40" r="E15"/>
      <c s="40" r="F15"/>
      <c s="34" r="G15"/>
      <c s="5" r="H15"/>
      <c s="40" r="I15"/>
      <c s="40" r="J15"/>
      <c s="40" r="K15"/>
      <c s="40" r="L15"/>
      <c s="52" r="M15"/>
      <c s="51" r="N15"/>
      <c s="24" r="O15"/>
      <c s="24" r="P15"/>
      <c s="24" r="Q15"/>
      <c s="24" r="R15"/>
      <c s="24" r="S15"/>
      <c s="24" r="T15"/>
      <c s="24" r="U15"/>
      <c s="24" r="V15"/>
      <c s="24" r="W15"/>
      <c s="24" r="X15"/>
      <c s="24" r="Y15"/>
      <c s="24" r="Z15"/>
      <c s="24" r="AA15"/>
      <c s="24" r="AB15"/>
      <c s="24" r="AC15"/>
      <c s="24" r="AD15"/>
      <c s="24" r="AE15"/>
      <c s="24" r="AF15"/>
      <c s="24" r="AG15"/>
    </row>
    <row r="16">
      <c t="s" s="40" r="A16">
        <v>45</v>
      </c>
      <c s="40" r="B16"/>
      <c s="40" r="C16"/>
      <c s="40" r="D16"/>
      <c s="40" r="E16"/>
      <c s="40" r="F16"/>
      <c s="34" r="G16"/>
      <c s="5" r="H16"/>
      <c s="40" r="I16"/>
      <c s="40" r="J16"/>
      <c s="40" r="K16"/>
      <c s="40" r="L16"/>
      <c s="52" r="M16"/>
      <c s="51" r="N16"/>
      <c s="24" r="O16"/>
      <c s="24" r="P16"/>
      <c s="24" r="Q16"/>
      <c s="24" r="R16"/>
      <c s="24" r="S16"/>
      <c s="24" r="T16"/>
      <c s="24" r="U16"/>
      <c s="24" r="V16"/>
      <c s="24" r="W16"/>
      <c s="24" r="X16"/>
      <c s="24" r="Y16"/>
      <c s="24" r="Z16"/>
      <c s="24" r="AA16"/>
      <c s="24" r="AB16"/>
      <c s="24" r="AC16"/>
      <c s="24" r="AD16"/>
      <c s="24" r="AE16"/>
      <c s="24" r="AF16"/>
      <c s="24" r="AG16"/>
    </row>
    <row r="17">
      <c t="str" s="41" r="A17">
        <f>HYPERLINK("http://adsabs.harvard.edu/abs/1982PhRvA..26.1142P","http://adsabs.harvard.edu/abs/1982PhRvA..26.1142P")</f>
        <v>http://adsabs.harvard.edu/abs/1982PhRvA..26.1142P</v>
      </c>
      <c s="40" r="B17"/>
      <c s="40" r="C17"/>
      <c s="40" r="D17"/>
      <c s="40" r="E17"/>
      <c s="40" r="F17"/>
      <c s="34" r="G17"/>
      <c s="5" r="H17"/>
      <c s="40" r="I17"/>
      <c s="40" r="J17"/>
      <c s="40" r="K17"/>
      <c s="40" r="L17"/>
      <c s="52" r="M17"/>
      <c s="51" r="N17"/>
      <c s="24" r="O17"/>
      <c s="24" r="P17"/>
      <c s="24" r="Q17"/>
      <c s="24" r="R17"/>
      <c s="24" r="S17"/>
      <c s="24" r="T17"/>
      <c s="24" r="U17"/>
      <c s="24" r="V17"/>
      <c s="24" r="W17"/>
      <c s="24" r="X17"/>
      <c s="24" r="Y17"/>
      <c s="24" r="Z17"/>
      <c s="24" r="AA17"/>
      <c s="24" r="AB17"/>
      <c s="24" r="AC17"/>
      <c s="24" r="AD17"/>
      <c s="24" r="AE17"/>
      <c s="24" r="AF17"/>
      <c s="24" r="AG17"/>
    </row>
    <row r="18">
      <c s="41" r="A18"/>
      <c s="40" r="B18"/>
      <c s="40" r="C18"/>
      <c s="40" r="D18"/>
      <c s="40" r="E18"/>
      <c s="40" r="F18"/>
      <c s="34" r="G18"/>
      <c s="5" r="H18"/>
      <c s="40" r="I18"/>
      <c s="40" r="J18"/>
      <c s="40" r="K18"/>
      <c s="40" r="L18"/>
      <c s="52" r="M18"/>
      <c s="51" r="N18"/>
      <c s="24" r="O18"/>
      <c s="24" r="P18"/>
      <c s="24" r="Q18"/>
      <c s="24" r="R18"/>
      <c s="24" r="S18"/>
      <c s="24" r="T18"/>
      <c s="24" r="U18"/>
      <c s="24" r="V18"/>
      <c s="24" r="W18"/>
      <c s="24" r="X18"/>
      <c s="24" r="Y18"/>
      <c s="24" r="Z18"/>
      <c s="24" r="AA18"/>
      <c s="24" r="AB18"/>
      <c s="24" r="AC18"/>
      <c s="24" r="AD18"/>
      <c s="24" r="AE18"/>
      <c s="24" r="AF18"/>
      <c s="24" r="AG18"/>
    </row>
    <row r="19">
      <c s="40" r="A19"/>
      <c s="40" r="B19"/>
      <c s="24" r="C19"/>
      <c s="24" r="D19"/>
      <c s="24" r="E19"/>
      <c t="s" s="29" r="F19">
        <v>46</v>
      </c>
      <c t="s" s="42" r="G19">
        <v>9</v>
      </c>
      <c s="42" r="H19"/>
      <c s="42" r="I19"/>
      <c s="42" r="J19"/>
      <c s="42" r="K19"/>
      <c s="42" r="L19"/>
      <c s="42" r="M19"/>
      <c t="s" s="67" r="N19">
        <v>10</v>
      </c>
      <c s="67" r="O19"/>
      <c s="67" r="P19"/>
      <c s="67" r="Q19"/>
      <c s="67" r="R19"/>
      <c s="67" r="S19"/>
      <c s="67" r="T19"/>
      <c t="s" s="3" r="U19">
        <v>11</v>
      </c>
      <c s="3" r="V19"/>
      <c s="3" r="W19"/>
      <c s="3" r="X19"/>
      <c s="3" r="Y19"/>
      <c s="3" r="Z19"/>
      <c t="s" s="65" r="AA19">
        <v>47</v>
      </c>
      <c s="24" r="AB19"/>
      <c s="24" r="AC19"/>
      <c s="24" r="AD19"/>
      <c s="24" r="AE19"/>
      <c s="24" r="AF19"/>
      <c s="24" r="AG19"/>
    </row>
    <row r="20">
      <c t="s" s="47" r="A20">
        <v>12</v>
      </c>
      <c t="s" s="47" r="B20">
        <v>13</v>
      </c>
      <c t="s" s="47" r="C20">
        <v>48</v>
      </c>
      <c t="s" s="47" r="D20">
        <v>14</v>
      </c>
      <c t="s" s="59" r="E20">
        <v>49</v>
      </c>
      <c t="s" s="2" r="F20">
        <v>50</v>
      </c>
      <c t="s" s="38" r="G20">
        <v>51</v>
      </c>
      <c t="s" s="7" r="H20">
        <v>52</v>
      </c>
      <c t="s" s="7" r="I20">
        <v>53</v>
      </c>
      <c t="s" s="7" r="J20">
        <v>54</v>
      </c>
      <c t="s" s="7" r="K20">
        <v>55</v>
      </c>
      <c t="s" s="7" r="L20">
        <v>56</v>
      </c>
      <c t="s" s="27" r="M20">
        <v>57</v>
      </c>
      <c t="s" s="19" r="N20">
        <v>51</v>
      </c>
      <c t="s" s="48" r="O20">
        <v>52</v>
      </c>
      <c t="s" s="48" r="P20">
        <v>53</v>
      </c>
      <c t="s" s="48" r="Q20">
        <v>54</v>
      </c>
      <c t="s" s="48" r="R20">
        <v>55</v>
      </c>
      <c t="s" s="48" r="S20">
        <v>56</v>
      </c>
      <c t="s" s="48" r="T20">
        <v>57</v>
      </c>
      <c t="s" s="9" r="U20">
        <v>51</v>
      </c>
      <c t="s" s="64" r="V20">
        <v>52</v>
      </c>
      <c t="s" s="64" r="W20">
        <v>53</v>
      </c>
      <c t="s" s="64" r="X20">
        <v>54</v>
      </c>
      <c t="s" s="64" r="Y20">
        <v>55</v>
      </c>
      <c t="s" s="64" r="Z20">
        <v>56</v>
      </c>
      <c t="s" s="1" r="AA20">
        <v>51</v>
      </c>
      <c s="24" r="AB20"/>
      <c s="24" r="AC20"/>
      <c s="24" r="AD20"/>
      <c s="24" r="AE20"/>
      <c s="24" r="AF20"/>
      <c s="24" r="AG20"/>
    </row>
    <row r="21">
      <c s="40" r="A21">
        <v>2</v>
      </c>
      <c s="40" r="B21">
        <v>1</v>
      </c>
      <c s="31" r="C21">
        <v>2</v>
      </c>
      <c s="31" r="D21">
        <v>1</v>
      </c>
      <c s="57" r="E21">
        <f>((1/(INDEX(E0!J$17:J$41,C21,1)-INDEX(E0!J$17:J$41,D21,1))))*100000000</f>
        <v>303.785815048428</v>
      </c>
      <c s="57" r="F21"/>
      <c s="53" r="G21">
        <f>SUM(H21:M21)</f>
        <v>10028000000</v>
      </c>
      <c s="53" r="H21">
        <v>10028000000</v>
      </c>
      <c t="s" s="53" r="I21">
        <v>58</v>
      </c>
      <c t="s" s="53" r="J21">
        <v>58</v>
      </c>
      <c t="s" s="53" r="K21">
        <v>58</v>
      </c>
      <c t="s" s="53" r="L21">
        <v>58</v>
      </c>
      <c s="53" r="M21"/>
      <c s="62" r="N21">
        <v>10030000000</v>
      </c>
      <c s="62" r="O21">
        <v>10030000000</v>
      </c>
      <c s="62" r="P21"/>
      <c s="24" r="Q21"/>
      <c s="24" r="R21"/>
      <c s="24" r="S21"/>
      <c s="24" r="T21"/>
      <c s="68" r="U21">
        <f>SUM(V21:Z21)</f>
        <v>10000000000</v>
      </c>
      <c s="68" r="V21">
        <v>10000000000</v>
      </c>
      <c s="24" r="W21"/>
      <c s="24" r="X21"/>
      <c s="24" r="Y21"/>
      <c s="24" r="Z21"/>
      <c s="62" r="AA21">
        <v>10028000000</v>
      </c>
      <c s="24" r="AB21"/>
      <c s="24" r="AC21"/>
      <c s="24" r="AD21"/>
      <c s="24" r="AE21"/>
      <c s="68" r="AF21"/>
      <c s="24" r="AG21"/>
    </row>
    <row r="22">
      <c s="40" r="A22">
        <v>2</v>
      </c>
      <c s="40" r="B22">
        <v>1</v>
      </c>
      <c s="31" r="C22">
        <v>3</v>
      </c>
      <c s="31" r="D22">
        <v>1</v>
      </c>
      <c s="57" r="E22">
        <f>((1/(INDEX(E0!J$17:J$41,C22,1)-INDEX(E0!J$17:J$41,D22,1))))*100000000</f>
        <v>303.785382799789</v>
      </c>
      <c s="53" r="F22">
        <v>526.61</v>
      </c>
      <c s="53" r="G22"/>
      <c t="s" s="53" r="H22">
        <v>58</v>
      </c>
      <c t="s" s="53" r="I22">
        <v>58</v>
      </c>
      <c t="s" s="53" r="J22">
        <v>58</v>
      </c>
      <c s="53" r="K22">
        <v>0.0025559</v>
      </c>
      <c t="s" s="53" r="L22">
        <v>58</v>
      </c>
      <c s="53" r="M22"/>
      <c s="62" r="N22"/>
      <c s="62" r="O22"/>
      <c s="62" r="P22"/>
      <c s="24" r="Q22"/>
      <c s="62" r="R22">
        <v>0.0025562</v>
      </c>
      <c s="24" r="S22"/>
      <c s="24" r="T22"/>
      <c s="68" r="U22"/>
      <c s="24" r="V22"/>
      <c s="24" r="W22"/>
      <c s="24" r="X22"/>
      <c s="68" r="Y22">
        <v>0.00256</v>
      </c>
      <c s="24" r="Z22"/>
      <c s="62" r="AA22"/>
      <c s="24" r="AB22"/>
      <c s="24" r="AC22"/>
      <c s="24" r="AD22"/>
      <c s="24" r="AE22"/>
      <c s="68" r="AF22"/>
      <c s="24" r="AG22"/>
    </row>
    <row r="23">
      <c s="40" r="A23">
        <v>2</v>
      </c>
      <c s="40" r="B23">
        <v>1</v>
      </c>
      <c s="31" r="C23">
        <v>4</v>
      </c>
      <c s="31" r="D23">
        <v>1</v>
      </c>
      <c s="57" r="E23">
        <f>((1/(INDEX(E0!J$17:J$41,C23,1)-INDEX(E0!J$17:J$41,D23,1))))*100000000</f>
        <v>303.780409818232</v>
      </c>
      <c s="57" r="F23"/>
      <c s="53" r="G23">
        <f>SUM(H23:M23)</f>
        <v>10027000011.997</v>
      </c>
      <c s="53" r="H23">
        <v>10027000000</v>
      </c>
      <c t="s" s="53" r="I23">
        <v>58</v>
      </c>
      <c t="s" s="53" r="J23">
        <v>58</v>
      </c>
      <c t="s" s="53" r="K23">
        <v>58</v>
      </c>
      <c s="53" r="L23">
        <v>11.997</v>
      </c>
      <c s="53" r="M23"/>
      <c s="62" r="N23">
        <v>10029000000</v>
      </c>
      <c s="62" r="O23">
        <v>10029000000</v>
      </c>
      <c s="62" r="P23"/>
      <c s="24" r="Q23"/>
      <c s="24" r="R23"/>
      <c s="62" r="S23">
        <v>11.999</v>
      </c>
      <c s="24" r="T23"/>
      <c s="68" r="U23">
        <f>SUM(V23:Z23)</f>
        <v>10000000000</v>
      </c>
      <c s="68" r="V23">
        <v>10000000000</v>
      </c>
      <c s="24" r="W23"/>
      <c s="24" r="X23"/>
      <c s="24" r="Y23"/>
      <c s="24" r="Z23"/>
      <c s="62" r="AA23">
        <v>10027000000</v>
      </c>
      <c s="24" r="AB23"/>
      <c s="24" r="AC23"/>
      <c s="24" r="AD23"/>
      <c s="24" r="AE23"/>
      <c s="24" r="AF23"/>
      <c s="24" r="AG23"/>
    </row>
    <row r="24">
      <c s="40" r="A24">
        <v>2</v>
      </c>
      <c s="40" r="B24">
        <v>1</v>
      </c>
      <c s="31" r="C24">
        <v>4</v>
      </c>
      <c s="31" r="D24">
        <v>2</v>
      </c>
      <c s="57" r="E24">
        <f>((1/(INDEX(E0!J$17:J$41,C24,1)-INDEX(E0!J$17:J$41,D24,1))))*100000000</f>
        <v>17073126.591432</v>
      </c>
      <c s="57" r="F24"/>
      <c s="53" r="G24">
        <f>SUM(H24:M24)</f>
        <v>0.0000000017946</v>
      </c>
      <c t="s" s="53" r="H24">
        <v>58</v>
      </c>
      <c s="53" r="I24">
        <v>0</v>
      </c>
      <c t="s" s="53" r="J24">
        <v>58</v>
      </c>
      <c s="53" r="K24">
        <v>0.0000000017946</v>
      </c>
      <c t="s" s="53" r="L24">
        <v>58</v>
      </c>
      <c s="53" r="M24"/>
      <c s="62" r="N24">
        <v>0.0000000017949</v>
      </c>
      <c s="62" r="O24"/>
      <c s="62" r="P24">
        <v>0</v>
      </c>
      <c s="24" r="Q24"/>
      <c s="62" r="R24">
        <v>0.0000000017949</v>
      </c>
      <c s="24" r="S24"/>
      <c s="24" r="T24"/>
      <c s="68" r="U24"/>
      <c s="24" r="V24"/>
      <c s="24" r="W24"/>
      <c s="24" r="X24"/>
      <c s="24" r="Y24"/>
      <c s="24" r="Z24"/>
      <c s="62" r="AA24"/>
      <c s="24" r="AB24"/>
      <c s="24" r="AC24"/>
      <c s="24" r="AD24"/>
      <c s="24" r="AE24"/>
      <c s="68" r="AF24"/>
      <c s="24" r="AG24"/>
    </row>
    <row r="25">
      <c s="40" r="A25">
        <v>2</v>
      </c>
      <c s="40" r="B25">
        <v>1</v>
      </c>
      <c s="31" r="C25">
        <v>4</v>
      </c>
      <c s="31" r="D25">
        <v>3</v>
      </c>
      <c s="57" r="E25">
        <f>((1/(INDEX(E0!J$17:J$41,C25,1)-INDEX(E0!J$17:J$41,D25,1))))*100000000</f>
        <v>18557086.3295564</v>
      </c>
      <c s="57" r="F25"/>
      <c s="53" r="G25">
        <f>SUM(H25:M25)</f>
        <v>0.00090989</v>
      </c>
      <c s="53" r="H25">
        <v>0.00090989</v>
      </c>
      <c t="s" s="53" r="I25">
        <v>58</v>
      </c>
      <c t="s" s="53" r="J25">
        <v>58</v>
      </c>
      <c t="s" s="53" r="K25">
        <v>58</v>
      </c>
      <c s="53" r="L25">
        <v>0</v>
      </c>
      <c s="53" r="M25"/>
      <c s="62" r="N25">
        <v>0.00091001</v>
      </c>
      <c s="62" r="O25">
        <v>0.00091001</v>
      </c>
      <c s="62" r="P25"/>
      <c s="24" r="Q25"/>
      <c s="24" r="R25"/>
      <c s="62" r="S25">
        <v>0</v>
      </c>
      <c s="24" r="T25"/>
      <c s="68" r="U25"/>
      <c s="24" r="V25"/>
      <c s="24" r="W25"/>
      <c s="24" r="X25"/>
      <c s="24" r="Y25"/>
      <c s="24" r="Z25"/>
      <c s="62" r="AA25"/>
      <c s="24" r="AB25"/>
      <c s="24" r="AC25"/>
      <c s="24" r="AD25"/>
      <c s="24" r="AE25"/>
      <c s="68" r="AF25"/>
      <c s="24" r="AG25"/>
    </row>
    <row r="26">
      <c s="40" r="A26">
        <v>2</v>
      </c>
      <c s="40" r="B26">
        <v>1</v>
      </c>
      <c s="31" r="C26">
        <v>5</v>
      </c>
      <c s="31" r="D26">
        <v>1</v>
      </c>
      <c s="57" r="E26">
        <f>((1/(INDEX(E0!J$17:J$41,C26,1)-INDEX(E0!J$17:J$41,D26,1))))*100000000</f>
        <v>256.317702961104</v>
      </c>
      <c s="57" r="F26"/>
      <c s="53" r="G26">
        <f>SUM(H26:M26)</f>
        <v>2677000000</v>
      </c>
      <c s="53" r="H26">
        <v>2677000000</v>
      </c>
      <c t="s" s="53" r="I26">
        <v>58</v>
      </c>
      <c t="s" s="53" r="J26">
        <v>58</v>
      </c>
      <c t="s" s="53" r="K26">
        <v>58</v>
      </c>
      <c t="s" s="53" r="L26">
        <v>58</v>
      </c>
      <c s="53" r="M26"/>
      <c s="62" r="N26">
        <v>2677400000</v>
      </c>
      <c s="62" r="O26">
        <v>2677400000</v>
      </c>
      <c s="62" r="P26"/>
      <c s="24" r="Q26"/>
      <c s="24" r="R26"/>
      <c s="24" r="S26"/>
      <c s="24" r="T26"/>
      <c s="68" r="U26">
        <f>SUM(V26:Z26)</f>
        <v>2680000000</v>
      </c>
      <c s="68" r="V26">
        <v>2680000000</v>
      </c>
      <c s="24" r="W26"/>
      <c s="24" r="X26"/>
      <c s="24" r="Y26"/>
      <c s="24" r="Z26"/>
      <c s="62" r="AA26">
        <v>2677000000</v>
      </c>
      <c s="24" r="AB26"/>
      <c s="24" r="AC26"/>
      <c s="24" r="AD26"/>
      <c s="24" r="AE26"/>
      <c s="24" r="AF26"/>
      <c s="24" r="AG26"/>
    </row>
    <row r="27">
      <c s="40" r="A27">
        <v>2</v>
      </c>
      <c s="40" r="B27">
        <v>1</v>
      </c>
      <c s="31" r="C27">
        <v>5</v>
      </c>
      <c s="31" r="D27">
        <v>2</v>
      </c>
      <c s="57" r="E27">
        <f>((1/(INDEX(E0!J$17:J$41,C27,1)-INDEX(E0!J$17:J$41,D27,1))))*100000000</f>
        <v>1640.37874862469</v>
      </c>
      <c s="57" r="F27"/>
      <c s="53" r="G27">
        <f>SUM(H27:M27)</f>
        <v>0.00000050322</v>
      </c>
      <c t="s" s="53" r="H27">
        <v>58</v>
      </c>
      <c t="s" s="53" r="I27">
        <v>58</v>
      </c>
      <c t="s" s="53" r="J27">
        <v>58</v>
      </c>
      <c s="53" r="K27">
        <v>0.00000050322</v>
      </c>
      <c t="s" s="53" r="L27">
        <v>58</v>
      </c>
      <c s="53" r="M27"/>
      <c s="62" r="N27">
        <v>0.00000050265</v>
      </c>
      <c s="62" r="O27"/>
      <c s="62" r="P27"/>
      <c s="24" r="Q27"/>
      <c s="62" r="R27">
        <v>0.00000050265</v>
      </c>
      <c s="24" r="S27"/>
      <c s="24" r="T27"/>
      <c s="68" r="U27">
        <f>SUM(V27:Z27)</f>
        <v>0.000000502</v>
      </c>
      <c s="24" r="V27"/>
      <c s="24" r="W27"/>
      <c s="24" r="X27"/>
      <c s="68" r="Y27">
        <v>0.000000502</v>
      </c>
      <c s="24" r="Z27"/>
      <c s="62" r="AA27">
        <v>0.00000050257</v>
      </c>
      <c s="24" r="AB27"/>
      <c s="24" r="AC27"/>
      <c s="24" r="AD27"/>
      <c s="24" r="AE27"/>
      <c s="24" r="AF27"/>
      <c s="24" r="AG27"/>
    </row>
    <row r="28">
      <c s="40" r="A28">
        <v>2</v>
      </c>
      <c s="40" r="B28">
        <v>1</v>
      </c>
      <c s="31" r="C28">
        <v>5</v>
      </c>
      <c s="31" r="D28">
        <v>3</v>
      </c>
      <c s="57" r="E28">
        <f>((1/(INDEX(E0!J$17:J$41,C28,1)-INDEX(E0!J$17:J$41,D28,1))))*100000000</f>
        <v>1640.39135211625</v>
      </c>
      <c s="57" r="F28"/>
      <c s="53" r="G28">
        <f>SUM(H28:M28)</f>
        <v>359370000</v>
      </c>
      <c s="53" r="H28">
        <v>359370000</v>
      </c>
      <c t="s" s="53" r="I28">
        <v>58</v>
      </c>
      <c t="s" s="53" r="J28">
        <v>58</v>
      </c>
      <c t="s" s="53" r="K28">
        <v>58</v>
      </c>
      <c t="s" s="53" r="L28">
        <v>58</v>
      </c>
      <c s="53" r="M28"/>
      <c s="62" r="N28">
        <v>359420000</v>
      </c>
      <c s="62" r="O28">
        <v>359420000</v>
      </c>
      <c s="62" r="P28"/>
      <c s="24" r="Q28"/>
      <c s="24" r="R28"/>
      <c s="24" r="S28"/>
      <c s="24" r="T28"/>
      <c s="68" r="U28">
        <f>SUM(V28:Z28)</f>
        <v>359000000</v>
      </c>
      <c s="68" r="V28">
        <v>359000000</v>
      </c>
      <c s="24" r="W28"/>
      <c s="24" r="X28"/>
      <c s="24" r="Y28"/>
      <c s="24" r="Z28"/>
      <c s="62" r="AA28">
        <v>359370000</v>
      </c>
      <c s="24" r="AB28"/>
      <c s="24" r="AC28"/>
      <c s="24" r="AD28"/>
      <c s="24" r="AE28"/>
      <c s="24" r="AF28"/>
      <c s="24" r="AG28"/>
    </row>
    <row r="29">
      <c s="40" r="A29">
        <v>2</v>
      </c>
      <c s="40" r="B29">
        <v>1</v>
      </c>
      <c s="31" r="C29">
        <v>5</v>
      </c>
      <c s="31" r="D29">
        <v>4</v>
      </c>
      <c s="57" r="E29">
        <f>((1/(INDEX(E0!J$17:J$41,C29,1)-INDEX(E0!J$17:J$41,D29,1))))*100000000</f>
        <v>1640.53637066213</v>
      </c>
      <c s="57" r="F29"/>
      <c s="53" r="G29">
        <f>SUM(H29:M29)</f>
        <v>1530.800013202</v>
      </c>
      <c t="s" s="53" r="H29">
        <v>58</v>
      </c>
      <c s="53" r="I29">
        <v>1530.8</v>
      </c>
      <c t="s" s="53" r="J29">
        <v>58</v>
      </c>
      <c s="53" r="K29">
        <v>0.000013202</v>
      </c>
      <c t="s" s="53" r="L29">
        <v>58</v>
      </c>
      <c s="53" r="M29"/>
      <c s="62" r="N29">
        <v>1531</v>
      </c>
      <c s="62" r="O29"/>
      <c s="62" r="P29">
        <v>1531</v>
      </c>
      <c s="24" r="Q29"/>
      <c s="62" r="R29">
        <v>0.000013208</v>
      </c>
      <c s="24" r="S29"/>
      <c s="24" r="T29"/>
      <c s="68" r="U29">
        <f>SUM(V29:Z29)</f>
        <v>1530.0000145</v>
      </c>
      <c s="24" r="V29"/>
      <c s="68" r="W29">
        <v>1530</v>
      </c>
      <c s="24" r="X29"/>
      <c s="68" r="Y29">
        <v>0.0000145</v>
      </c>
      <c s="24" r="Z29"/>
      <c s="62" r="AA29">
        <v>1530.8</v>
      </c>
      <c s="24" r="AB29"/>
      <c s="24" r="AC29"/>
      <c s="24" r="AD29"/>
      <c s="24" r="AE29"/>
      <c s="24" r="AF29"/>
      <c s="24" r="AG29"/>
    </row>
    <row r="30">
      <c s="40" r="A30">
        <v>2</v>
      </c>
      <c s="40" r="B30">
        <v>1</v>
      </c>
      <c s="31" r="C30">
        <v>6</v>
      </c>
      <c s="31" r="D30">
        <v>1</v>
      </c>
      <c s="57" r="E30">
        <f>((1/(INDEX(E0!J$17:J$41,C30,1)-INDEX(E0!J$17:J$41,D30,1))))*100000000</f>
        <v>256.317611280482</v>
      </c>
      <c s="57" r="F30"/>
      <c s="53" r="G30">
        <f>SUM(H30:M30)</f>
        <v>0.0011359</v>
      </c>
      <c t="s" s="53" r="H30">
        <v>58</v>
      </c>
      <c t="s" s="53" r="I30">
        <v>58</v>
      </c>
      <c t="s" s="53" r="J30">
        <v>58</v>
      </c>
      <c s="53" r="K30">
        <v>0.0011359</v>
      </c>
      <c t="s" s="53" r="L30">
        <v>58</v>
      </c>
      <c s="53" r="M30"/>
      <c s="62" r="N30">
        <v>0.0011384</v>
      </c>
      <c s="62" r="O30"/>
      <c s="62" r="P30"/>
      <c s="24" r="Q30"/>
      <c s="62" r="R30">
        <v>0.0011384</v>
      </c>
      <c s="24" r="S30"/>
      <c s="24" r="T30"/>
      <c s="68" r="U30">
        <f>SUM(V30:Z30)</f>
        <v>0.00114</v>
      </c>
      <c s="24" r="V30"/>
      <c s="24" r="W30"/>
      <c s="24" r="X30"/>
      <c s="68" r="Y30">
        <v>0.00114</v>
      </c>
      <c s="24" r="Z30"/>
      <c s="62" r="AA30"/>
      <c s="24" r="AB30"/>
      <c s="24" r="AC30"/>
      <c s="24" r="AD30"/>
      <c s="24" r="AE30"/>
      <c s="24" r="AF30"/>
      <c s="68" r="AG30"/>
    </row>
    <row r="31">
      <c s="40" r="A31">
        <v>2</v>
      </c>
      <c s="40" r="B31">
        <v>1</v>
      </c>
      <c s="31" r="C31">
        <v>6</v>
      </c>
      <c s="31" r="D31">
        <v>2</v>
      </c>
      <c s="57" r="E31">
        <f>((1/(INDEX(E0!J$17:J$41,C31,1)-INDEX(E0!J$17:J$41,D31,1))))*100000000</f>
        <v>1640.37499364339</v>
      </c>
      <c s="57" r="F31"/>
      <c s="53" r="G31">
        <f>SUM(H31:M31)</f>
        <v>33691000</v>
      </c>
      <c s="53" r="H31">
        <v>33691000</v>
      </c>
      <c t="s" s="53" r="I31">
        <v>58</v>
      </c>
      <c t="s" s="53" r="J31">
        <v>58</v>
      </c>
      <c t="s" s="53" r="K31">
        <v>58</v>
      </c>
      <c t="s" s="53" r="L31">
        <v>58</v>
      </c>
      <c s="53" r="M31"/>
      <c s="62" r="N31">
        <v>33695000</v>
      </c>
      <c s="62" r="O31">
        <v>33695000</v>
      </c>
      <c s="62" r="P31"/>
      <c s="24" r="Q31"/>
      <c s="24" r="R31"/>
      <c s="24" r="S31"/>
      <c s="24" r="T31"/>
      <c s="68" r="U31">
        <f>SUM(V31:Z31)</f>
        <v>33700000</v>
      </c>
      <c s="68" r="V31">
        <v>33700000</v>
      </c>
      <c s="24" r="W31"/>
      <c s="24" r="X31"/>
      <c s="24" r="Y31"/>
      <c s="24" r="Z31"/>
      <c s="62" r="AA31">
        <v>33691000</v>
      </c>
      <c s="24" r="AB31"/>
      <c s="24" r="AC31"/>
      <c s="24" r="AD31"/>
      <c s="24" r="AE31"/>
      <c s="24" r="AF31"/>
      <c s="68" r="AG31"/>
    </row>
    <row r="32">
      <c s="40" r="A32">
        <v>2</v>
      </c>
      <c s="40" r="B32">
        <v>1</v>
      </c>
      <c s="31" r="C32">
        <v>6</v>
      </c>
      <c s="31" r="D32">
        <v>3</v>
      </c>
      <c s="57" r="E32">
        <f>((1/(INDEX(E0!J$17:J$41,C32,1)-INDEX(E0!J$17:J$41,D32,1))))*100000000</f>
        <v>1640.38759707725</v>
      </c>
      <c s="57" r="F32"/>
      <c s="53" r="G32">
        <f>SUM(H32:M32)</f>
        <v>0.0000019232</v>
      </c>
      <c t="s" s="53" r="H32">
        <v>58</v>
      </c>
      <c t="s" s="53" r="I32">
        <v>58</v>
      </c>
      <c t="s" s="53" r="J32">
        <v>58</v>
      </c>
      <c s="53" r="K32">
        <v>0.0000019232</v>
      </c>
      <c t="s" s="53" r="L32">
        <v>58</v>
      </c>
      <c s="53" r="M32"/>
      <c s="62" r="N32">
        <v>0.0000019234</v>
      </c>
      <c s="62" r="O32"/>
      <c s="62" r="P32"/>
      <c s="24" r="Q32"/>
      <c s="62" r="R32">
        <v>0.0000019234</v>
      </c>
      <c s="24" r="S32"/>
      <c s="24" r="T32"/>
      <c s="68" r="U32">
        <f>SUM(V32:Z32)</f>
        <v>0.00000192</v>
      </c>
      <c s="24" r="V32"/>
      <c s="24" r="W32"/>
      <c s="24" r="X32"/>
      <c s="68" r="Y32">
        <v>0.00000192</v>
      </c>
      <c s="24" r="Z32"/>
      <c s="62" r="AA32">
        <v>0.0000019232</v>
      </c>
      <c s="24" r="AB32"/>
      <c s="24" r="AC32"/>
      <c s="24" r="AD32"/>
      <c s="24" r="AE32"/>
      <c s="68" r="AF32"/>
      <c s="24" r="AG32"/>
    </row>
    <row r="33">
      <c s="40" r="A33">
        <v>2</v>
      </c>
      <c s="40" r="B33">
        <v>1</v>
      </c>
      <c s="31" r="C33">
        <v>6</v>
      </c>
      <c s="31" r="D33">
        <v>4</v>
      </c>
      <c s="57" r="E33">
        <f>((1/(INDEX(E0!J$17:J$41,C33,1)-INDEX(E0!J$17:J$41,D33,1))))*100000000</f>
        <v>1640.53261495917</v>
      </c>
      <c s="57" r="F33"/>
      <c s="53" r="G33">
        <f>SUM(H33:M33)</f>
        <v>67411000.0027656</v>
      </c>
      <c s="53" r="H33">
        <v>67411000</v>
      </c>
      <c t="s" s="53" r="I33">
        <v>58</v>
      </c>
      <c t="s" s="53" r="J33">
        <v>58</v>
      </c>
      <c t="s" s="53" r="K33">
        <v>58</v>
      </c>
      <c s="53" r="L33">
        <v>0.0027656</v>
      </c>
      <c s="53" r="M33"/>
      <c s="62" r="N33">
        <v>67420000</v>
      </c>
      <c s="62" r="O33">
        <v>67420000</v>
      </c>
      <c s="62" r="P33"/>
      <c s="24" r="Q33"/>
      <c s="24" r="R33"/>
      <c s="62" r="S33">
        <v>0.002766</v>
      </c>
      <c s="24" r="T33"/>
      <c s="68" r="U33">
        <f>SUM(V33:Z33)</f>
        <v>67400000</v>
      </c>
      <c s="68" r="V33">
        <v>67400000</v>
      </c>
      <c s="24" r="W33"/>
      <c s="24" r="X33"/>
      <c s="24" r="Y33"/>
      <c s="24" r="Z33"/>
      <c s="62" r="AA33">
        <v>67411000</v>
      </c>
      <c s="24" r="AB33"/>
      <c s="24" r="AC33"/>
      <c s="24" r="AD33"/>
      <c s="24" r="AE33"/>
      <c s="24" r="AF33"/>
      <c s="24" r="AG33"/>
    </row>
    <row r="34">
      <c s="40" r="A34">
        <v>2</v>
      </c>
      <c s="40" r="B34">
        <v>1</v>
      </c>
      <c s="31" r="C34">
        <v>7</v>
      </c>
      <c s="31" r="D34">
        <v>1</v>
      </c>
      <c s="57" r="E34">
        <f>((1/(INDEX(E0!J$17:J$41,C34,1)-INDEX(E0!J$17:J$41,D34,1))))*100000000</f>
        <v>256.316564665595</v>
      </c>
      <c s="57" r="F34"/>
      <c s="53" r="G34">
        <f>SUM(H34:M34)</f>
        <v>38014.0000070986</v>
      </c>
      <c t="s" s="53" r="H34">
        <v>58</v>
      </c>
      <c s="53" r="I34">
        <v>38014</v>
      </c>
      <c t="s" s="53" r="J34">
        <v>58</v>
      </c>
      <c s="53" r="K34">
        <v>0.0000070986</v>
      </c>
      <c t="s" s="53" r="L34">
        <v>58</v>
      </c>
      <c s="53" r="M34"/>
      <c s="62" r="N34">
        <v>38019</v>
      </c>
      <c s="62" r="O34"/>
      <c s="62" r="P34">
        <v>38019</v>
      </c>
      <c s="24" r="Q34"/>
      <c s="62" r="R34">
        <v>0.0000070565</v>
      </c>
      <c s="24" r="S34"/>
      <c s="24" r="T34"/>
      <c s="68" r="U34">
        <f>SUM(V34:Z34)</f>
        <v>38000.0000197</v>
      </c>
      <c s="24" r="V34"/>
      <c s="68" r="W34">
        <v>38000</v>
      </c>
      <c s="24" r="X34"/>
      <c s="68" r="Y34">
        <v>0.0000197</v>
      </c>
      <c s="24" r="Z34"/>
      <c s="62" r="AA34"/>
      <c s="24" r="AB34"/>
      <c s="24" r="AC34"/>
      <c s="24" r="AD34"/>
      <c s="24" r="AE34"/>
      <c s="68" r="AF34"/>
      <c s="24" r="AG34"/>
    </row>
    <row r="35">
      <c s="40" r="A35">
        <v>2</v>
      </c>
      <c s="40" r="B35">
        <v>1</v>
      </c>
      <c s="31" r="C35">
        <v>7</v>
      </c>
      <c s="31" r="D35">
        <v>2</v>
      </c>
      <c s="57" r="E35">
        <f>((1/(INDEX(E0!J$17:J$41,C35,1)-INDEX(E0!J$17:J$41,D35,1))))*100000000</f>
        <v>1640.33212825942</v>
      </c>
      <c s="57" r="F35"/>
      <c s="53" r="G35">
        <f>SUM(H35:M35)</f>
        <v>862440000.001416</v>
      </c>
      <c s="53" r="H35">
        <v>862440000</v>
      </c>
      <c t="s" s="53" r="I35">
        <v>58</v>
      </c>
      <c t="s" s="53" r="J35">
        <v>58</v>
      </c>
      <c t="s" s="53" r="K35">
        <v>58</v>
      </c>
      <c s="53" r="L35">
        <v>0.0014155</v>
      </c>
      <c s="53" r="M35"/>
      <c s="62" r="N35">
        <v>862560000</v>
      </c>
      <c s="62" r="O35">
        <v>862560000</v>
      </c>
      <c s="62" r="P35"/>
      <c s="24" r="Q35"/>
      <c s="24" r="R35"/>
      <c s="62" r="S35">
        <v>0.0014157</v>
      </c>
      <c s="24" r="T35"/>
      <c s="68" r="U35">
        <f>SUM(V35:Z35)</f>
        <v>862000000</v>
      </c>
      <c s="68" r="V35">
        <v>862000000</v>
      </c>
      <c s="24" r="W35"/>
      <c s="24" r="X35"/>
      <c s="24" r="Y35"/>
      <c s="24" r="Z35"/>
      <c s="62" r="AA35">
        <v>862440000</v>
      </c>
      <c s="24" r="AB35"/>
      <c s="24" r="AC35"/>
      <c s="24" r="AD35"/>
      <c s="24" r="AE35"/>
      <c s="24" r="AF35"/>
      <c s="24" r="AG35"/>
    </row>
    <row r="36">
      <c s="40" r="A36">
        <v>2</v>
      </c>
      <c s="40" r="B36">
        <v>1</v>
      </c>
      <c s="31" r="C36">
        <v>7</v>
      </c>
      <c s="31" r="D36">
        <v>3</v>
      </c>
      <c s="57" r="E36">
        <f>((1/(INDEX(E0!J$17:J$41,C36,1)-INDEX(E0!J$17:J$41,D36,1))))*100000000</f>
        <v>1640.34473103459</v>
      </c>
      <c s="57" r="F36"/>
      <c s="53" r="G36">
        <f>SUM(H36:M36)</f>
        <v>3266.40000010755</v>
      </c>
      <c t="s" s="53" r="H36">
        <v>58</v>
      </c>
      <c s="53" r="I36">
        <v>3266.4</v>
      </c>
      <c t="s" s="53" r="J36">
        <v>58</v>
      </c>
      <c s="53" r="K36">
        <v>0.00000010755</v>
      </c>
      <c t="s" s="53" r="L36">
        <v>58</v>
      </c>
      <c s="53" r="M36"/>
      <c s="62" r="N36">
        <v>3266.8</v>
      </c>
      <c s="62" r="O36"/>
      <c s="62" r="P36">
        <v>3266.8</v>
      </c>
      <c s="24" r="Q36"/>
      <c s="62" r="R36">
        <v>0.00000010757</v>
      </c>
      <c s="24" r="S36"/>
      <c s="24" r="T36"/>
      <c s="68" r="U36">
        <f>SUM(V36:Z36)</f>
        <v>3270.000000207</v>
      </c>
      <c s="24" r="V36"/>
      <c s="68" r="W36">
        <v>3270</v>
      </c>
      <c s="24" r="X36"/>
      <c s="68" r="Y36">
        <v>0.000000207</v>
      </c>
      <c s="24" r="Z36"/>
      <c s="62" r="AA36">
        <v>3266.4</v>
      </c>
      <c s="24" r="AB36"/>
      <c s="24" r="AC36"/>
      <c s="24" r="AD36"/>
      <c s="24" r="AE36"/>
      <c s="68" r="AF36"/>
      <c s="24" r="AG36"/>
    </row>
    <row r="37">
      <c s="40" r="A37">
        <v>2</v>
      </c>
      <c s="40" r="B37">
        <v>1</v>
      </c>
      <c s="31" r="C37">
        <v>7</v>
      </c>
      <c s="31" r="D37">
        <v>4</v>
      </c>
      <c s="57" r="E37">
        <f>((1/(INDEX(E0!J$17:J$41,C37,1)-INDEX(E0!J$17:J$41,D37,1))))*100000000</f>
        <v>1640.48974133716</v>
      </c>
      <c s="57" r="F37"/>
      <c s="53" r="G37">
        <f>SUM(H37:M37)</f>
        <v>172470000.005796</v>
      </c>
      <c s="53" r="H37">
        <v>172470000</v>
      </c>
      <c t="s" s="53" r="I37">
        <v>58</v>
      </c>
      <c s="53" r="J37">
        <v>0.0057962</v>
      </c>
      <c t="s" s="53" r="K37">
        <v>58</v>
      </c>
      <c t="s" s="53" r="L37">
        <v>58</v>
      </c>
      <c s="53" r="M37"/>
      <c s="62" r="N37">
        <v>172490000</v>
      </c>
      <c s="62" r="O37">
        <v>172490000</v>
      </c>
      <c s="62" r="P37"/>
      <c s="62" r="Q37">
        <v>0.005797</v>
      </c>
      <c s="24" r="R37"/>
      <c s="24" r="S37"/>
      <c s="24" r="T37"/>
      <c s="68" r="U37">
        <f>SUM(V37:Z37)</f>
        <v>172000000</v>
      </c>
      <c s="68" r="V37">
        <v>172000000</v>
      </c>
      <c s="24" r="W37"/>
      <c s="24" r="X37"/>
      <c s="24" r="Y37"/>
      <c s="24" r="Z37"/>
      <c s="62" r="AA37">
        <v>172470000</v>
      </c>
      <c s="24" r="AB37"/>
      <c s="24" r="AC37"/>
      <c s="24" r="AD37"/>
      <c s="24" r="AE37"/>
      <c s="68" r="AF37"/>
      <c s="24" r="AG37"/>
    </row>
    <row r="38">
      <c s="40" r="A38">
        <v>2</v>
      </c>
      <c s="40" r="B38">
        <v>1</v>
      </c>
      <c s="31" r="C38">
        <v>7</v>
      </c>
      <c s="31" r="D38">
        <v>5</v>
      </c>
      <c s="57" r="E38">
        <f>((1/(INDEX(E0!J$17:J$41,C38,1)-INDEX(E0!J$17:J$41,D38,1))))*100000000</f>
        <v>57716535.4286876</v>
      </c>
      <c s="57" r="F38"/>
      <c s="53" r="G38">
        <f>SUM(H38:M38)</f>
        <v>0.000088761</v>
      </c>
      <c s="53" r="H38">
        <v>0.000088761</v>
      </c>
      <c t="s" s="53" r="I38">
        <v>58</v>
      </c>
      <c t="s" s="53" r="J38">
        <v>58</v>
      </c>
      <c t="s" s="53" r="K38">
        <v>58</v>
      </c>
      <c s="53" r="L38">
        <v>0</v>
      </c>
      <c s="53" r="M38"/>
      <c s="62" r="N38">
        <v>0.000088776</v>
      </c>
      <c s="62" r="O38">
        <v>0.000088776</v>
      </c>
      <c s="62" r="P38"/>
      <c s="24" r="Q38"/>
      <c s="24" r="R38"/>
      <c s="62" r="S38">
        <v>0</v>
      </c>
      <c s="24" r="T38"/>
      <c s="68" r="U38"/>
      <c s="24" r="V38"/>
      <c s="24" r="W38"/>
      <c s="24" r="X38"/>
      <c s="24" r="Y38"/>
      <c s="24" r="Z38"/>
      <c s="62" r="AA38"/>
      <c s="24" r="AB38"/>
      <c s="24" r="AC38"/>
      <c s="24" r="AD38"/>
      <c s="24" r="AE38"/>
      <c s="68" r="AF38"/>
      <c s="24" r="AG38"/>
    </row>
    <row r="39">
      <c s="40" r="A39">
        <v>2</v>
      </c>
      <c s="40" r="B39">
        <v>1</v>
      </c>
      <c s="31" r="C39">
        <v>7</v>
      </c>
      <c s="31" r="D39">
        <v>6</v>
      </c>
      <c s="57" r="E39">
        <f>((1/(INDEX(E0!J$17:J$41,C39,1)-INDEX(E0!J$17:J$41,D39,1))))*100000000</f>
        <v>62772324.7838928</v>
      </c>
      <c s="57" r="F39"/>
      <c s="53" r="G39">
        <f>SUM(H39:M39)</f>
        <v>0</v>
      </c>
      <c t="s" s="53" r="H39">
        <v>58</v>
      </c>
      <c s="53" r="I39">
        <v>0</v>
      </c>
      <c t="s" s="53" r="J39">
        <v>58</v>
      </c>
      <c s="53" r="K39">
        <v>0</v>
      </c>
      <c t="s" s="53" r="L39">
        <v>58</v>
      </c>
      <c s="53" r="M39"/>
      <c s="62" r="N39">
        <v>0</v>
      </c>
      <c s="62" r="O39"/>
      <c s="62" r="P39">
        <v>0</v>
      </c>
      <c s="24" r="Q39"/>
      <c s="62" r="R39">
        <v>0</v>
      </c>
      <c s="24" r="S39"/>
      <c s="24" r="T39"/>
      <c s="68" r="U39"/>
      <c s="24" r="V39"/>
      <c s="24" r="W39"/>
      <c s="24" r="X39"/>
      <c s="24" r="Y39"/>
      <c s="24" r="Z39"/>
      <c s="62" r="AA39"/>
      <c s="24" r="AB39"/>
      <c s="24" r="AC39"/>
      <c s="24" r="AD39"/>
      <c s="24" r="AE39"/>
      <c s="24" r="AF39"/>
      <c s="24" r="AG39"/>
    </row>
    <row r="40">
      <c s="40" r="A40">
        <v>2</v>
      </c>
      <c s="40" r="B40">
        <v>1</v>
      </c>
      <c s="31" r="C40">
        <v>8</v>
      </c>
      <c s="31" r="D40">
        <v>1</v>
      </c>
      <c s="57" r="E40">
        <f>((1/(INDEX(E0!J$17:J$41,C40,1)-INDEX(E0!J$17:J$41,D40,1))))*100000000</f>
        <v>256.316562789735</v>
      </c>
      <c s="57" r="F40"/>
      <c s="53" r="G40">
        <f>SUM(H40:M40)</f>
        <v>2677100004.4989</v>
      </c>
      <c s="53" r="H40">
        <v>2677100000</v>
      </c>
      <c t="s" s="53" r="I40">
        <v>58</v>
      </c>
      <c t="s" s="53" r="J40">
        <v>58</v>
      </c>
      <c t="s" s="53" r="K40">
        <v>58</v>
      </c>
      <c s="53" r="L40">
        <v>4.4989</v>
      </c>
      <c s="53" r="M40"/>
      <c s="62" r="N40">
        <v>2677400000</v>
      </c>
      <c s="62" r="O40">
        <v>2677400000</v>
      </c>
      <c s="62" r="P40"/>
      <c s="24" r="Q40"/>
      <c s="24" r="R40"/>
      <c s="62" r="S40">
        <v>4.4995</v>
      </c>
      <c s="24" r="T40"/>
      <c s="68" r="U40">
        <f>SUM(V40:Z40)</f>
        <v>2680000000</v>
      </c>
      <c s="68" r="V40">
        <v>2680000000</v>
      </c>
      <c s="24" r="W40"/>
      <c s="24" r="X40"/>
      <c s="24" r="Y40"/>
      <c s="24" r="Z40"/>
      <c s="62" r="AA40">
        <v>2677100000</v>
      </c>
      <c s="24" r="AB40"/>
      <c s="24" r="AC40"/>
      <c s="24" r="AD40"/>
      <c s="24" r="AE40"/>
      <c s="24" r="AF40"/>
      <c s="68" r="AG40"/>
    </row>
    <row r="41">
      <c s="40" r="A41">
        <v>2</v>
      </c>
      <c s="40" r="B41">
        <v>1</v>
      </c>
      <c s="31" r="C41">
        <v>8</v>
      </c>
      <c s="31" r="D41">
        <v>2</v>
      </c>
      <c s="57" r="E41">
        <f>((1/(INDEX(E0!J$17:J$41,C41,1)-INDEX(E0!J$17:J$41,D41,1))))*100000000</f>
        <v>1640.33205143297</v>
      </c>
      <c s="57" r="F41"/>
      <c s="53" r="G41">
        <f>SUM(H41:M41)</f>
        <v>765.4400034636</v>
      </c>
      <c t="s" s="53" r="H41">
        <v>58</v>
      </c>
      <c s="53" r="I41">
        <v>765.44</v>
      </c>
      <c t="s" s="53" r="J41">
        <v>58</v>
      </c>
      <c s="53" r="K41">
        <v>0.0000034636</v>
      </c>
      <c t="s" s="53" r="L41">
        <v>58</v>
      </c>
      <c s="53" r="M41"/>
      <c s="62" r="N41">
        <v>765.54</v>
      </c>
      <c s="62" r="O41"/>
      <c s="62" r="P41">
        <v>765.54</v>
      </c>
      <c s="24" r="Q41"/>
      <c s="62" r="R41">
        <v>0.0000034637</v>
      </c>
      <c s="24" r="S41"/>
      <c s="24" r="T41"/>
      <c s="68" r="U41">
        <f>SUM(V41:Z41)</f>
        <v>765.00000302</v>
      </c>
      <c s="24" r="V41"/>
      <c s="68" r="W41">
        <v>765</v>
      </c>
      <c s="24" r="X41"/>
      <c s="68" r="Y41">
        <v>0.00000302</v>
      </c>
      <c s="24" r="Z41"/>
      <c s="62" r="AA41">
        <v>765.44</v>
      </c>
      <c s="24" r="AB41"/>
      <c s="24" r="AC41"/>
      <c s="24" r="AD41"/>
      <c s="24" r="AE41"/>
      <c s="24" r="AF41"/>
      <c s="24" r="AG41"/>
    </row>
    <row r="42">
      <c s="40" r="A42">
        <v>2</v>
      </c>
      <c s="40" r="B42">
        <v>1</v>
      </c>
      <c s="31" r="C42">
        <v>8</v>
      </c>
      <c s="31" r="D42">
        <v>3</v>
      </c>
      <c s="57" r="E42">
        <f>((1/(INDEX(E0!J$17:J$41,C42,1)-INDEX(E0!J$17:J$41,D42,1))))*100000000</f>
        <v>1640.34465420696</v>
      </c>
      <c s="57" r="F42"/>
      <c s="53" r="G42">
        <f>SUM(H42:M42)</f>
        <v>359300000.014744</v>
      </c>
      <c s="53" r="H42">
        <v>359300000</v>
      </c>
      <c t="s" s="53" r="I42">
        <v>58</v>
      </c>
      <c t="s" s="53" r="J42">
        <v>58</v>
      </c>
      <c t="s" s="53" r="K42">
        <v>58</v>
      </c>
      <c s="53" r="L42">
        <v>0.014744</v>
      </c>
      <c s="53" r="M42"/>
      <c s="62" r="N42">
        <v>359350000</v>
      </c>
      <c s="62" r="O42">
        <v>359350000</v>
      </c>
      <c s="62" r="P42"/>
      <c s="24" r="Q42"/>
      <c s="24" r="R42"/>
      <c s="62" r="S42">
        <v>0.014746</v>
      </c>
      <c s="24" r="T42"/>
      <c s="68" r="U42">
        <f>SUM(V42:Z42)</f>
        <v>359000000</v>
      </c>
      <c s="68" r="V42">
        <v>359000000</v>
      </c>
      <c s="24" r="W42"/>
      <c s="24" r="X42"/>
      <c s="24" r="Y42"/>
      <c s="24" r="Z42"/>
      <c s="62" r="AA42">
        <v>359300000</v>
      </c>
      <c s="24" r="AB42"/>
      <c s="24" r="AC42"/>
      <c s="24" r="AD42"/>
      <c s="24" r="AE42"/>
      <c s="24" r="AF42"/>
      <c s="24" r="AG42"/>
    </row>
    <row r="43">
      <c s="40" r="A43">
        <v>2</v>
      </c>
      <c s="40" r="B43">
        <v>1</v>
      </c>
      <c s="31" r="C43">
        <v>8</v>
      </c>
      <c s="31" r="D43">
        <v>4</v>
      </c>
      <c s="57" r="E43">
        <f>((1/(INDEX(E0!J$17:J$41,C43,1)-INDEX(E0!J$17:J$41,D43,1))))*100000000</f>
        <v>1640.48966449595</v>
      </c>
      <c s="57" r="F43"/>
      <c s="53" r="G43">
        <f>SUM(H43:M43)</f>
        <v>765.360003682387</v>
      </c>
      <c t="s" s="53" r="H43">
        <v>58</v>
      </c>
      <c s="53" r="I43">
        <v>765.36</v>
      </c>
      <c t="s" s="53" r="J43">
        <v>58</v>
      </c>
      <c s="53" r="K43">
        <v>0.0000036154</v>
      </c>
      <c t="s" s="53" r="L43">
        <v>58</v>
      </c>
      <c s="53" r="M43">
        <v>0.000000066987</v>
      </c>
      <c s="62" r="N43">
        <v>765.47</v>
      </c>
      <c s="62" r="O43"/>
      <c s="62" r="P43">
        <v>765.47</v>
      </c>
      <c s="24" r="Q43"/>
      <c s="62" r="R43">
        <v>0.0000036179</v>
      </c>
      <c s="24" r="S43"/>
      <c s="62" r="T43">
        <v>0.000000066997</v>
      </c>
      <c s="68" r="U43">
        <f>SUM(V43:Z43)</f>
        <v>765.00000362</v>
      </c>
      <c s="24" r="V43"/>
      <c s="68" r="W43">
        <v>765</v>
      </c>
      <c s="24" r="X43"/>
      <c s="68" r="Y43">
        <v>0.00000362</v>
      </c>
      <c s="24" r="Z43"/>
      <c s="62" r="AA43">
        <v>765.36</v>
      </c>
      <c s="24" r="AB43"/>
      <c s="24" r="AC43"/>
      <c s="24" r="AD43"/>
      <c s="24" r="AE43"/>
      <c s="24" r="AF43"/>
      <c s="24" r="AG43"/>
    </row>
    <row r="44">
      <c s="40" r="A44">
        <v>2</v>
      </c>
      <c s="40" r="B44">
        <v>1</v>
      </c>
      <c s="31" r="C44">
        <v>8</v>
      </c>
      <c s="31" r="D44">
        <v>5</v>
      </c>
      <c s="57" r="E44">
        <f>((1/(INDEX(E0!J$17:J$41,C44,1)-INDEX(E0!J$17:J$41,D44,1))))*100000000</f>
        <v>57621577.2061591</v>
      </c>
      <c s="57" r="F44"/>
      <c s="53" r="G44">
        <f>SUM(H44:M44)</f>
        <v>0.000000000046684</v>
      </c>
      <c t="s" s="53" r="H44">
        <v>58</v>
      </c>
      <c s="53" r="I44">
        <v>0</v>
      </c>
      <c t="s" s="53" r="J44">
        <v>58</v>
      </c>
      <c s="53" r="K44">
        <v>0.000000000046684</v>
      </c>
      <c t="s" s="53" r="L44">
        <v>58</v>
      </c>
      <c s="53" r="M44"/>
      <c s="62" r="N44">
        <v>0.000000000046692</v>
      </c>
      <c s="62" r="O44"/>
      <c s="62" r="P44">
        <v>0</v>
      </c>
      <c s="24" r="Q44"/>
      <c s="62" r="R44">
        <v>0.000000000046692</v>
      </c>
      <c s="24" r="S44"/>
      <c s="24" r="T44"/>
      <c s="68" r="U44"/>
      <c s="24" r="V44"/>
      <c s="24" r="W44"/>
      <c s="24" r="X44"/>
      <c s="24" r="Y44"/>
      <c s="24" r="Z44"/>
      <c s="62" r="AA44"/>
      <c s="24" r="AB44"/>
      <c s="24" r="AC44"/>
      <c s="24" r="AD44"/>
      <c s="24" r="AE44"/>
      <c s="24" r="AF44"/>
      <c s="24" r="AG44"/>
    </row>
    <row r="45">
      <c s="40" r="A45">
        <v>2</v>
      </c>
      <c s="40" r="B45">
        <v>1</v>
      </c>
      <c s="31" r="C45">
        <v>8</v>
      </c>
      <c s="31" r="D45">
        <v>6</v>
      </c>
      <c s="57" r="E45">
        <f>((1/(INDEX(E0!J$17:J$41,C45,1)-INDEX(E0!J$17:J$41,D45,1))))*100000000</f>
        <v>62660018.020825</v>
      </c>
      <c s="57" r="F45"/>
      <c s="53" r="G45">
        <f>SUM(H45:M45)</f>
        <v>0.00014201</v>
      </c>
      <c s="53" r="H45">
        <v>0.00014201</v>
      </c>
      <c t="s" s="53" r="I45">
        <v>58</v>
      </c>
      <c t="s" s="53" r="J45">
        <v>58</v>
      </c>
      <c t="s" s="53" r="K45">
        <v>58</v>
      </c>
      <c s="53" r="L45">
        <v>0</v>
      </c>
      <c s="53" r="M45"/>
      <c s="62" r="N45">
        <v>0.00014204</v>
      </c>
      <c s="62" r="O45">
        <v>0.00014204</v>
      </c>
      <c s="62" r="P45"/>
      <c s="24" r="Q45"/>
      <c s="24" r="R45"/>
      <c s="62" r="S45">
        <v>0</v>
      </c>
      <c s="24" r="T45"/>
      <c s="68" r="U45"/>
      <c s="24" r="V45"/>
      <c s="24" r="W45"/>
      <c s="24" r="X45"/>
      <c s="24" r="Y45"/>
      <c s="24" r="Z45"/>
      <c s="62" r="AA45"/>
      <c s="24" r="AB45"/>
      <c s="24" r="AC45"/>
      <c s="24" r="AD45"/>
      <c s="24" r="AE45"/>
      <c s="24" r="AF45"/>
      <c s="24" r="AG45"/>
    </row>
    <row r="46">
      <c s="40" r="A46">
        <v>2</v>
      </c>
      <c s="40" r="B46">
        <v>1</v>
      </c>
      <c s="31" r="C46">
        <v>9</v>
      </c>
      <c s="31" r="D46">
        <v>1</v>
      </c>
      <c s="57" r="E46">
        <f>((1/(INDEX(E0!J$17:J$41,C46,1)-INDEX(E0!J$17:J$41,D46,1))))*100000000</f>
        <v>256.316184647012</v>
      </c>
      <c s="57" r="F46"/>
      <c s="53" r="G46">
        <f>SUM(H46:M46)</f>
        <v>38010.000075711</v>
      </c>
      <c t="s" s="53" r="H46">
        <v>58</v>
      </c>
      <c s="53" r="I46">
        <v>38010</v>
      </c>
      <c t="s" s="53" r="J46">
        <v>58</v>
      </c>
      <c t="s" s="53" r="K46">
        <v>58</v>
      </c>
      <c t="s" s="53" r="L46">
        <v>58</v>
      </c>
      <c s="53" r="M46">
        <v>0.000075711</v>
      </c>
      <c s="62" r="N46">
        <v>38015</v>
      </c>
      <c s="62" r="O46"/>
      <c s="62" r="P46">
        <v>38015</v>
      </c>
      <c s="24" r="Q46"/>
      <c s="24" r="R46"/>
      <c s="24" r="S46"/>
      <c s="62" r="T46">
        <v>0.000075721</v>
      </c>
      <c s="68" r="U46">
        <f>SUM(V46:Z46)</f>
        <v>38000</v>
      </c>
      <c s="24" r="V46"/>
      <c s="68" r="W46">
        <v>38000</v>
      </c>
      <c s="24" r="X46"/>
      <c s="24" r="Y46"/>
      <c s="24" r="Z46"/>
      <c s="62" r="AA46"/>
      <c s="24" r="AB46"/>
      <c s="24" r="AC46"/>
      <c s="24" r="AD46"/>
      <c s="24" r="AE46"/>
      <c s="24" r="AF46"/>
      <c s="24" r="AG46"/>
    </row>
    <row r="47">
      <c s="40" r="A47">
        <v>2</v>
      </c>
      <c s="40" r="B47">
        <v>1</v>
      </c>
      <c s="31" r="C47">
        <v>9</v>
      </c>
      <c s="31" r="D47">
        <v>2</v>
      </c>
      <c s="57" r="E47">
        <f>((1/(INDEX(E0!J$17:J$41,C47,1)-INDEX(E0!J$17:J$41,D47,1))))*100000000</f>
        <v>1640.31656460451</v>
      </c>
      <c s="57" r="F47"/>
      <c s="53" r="G47">
        <f>SUM(H47:M47)</f>
        <v>0.0132885</v>
      </c>
      <c t="s" s="53" r="H47">
        <v>58</v>
      </c>
      <c t="s" s="53" r="I47">
        <v>58</v>
      </c>
      <c s="53" r="J47">
        <v>0.0032215</v>
      </c>
      <c t="s" s="53" r="K47">
        <v>58</v>
      </c>
      <c s="53" r="L47">
        <v>0.010067</v>
      </c>
      <c s="53" r="M47"/>
      <c s="62" r="N47">
        <v>0.01329</v>
      </c>
      <c s="62" r="O47"/>
      <c s="62" r="P47"/>
      <c s="62" r="Q47">
        <v>0.003222</v>
      </c>
      <c s="24" r="R47"/>
      <c s="62" r="S47">
        <v>0.010068</v>
      </c>
      <c s="24" r="T47"/>
      <c s="68" r="U47">
        <f>SUM(V47:Z47)</f>
        <v>0.04531</v>
      </c>
      <c s="24" r="V47"/>
      <c s="24" r="W47"/>
      <c s="68" r="X47">
        <v>0.00501</v>
      </c>
      <c s="24" r="Y47"/>
      <c s="68" r="Z47">
        <v>0.0403</v>
      </c>
      <c s="62" r="AA47">
        <v>0.013288</v>
      </c>
      <c s="24" r="AB47"/>
      <c s="24" r="AC47"/>
      <c s="24" r="AD47"/>
      <c s="24" r="AE47"/>
      <c s="24" r="AF47"/>
      <c s="24" r="AG47"/>
    </row>
    <row r="48">
      <c s="40" r="A48">
        <v>2</v>
      </c>
      <c s="40" r="B48">
        <v>1</v>
      </c>
      <c s="31" r="C48">
        <v>9</v>
      </c>
      <c s="31" r="D48">
        <v>3</v>
      </c>
      <c s="57" r="E48">
        <f>((1/(INDEX(E0!J$17:J$41,C48,1)-INDEX(E0!J$17:J$41,D48,1))))*100000000</f>
        <v>1640.32916714053</v>
      </c>
      <c s="57" r="F48"/>
      <c s="53" r="G48">
        <f>SUM(H48:M48)</f>
        <v>3266.50000015886</v>
      </c>
      <c t="s" s="53" r="H48">
        <v>58</v>
      </c>
      <c s="53" r="I48">
        <v>3266.5</v>
      </c>
      <c t="s" s="53" r="J48">
        <v>58</v>
      </c>
      <c t="s" s="53" r="K48">
        <v>58</v>
      </c>
      <c t="s" s="53" r="L48">
        <v>58</v>
      </c>
      <c s="53" r="M48">
        <v>0.00000015886</v>
      </c>
      <c s="62" r="N48">
        <v>3266.9</v>
      </c>
      <c s="62" r="O48"/>
      <c s="62" r="P48">
        <v>3266.9</v>
      </c>
      <c s="24" r="Q48"/>
      <c s="24" r="R48"/>
      <c s="24" r="S48"/>
      <c s="62" r="T48">
        <v>0.00000015888</v>
      </c>
      <c s="68" r="U48">
        <f>SUM(V48:Z48)</f>
        <v>3270</v>
      </c>
      <c s="24" r="V48"/>
      <c s="68" r="W48">
        <v>3270</v>
      </c>
      <c s="24" r="X48"/>
      <c s="24" r="Y48"/>
      <c s="24" r="Z48"/>
      <c s="62" r="AA48">
        <v>3266.5</v>
      </c>
      <c s="24" r="AB48"/>
      <c s="24" r="AC48"/>
      <c s="24" r="AD48"/>
      <c s="24" r="AE48"/>
      <c s="24" r="AF48"/>
      <c s="24" r="AG48"/>
    </row>
    <row r="49">
      <c s="40" r="A49">
        <v>2</v>
      </c>
      <c s="40" r="B49">
        <v>1</v>
      </c>
      <c s="31" r="C49">
        <v>9</v>
      </c>
      <c s="31" r="D49">
        <v>4</v>
      </c>
      <c s="57" r="E49">
        <f>((1/(INDEX(E0!J$17:J$41,C49,1)-INDEX(E0!J$17:J$41,D49,1))))*100000000</f>
        <v>1640.47417469122</v>
      </c>
      <c s="57" r="F49"/>
      <c s="53" r="G49">
        <f>SUM(H49:M49)</f>
        <v>1034800000.05761</v>
      </c>
      <c s="53" r="H49">
        <v>1034800000</v>
      </c>
      <c t="s" s="53" r="I49">
        <v>58</v>
      </c>
      <c s="53" r="J49">
        <v>0.0025763</v>
      </c>
      <c t="s" s="53" r="K49">
        <v>58</v>
      </c>
      <c s="53" r="L49">
        <v>0.055035</v>
      </c>
      <c s="53" r="M49"/>
      <c s="62" r="N49">
        <v>1035000000</v>
      </c>
      <c s="62" r="O49">
        <v>1035000000</v>
      </c>
      <c s="62" r="P49"/>
      <c s="62" r="Q49">
        <v>0.0025767</v>
      </c>
      <c s="24" r="R49"/>
      <c s="62" r="S49">
        <v>0.055043</v>
      </c>
      <c s="24" r="T49"/>
      <c s="68" r="U49">
        <f>SUM(V49:Z49)</f>
        <v>1040000000</v>
      </c>
      <c s="68" r="V49">
        <v>1040000000</v>
      </c>
      <c s="24" r="W49"/>
      <c s="24" r="X49"/>
      <c s="24" r="Y49"/>
      <c s="24" r="Z49"/>
      <c s="62" r="AA49">
        <v>1034800000</v>
      </c>
      <c s="24" r="AB49"/>
      <c s="24" r="AC49"/>
      <c s="24" r="AD49"/>
      <c s="24" r="AE49"/>
      <c s="24" r="AF49"/>
      <c s="24" r="AG49"/>
    </row>
    <row r="50">
      <c s="40" r="A50">
        <v>2</v>
      </c>
      <c s="40" r="B50">
        <v>1</v>
      </c>
      <c s="31" r="C50">
        <v>9</v>
      </c>
      <c s="31" r="D50">
        <v>5</v>
      </c>
      <c s="57" r="E50">
        <f>((1/(INDEX(E0!J$17:J$41,C50,1)-INDEX(E0!J$17:J$41,D50,1))))*100000000</f>
        <v>43270609.1664442</v>
      </c>
      <c s="57" r="F50"/>
      <c s="53" r="G50">
        <f>SUM(H50:M50)</f>
        <v>0</v>
      </c>
      <c t="s" s="53" r="H50">
        <v>58</v>
      </c>
      <c t="s" s="53" r="I50">
        <v>58</v>
      </c>
      <c s="53" r="J50">
        <v>0</v>
      </c>
      <c t="s" s="53" r="K50">
        <v>58</v>
      </c>
      <c s="53" r="L50">
        <v>0</v>
      </c>
      <c s="53" r="M50"/>
      <c s="62" r="N50">
        <v>0</v>
      </c>
      <c s="62" r="O50"/>
      <c s="62" r="P50"/>
      <c s="62" r="Q50">
        <v>0</v>
      </c>
      <c s="24" r="R50"/>
      <c s="62" r="S50">
        <v>0</v>
      </c>
      <c s="24" r="T50"/>
      <c s="68" r="U50"/>
      <c s="24" r="V50"/>
      <c s="24" r="W50"/>
      <c s="24" r="X50"/>
      <c s="24" r="Y50"/>
      <c s="24" r="Z50"/>
      <c s="62" r="AA50"/>
      <c s="24" r="AB50"/>
      <c s="24" r="AC50"/>
      <c s="24" r="AD50"/>
      <c s="24" r="AE50"/>
      <c s="24" r="AF50"/>
      <c s="24" r="AG50"/>
    </row>
    <row r="51">
      <c s="40" r="A51">
        <v>2</v>
      </c>
      <c s="40" r="B51">
        <v>1</v>
      </c>
      <c s="31" r="C51">
        <v>9</v>
      </c>
      <c s="31" r="D51">
        <v>6</v>
      </c>
      <c s="57" r="E51">
        <f>((1/(INDEX(E0!J$17:J$41,C51,1)-INDEX(E0!J$17:J$41,D51,1))))*100000000</f>
        <v>46051318.4189261</v>
      </c>
      <c s="57" r="F51"/>
      <c s="53" r="G51">
        <f>SUM(H51:M51)</f>
        <v>0</v>
      </c>
      <c t="s" s="53" r="H51">
        <v>58</v>
      </c>
      <c s="53" r="I51">
        <v>0</v>
      </c>
      <c t="s" s="53" r="J51">
        <v>58</v>
      </c>
      <c t="s" s="53" r="K51">
        <v>58</v>
      </c>
      <c t="s" s="53" r="L51">
        <v>58</v>
      </c>
      <c s="53" r="M51">
        <v>0</v>
      </c>
      <c s="62" r="N51">
        <v>0</v>
      </c>
      <c s="62" r="O51"/>
      <c s="62" r="P51">
        <v>0</v>
      </c>
      <c s="24" r="Q51"/>
      <c s="24" r="R51"/>
      <c s="24" r="S51"/>
      <c s="62" r="T51">
        <v>0</v>
      </c>
      <c s="68" r="U51"/>
      <c s="24" r="V51"/>
      <c s="24" r="W51"/>
      <c s="24" r="X51"/>
      <c s="24" r="Y51"/>
      <c s="24" r="Z51"/>
      <c s="62" r="AA51"/>
      <c s="24" r="AB51"/>
      <c s="24" r="AC51"/>
      <c s="24" r="AD51"/>
      <c s="24" r="AE51"/>
      <c s="24" r="AF51"/>
      <c s="24" r="AG51"/>
    </row>
    <row r="52">
      <c s="40" r="A52">
        <v>2</v>
      </c>
      <c s="40" r="B52">
        <v>1</v>
      </c>
      <c s="31" r="C52">
        <v>9</v>
      </c>
      <c s="31" r="D52">
        <v>7</v>
      </c>
      <c s="57" r="E52">
        <f>((1/(INDEX(E0!J$17:J$41,C52,1)-INDEX(E0!J$17:J$41,D52,1))))*100000000</f>
        <v>172881240.125349</v>
      </c>
      <c s="57" r="F52"/>
      <c s="53" r="G52">
        <f>SUM(H52:M52)</f>
        <v>0.000000000002074</v>
      </c>
      <c t="s" s="53" r="H52">
        <v>58</v>
      </c>
      <c s="53" r="I52">
        <v>0</v>
      </c>
      <c t="s" s="53" r="J52">
        <v>58</v>
      </c>
      <c s="53" r="K52">
        <v>0.000000000002074</v>
      </c>
      <c t="s" s="53" r="L52">
        <v>58</v>
      </c>
      <c s="53" r="M52">
        <v>0</v>
      </c>
      <c s="62" r="N52">
        <v>0.000000000002075</v>
      </c>
      <c s="62" r="O52"/>
      <c s="62" r="P52">
        <v>0</v>
      </c>
      <c s="24" r="Q52"/>
      <c s="62" r="R52">
        <v>0.000000000002075</v>
      </c>
      <c s="24" r="S52"/>
      <c s="62" r="T52">
        <v>0</v>
      </c>
      <c s="68" r="U52"/>
      <c s="24" r="V52"/>
      <c s="24" r="W52"/>
      <c s="24" r="X52"/>
      <c s="24" r="Y52"/>
      <c s="24" r="Z52"/>
      <c s="62" r="AA52"/>
      <c s="24" r="AB52"/>
      <c s="24" r="AC52"/>
      <c s="24" r="AD52"/>
      <c s="24" r="AE52"/>
      <c s="24" r="AF52"/>
      <c s="24" r="AG52"/>
    </row>
    <row r="53">
      <c s="40" r="A53">
        <v>2</v>
      </c>
      <c s="40" r="B53">
        <v>1</v>
      </c>
      <c s="31" r="C53">
        <v>9</v>
      </c>
      <c s="31" r="D53">
        <v>8</v>
      </c>
      <c s="57" r="E53">
        <f>((1/(INDEX(E0!J$17:J$41,C53,1)-INDEX(E0!J$17:J$41,D53,1))))*100000000</f>
        <v>173738854.406322</v>
      </c>
      <c s="57" r="F53"/>
      <c s="53" r="G53">
        <f>SUM(H53:M53)</f>
        <v>0.0000039438</v>
      </c>
      <c s="53" r="H53">
        <v>0.0000039438</v>
      </c>
      <c t="s" s="53" r="I53">
        <v>58</v>
      </c>
      <c s="53" r="J53">
        <v>0</v>
      </c>
      <c t="s" s="53" r="K53">
        <v>58</v>
      </c>
      <c s="53" r="L53">
        <v>0</v>
      </c>
      <c s="53" r="M53"/>
      <c s="62" r="N53">
        <v>0.0000039445</v>
      </c>
      <c s="62" r="O53">
        <v>0.0000039445</v>
      </c>
      <c s="62" r="P53"/>
      <c s="62" r="Q53">
        <v>0</v>
      </c>
      <c s="24" r="R53"/>
      <c s="62" r="S53">
        <v>0</v>
      </c>
      <c s="24" r="T53"/>
      <c s="68" r="U53"/>
      <c s="24" r="V53"/>
      <c s="24" r="W53"/>
      <c s="24" r="X53"/>
      <c s="24" r="Y53"/>
      <c s="24" r="Z53"/>
      <c s="62" r="AA53"/>
      <c s="24" r="AB53"/>
      <c s="24" r="AC53"/>
      <c s="24" r="AD53"/>
      <c s="24" r="AE53"/>
      <c s="24" r="AF53"/>
      <c s="24" r="AG53"/>
    </row>
    <row r="54">
      <c s="40" r="A54">
        <v>2</v>
      </c>
      <c s="40" r="B54">
        <v>1</v>
      </c>
      <c s="31" r="C54">
        <v>10</v>
      </c>
      <c s="31" r="D54">
        <v>1</v>
      </c>
      <c s="57" r="E54">
        <f>((1/(INDEX(E0!J$17:J$41,C54,1)-INDEX(E0!J$17:J$41,D54,1))))*100000000</f>
        <v>243.026876958089</v>
      </c>
      <c s="57" r="F54"/>
      <c s="53" r="G54">
        <f>SUM(H54:M54)</f>
        <v>1091400000</v>
      </c>
      <c s="53" r="H54">
        <v>1091400000</v>
      </c>
      <c t="s" s="53" r="I54">
        <v>58</v>
      </c>
      <c t="s" s="53" r="J54">
        <v>58</v>
      </c>
      <c t="s" s="53" r="K54">
        <v>58</v>
      </c>
      <c t="s" s="53" r="L54">
        <v>58</v>
      </c>
      <c s="53" r="M54"/>
      <c s="62" r="N54">
        <v>1091500000</v>
      </c>
      <c s="62" r="O54">
        <v>1091500000</v>
      </c>
      <c s="62" r="P54"/>
      <c s="24" r="Q54"/>
      <c s="24" r="R54"/>
      <c s="24" r="S54"/>
      <c s="24" r="T54"/>
      <c s="68" r="U54">
        <f>SUM(V54:Z54)</f>
        <v>1090000000</v>
      </c>
      <c s="68" r="V54">
        <v>1090000000</v>
      </c>
      <c s="24" r="W54"/>
      <c s="24" r="X54"/>
      <c s="24" r="Y54"/>
      <c s="24" r="Z54"/>
      <c s="62" r="AA54">
        <v>1091400000</v>
      </c>
      <c s="24" r="AB54"/>
      <c s="24" r="AC54"/>
      <c s="24" r="AD54"/>
      <c s="24" r="AE54"/>
      <c s="24" r="AF54"/>
      <c s="24" r="AG54"/>
    </row>
    <row r="55">
      <c s="40" r="A55">
        <v>2</v>
      </c>
      <c s="40" r="B55">
        <v>1</v>
      </c>
      <c s="31" r="C55">
        <v>10</v>
      </c>
      <c s="31" r="D55">
        <v>2</v>
      </c>
      <c s="57" r="E55">
        <f>((1/(INDEX(E0!J$17:J$41,C55,1)-INDEX(E0!J$17:J$41,D55,1))))*100000000</f>
        <v>1215.09888447386</v>
      </c>
      <c s="57" r="F55"/>
      <c s="53" r="G55">
        <f>SUM(H55:M55)</f>
        <v>0.00000039479</v>
      </c>
      <c t="s" s="53" r="H55">
        <v>58</v>
      </c>
      <c t="s" s="53" r="I55">
        <v>58</v>
      </c>
      <c t="s" s="53" r="J55">
        <v>58</v>
      </c>
      <c s="53" r="K55">
        <v>0.00000039479</v>
      </c>
      <c t="s" s="53" r="L55">
        <v>58</v>
      </c>
      <c s="53" r="M55"/>
      <c s="62" r="N55">
        <v>0.00000039335</v>
      </c>
      <c s="62" r="O55"/>
      <c s="62" r="P55"/>
      <c s="24" r="Q55"/>
      <c s="62" r="R55">
        <v>0.00000039335</v>
      </c>
      <c s="24" r="S55"/>
      <c s="24" r="T55"/>
      <c s="68" r="U55">
        <f>SUM(V55:Z55)</f>
        <v>0.000000394</v>
      </c>
      <c s="24" r="V55"/>
      <c s="24" r="W55"/>
      <c s="24" r="X55"/>
      <c s="68" r="Y55">
        <v>0.000000394</v>
      </c>
      <c s="24" r="Z55"/>
      <c s="62" r="AA55"/>
      <c s="24" r="AB55"/>
      <c s="24" r="AC55"/>
      <c s="24" r="AD55"/>
      <c s="24" r="AE55"/>
      <c s="24" r="AF55"/>
      <c s="24" r="AG55"/>
    </row>
    <row r="56">
      <c s="40" r="A56">
        <v>2</v>
      </c>
      <c s="40" r="B56">
        <v>1</v>
      </c>
      <c s="31" r="C56">
        <v>10</v>
      </c>
      <c s="31" r="D56">
        <v>3</v>
      </c>
      <c s="57" r="E56">
        <f>((1/(INDEX(E0!J$17:J$41,C56,1)-INDEX(E0!J$17:J$41,D56,1))))*100000000</f>
        <v>1215.10579999615</v>
      </c>
      <c s="57" r="F56"/>
      <c s="53" r="G56">
        <f>SUM(H56:M56)</f>
        <v>154770000</v>
      </c>
      <c s="53" r="H56">
        <v>154770000</v>
      </c>
      <c t="s" s="53" r="I56">
        <v>58</v>
      </c>
      <c t="s" s="53" r="J56">
        <v>58</v>
      </c>
      <c t="s" s="53" r="K56">
        <v>58</v>
      </c>
      <c t="s" s="53" r="L56">
        <v>58</v>
      </c>
      <c s="53" r="M56"/>
      <c s="62" r="N56">
        <v>154790000</v>
      </c>
      <c s="62" r="O56">
        <v>154790000</v>
      </c>
      <c s="62" r="P56"/>
      <c s="24" r="Q56"/>
      <c s="24" r="R56"/>
      <c s="24" r="S56"/>
      <c s="24" r="T56"/>
      <c s="68" r="U56">
        <f>SUM(V56:Z56)</f>
        <v>155000000</v>
      </c>
      <c s="68" r="V56">
        <v>155000000</v>
      </c>
      <c s="24" r="W56"/>
      <c s="24" r="X56"/>
      <c s="24" r="Y56"/>
      <c s="24" r="Z56"/>
      <c s="62" r="AA56"/>
      <c s="24" r="AB56"/>
      <c s="24" r="AC56"/>
      <c s="24" r="AD56"/>
      <c s="24" r="AE56"/>
      <c s="24" r="AF56"/>
      <c s="24" r="AG56"/>
    </row>
    <row r="57">
      <c s="40" r="A57">
        <v>2</v>
      </c>
      <c s="40" r="B57">
        <v>1</v>
      </c>
      <c s="31" r="C57">
        <v>10</v>
      </c>
      <c s="31" r="D57">
        <v>4</v>
      </c>
      <c s="57" r="E57">
        <f>((1/(INDEX(E0!J$17:J$41,C57,1)-INDEX(E0!J$17:J$41,D57,1))))*100000000</f>
        <v>1215.18536953441</v>
      </c>
      <c s="57" r="F57"/>
      <c s="53" r="G57">
        <f>SUM(H57:M57)</f>
        <v>659.2000077009</v>
      </c>
      <c t="s" s="53" r="H57">
        <v>58</v>
      </c>
      <c s="53" r="I57">
        <v>659.2</v>
      </c>
      <c t="s" s="53" r="J57">
        <v>58</v>
      </c>
      <c s="53" r="K57">
        <v>0.0000077009</v>
      </c>
      <c t="s" s="53" r="L57">
        <v>58</v>
      </c>
      <c s="53" r="M57"/>
      <c s="62" r="N57">
        <v>659.29</v>
      </c>
      <c s="62" r="O57"/>
      <c s="62" r="P57">
        <v>659.29</v>
      </c>
      <c s="24" r="Q57"/>
      <c s="62" r="R57">
        <v>0.0000077086</v>
      </c>
      <c s="24" r="S57"/>
      <c s="24" r="T57"/>
      <c s="68" r="U57">
        <f>SUM(V57:Z57)</f>
        <v>658.00000865</v>
      </c>
      <c s="24" r="V57"/>
      <c s="68" r="W57">
        <v>658</v>
      </c>
      <c s="24" r="X57"/>
      <c s="68" r="Y57">
        <v>0.00000865</v>
      </c>
      <c s="24" r="Z57"/>
      <c s="62" r="AA57"/>
      <c s="24" r="AB57"/>
      <c s="24" r="AC57"/>
      <c s="24" r="AD57"/>
      <c s="24" r="AE57"/>
      <c s="24" r="AF57"/>
      <c s="24" r="AG57"/>
    </row>
    <row r="58">
      <c s="40" r="A58">
        <v>2</v>
      </c>
      <c s="40" r="B58">
        <v>1</v>
      </c>
      <c s="31" r="C58">
        <v>10</v>
      </c>
      <c s="31" r="D58">
        <v>5</v>
      </c>
      <c s="57" r="E58">
        <f>((1/(INDEX(E0!J$17:J$41,C58,1)-INDEX(E0!J$17:J$41,D58,1))))*100000000</f>
        <v>4686.84872148472</v>
      </c>
      <c s="57" r="F58"/>
      <c s="53" r="G58">
        <f>SUM(H58:M58)</f>
        <v>0.0000000065649</v>
      </c>
      <c t="s" s="53" r="H58">
        <v>58</v>
      </c>
      <c t="s" s="53" r="I58">
        <v>58</v>
      </c>
      <c t="s" s="53" r="J58">
        <v>58</v>
      </c>
      <c s="53" r="K58">
        <v>0.0000000065649</v>
      </c>
      <c t="s" s="53" r="L58">
        <v>58</v>
      </c>
      <c s="53" r="M58"/>
      <c s="62" r="N58">
        <v>0.0000000065657</v>
      </c>
      <c s="62" r="O58"/>
      <c s="62" r="P58"/>
      <c s="24" r="Q58"/>
      <c s="62" r="R58">
        <v>0.0000000065657</v>
      </c>
      <c s="24" r="S58"/>
      <c s="24" r="T58"/>
      <c s="68" r="U58">
        <f>SUM(V58:Z58)</f>
        <v>0.00000000656</v>
      </c>
      <c s="24" r="V58"/>
      <c s="24" r="W58"/>
      <c s="24" r="X58"/>
      <c s="68" r="Y58">
        <v>0.00000000656</v>
      </c>
      <c s="24" r="Z58"/>
      <c s="62" r="AA58"/>
      <c s="24" r="AB58"/>
      <c s="24" r="AC58"/>
      <c s="24" r="AD58"/>
      <c s="24" r="AE58"/>
      <c s="24" r="AF58"/>
      <c s="24" r="AG58"/>
    </row>
    <row r="59">
      <c s="40" r="A59">
        <v>2</v>
      </c>
      <c s="40" r="B59">
        <v>1</v>
      </c>
      <c s="31" r="C59">
        <v>10</v>
      </c>
      <c s="31" r="D59">
        <v>6</v>
      </c>
      <c s="57" r="E59">
        <f>((1/(INDEX(E0!J$17:J$41,C59,1)-INDEX(E0!J$17:J$41,D59,1))))*100000000</f>
        <v>4686.87937534804</v>
      </c>
      <c s="57" r="F59"/>
      <c s="53" r="G59">
        <f>SUM(H59:M59)</f>
        <v>49068000</v>
      </c>
      <c s="53" r="H59">
        <v>49068000</v>
      </c>
      <c t="s" s="53" r="I59">
        <v>58</v>
      </c>
      <c t="s" s="53" r="J59">
        <v>58</v>
      </c>
      <c t="s" s="53" r="K59">
        <v>58</v>
      </c>
      <c t="s" s="53" r="L59">
        <v>58</v>
      </c>
      <c s="53" r="M59"/>
      <c s="62" r="N59">
        <v>49075000</v>
      </c>
      <c s="62" r="O59">
        <v>49075000</v>
      </c>
      <c s="62" r="P59"/>
      <c s="24" r="Q59"/>
      <c s="24" r="R59"/>
      <c s="24" r="S59"/>
      <c s="24" r="T59"/>
      <c s="68" r="U59">
        <f>SUM(V59:Z59)</f>
        <v>49100000</v>
      </c>
      <c s="68" r="V59">
        <v>49100000</v>
      </c>
      <c s="24" r="W59"/>
      <c s="24" r="X59"/>
      <c s="24" r="Y59"/>
      <c s="24" r="Z59"/>
      <c s="62" r="AA59"/>
      <c s="24" r="AB59"/>
      <c s="24" r="AC59"/>
      <c s="24" r="AD59"/>
      <c s="24" r="AE59"/>
      <c s="24" r="AF59"/>
      <c s="24" r="AG59"/>
    </row>
    <row r="60">
      <c s="40" r="A60">
        <v>2</v>
      </c>
      <c s="40" r="B60">
        <v>1</v>
      </c>
      <c s="31" r="C60">
        <v>10</v>
      </c>
      <c s="31" r="D60">
        <v>7</v>
      </c>
      <c s="57" r="E60">
        <f>((1/(INDEX(E0!J$17:J$41,C60,1)-INDEX(E0!J$17:J$41,D60,1))))*100000000</f>
        <v>4687.22934611343</v>
      </c>
      <c s="57" r="F60"/>
      <c s="53" r="G60">
        <f>SUM(H60:M60)</f>
        <v>5566500.00000112</v>
      </c>
      <c s="53" r="H60">
        <v>5566500</v>
      </c>
      <c t="s" s="53" r="I60">
        <v>58</v>
      </c>
      <c t="s" s="53" r="J60">
        <v>58</v>
      </c>
      <c t="s" s="53" r="K60">
        <v>58</v>
      </c>
      <c s="53" r="L60">
        <v>0.000001119</v>
      </c>
      <c s="53" r="M60"/>
      <c s="62" r="N60">
        <v>5567200</v>
      </c>
      <c s="62" r="O60">
        <v>5567200</v>
      </c>
      <c s="62" r="P60"/>
      <c s="24" r="Q60"/>
      <c s="24" r="R60"/>
      <c s="62" r="S60">
        <v>0.0000011192</v>
      </c>
      <c s="24" r="T60"/>
      <c s="68" r="U60">
        <f>SUM(V60:Z60)</f>
        <v>5560000</v>
      </c>
      <c s="68" r="V60">
        <v>5560000</v>
      </c>
      <c s="24" r="W60"/>
      <c s="24" r="X60"/>
      <c s="24" r="Y60"/>
      <c s="24" r="Z60"/>
      <c s="62" r="AA60"/>
      <c s="24" r="AB60"/>
      <c s="24" r="AC60"/>
      <c s="24" r="AD60"/>
      <c s="24" r="AE60"/>
      <c s="24" r="AF60"/>
      <c s="24" r="AG60"/>
    </row>
    <row r="61">
      <c s="40" r="A61">
        <v>2</v>
      </c>
      <c s="40" r="B61">
        <v>1</v>
      </c>
      <c s="31" r="C61">
        <v>10</v>
      </c>
      <c s="31" r="D61">
        <v>8</v>
      </c>
      <c s="57" r="E61">
        <f>((1/(INDEX(E0!J$17:J$41,C61,1)-INDEX(E0!J$17:J$41,D61,1))))*100000000</f>
        <v>4687.22997341973</v>
      </c>
      <c s="57" r="F61"/>
      <c s="53" r="G61">
        <f>SUM(H61:M61)</f>
        <v>163.25000055052</v>
      </c>
      <c t="s" s="53" r="H61">
        <v>58</v>
      </c>
      <c s="53" r="I61">
        <v>163.25</v>
      </c>
      <c t="s" s="53" r="J61">
        <v>58</v>
      </c>
      <c s="53" r="K61">
        <v>0.00000055052</v>
      </c>
      <c t="s" s="53" r="L61">
        <v>58</v>
      </c>
      <c s="53" r="M61"/>
      <c s="62" r="N61">
        <v>163.27</v>
      </c>
      <c s="62" r="O61"/>
      <c s="62" r="P61">
        <v>163.27</v>
      </c>
      <c s="24" r="Q61"/>
      <c s="62" r="R61">
        <v>0.00000055016</v>
      </c>
      <c s="24" r="S61"/>
      <c s="24" r="T61"/>
      <c s="68" r="U61">
        <f>SUM(V61:Z61)</f>
        <v>163.000000571</v>
      </c>
      <c s="24" r="V61"/>
      <c s="68" r="W61">
        <v>163</v>
      </c>
      <c s="24" r="X61"/>
      <c s="68" r="Y61">
        <v>0.000000571</v>
      </c>
      <c s="24" r="Z61"/>
      <c s="62" r="AA61"/>
      <c s="24" r="AB61"/>
      <c s="24" r="AC61"/>
      <c s="24" r="AD61"/>
      <c s="24" r="AE61"/>
      <c s="24" r="AF61"/>
      <c s="68" r="AG61"/>
    </row>
    <row r="62">
      <c s="40" r="A62">
        <v>2</v>
      </c>
      <c s="40" r="B62">
        <v>1</v>
      </c>
      <c s="31" r="C62">
        <v>10</v>
      </c>
      <c s="31" r="D62">
        <v>9</v>
      </c>
      <c s="57" r="E62">
        <f>((1/(INDEX(E0!J$17:J$41,C62,1)-INDEX(E0!J$17:J$41,D62,1))))*100000000</f>
        <v>4687.35643170471</v>
      </c>
      <c s="57" r="F62"/>
      <c s="53" r="G62">
        <f>SUM(H62:M62)</f>
        <v>0.000132148</v>
      </c>
      <c t="s" s="53" r="H62">
        <v>58</v>
      </c>
      <c t="s" s="53" r="I62">
        <v>58</v>
      </c>
      <c s="53" r="J62">
        <v>0.00012021</v>
      </c>
      <c t="s" s="53" r="K62">
        <v>58</v>
      </c>
      <c s="53" r="L62">
        <v>0.000011938</v>
      </c>
      <c s="53" r="M62"/>
      <c s="62" r="N62">
        <v>0.00013217</v>
      </c>
      <c s="62" r="O62"/>
      <c s="62" r="P62"/>
      <c s="62" r="Q62">
        <v>0.00012023</v>
      </c>
      <c s="24" r="R62"/>
      <c s="62" r="S62">
        <v>0.000011939</v>
      </c>
      <c s="24" r="T62"/>
      <c s="68" r="U62">
        <f>SUM(V62:Z62)</f>
        <v>0.0002347</v>
      </c>
      <c s="24" r="V62"/>
      <c s="24" r="W62"/>
      <c s="68" r="X62">
        <v>0.000187</v>
      </c>
      <c s="24" r="Y62"/>
      <c s="68" r="Z62">
        <v>0.0000477</v>
      </c>
      <c s="62" r="AA62"/>
      <c s="24" r="AB62"/>
      <c s="24" r="AC62"/>
      <c s="24" r="AD62"/>
      <c s="24" r="AE62"/>
      <c s="24" r="AF62"/>
      <c s="68" r="AG62"/>
    </row>
    <row r="63">
      <c s="40" r="A63">
        <v>2</v>
      </c>
      <c s="40" r="B63">
        <v>1</v>
      </c>
      <c s="31" r="C63">
        <v>11</v>
      </c>
      <c s="31" r="D63">
        <v>1</v>
      </c>
      <c s="57" r="E63">
        <f>((1/(INDEX(E0!J$17:J$41,C63,1)-INDEX(E0!J$17:J$41,D63,1))))*100000000</f>
        <v>243.026842112717</v>
      </c>
      <c s="57" r="F63"/>
      <c s="53" r="G63">
        <f>SUM(H63:M63)</f>
        <v>0.00054328</v>
      </c>
      <c t="s" s="53" r="H63">
        <v>58</v>
      </c>
      <c t="s" s="53" r="I63">
        <v>58</v>
      </c>
      <c t="s" s="53" r="J63">
        <v>58</v>
      </c>
      <c s="53" r="K63">
        <v>0.00054328</v>
      </c>
      <c t="s" s="53" r="L63">
        <v>58</v>
      </c>
      <c s="53" r="M63"/>
      <c s="62" r="N63">
        <v>0.00054017</v>
      </c>
      <c s="62" r="O63"/>
      <c s="62" r="P63"/>
      <c s="24" r="Q63"/>
      <c s="62" r="R63">
        <v>0.00054017</v>
      </c>
      <c s="24" r="S63"/>
      <c s="24" r="T63"/>
      <c s="68" r="U63">
        <f>SUM(V63:Z63)</f>
        <v>0.000548</v>
      </c>
      <c s="24" r="V63"/>
      <c s="24" r="W63"/>
      <c s="24" r="X63"/>
      <c s="68" r="Y63">
        <v>0.000548</v>
      </c>
      <c s="24" r="Z63"/>
      <c s="62" r="AA63"/>
      <c s="24" r="AB63"/>
      <c s="24" r="AC63"/>
      <c s="24" r="AD63"/>
      <c s="24" r="AE63"/>
      <c s="24" r="AF63"/>
      <c s="24" r="AG63"/>
    </row>
    <row r="64">
      <c s="40" r="A64">
        <v>2</v>
      </c>
      <c s="40" r="B64">
        <v>1</v>
      </c>
      <c s="31" r="C64">
        <v>11</v>
      </c>
      <c s="31" r="D64">
        <v>2</v>
      </c>
      <c s="57" r="E64">
        <f>((1/(INDEX(E0!J$17:J$41,C64,1)-INDEX(E0!J$17:J$41,D64,1))))*100000000</f>
        <v>1215.09801339097</v>
      </c>
      <c s="57" r="F64"/>
      <c s="53" r="G64">
        <f>SUM(H64:M64)</f>
        <v>13758000</v>
      </c>
      <c s="53" r="H64">
        <v>13758000</v>
      </c>
      <c t="s" s="53" r="I64">
        <v>58</v>
      </c>
      <c t="s" s="53" r="J64">
        <v>58</v>
      </c>
      <c t="s" s="53" r="K64">
        <v>58</v>
      </c>
      <c t="s" s="53" r="L64">
        <v>58</v>
      </c>
      <c s="53" r="M64"/>
      <c s="62" r="N64">
        <v>13759000</v>
      </c>
      <c s="62" r="O64">
        <v>13759000</v>
      </c>
      <c s="62" r="P64"/>
      <c s="24" r="Q64"/>
      <c s="24" r="R64"/>
      <c s="24" r="S64"/>
      <c s="24" r="T64"/>
      <c s="68" r="U64">
        <f>SUM(V64:Z64)</f>
        <v>13700000</v>
      </c>
      <c s="68" r="V64">
        <v>13700000</v>
      </c>
      <c s="24" r="W64"/>
      <c s="24" r="X64"/>
      <c s="24" r="Y64"/>
      <c s="24" r="Z64"/>
      <c s="62" r="AA64"/>
      <c s="24" r="AB64"/>
      <c s="24" r="AC64"/>
      <c s="24" r="AD64"/>
      <c s="24" r="AE64"/>
      <c s="24" r="AF64"/>
      <c s="24" r="AG64"/>
    </row>
    <row r="65">
      <c s="40" r="A65">
        <v>2</v>
      </c>
      <c s="40" r="B65">
        <v>1</v>
      </c>
      <c s="31" r="C65">
        <v>11</v>
      </c>
      <c s="31" r="D65">
        <v>3</v>
      </c>
      <c s="57" r="E65">
        <f>((1/(INDEX(E0!J$17:J$41,C65,1)-INDEX(E0!J$17:J$41,D65,1))))*100000000</f>
        <v>1215.10492890334</v>
      </c>
      <c s="57" r="F65"/>
      <c s="53" r="G65">
        <f>SUM(H65:M65)</f>
        <v>0.0000016572</v>
      </c>
      <c t="s" s="53" r="H65">
        <v>58</v>
      </c>
      <c t="s" s="53" r="I65">
        <v>58</v>
      </c>
      <c t="s" s="53" r="J65">
        <v>58</v>
      </c>
      <c s="53" r="K65">
        <v>0.0000016572</v>
      </c>
      <c t="s" s="53" r="L65">
        <v>58</v>
      </c>
      <c s="53" r="M65"/>
      <c s="62" r="N65">
        <v>0.0000016579</v>
      </c>
      <c s="62" r="O65"/>
      <c s="62" r="P65"/>
      <c s="24" r="Q65"/>
      <c s="62" r="R65">
        <v>0.0000016579</v>
      </c>
      <c s="24" r="S65"/>
      <c s="24" r="T65"/>
      <c s="68" r="U65">
        <f>SUM(V65:Z65)</f>
        <v>0.00000166</v>
      </c>
      <c s="24" r="V65"/>
      <c s="24" r="W65"/>
      <c s="24" r="X65"/>
      <c s="68" r="Y65">
        <v>0.00000166</v>
      </c>
      <c s="24" r="Z65"/>
      <c s="62" r="AA65"/>
      <c s="24" r="AB65"/>
      <c s="24" r="AC65"/>
      <c s="24" r="AD65"/>
      <c s="24" r="AE65"/>
      <c s="24" r="AF65"/>
      <c s="24" r="AG65"/>
    </row>
    <row r="66">
      <c s="40" r="A66">
        <v>2</v>
      </c>
      <c s="40" r="B66">
        <v>1</v>
      </c>
      <c s="31" r="C66">
        <v>11</v>
      </c>
      <c s="31" r="D66">
        <v>4</v>
      </c>
      <c s="57" r="E66">
        <f>((1/(INDEX(E0!J$17:J$41,C66,1)-INDEX(E0!J$17:J$41,D66,1))))*100000000</f>
        <v>1215.18449832751</v>
      </c>
      <c s="57" r="F66"/>
      <c s="53" r="G66">
        <f>SUM(H66:M66)</f>
        <v>27526000.0020583</v>
      </c>
      <c s="53" r="H66">
        <v>27526000</v>
      </c>
      <c t="s" s="53" r="I66">
        <v>58</v>
      </c>
      <c t="s" s="53" r="J66">
        <v>58</v>
      </c>
      <c t="s" s="53" r="K66">
        <v>58</v>
      </c>
      <c s="53" r="L66">
        <v>0.0020583</v>
      </c>
      <c s="53" r="M66"/>
      <c s="62" r="N66">
        <v>27530000</v>
      </c>
      <c s="62" r="O66">
        <v>27530000</v>
      </c>
      <c s="53" r="P66"/>
      <c s="24" r="Q66"/>
      <c s="24" r="R66"/>
      <c s="62" r="S66">
        <v>0.0020585</v>
      </c>
      <c s="24" r="T66"/>
      <c s="68" r="U66">
        <f>SUM(V66:Z66)</f>
        <v>27500000</v>
      </c>
      <c s="68" r="V66">
        <v>27500000</v>
      </c>
      <c s="24" r="W66"/>
      <c s="24" r="X66"/>
      <c s="24" r="Y66"/>
      <c s="24" r="Z66"/>
      <c s="62" r="AA66"/>
      <c s="24" r="AB66"/>
      <c s="24" r="AC66"/>
      <c s="24" r="AD66"/>
      <c s="24" r="AE66"/>
      <c s="24" r="AF66"/>
      <c s="24" r="AG66"/>
    </row>
    <row r="67">
      <c s="40" r="A67">
        <v>2</v>
      </c>
      <c s="40" r="B67">
        <v>1</v>
      </c>
      <c s="31" r="C67">
        <v>11</v>
      </c>
      <c s="31" r="D67">
        <v>5</v>
      </c>
      <c s="57" r="E67">
        <f>((1/(INDEX(E0!J$17:J$41,C67,1)-INDEX(E0!J$17:J$41,D67,1))))*100000000</f>
        <v>4686.8357617168</v>
      </c>
      <c s="57" r="F67"/>
      <c s="53" r="G67">
        <f>SUM(H67:M67)</f>
        <v>9794000</v>
      </c>
      <c s="53" r="H67">
        <v>9794000</v>
      </c>
      <c t="s" s="53" r="I67">
        <v>58</v>
      </c>
      <c t="s" s="53" r="J67">
        <v>58</v>
      </c>
      <c t="s" s="53" r="K67">
        <v>58</v>
      </c>
      <c t="s" s="53" r="L67">
        <v>58</v>
      </c>
      <c s="53" r="M67"/>
      <c s="62" r="N67">
        <v>9795300</v>
      </c>
      <c s="62" r="O67">
        <v>9795300</v>
      </c>
      <c s="62" r="P67"/>
      <c s="24" r="Q67"/>
      <c s="24" r="R67"/>
      <c s="24" r="S67"/>
      <c s="24" r="T67"/>
      <c s="68" r="U67">
        <f>SUM(V67:Z67)</f>
        <v>9790000</v>
      </c>
      <c s="68" r="V67">
        <v>9790000</v>
      </c>
      <c s="24" r="W67"/>
      <c s="24" r="X67"/>
      <c s="24" r="Y67"/>
      <c s="24" r="Z67"/>
      <c s="62" r="AA67"/>
      <c s="24" r="AB67"/>
      <c s="24" r="AC67"/>
      <c s="24" r="AD67"/>
      <c s="24" r="AE67"/>
      <c s="24" r="AF67"/>
      <c s="24" r="AG67"/>
    </row>
    <row r="68">
      <c s="40" r="A68">
        <v>2</v>
      </c>
      <c s="40" r="B68">
        <v>1</v>
      </c>
      <c s="31" r="C68">
        <v>11</v>
      </c>
      <c s="31" r="D68">
        <v>6</v>
      </c>
      <c s="57" r="E68">
        <f>((1/(INDEX(E0!J$17:J$41,C68,1)-INDEX(E0!J$17:J$41,D68,1))))*100000000</f>
        <v>4686.8664154106</v>
      </c>
      <c s="57" r="F68"/>
      <c s="53" r="G68">
        <f>SUM(H68:M68)</f>
        <v>0.000000021015</v>
      </c>
      <c t="s" s="53" r="H68">
        <v>58</v>
      </c>
      <c t="s" s="53" r="I68">
        <v>58</v>
      </c>
      <c t="s" s="53" r="J68">
        <v>58</v>
      </c>
      <c s="53" r="K68">
        <v>0.000000021015</v>
      </c>
      <c t="s" s="53" r="L68">
        <v>58</v>
      </c>
      <c s="53" r="M68"/>
      <c s="62" r="N68">
        <v>0.000000020964</v>
      </c>
      <c s="62" r="O68"/>
      <c s="62" r="P68"/>
      <c s="24" r="Q68"/>
      <c s="62" r="R68">
        <v>0.000000020964</v>
      </c>
      <c s="24" r="S68"/>
      <c s="24" r="T68"/>
      <c s="68" r="U68">
        <f>SUM(V68:Z68)</f>
        <v>0.000000021</v>
      </c>
      <c s="24" r="V68"/>
      <c s="24" r="W68"/>
      <c s="24" r="X68"/>
      <c s="68" r="Y68">
        <v>0.000000021</v>
      </c>
      <c s="24" r="Z68"/>
      <c s="62" r="AA68"/>
      <c s="24" r="AB68"/>
      <c s="24" r="AC68"/>
      <c s="24" r="AD68"/>
      <c s="24" r="AE68"/>
      <c s="24" r="AF68"/>
      <c s="24" r="AG68"/>
    </row>
    <row r="69">
      <c s="40" r="A69">
        <v>2</v>
      </c>
      <c s="40" r="B69">
        <v>1</v>
      </c>
      <c s="31" r="C69">
        <v>11</v>
      </c>
      <c s="31" r="D69">
        <v>7</v>
      </c>
      <c s="57" r="E69">
        <f>((1/(INDEX(E0!J$17:J$41,C69,1)-INDEX(E0!J$17:J$41,D69,1))))*100000000</f>
        <v>4687.21638424047</v>
      </c>
      <c s="57" r="F69"/>
      <c s="53" r="G69">
        <f>SUM(H69:M69)</f>
        <v>26.3360000000065</v>
      </c>
      <c t="s" s="53" r="H69">
        <v>58</v>
      </c>
      <c s="53" r="I69">
        <v>26.336</v>
      </c>
      <c t="s" s="53" r="J69">
        <v>58</v>
      </c>
      <c s="53" r="K69">
        <v>0.000000000006507</v>
      </c>
      <c t="s" s="53" r="L69">
        <v>58</v>
      </c>
      <c s="53" r="M69"/>
      <c s="62" r="N69">
        <v>26.34</v>
      </c>
      <c s="62" r="O69"/>
      <c s="62" r="P69">
        <v>26.34</v>
      </c>
      <c s="24" r="Q69"/>
      <c s="62" r="R69">
        <v>0.000000000006956</v>
      </c>
      <c s="24" r="S69"/>
      <c s="24" r="T69"/>
      <c s="68" r="U69">
        <f>SUM(V69:Z69)</f>
        <v>26.3000000000023</v>
      </c>
      <c s="24" r="V69"/>
      <c s="68" r="W69">
        <v>26.3</v>
      </c>
      <c s="24" r="X69"/>
      <c s="68" r="Y69">
        <v>0.00000000000231</v>
      </c>
      <c s="24" r="Z69"/>
      <c s="62" r="AA69"/>
      <c s="24" r="AB69"/>
      <c s="24" r="AC69"/>
      <c s="24" r="AD69"/>
      <c s="24" r="AE69"/>
      <c s="24" r="AF69"/>
      <c s="24" r="AG69"/>
    </row>
    <row r="70">
      <c s="40" r="A70">
        <v>2</v>
      </c>
      <c s="40" r="B70">
        <v>1</v>
      </c>
      <c s="31" r="C70">
        <v>11</v>
      </c>
      <c s="31" r="D70">
        <v>8</v>
      </c>
      <c s="57" r="E70">
        <f>((1/(INDEX(E0!J$17:J$41,C70,1)-INDEX(E0!J$17:J$41,D70,1))))*100000000</f>
        <v>4687.2170115433</v>
      </c>
      <c s="57" r="F70"/>
      <c s="53" r="G70">
        <f>SUM(H70:M70)</f>
        <v>19596000.0000985</v>
      </c>
      <c s="53" r="H70">
        <v>19596000</v>
      </c>
      <c t="s" s="53" r="I70">
        <v>58</v>
      </c>
      <c t="s" s="53" r="J70">
        <v>58</v>
      </c>
      <c t="s" s="53" r="K70">
        <v>58</v>
      </c>
      <c s="53" r="L70">
        <v>0.000098481</v>
      </c>
      <c s="53" r="M70"/>
      <c s="62" r="N70">
        <v>19599000</v>
      </c>
      <c s="62" r="O70">
        <v>19599000</v>
      </c>
      <c s="62" r="P70"/>
      <c s="24" r="Q70"/>
      <c s="24" r="R70"/>
      <c s="62" r="S70">
        <v>0.000098494</v>
      </c>
      <c s="24" r="T70"/>
      <c s="68" r="U70">
        <f>SUM(V70:Z70)</f>
        <v>19600000</v>
      </c>
      <c s="68" r="V70">
        <v>19600000</v>
      </c>
      <c s="24" r="W70"/>
      <c s="24" r="X70"/>
      <c s="24" r="Y70"/>
      <c s="24" r="Z70"/>
      <c s="62" r="AA70"/>
      <c s="24" r="AB70"/>
      <c s="24" r="AC70"/>
      <c s="24" r="AD70"/>
      <c s="24" r="AE70"/>
      <c s="24" r="AF70"/>
      <c s="24" r="AG70"/>
    </row>
    <row r="71">
      <c s="40" r="A71">
        <v>2</v>
      </c>
      <c s="40" r="B71">
        <v>1</v>
      </c>
      <c s="31" r="C71">
        <v>11</v>
      </c>
      <c s="31" r="D71">
        <v>9</v>
      </c>
      <c s="57" r="E71">
        <f>((1/(INDEX(E0!J$17:J$41,C71,1)-INDEX(E0!J$17:J$41,D71,1))))*100000000</f>
        <v>4687.34346912887</v>
      </c>
      <c s="57" r="F71"/>
      <c s="53" r="G71">
        <f>SUM(H71:M71)</f>
        <v>39.5050000002353</v>
      </c>
      <c t="s" s="53" r="H71">
        <v>58</v>
      </c>
      <c s="53" r="I71">
        <v>39.505</v>
      </c>
      <c t="s" s="53" r="J71">
        <v>58</v>
      </c>
      <c t="s" s="53" r="K71">
        <v>58</v>
      </c>
      <c t="s" s="53" r="L71">
        <v>58</v>
      </c>
      <c s="53" r="M71">
        <v>0.00000000023529</v>
      </c>
      <c s="62" r="N71">
        <v>39.511</v>
      </c>
      <c s="62" r="O71"/>
      <c s="62" r="P71">
        <v>39.511</v>
      </c>
      <c s="24" r="Q71"/>
      <c s="24" r="R71"/>
      <c s="24" r="S71"/>
      <c s="62" r="T71">
        <v>0.00000000023532</v>
      </c>
      <c s="68" r="U71">
        <f>SUM(V71:Z71)</f>
        <v>39.5</v>
      </c>
      <c s="24" r="V71"/>
      <c s="68" r="W71">
        <v>39.5</v>
      </c>
      <c s="24" r="X71"/>
      <c s="24" r="Y71"/>
      <c s="24" r="Z71"/>
      <c s="62" r="AA71"/>
      <c s="24" r="AB71"/>
      <c s="24" r="AC71"/>
      <c s="24" r="AD71"/>
      <c s="24" r="AE71"/>
      <c s="24" r="AF71"/>
      <c s="24" r="AG71"/>
    </row>
    <row r="72">
      <c s="40" r="A72">
        <v>2</v>
      </c>
      <c s="40" r="B72">
        <v>1</v>
      </c>
      <c s="31" r="C72">
        <v>12</v>
      </c>
      <c s="31" r="D72">
        <v>1</v>
      </c>
      <c s="57" r="E72">
        <f>((1/(INDEX(E0!J$17:J$41,C72,1)-INDEX(E0!J$17:J$41,D72,1))))*100000000</f>
        <v>243.026445259531</v>
      </c>
      <c s="57" r="F72"/>
      <c s="53" r="G72">
        <f>SUM(H72:M72)</f>
        <v>20922.0000044267</v>
      </c>
      <c t="s" s="53" r="H72">
        <v>58</v>
      </c>
      <c s="53" r="I72">
        <v>20922</v>
      </c>
      <c t="s" s="53" r="J72">
        <v>58</v>
      </c>
      <c s="53" r="K72">
        <v>0.0000044267</v>
      </c>
      <c t="s" s="53" r="L72">
        <v>58</v>
      </c>
      <c s="53" r="M72"/>
      <c s="62" r="N72">
        <v>20925</v>
      </c>
      <c s="62" r="O72"/>
      <c s="62" r="P72">
        <v>20925</v>
      </c>
      <c s="24" r="Q72"/>
      <c s="62" r="R72">
        <v>0.0000045702</v>
      </c>
      <c s="24" r="S72"/>
      <c s="24" r="T72"/>
      <c s="68" r="U72">
        <f>SUM(V72:Z72)</f>
        <v>21000.0000125</v>
      </c>
      <c s="24" r="V72"/>
      <c s="68" r="W72">
        <v>21000</v>
      </c>
      <c s="24" r="X72"/>
      <c s="68" r="Y72">
        <v>0.0000125</v>
      </c>
      <c s="24" r="Z72"/>
      <c s="62" r="AA72"/>
      <c s="24" r="AB72"/>
      <c s="24" r="AC72"/>
      <c s="24" r="AD72"/>
      <c s="24" r="AE72"/>
      <c s="24" r="AF72"/>
      <c s="24" r="AG72"/>
    </row>
    <row r="73">
      <c s="40" r="A73">
        <v>2</v>
      </c>
      <c s="40" r="B73">
        <v>1</v>
      </c>
      <c s="31" r="C73">
        <v>12</v>
      </c>
      <c s="31" r="D73">
        <v>2</v>
      </c>
      <c s="57" r="E73">
        <f>((1/(INDEX(E0!J$17:J$41,C73,1)-INDEX(E0!J$17:J$41,D73,1))))*100000000</f>
        <v>1215.0880927172</v>
      </c>
      <c s="57" r="F73"/>
      <c s="53" r="G73">
        <f>SUM(H73:M73)</f>
        <v>275150000.000823</v>
      </c>
      <c s="53" r="H73">
        <v>275150000</v>
      </c>
      <c t="s" s="53" r="I73">
        <v>58</v>
      </c>
      <c t="s" s="53" r="J73">
        <v>58</v>
      </c>
      <c t="s" s="53" r="K73">
        <v>58</v>
      </c>
      <c s="53" r="L73">
        <v>0.00082301</v>
      </c>
      <c s="53" r="M73"/>
      <c s="62" r="N73">
        <v>275190000</v>
      </c>
      <c s="62" r="O73">
        <v>275190000</v>
      </c>
      <c s="62" r="P73"/>
      <c s="24" r="Q73"/>
      <c s="24" r="R73"/>
      <c s="62" r="S73">
        <v>0.00082312</v>
      </c>
      <c s="24" r="T73"/>
      <c s="68" r="U73">
        <f>SUM(V73:Z73)</f>
        <v>275000000</v>
      </c>
      <c s="68" r="V73">
        <v>275000000</v>
      </c>
      <c s="24" r="W73"/>
      <c s="24" r="X73"/>
      <c s="24" r="Y73"/>
      <c s="24" r="Z73"/>
      <c s="62" r="AA73"/>
      <c s="24" r="AB73"/>
      <c s="24" r="AC73"/>
      <c s="24" r="AD73"/>
      <c s="24" r="AE73"/>
      <c s="24" r="AF73"/>
      <c s="24" r="AG73"/>
    </row>
    <row r="74">
      <c s="40" r="A74">
        <v>2</v>
      </c>
      <c s="40" r="B74">
        <v>1</v>
      </c>
      <c s="31" r="C74">
        <v>12</v>
      </c>
      <c s="31" r="D74">
        <v>3</v>
      </c>
      <c s="57" r="E74">
        <f>((1/(INDEX(E0!J$17:J$41,C74,1)-INDEX(E0!J$17:J$41,D74,1))))*100000000</f>
        <v>1215.09500811665</v>
      </c>
      <c s="57" r="F74"/>
      <c s="53" r="G74">
        <f>SUM(H74:M74)</f>
        <v>329.810000061808</v>
      </c>
      <c t="s" s="53" r="H74">
        <v>58</v>
      </c>
      <c s="53" r="I74">
        <v>329.81</v>
      </c>
      <c t="s" s="53" r="J74">
        <v>58</v>
      </c>
      <c s="53" r="K74">
        <v>0.000000061808</v>
      </c>
      <c t="s" s="53" r="L74">
        <v>58</v>
      </c>
      <c s="53" r="M74"/>
      <c s="62" r="N74">
        <v>329.85</v>
      </c>
      <c s="62" r="O74"/>
      <c s="62" r="P74">
        <v>329.85</v>
      </c>
      <c s="24" r="Q74"/>
      <c s="62" r="R74">
        <v>0.000000061837</v>
      </c>
      <c s="24" r="S74"/>
      <c s="24" r="T74"/>
      <c s="68" r="U74">
        <f>SUM(V74:Z74)</f>
        <v>329.000000134</v>
      </c>
      <c s="24" r="V74"/>
      <c s="68" r="W74">
        <v>329</v>
      </c>
      <c s="24" r="X74"/>
      <c s="68" r="Y74">
        <v>0.000000134</v>
      </c>
      <c s="24" r="Z74"/>
      <c s="62" r="AA74"/>
      <c s="24" r="AB74"/>
      <c s="24" r="AC74"/>
      <c s="24" r="AD74"/>
      <c s="24" r="AE74"/>
      <c s="24" r="AF74"/>
      <c s="24" r="AG74"/>
    </row>
    <row r="75">
      <c s="40" r="A75">
        <v>2</v>
      </c>
      <c s="40" r="B75">
        <v>1</v>
      </c>
      <c s="31" r="C75">
        <v>12</v>
      </c>
      <c s="31" r="D75">
        <v>4</v>
      </c>
      <c s="57" r="E75">
        <f>((1/(INDEX(E0!J$17:J$41,C75,1)-INDEX(E0!J$17:J$41,D75,1))))*100000000</f>
        <v>1215.17457624148</v>
      </c>
      <c s="57" r="F75"/>
      <c s="53" r="G75">
        <f>SUM(H75:M75)</f>
        <v>55021000</v>
      </c>
      <c s="53" r="H75">
        <v>55021000</v>
      </c>
      <c t="s" s="53" r="I75">
        <v>58</v>
      </c>
      <c s="53" r="J75">
        <v>0.000000000012548</v>
      </c>
      <c t="s" s="53" r="K75">
        <v>58</v>
      </c>
      <c t="s" s="53" r="L75">
        <v>58</v>
      </c>
      <c s="53" r="M75"/>
      <c s="62" r="N75">
        <v>55028000</v>
      </c>
      <c s="62" r="O75">
        <v>55028000</v>
      </c>
      <c s="62" r="P75"/>
      <c s="62" r="Q75">
        <v>0.00000000001252</v>
      </c>
      <c s="24" r="R75"/>
      <c s="24" r="S75"/>
      <c s="24" r="T75"/>
      <c s="68" r="U75">
        <f>SUM(V75:Z75)</f>
        <v>55000000</v>
      </c>
      <c s="68" r="V75">
        <v>55000000</v>
      </c>
      <c s="24" r="W75"/>
      <c s="24" r="X75"/>
      <c s="24" r="Y75"/>
      <c s="24" r="Z75"/>
      <c s="62" r="AA75"/>
      <c s="24" r="AB75"/>
      <c s="24" r="AC75"/>
      <c s="24" r="AD75"/>
      <c s="24" r="AE75"/>
      <c s="24" r="AF75"/>
      <c s="24" r="AG75"/>
    </row>
    <row r="76">
      <c s="40" r="A76">
        <v>2</v>
      </c>
      <c s="40" r="B76">
        <v>1</v>
      </c>
      <c s="31" r="C76">
        <v>12</v>
      </c>
      <c s="31" r="D76">
        <v>5</v>
      </c>
      <c s="57" r="E76">
        <f>((1/(INDEX(E0!J$17:J$41,C76,1)-INDEX(E0!J$17:J$41,D76,1))))*100000000</f>
        <v>4686.68816799437</v>
      </c>
      <c s="57" r="F76"/>
      <c s="53" r="G76">
        <f>SUM(H76:M76)</f>
        <v>93873000.0000189</v>
      </c>
      <c s="53" r="H76">
        <v>93873000</v>
      </c>
      <c t="s" s="53" r="I76">
        <v>58</v>
      </c>
      <c t="s" s="53" r="J76">
        <v>58</v>
      </c>
      <c t="s" s="53" r="K76">
        <v>58</v>
      </c>
      <c s="53" r="L76">
        <v>0.000018875</v>
      </c>
      <c s="53" r="M76"/>
      <c s="62" r="N76">
        <v>93886000</v>
      </c>
      <c s="62" r="O76">
        <v>93886000</v>
      </c>
      <c s="62" r="P76"/>
      <c s="24" r="Q76"/>
      <c s="24" r="R76"/>
      <c s="62" r="S76">
        <v>0.000018877</v>
      </c>
      <c s="24" r="T76"/>
      <c s="68" r="U76">
        <f>SUM(V76:Z76)</f>
        <v>93900000</v>
      </c>
      <c s="68" r="V76">
        <v>93900000</v>
      </c>
      <c s="24" r="W76"/>
      <c s="24" r="X76"/>
      <c s="24" r="Y76"/>
      <c s="24" r="Z76"/>
      <c s="62" r="AA76"/>
      <c s="24" r="AB76"/>
      <c s="24" r="AC76"/>
      <c s="24" r="AD76"/>
      <c s="24" r="AE76"/>
      <c s="24" r="AF76"/>
      <c s="24" r="AG76"/>
    </row>
    <row r="77">
      <c s="40" r="A77">
        <v>2</v>
      </c>
      <c s="40" r="B77">
        <v>1</v>
      </c>
      <c s="31" r="C77">
        <v>12</v>
      </c>
      <c s="31" r="D77">
        <v>6</v>
      </c>
      <c s="57" r="E77">
        <f>((1/(INDEX(E0!J$17:J$41,C77,1)-INDEX(E0!J$17:J$41,D77,1))))*100000000</f>
        <v>4686.71881975755</v>
      </c>
      <c s="57" r="F77"/>
      <c s="53" r="G77">
        <f>SUM(H77:M77)</f>
        <v>240.750000000553</v>
      </c>
      <c t="s" s="53" r="H77">
        <v>58</v>
      </c>
      <c s="53" r="I77">
        <v>240.75</v>
      </c>
      <c t="s" s="53" r="J77">
        <v>58</v>
      </c>
      <c s="53" r="K77">
        <v>0.00000000055348</v>
      </c>
      <c t="s" s="53" r="L77">
        <v>58</v>
      </c>
      <c s="53" r="M77"/>
      <c s="62" r="N77">
        <v>240.78</v>
      </c>
      <c s="62" r="O77"/>
      <c s="62" r="P77">
        <v>240.78</v>
      </c>
      <c s="24" r="Q77"/>
      <c s="62" r="R77">
        <v>0.00000000055355</v>
      </c>
      <c s="24" r="S77"/>
      <c s="24" r="T77"/>
      <c s="68" r="U77">
        <f>SUM(V77:Z77)</f>
        <v>241.00000000088</v>
      </c>
      <c s="24" r="V77"/>
      <c s="68" r="W77">
        <v>241</v>
      </c>
      <c s="24" r="X77"/>
      <c s="68" r="Y77">
        <v>0.00000000088</v>
      </c>
      <c s="24" r="Z77"/>
      <c s="62" r="AA77"/>
      <c s="24" r="AB77"/>
      <c s="24" r="AC77"/>
      <c s="24" r="AD77"/>
      <c s="24" r="AE77"/>
      <c s="24" r="AF77"/>
      <c s="24" r="AG77"/>
    </row>
    <row r="78">
      <c s="40" r="A78">
        <v>2</v>
      </c>
      <c s="40" r="B78">
        <v>1</v>
      </c>
      <c s="31" r="C78">
        <v>12</v>
      </c>
      <c s="31" r="D78">
        <v>7</v>
      </c>
      <c s="57" r="E78">
        <f>((1/(INDEX(E0!J$17:J$41,C78,1)-INDEX(E0!J$17:J$41,D78,1))))*100000000</f>
        <v>4687.06876654498</v>
      </c>
      <c s="57" r="F78"/>
      <c s="53" r="G78">
        <f>SUM(H78:M78)</f>
        <v>53.3220000186887</v>
      </c>
      <c t="s" s="53" r="H78">
        <v>58</v>
      </c>
      <c s="53" r="I78">
        <v>53.322</v>
      </c>
      <c t="s" s="53" r="J78">
        <v>58</v>
      </c>
      <c s="53" r="K78">
        <v>0.000000018677</v>
      </c>
      <c t="s" s="53" r="L78">
        <v>58</v>
      </c>
      <c s="53" r="M78">
        <v>0.000000000011668</v>
      </c>
      <c s="62" r="N78">
        <v>53.33</v>
      </c>
      <c s="62" r="O78"/>
      <c s="62" r="P78">
        <v>53.33</v>
      </c>
      <c s="24" r="Q78"/>
      <c s="62" r="R78">
        <v>0.000000018679</v>
      </c>
      <c s="24" r="S78"/>
      <c s="62" r="T78">
        <v>0.000000000011669</v>
      </c>
      <c s="68" r="U78">
        <f>SUM(V78:Z78)</f>
        <v>53.3000000187</v>
      </c>
      <c s="24" r="V78"/>
      <c s="68" r="W78">
        <v>53.3</v>
      </c>
      <c s="24" r="X78"/>
      <c s="68" r="Y78">
        <v>0.0000000187</v>
      </c>
      <c s="24" r="Z78"/>
      <c s="62" r="AA78"/>
      <c s="24" r="AB78"/>
      <c s="24" r="AC78"/>
      <c s="24" r="AD78"/>
      <c s="24" r="AE78"/>
      <c s="24" r="AF78"/>
      <c s="24" r="AG78"/>
    </row>
    <row r="79">
      <c s="40" r="A79">
        <v>2</v>
      </c>
      <c s="40" r="B79">
        <v>1</v>
      </c>
      <c s="31" r="C79">
        <v>12</v>
      </c>
      <c s="31" r="D79">
        <v>8</v>
      </c>
      <c s="57" r="E79">
        <f>((1/(INDEX(E0!J$17:J$41,C79,1)-INDEX(E0!J$17:J$41,D79,1))))*100000000</f>
        <v>4687.0693938083</v>
      </c>
      <c s="57" r="F79"/>
      <c s="53" r="G79">
        <f>SUM(H79:M79)</f>
        <v>18775000.0003219</v>
      </c>
      <c s="53" r="H79">
        <v>18775000</v>
      </c>
      <c t="s" s="53" r="I79">
        <v>58</v>
      </c>
      <c s="53" r="J79">
        <v>0.00032194</v>
      </c>
      <c t="s" s="53" r="K79">
        <v>58</v>
      </c>
      <c t="s" s="53" r="L79">
        <v>58</v>
      </c>
      <c s="53" r="M79"/>
      <c s="62" r="N79">
        <v>18778000</v>
      </c>
      <c s="62" r="O79">
        <v>18778000</v>
      </c>
      <c s="62" r="P79"/>
      <c s="62" r="Q79">
        <v>0.00032198</v>
      </c>
      <c s="24" r="R79"/>
      <c s="24" r="S79"/>
      <c s="24" r="T79"/>
      <c s="68" r="U79">
        <f>SUM(V79:Z79)</f>
        <v>18800000</v>
      </c>
      <c s="68" r="V79">
        <v>18800000</v>
      </c>
      <c s="24" r="W79"/>
      <c s="24" r="X79"/>
      <c s="24" r="Y79"/>
      <c s="24" r="Z79"/>
      <c s="62" r="AA79"/>
      <c s="24" r="AB79"/>
      <c s="24" r="AC79"/>
      <c s="24" r="AD79"/>
      <c s="24" r="AE79"/>
      <c s="24" r="AF79"/>
      <c s="24" r="AG79"/>
    </row>
    <row r="80">
      <c s="40" r="A80">
        <v>2</v>
      </c>
      <c s="40" r="B80">
        <v>1</v>
      </c>
      <c s="31" r="C80">
        <v>12</v>
      </c>
      <c s="31" r="D80">
        <v>9</v>
      </c>
      <c s="57" r="E80">
        <f>((1/(INDEX(E0!J$17:J$41,C80,1)-INDEX(E0!J$17:J$41,D80,1))))*100000000</f>
        <v>4687.19584342865</v>
      </c>
      <c s="57" r="F80"/>
      <c s="53" r="G80">
        <f>SUM(H80:M80)</f>
        <v>22.8520000558428</v>
      </c>
      <c t="s" s="53" r="H80">
        <v>58</v>
      </c>
      <c s="53" r="I80">
        <v>22.852</v>
      </c>
      <c t="s" s="53" r="J80">
        <v>58</v>
      </c>
      <c s="53" r="K80">
        <v>0.000000055835</v>
      </c>
      <c t="s" s="53" r="L80">
        <v>58</v>
      </c>
      <c s="53" r="M80">
        <v>0.000000000007778</v>
      </c>
      <c s="62" r="N80">
        <v>22.855</v>
      </c>
      <c s="62" r="O80"/>
      <c s="62" r="P80">
        <v>22.855</v>
      </c>
      <c s="24" r="Q80"/>
      <c s="62" r="R80">
        <v>0.000000055756</v>
      </c>
      <c s="24" r="S80"/>
      <c s="62" r="T80">
        <v>0.000000000007779</v>
      </c>
      <c s="68" r="U80">
        <f>SUM(V80:Z80)</f>
        <v>22.9000000609</v>
      </c>
      <c s="24" r="V80"/>
      <c s="68" r="W80">
        <v>22.9</v>
      </c>
      <c s="24" r="X80"/>
      <c s="68" r="Y80">
        <v>0.0000000609</v>
      </c>
      <c s="24" r="Z80"/>
      <c s="62" r="AA80"/>
      <c s="24" r="AB80"/>
      <c s="24" r="AC80"/>
      <c s="24" r="AD80"/>
      <c s="24" r="AE80"/>
      <c s="24" r="AF80"/>
      <c s="24" r="AG80"/>
    </row>
    <row r="81">
      <c s="40" r="A81">
        <v>2</v>
      </c>
      <c s="40" r="B81">
        <v>1</v>
      </c>
      <c s="31" r="C81">
        <v>12</v>
      </c>
      <c s="31" r="D81">
        <v>10</v>
      </c>
      <c s="57" r="E81">
        <f>((1/(INDEX(E0!J$17:J$41,C81,1)-INDEX(E0!J$17:J$41,D81,1))))*100000000</f>
        <v>136812961.214826</v>
      </c>
      <c s="57" r="F81"/>
      <c s="53" r="G81">
        <f>SUM(H81:M81)</f>
        <v>0.000028435</v>
      </c>
      <c s="53" r="H81">
        <v>0.000028435</v>
      </c>
      <c t="s" s="53" r="I81">
        <v>58</v>
      </c>
      <c t="s" s="53" r="J81">
        <v>58</v>
      </c>
      <c t="s" s="53" r="K81">
        <v>58</v>
      </c>
      <c s="53" r="L81">
        <v>0</v>
      </c>
      <c s="53" r="M81"/>
      <c s="62" r="N81">
        <v>0.000028446</v>
      </c>
      <c s="62" r="O81">
        <v>0.000028446</v>
      </c>
      <c s="62" r="P81"/>
      <c s="24" r="Q81"/>
      <c s="24" r="R81"/>
      <c s="62" r="S81">
        <v>0</v>
      </c>
      <c s="24" r="T81"/>
      <c s="68" r="U81"/>
      <c s="24" r="V81"/>
      <c s="24" r="W81"/>
      <c s="24" r="X81"/>
      <c s="24" r="Y81"/>
      <c s="24" r="Z81"/>
      <c s="62" r="AA81"/>
      <c s="24" r="AB81"/>
      <c s="24" r="AC81"/>
      <c s="24" r="AD81"/>
      <c s="24" r="AE81"/>
      <c s="24" r="AF81"/>
      <c s="24" r="AG81"/>
    </row>
    <row r="82">
      <c s="40" r="A82">
        <v>2</v>
      </c>
      <c s="40" r="B82">
        <v>1</v>
      </c>
      <c s="31" r="C82">
        <v>12</v>
      </c>
      <c s="31" r="D82">
        <v>11</v>
      </c>
      <c s="57" r="E82">
        <f>((1/(INDEX(E0!J$17:J$41,C82,1)-INDEX(E0!J$17:J$41,D82,1))))*100000000</f>
        <v>148825690.875718</v>
      </c>
      <c s="57" r="F82"/>
      <c s="53" r="G82">
        <f>SUM(H82:M82)</f>
        <v>0</v>
      </c>
      <c t="s" s="53" r="H82">
        <v>58</v>
      </c>
      <c s="53" r="I82">
        <v>0</v>
      </c>
      <c t="s" s="53" r="J82">
        <v>58</v>
      </c>
      <c s="53" r="K82">
        <v>0</v>
      </c>
      <c t="s" s="53" r="L82">
        <v>58</v>
      </c>
      <c s="53" r="M82"/>
      <c s="62" r="N82">
        <v>0</v>
      </c>
      <c s="62" r="O82"/>
      <c s="62" r="P82">
        <v>0</v>
      </c>
      <c s="24" r="Q82"/>
      <c s="62" r="R82">
        <v>0</v>
      </c>
      <c s="24" r="S82"/>
      <c s="24" r="T82"/>
      <c s="68" r="U82"/>
      <c s="24" r="V82"/>
      <c s="24" r="W82"/>
      <c s="24" r="X82"/>
      <c s="24" r="Y82"/>
      <c s="24" r="Z82"/>
      <c s="62" r="AA82"/>
      <c s="24" r="AB82"/>
      <c s="24" r="AC82"/>
      <c s="24" r="AD82"/>
      <c s="24" r="AE82"/>
      <c s="24" r="AF82"/>
      <c s="24" r="AG82"/>
    </row>
    <row r="83">
      <c s="40" r="A83">
        <v>2</v>
      </c>
      <c s="40" r="B83">
        <v>1</v>
      </c>
      <c s="31" r="C83">
        <v>13</v>
      </c>
      <c s="31" r="D83">
        <v>1</v>
      </c>
      <c s="57" r="E83">
        <f>((1/(INDEX(E0!J$17:J$41,C83,1)-INDEX(E0!J$17:J$41,D83,1))))*100000000</f>
        <v>243.026444539567</v>
      </c>
      <c s="57" r="F83"/>
      <c s="53" r="G83">
        <f>SUM(H83:M83)</f>
        <v>1091400002.0402</v>
      </c>
      <c s="53" r="H83">
        <v>1091400000</v>
      </c>
      <c t="s" s="53" r="I83">
        <v>58</v>
      </c>
      <c t="s" s="53" r="J83">
        <v>58</v>
      </c>
      <c t="s" s="53" r="K83">
        <v>58</v>
      </c>
      <c s="53" r="L83">
        <v>2.0402</v>
      </c>
      <c s="53" r="M83"/>
      <c s="62" r="N83">
        <v>1091600000</v>
      </c>
      <c s="62" r="O83">
        <v>1091600000</v>
      </c>
      <c s="62" r="P83"/>
      <c s="24" r="Q83"/>
      <c s="24" r="R83"/>
      <c s="62" r="S83">
        <v>2.0405</v>
      </c>
      <c s="24" r="T83"/>
      <c s="68" r="U83">
        <f>SUM(V83:Z83)</f>
        <v>1090000000</v>
      </c>
      <c s="68" r="V83">
        <v>1090000000</v>
      </c>
      <c s="24" r="W83"/>
      <c s="24" r="X83"/>
      <c s="24" r="Y83"/>
      <c s="24" r="Z83"/>
      <c s="62" r="AA83">
        <v>1091400000</v>
      </c>
      <c s="24" r="AB83"/>
      <c s="24" r="AC83"/>
      <c s="24" r="AD83"/>
      <c s="24" r="AE83"/>
      <c s="24" r="AF83"/>
      <c s="24" r="AG83"/>
    </row>
    <row r="84">
      <c s="40" r="A84">
        <v>2</v>
      </c>
      <c s="40" r="B84">
        <v>1</v>
      </c>
      <c s="31" r="C84">
        <v>13</v>
      </c>
      <c s="31" r="D84">
        <v>2</v>
      </c>
      <c s="57" r="E84">
        <f>((1/(INDEX(E0!J$17:J$41,C84,1)-INDEX(E0!J$17:J$41,D84,1))))*100000000</f>
        <v>1215.08807471941</v>
      </c>
      <c s="57" r="F84"/>
      <c s="53" r="G84">
        <f>SUM(H84:M84)</f>
        <v>329.6800017816</v>
      </c>
      <c t="s" s="53" r="H84">
        <v>58</v>
      </c>
      <c s="53" r="I84">
        <v>329.68</v>
      </c>
      <c t="s" s="53" r="J84">
        <v>58</v>
      </c>
      <c s="53" r="K84">
        <v>0.0000017816</v>
      </c>
      <c t="s" s="53" r="L84">
        <v>58</v>
      </c>
      <c s="53" r="M84"/>
      <c s="62" r="N84">
        <v>329.72</v>
      </c>
      <c s="62" r="O84"/>
      <c s="62" r="P84">
        <v>329.72</v>
      </c>
      <c s="24" r="Q84"/>
      <c s="62" r="R84">
        <v>0.0000017803</v>
      </c>
      <c s="24" r="S84"/>
      <c s="24" r="T84"/>
      <c s="68" r="U84">
        <f>SUM(V84:Z84)</f>
        <v>329.00000148</v>
      </c>
      <c s="24" r="V84"/>
      <c s="68" r="W84">
        <v>329</v>
      </c>
      <c s="24" r="X84"/>
      <c s="68" r="Y84">
        <v>0.00000148</v>
      </c>
      <c s="24" r="Z84"/>
      <c s="62" r="AA84"/>
      <c s="24" r="AB84"/>
      <c s="24" r="AC84"/>
      <c s="24" r="AD84"/>
      <c s="24" r="AE84"/>
      <c s="24" r="AF84"/>
      <c s="24" r="AG84"/>
    </row>
    <row r="85">
      <c s="40" r="A85">
        <v>2</v>
      </c>
      <c s="40" r="B85">
        <v>1</v>
      </c>
      <c s="31" r="C85">
        <v>13</v>
      </c>
      <c s="31" r="D85">
        <v>3</v>
      </c>
      <c s="57" r="E85">
        <f>((1/(INDEX(E0!J$17:J$41,C85,1)-INDEX(E0!J$17:J$41,D85,1))))*100000000</f>
        <v>1215.09499011865</v>
      </c>
      <c s="57" r="F85"/>
      <c s="53" r="G85">
        <f>SUM(H85:M85)</f>
        <v>154750000.011573</v>
      </c>
      <c s="53" r="H85">
        <v>154750000</v>
      </c>
      <c t="s" s="53" r="I85">
        <v>58</v>
      </c>
      <c t="s" s="53" r="J85">
        <v>58</v>
      </c>
      <c t="s" s="53" r="K85">
        <v>58</v>
      </c>
      <c s="53" r="L85">
        <v>0.011573</v>
      </c>
      <c s="53" r="M85"/>
      <c s="62" r="N85">
        <v>154770000</v>
      </c>
      <c s="62" r="O85">
        <v>154770000</v>
      </c>
      <c s="62" r="P85"/>
      <c s="24" r="Q85"/>
      <c s="24" r="R85"/>
      <c s="62" r="S85">
        <v>0.011574</v>
      </c>
      <c s="24" r="T85"/>
      <c s="68" r="U85">
        <f>SUM(V85:Z85)</f>
        <v>155000000</v>
      </c>
      <c s="68" r="V85">
        <v>155000000</v>
      </c>
      <c s="24" r="W85"/>
      <c s="24" r="X85"/>
      <c s="24" r="Y85"/>
      <c s="24" r="Z85"/>
      <c s="62" r="AA85"/>
      <c s="24" r="AB85"/>
      <c s="24" r="AC85"/>
      <c s="24" r="AD85"/>
      <c s="24" r="AE85"/>
      <c s="24" r="AF85"/>
      <c s="24" r="AG85"/>
    </row>
    <row r="86">
      <c s="40" r="A86">
        <v>2</v>
      </c>
      <c s="40" r="B86">
        <v>1</v>
      </c>
      <c s="31" r="C86">
        <v>13</v>
      </c>
      <c s="31" r="D86">
        <v>4</v>
      </c>
      <c s="57" r="E86">
        <f>((1/(INDEX(E0!J$17:J$41,C86,1)-INDEX(E0!J$17:J$41,D86,1))))*100000000</f>
        <v>1215.17455824113</v>
      </c>
      <c s="57" r="F86"/>
      <c s="53" r="G86">
        <f>SUM(H86:M86)</f>
        <v>329.620002890278</v>
      </c>
      <c t="s" s="53" r="H86">
        <v>58</v>
      </c>
      <c s="53" r="I86">
        <v>329.62</v>
      </c>
      <c t="s" s="53" r="J86">
        <v>58</v>
      </c>
      <c s="53" r="K86">
        <v>0.0000028377</v>
      </c>
      <c t="s" s="53" r="L86">
        <v>58</v>
      </c>
      <c s="53" r="M86">
        <v>0.000000052578</v>
      </c>
      <c s="62" r="N86">
        <v>329.66</v>
      </c>
      <c s="62" r="O86"/>
      <c s="62" r="P86">
        <v>329.66</v>
      </c>
      <c s="24" r="Q86"/>
      <c s="62" r="R86">
        <v>0.0000028431</v>
      </c>
      <c s="24" r="S86"/>
      <c s="62" r="T86">
        <v>0.000000052585</v>
      </c>
      <c s="68" r="U86">
        <f>SUM(V86:Z86)</f>
        <v>329.00000284</v>
      </c>
      <c s="24" r="V86"/>
      <c s="68" r="W86">
        <v>329</v>
      </c>
      <c s="24" r="X86"/>
      <c s="68" r="Y86">
        <v>0.00000284</v>
      </c>
      <c s="24" r="Z86"/>
      <c s="62" r="AA86"/>
      <c s="24" r="AB86"/>
      <c s="24" r="AC86"/>
      <c s="24" r="AD86"/>
      <c s="24" r="AE86"/>
      <c s="24" r="AF86"/>
      <c s="68" r="AG86"/>
    </row>
    <row r="87">
      <c s="40" r="A87">
        <v>2</v>
      </c>
      <c s="40" r="B87">
        <v>1</v>
      </c>
      <c s="31" r="C87">
        <v>13</v>
      </c>
      <c s="31" r="D87">
        <v>5</v>
      </c>
      <c s="57" r="E87">
        <f>((1/(INDEX(E0!J$17:J$41,C87,1)-INDEX(E0!J$17:J$41,D87,1))))*100000000</f>
        <v>4686.68790024048</v>
      </c>
      <c s="57" r="F87"/>
      <c s="53" r="G87">
        <f>SUM(H87:M87)</f>
        <v>81.62500019664</v>
      </c>
      <c t="s" s="53" r="H87">
        <v>58</v>
      </c>
      <c s="53" r="I87">
        <v>81.625</v>
      </c>
      <c t="s" s="53" r="J87">
        <v>58</v>
      </c>
      <c s="53" r="K87">
        <v>0.00000019664</v>
      </c>
      <c t="s" s="53" r="L87">
        <v>58</v>
      </c>
      <c s="53" r="M87"/>
      <c s="62" r="N87">
        <v>81.636</v>
      </c>
      <c s="62" r="O87"/>
      <c s="62" r="P87">
        <v>81.636</v>
      </c>
      <c s="24" r="Q87"/>
      <c s="62" r="R87">
        <v>0.00000019669</v>
      </c>
      <c s="24" r="S87"/>
      <c s="24" r="T87"/>
      <c s="68" r="U87">
        <f>SUM(V87:Z87)</f>
        <v>81.600000188</v>
      </c>
      <c s="24" r="V87"/>
      <c s="68" r="W87">
        <v>81.6</v>
      </c>
      <c s="24" r="X87"/>
      <c s="68" r="Y87">
        <v>0.000000188</v>
      </c>
      <c s="24" r="Z87"/>
      <c s="62" r="AA87"/>
      <c s="24" r="AB87"/>
      <c s="24" r="AC87"/>
      <c s="24" r="AD87"/>
      <c s="24" r="AE87"/>
      <c s="24" r="AF87"/>
      <c s="24" r="AG87"/>
    </row>
    <row r="88">
      <c s="40" r="A88">
        <v>2</v>
      </c>
      <c s="40" r="B88">
        <v>1</v>
      </c>
      <c s="31" r="C88">
        <v>13</v>
      </c>
      <c s="31" r="D88">
        <v>6</v>
      </c>
      <c s="57" r="E88">
        <f>((1/(INDEX(E0!J$17:J$41,C88,1)-INDEX(E0!J$17:J$41,D88,1))))*100000000</f>
        <v>4686.71855200016</v>
      </c>
      <c s="57" r="F88"/>
      <c s="53" r="G88">
        <f>SUM(H88:M88)</f>
        <v>49057000.0002466</v>
      </c>
      <c s="53" r="H88">
        <v>49057000</v>
      </c>
      <c t="s" s="53" r="I88">
        <v>58</v>
      </c>
      <c t="s" s="53" r="J88">
        <v>58</v>
      </c>
      <c t="s" s="53" r="K88">
        <v>58</v>
      </c>
      <c s="53" r="L88">
        <v>0.00024659</v>
      </c>
      <c s="53" r="M88"/>
      <c s="62" r="N88">
        <v>49063000</v>
      </c>
      <c s="62" r="O88">
        <v>49063000</v>
      </c>
      <c s="62" r="P88"/>
      <c s="24" r="Q88"/>
      <c s="24" r="R88"/>
      <c s="62" r="S88">
        <v>0.00024663</v>
      </c>
      <c s="24" r="T88"/>
      <c s="68" r="U88">
        <f>SUM(V88:Z88)</f>
        <v>49000000</v>
      </c>
      <c s="68" r="V88">
        <v>49000000</v>
      </c>
      <c s="24" r="W88"/>
      <c s="24" r="X88"/>
      <c s="24" r="Y88"/>
      <c s="24" r="Z88"/>
      <c s="62" r="AA88"/>
      <c s="24" r="AB88"/>
      <c s="24" r="AC88"/>
      <c s="24" r="AD88"/>
      <c s="24" r="AE88"/>
      <c s="24" r="AF88"/>
      <c s="68" r="AG88"/>
    </row>
    <row r="89">
      <c s="40" r="A89">
        <v>2</v>
      </c>
      <c s="40" r="B89">
        <v>1</v>
      </c>
      <c s="31" r="C89">
        <v>13</v>
      </c>
      <c s="31" r="D89">
        <v>7</v>
      </c>
      <c s="57" r="E89">
        <f>((1/(INDEX(E0!J$17:J$41,C89,1)-INDEX(E0!J$17:J$41,D89,1))))*100000000</f>
        <v>4687.0684987476</v>
      </c>
      <c s="57" r="F89"/>
      <c s="53" r="G89">
        <f>SUM(H89:M89)</f>
        <v>556310.000072138</v>
      </c>
      <c s="53" r="H89">
        <v>556310</v>
      </c>
      <c t="s" s="53" r="I89">
        <v>58</v>
      </c>
      <c s="53" r="J89">
        <v>0.000072138</v>
      </c>
      <c t="s" s="53" r="K89">
        <v>58</v>
      </c>
      <c t="s" s="53" r="L89">
        <v>58</v>
      </c>
      <c s="53" r="M89"/>
      <c s="62" r="N89">
        <v>556380</v>
      </c>
      <c s="62" r="O89">
        <v>556380</v>
      </c>
      <c s="62" r="P89"/>
      <c s="62" r="Q89">
        <v>0.000072148</v>
      </c>
      <c s="24" r="R89"/>
      <c s="24" r="S89"/>
      <c s="24" r="T89"/>
      <c s="68" r="U89">
        <f>SUM(V89:Z89)</f>
        <v>556000</v>
      </c>
      <c s="68" r="V89">
        <v>556000</v>
      </c>
      <c s="24" r="W89"/>
      <c s="24" r="X89"/>
      <c s="24" r="Y89"/>
      <c s="24" r="Z89"/>
      <c s="62" r="AA89"/>
      <c s="24" r="AB89"/>
      <c s="24" r="AC89"/>
      <c s="24" r="AD89"/>
      <c s="24" r="AE89"/>
      <c s="24" r="AF89"/>
      <c s="24" r="AG89"/>
    </row>
    <row r="90">
      <c s="40" r="A90">
        <v>2</v>
      </c>
      <c s="40" r="B90">
        <v>1</v>
      </c>
      <c s="31" r="C90">
        <v>13</v>
      </c>
      <c s="31" r="D90">
        <v>8</v>
      </c>
      <c s="57" r="E90">
        <f>((1/(INDEX(E0!J$17:J$41,C90,1)-INDEX(E0!J$17:J$41,D90,1))))*100000000</f>
        <v>4687.06912601085</v>
      </c>
      <c s="57" r="F90"/>
      <c s="53" r="G90">
        <f>SUM(H90:M90)</f>
        <v>81.6200000483041</v>
      </c>
      <c t="s" s="53" r="H90">
        <v>58</v>
      </c>
      <c s="53" r="I90">
        <v>81.62</v>
      </c>
      <c t="s" s="53" r="J90">
        <v>58</v>
      </c>
      <c s="53" r="K90">
        <v>0.000000047429</v>
      </c>
      <c t="s" s="53" r="L90">
        <v>58</v>
      </c>
      <c s="53" r="M90">
        <v>0.00000000087512</v>
      </c>
      <c s="62" r="N90">
        <v>81.631</v>
      </c>
      <c s="62" r="O90"/>
      <c s="62" r="P90">
        <v>81.631</v>
      </c>
      <c s="24" r="Q90"/>
      <c s="62" r="R90">
        <v>0.000000047263</v>
      </c>
      <c s="24" r="S90"/>
      <c s="62" r="T90">
        <v>0.00000000087523</v>
      </c>
      <c s="68" r="U90">
        <f>SUM(V90:Z90)</f>
        <v>81.6000000473</v>
      </c>
      <c s="24" r="V90"/>
      <c s="68" r="W90">
        <v>81.6</v>
      </c>
      <c s="24" r="X90"/>
      <c s="68" r="Y90">
        <v>0.0000000473</v>
      </c>
      <c s="24" r="Z90"/>
      <c s="62" r="AA90"/>
      <c s="24" r="AB90"/>
      <c s="24" r="AC90"/>
      <c s="24" r="AD90"/>
      <c s="24" r="AE90"/>
      <c s="24" r="AF90"/>
      <c s="68" r="AG90"/>
    </row>
    <row r="91">
      <c s="40" r="A91">
        <v>2</v>
      </c>
      <c s="40" r="B91">
        <v>1</v>
      </c>
      <c s="31" r="C91">
        <v>13</v>
      </c>
      <c s="31" r="D91">
        <v>9</v>
      </c>
      <c s="57" r="E91">
        <f>((1/(INDEX(E0!J$17:J$41,C91,1)-INDEX(E0!J$17:J$41,D91,1))))*100000000</f>
        <v>4687.19557561675</v>
      </c>
      <c s="57" r="F91"/>
      <c s="53" r="G91">
        <f>SUM(H91:M91)</f>
        <v>5007700.00008071</v>
      </c>
      <c s="53" r="H91">
        <v>5007700</v>
      </c>
      <c t="s" s="53" r="I91">
        <v>58</v>
      </c>
      <c s="53" r="J91">
        <v>0.000048088</v>
      </c>
      <c t="s" s="53" r="K91">
        <v>58</v>
      </c>
      <c s="53" r="L91">
        <v>0.000032624</v>
      </c>
      <c s="53" r="M91"/>
      <c s="62" r="N91">
        <v>5008400</v>
      </c>
      <c s="62" r="O91">
        <v>5008400</v>
      </c>
      <c s="62" r="P91"/>
      <c s="62" r="Q91">
        <v>0.000048095</v>
      </c>
      <c s="24" r="R91"/>
      <c s="62" r="S91">
        <v>0.000032629</v>
      </c>
      <c s="24" r="T91"/>
      <c s="68" r="U91">
        <f>SUM(V91:Z91)</f>
        <v>5010000</v>
      </c>
      <c s="68" r="V91">
        <v>5010000</v>
      </c>
      <c s="24" r="W91"/>
      <c s="24" r="X91"/>
      <c s="24" r="Y91"/>
      <c s="24" r="Z91"/>
      <c s="62" r="AA91"/>
      <c s="24" r="AB91"/>
      <c s="24" r="AC91"/>
      <c s="24" r="AD91"/>
      <c s="24" r="AE91"/>
      <c s="24" r="AF91"/>
      <c s="68" r="AG91"/>
    </row>
    <row r="92">
      <c s="40" r="A92">
        <v>2</v>
      </c>
      <c s="40" r="B92">
        <v>1</v>
      </c>
      <c s="31" r="C92">
        <v>13</v>
      </c>
      <c s="31" r="D92">
        <v>10</v>
      </c>
      <c s="57" r="E92">
        <f>((1/(INDEX(E0!J$17:J$41,C92,1)-INDEX(E0!J$17:J$41,D92,1))))*100000000</f>
        <v>136585171.301592</v>
      </c>
      <c s="57" r="F92"/>
      <c s="53" r="G92">
        <f>SUM(H92:M92)</f>
        <v>0.000000000003505</v>
      </c>
      <c t="s" s="53" r="H92">
        <v>58</v>
      </c>
      <c s="53" r="I92">
        <v>0</v>
      </c>
      <c t="s" s="53" r="J92">
        <v>58</v>
      </c>
      <c s="53" r="K92">
        <v>0.000000000003505</v>
      </c>
      <c t="s" s="53" r="L92">
        <v>58</v>
      </c>
      <c s="53" r="M92"/>
      <c s="62" r="N92">
        <v>0.000000000003506</v>
      </c>
      <c s="62" r="O92"/>
      <c s="62" r="P92">
        <v>0</v>
      </c>
      <c s="24" r="Q92"/>
      <c s="62" r="R92">
        <v>0.000000000003506</v>
      </c>
      <c s="24" r="S92"/>
      <c s="24" r="T92"/>
      <c s="68" r="U92"/>
      <c s="24" r="V92"/>
      <c s="24" r="W92"/>
      <c s="24" r="X92"/>
      <c s="24" r="Y92"/>
      <c s="24" r="Z92"/>
      <c s="62" r="AA92"/>
      <c s="24" r="AB92"/>
      <c s="24" r="AC92"/>
      <c s="24" r="AD92"/>
      <c s="24" r="AE92"/>
      <c s="24" r="AF92"/>
      <c s="68" r="AG92"/>
    </row>
    <row r="93">
      <c s="40" r="A93">
        <v>2</v>
      </c>
      <c s="40" r="B93">
        <v>1</v>
      </c>
      <c s="31" r="C93">
        <v>13</v>
      </c>
      <c s="31" r="D93">
        <v>11</v>
      </c>
      <c s="57" r="E93">
        <f>((1/(INDEX(E0!J$17:J$41,C93,1)-INDEX(E0!J$17:J$41,D93,1))))*100000000</f>
        <v>148556182.459214</v>
      </c>
      <c s="57" r="F93"/>
      <c s="53" r="G93">
        <f>SUM(H93:M93)</f>
        <v>0.000035543</v>
      </c>
      <c s="53" r="H93">
        <v>0.000035543</v>
      </c>
      <c t="s" s="53" r="I93">
        <v>58</v>
      </c>
      <c t="s" s="53" r="J93">
        <v>58</v>
      </c>
      <c t="s" s="53" r="K93">
        <v>58</v>
      </c>
      <c s="53" r="L93">
        <v>0</v>
      </c>
      <c s="53" r="M93"/>
      <c s="62" r="N93">
        <v>0.000035557</v>
      </c>
      <c s="62" r="O93">
        <v>0.000035557</v>
      </c>
      <c s="62" r="P93"/>
      <c s="24" r="Q93"/>
      <c s="24" r="R93"/>
      <c s="62" r="S93">
        <v>0</v>
      </c>
      <c s="24" r="T93"/>
      <c s="68" r="U93"/>
      <c s="24" r="V93"/>
      <c s="24" r="W93"/>
      <c s="24" r="X93"/>
      <c s="24" r="Y93"/>
      <c s="24" r="Z93"/>
      <c s="62" r="AA93"/>
      <c s="24" r="AB93"/>
      <c s="24" r="AC93"/>
      <c s="24" r="AD93"/>
      <c s="24" r="AE93"/>
      <c s="24" r="AF93"/>
      <c s="24" r="AG93"/>
    </row>
    <row r="94">
      <c s="40" r="A94">
        <v>2</v>
      </c>
      <c s="40" r="B94">
        <v>1</v>
      </c>
      <c s="31" r="C94">
        <v>14</v>
      </c>
      <c s="31" r="D94">
        <v>1</v>
      </c>
      <c s="57" r="E94">
        <f>((1/(INDEX(E0!J$17:J$41,C94,1)-INDEX(E0!J$17:J$41,D94,1))))*100000000</f>
        <v>243.026301392621</v>
      </c>
      <c s="57" r="F94"/>
      <c s="53" r="G94">
        <f>SUM(H94:M94)</f>
        <v>0.079573000006666</v>
      </c>
      <c t="s" s="53" r="H94">
        <v>58</v>
      </c>
      <c t="s" s="53" r="I94">
        <v>58</v>
      </c>
      <c s="53" r="J94">
        <v>0.079573</v>
      </c>
      <c t="s" s="53" r="K94">
        <v>58</v>
      </c>
      <c s="53" r="L94">
        <v>0.000000000006666</v>
      </c>
      <c s="53" r="M94"/>
      <c s="62" r="N94">
        <v>0.079582</v>
      </c>
      <c s="62" r="O94"/>
      <c s="62" r="P94"/>
      <c s="62" r="Q94">
        <v>0.079582</v>
      </c>
      <c s="24" r="R94"/>
      <c s="62" r="S94">
        <v>0.000000000004472</v>
      </c>
      <c s="24" r="T94"/>
      <c s="68" r="U94">
        <f>SUM(V94:Z94)</f>
        <v>0.0762</v>
      </c>
      <c s="24" r="V94"/>
      <c s="24" r="W94"/>
      <c s="68" r="X94">
        <v>0.0762</v>
      </c>
      <c s="24" r="Y94"/>
      <c s="24" r="Z94"/>
      <c s="62" r="AA94"/>
      <c s="24" r="AB94"/>
      <c s="24" r="AC94"/>
      <c s="24" r="AD94"/>
      <c s="24" r="AE94"/>
      <c s="24" r="AF94"/>
      <c s="24" r="AG94"/>
    </row>
    <row r="95">
      <c s="40" r="A95">
        <v>2</v>
      </c>
      <c s="40" r="B95">
        <v>1</v>
      </c>
      <c s="31" r="C95">
        <v>14</v>
      </c>
      <c s="31" r="D95">
        <v>2</v>
      </c>
      <c s="57" r="E95">
        <f>((1/(INDEX(E0!J$17:J$41,C95,1)-INDEX(E0!J$17:J$41,D95,1))))*100000000</f>
        <v>1215.0844963142</v>
      </c>
      <c s="57" r="F95"/>
      <c s="53" r="G95">
        <f>SUM(H95:M95)</f>
        <v>3076.50000000556</v>
      </c>
      <c t="s" s="53" r="H95">
        <v>58</v>
      </c>
      <c s="53" r="I95">
        <v>3076.5</v>
      </c>
      <c t="s" s="53" r="J95">
        <v>58</v>
      </c>
      <c t="s" s="53" r="K95">
        <v>58</v>
      </c>
      <c t="s" s="53" r="L95">
        <v>58</v>
      </c>
      <c s="53" r="M95">
        <v>0.0000000055647</v>
      </c>
      <c s="62" r="N95">
        <v>3076.9</v>
      </c>
      <c s="62" r="O95"/>
      <c s="62" r="P95">
        <v>3076.9</v>
      </c>
      <c s="24" r="Q95"/>
      <c s="24" r="R95"/>
      <c s="24" r="S95"/>
      <c s="62" r="T95">
        <v>0.0000000055654</v>
      </c>
      <c s="68" r="U95">
        <f>SUM(V95:Z95)</f>
        <v>3080</v>
      </c>
      <c s="24" r="V95"/>
      <c s="68" r="W95">
        <v>3080</v>
      </c>
      <c s="24" r="X95"/>
      <c s="24" r="Y95"/>
      <c s="24" r="Z95"/>
      <c s="62" r="AA95"/>
      <c s="24" r="AB95"/>
      <c s="24" r="AC95"/>
      <c s="24" r="AD95"/>
      <c s="24" r="AE95"/>
      <c s="24" r="AF95"/>
      <c s="68" r="AG95"/>
    </row>
    <row r="96">
      <c s="40" r="A96">
        <v>2</v>
      </c>
      <c s="40" r="B96">
        <v>1</v>
      </c>
      <c s="31" r="C96">
        <v>14</v>
      </c>
      <c s="31" r="D96">
        <v>3</v>
      </c>
      <c s="57" r="E96">
        <f>((1/(INDEX(E0!J$17:J$41,C96,1)-INDEX(E0!J$17:J$41,D96,1))))*100000000</f>
        <v>1215.09141167271</v>
      </c>
      <c s="57" r="F96"/>
      <c s="53" r="G96">
        <f>SUM(H96:M96)</f>
        <v>0.031349000000341</v>
      </c>
      <c t="s" s="53" r="H96">
        <v>58</v>
      </c>
      <c t="s" s="53" r="I96">
        <v>58</v>
      </c>
      <c s="53" r="J96">
        <v>0.031349</v>
      </c>
      <c t="s" s="53" r="K96">
        <v>58</v>
      </c>
      <c s="53" r="L96">
        <v>0.000000000000341</v>
      </c>
      <c s="53" r="M96"/>
      <c s="62" r="N96">
        <v>0.031353</v>
      </c>
      <c s="62" r="O96"/>
      <c s="62" r="P96"/>
      <c s="62" r="Q96">
        <v>0.031353</v>
      </c>
      <c s="24" r="R96"/>
      <c s="62" r="S96">
        <v>0.00000000000034</v>
      </c>
      <c s="24" r="T96"/>
      <c s="68" r="U96">
        <f>SUM(V96:Z96)</f>
        <v>0.0314</v>
      </c>
      <c s="24" r="V96"/>
      <c s="24" r="W96"/>
      <c s="68" r="X96">
        <v>0.0314</v>
      </c>
      <c s="24" r="Y96"/>
      <c s="24" r="Z96"/>
      <c s="62" r="AA96"/>
      <c s="24" r="AB96"/>
      <c s="24" r="AC96"/>
      <c s="24" r="AD96"/>
      <c s="24" r="AE96"/>
      <c s="24" r="AF96"/>
      <c s="68" r="AG96"/>
    </row>
    <row r="97">
      <c s="40" r="A97">
        <v>2</v>
      </c>
      <c s="40" r="B97">
        <v>1</v>
      </c>
      <c s="31" r="C97">
        <v>14</v>
      </c>
      <c s="31" r="D97">
        <v>4</v>
      </c>
      <c s="57" r="E97">
        <f>((1/(INDEX(E0!J$17:J$41,C97,1)-INDEX(E0!J$17:J$41,D97,1))))*100000000</f>
        <v>1215.17097932652</v>
      </c>
      <c s="57" r="F97"/>
      <c s="53" r="G97">
        <f>SUM(H97:M97)</f>
        <v>878.990000046207</v>
      </c>
      <c t="s" s="53" r="H97">
        <v>58</v>
      </c>
      <c s="53" r="I97">
        <v>878.99</v>
      </c>
      <c t="s" s="53" r="J97">
        <v>58</v>
      </c>
      <c s="53" r="K97">
        <v>0.000000045094</v>
      </c>
      <c t="s" s="53" r="L97">
        <v>58</v>
      </c>
      <c s="53" r="M97">
        <v>0.0000000011128</v>
      </c>
      <c s="62" r="N97">
        <v>879.11</v>
      </c>
      <c s="62" r="O97"/>
      <c s="62" r="P97">
        <v>879.11</v>
      </c>
      <c s="24" r="Q97"/>
      <c s="62" r="R97">
        <v>0.000000045152</v>
      </c>
      <c s="24" r="S97"/>
      <c s="62" r="T97">
        <v>0.000000001113</v>
      </c>
      <c s="68" r="U97">
        <f>SUM(V97:Z97)</f>
        <v>879.0000000939</v>
      </c>
      <c s="24" r="V97"/>
      <c s="68" r="W97">
        <v>879</v>
      </c>
      <c s="24" r="X97"/>
      <c s="68" r="Y97">
        <v>0.0000000939</v>
      </c>
      <c s="24" r="Z97"/>
      <c s="62" r="AA97"/>
      <c s="24" r="AB97"/>
      <c s="24" r="AC97"/>
      <c s="24" r="AD97"/>
      <c s="24" r="AE97"/>
      <c s="24" r="AF97"/>
      <c s="24" r="AG97"/>
    </row>
    <row r="98">
      <c s="40" r="A98">
        <v>2</v>
      </c>
      <c s="40" r="B98">
        <v>1</v>
      </c>
      <c s="31" r="C98">
        <v>14</v>
      </c>
      <c s="31" r="D98">
        <v>5</v>
      </c>
      <c s="57" r="E98">
        <f>((1/(INDEX(E0!J$17:J$41,C98,1)-INDEX(E0!J$17:J$41,D98,1))))*100000000</f>
        <v>4686.63466460861</v>
      </c>
      <c s="57" r="F98"/>
      <c s="53" r="G98">
        <f>SUM(H98:M98)</f>
        <v>288.130000000035</v>
      </c>
      <c t="s" s="53" r="H98">
        <v>58</v>
      </c>
      <c s="53" r="I98">
        <v>288.13</v>
      </c>
      <c t="s" s="53" r="J98">
        <v>58</v>
      </c>
      <c t="s" s="53" r="K98">
        <v>58</v>
      </c>
      <c t="s" s="53" r="L98">
        <v>58</v>
      </c>
      <c s="53" r="M98">
        <v>0.000000000035031</v>
      </c>
      <c s="62" r="N98">
        <v>288.17</v>
      </c>
      <c s="62" r="O98"/>
      <c s="62" r="P98">
        <v>288.17</v>
      </c>
      <c s="24" r="Q98"/>
      <c s="24" r="R98"/>
      <c s="24" r="S98"/>
      <c s="62" r="T98">
        <v>0.000000000035036</v>
      </c>
      <c s="68" r="U98">
        <f>SUM(V98:Z98)</f>
        <v>288</v>
      </c>
      <c s="24" r="V98"/>
      <c s="68" r="W98">
        <v>288</v>
      </c>
      <c s="24" r="X98"/>
      <c s="24" r="Y98"/>
      <c s="24" r="Z98"/>
      <c s="62" r="AA98"/>
      <c s="24" r="AB98"/>
      <c s="24" r="AC98"/>
      <c s="24" r="AD98"/>
      <c s="24" r="AE98"/>
      <c s="24" r="AF98"/>
      <c s="24" r="AG98"/>
    </row>
    <row r="99">
      <c s="40" r="A99">
        <v>2</v>
      </c>
      <c s="40" r="B99">
        <v>1</v>
      </c>
      <c s="31" r="C99">
        <v>14</v>
      </c>
      <c s="31" r="D99">
        <v>6</v>
      </c>
      <c s="57" r="E99">
        <f>((1/(INDEX(E0!J$17:J$41,C99,1)-INDEX(E0!J$17:J$41,D99,1))))*100000000</f>
        <v>4686.66531567195</v>
      </c>
      <c s="57" r="F99"/>
      <c s="53" r="G99">
        <f>SUM(H99:M99)</f>
        <v>0.000286490000002</v>
      </c>
      <c t="s" s="53" r="H99">
        <v>58</v>
      </c>
      <c t="s" s="53" r="I99">
        <v>58</v>
      </c>
      <c s="53" r="J99">
        <v>0.00028649</v>
      </c>
      <c t="s" s="53" r="K99">
        <v>58</v>
      </c>
      <c s="53" r="L99">
        <v>0.000000000000002</v>
      </c>
      <c s="53" r="M99"/>
      <c s="62" r="N99">
        <v>0.00028653</v>
      </c>
      <c s="62" r="O99"/>
      <c s="62" r="P99"/>
      <c s="62" r="Q99">
        <v>0.00028653</v>
      </c>
      <c s="24" r="R99"/>
      <c s="62" r="S99">
        <v>0.000000000000002</v>
      </c>
      <c s="24" r="T99"/>
      <c s="68" r="U99">
        <f>SUM(V99:Z99)</f>
        <v>0.000286</v>
      </c>
      <c s="24" r="V99"/>
      <c s="24" r="W99"/>
      <c s="68" r="X99">
        <v>0.000286</v>
      </c>
      <c s="24" r="Y99"/>
      <c s="24" r="Z99"/>
      <c s="62" r="AA99"/>
      <c s="24" r="AB99"/>
      <c s="24" r="AC99"/>
      <c s="24" r="AD99"/>
      <c s="24" r="AE99"/>
      <c s="24" r="AF99"/>
      <c s="24" r="AG99"/>
    </row>
    <row r="100">
      <c s="40" r="A100">
        <v>2</v>
      </c>
      <c s="40" r="B100">
        <v>1</v>
      </c>
      <c s="31" r="C100">
        <v>14</v>
      </c>
      <c s="31" r="D100">
        <v>7</v>
      </c>
      <c s="57" r="E100">
        <f>((1/(INDEX(E0!J$17:J$41,C100,1)-INDEX(E0!J$17:J$41,D100,1))))*100000000</f>
        <v>4687.01525446907</v>
      </c>
      <c s="57" r="F100"/>
      <c s="53" r="G100">
        <f>SUM(H100:M100)</f>
        <v>205990000.000329</v>
      </c>
      <c s="53" r="H100">
        <v>205990000</v>
      </c>
      <c t="s" s="53" r="I100">
        <v>58</v>
      </c>
      <c s="53" r="J100">
        <v>0.000082789</v>
      </c>
      <c t="s" s="53" r="K100">
        <v>58</v>
      </c>
      <c s="53" r="L100">
        <v>0.0002465</v>
      </c>
      <c s="53" r="M100"/>
      <c s="62" r="N100">
        <v>206020000</v>
      </c>
      <c s="62" r="O100">
        <v>206020000</v>
      </c>
      <c s="62" r="P100"/>
      <c s="62" r="Q100">
        <v>0.0000828</v>
      </c>
      <c s="24" r="R100"/>
      <c s="62" r="S100">
        <v>0.00024653</v>
      </c>
      <c s="24" r="T100"/>
      <c s="68" r="U100">
        <f>SUM(V100:Z100)</f>
        <v>206000000</v>
      </c>
      <c s="68" r="V100">
        <v>206000000</v>
      </c>
      <c s="24" r="W100"/>
      <c s="24" r="X100"/>
      <c s="24" r="Y100"/>
      <c s="24" r="Z100"/>
      <c s="62" r="AA100"/>
      <c s="24" r="AB100"/>
      <c s="24" r="AC100"/>
      <c s="24" r="AD100"/>
      <c s="24" r="AE100"/>
      <c s="24" r="AF100"/>
      <c s="24" r="AG100"/>
    </row>
    <row r="101">
      <c s="40" r="A101">
        <v>2</v>
      </c>
      <c s="40" r="B101">
        <v>1</v>
      </c>
      <c s="31" r="C101">
        <v>14</v>
      </c>
      <c s="31" r="D101">
        <v>8</v>
      </c>
      <c s="57" r="E101">
        <f>((1/(INDEX(E0!J$17:J$41,C101,1)-INDEX(E0!J$17:J$41,D101,1))))*100000000</f>
        <v>4687.01588171806</v>
      </c>
      <c s="57" r="F101"/>
      <c s="53" r="G101">
        <f>SUM(H101:M101)</f>
        <v>82.3000000015156</v>
      </c>
      <c t="s" s="53" r="H101">
        <v>58</v>
      </c>
      <c s="53" r="I101">
        <v>82.3</v>
      </c>
      <c t="s" s="53" r="J101">
        <v>58</v>
      </c>
      <c s="53" r="K101">
        <v>0.0000000015086</v>
      </c>
      <c t="s" s="53" r="L101">
        <v>58</v>
      </c>
      <c s="53" r="M101">
        <v>0.000000000007003</v>
      </c>
      <c s="62" r="N101">
        <v>82.311</v>
      </c>
      <c s="62" r="O101"/>
      <c s="62" r="P101">
        <v>82.311</v>
      </c>
      <c s="24" r="Q101"/>
      <c s="62" r="R101">
        <v>0.0000000014842</v>
      </c>
      <c s="24" r="S101"/>
      <c s="62" r="T101">
        <v>0.000000000007004</v>
      </c>
      <c s="68" r="U101">
        <f>SUM(V101:Z101)</f>
        <v>82.30000000246</v>
      </c>
      <c s="24" r="V101"/>
      <c s="68" r="W101">
        <v>82.3</v>
      </c>
      <c s="24" r="X101"/>
      <c s="68" r="Y101">
        <v>0.00000000246</v>
      </c>
      <c s="24" r="Z101"/>
      <c s="62" r="AA101"/>
      <c s="24" r="AB101"/>
      <c s="24" r="AC101"/>
      <c s="24" r="AD101"/>
      <c s="24" r="AE101"/>
      <c s="24" r="AF101"/>
      <c s="24" r="AG101"/>
    </row>
    <row r="102">
      <c s="40" r="A102">
        <v>2</v>
      </c>
      <c s="40" r="B102">
        <v>1</v>
      </c>
      <c s="31" r="C102">
        <v>14</v>
      </c>
      <c s="31" r="D102">
        <v>9</v>
      </c>
      <c s="57" r="E102">
        <f>((1/(INDEX(E0!J$17:J$41,C102,1)-INDEX(E0!J$17:J$41,D102,1))))*100000000</f>
        <v>4687.14232845106</v>
      </c>
      <c s="57" r="F102"/>
      <c s="53" r="G102">
        <f>SUM(H102:M102)</f>
        <v>14713000.0000552</v>
      </c>
      <c s="53" r="H102">
        <v>14713000</v>
      </c>
      <c t="s" s="53" r="I102">
        <v>58</v>
      </c>
      <c s="53" r="J102">
        <v>0.000055186</v>
      </c>
      <c t="s" s="53" r="K102">
        <v>58</v>
      </c>
      <c t="s" s="53" r="L102">
        <v>58</v>
      </c>
      <c s="53" r="M102"/>
      <c s="62" r="N102">
        <v>14715000</v>
      </c>
      <c s="62" r="O102">
        <v>14715000</v>
      </c>
      <c s="62" r="P102"/>
      <c s="62" r="Q102">
        <v>0.000055194</v>
      </c>
      <c s="24" r="R102"/>
      <c s="24" r="S102"/>
      <c s="24" r="T102"/>
      <c s="68" r="U102">
        <f>SUM(V102:Z102)</f>
        <v>14700000</v>
      </c>
      <c s="68" r="V102">
        <v>14700000</v>
      </c>
      <c s="24" r="W102"/>
      <c s="24" r="X102"/>
      <c s="24" r="Y102"/>
      <c s="24" r="Z102"/>
      <c s="62" r="AA102"/>
      <c s="24" r="AB102"/>
      <c s="24" r="AC102"/>
      <c s="24" r="AD102"/>
      <c s="24" r="AE102"/>
      <c s="24" r="AF102"/>
      <c s="24" r="AG102"/>
    </row>
    <row r="103">
      <c s="40" r="A103">
        <v>2</v>
      </c>
      <c s="40" r="B103">
        <v>1</v>
      </c>
      <c s="31" r="C103">
        <v>14</v>
      </c>
      <c s="31" r="D103">
        <v>10</v>
      </c>
      <c s="57" r="E103">
        <f>((1/(INDEX(E0!J$17:J$41,C103,1)-INDEX(E0!J$17:J$41,D103,1))))*100000000</f>
        <v>102615473.444222</v>
      </c>
      <c s="57" r="F103"/>
      <c s="53" r="G103">
        <f>SUM(H103:M103)</f>
        <v>0</v>
      </c>
      <c t="s" s="53" r="H103">
        <v>58</v>
      </c>
      <c s="53" r="I103">
        <v>0</v>
      </c>
      <c t="s" s="53" r="J103">
        <v>58</v>
      </c>
      <c t="s" s="53" r="K103">
        <v>58</v>
      </c>
      <c t="s" s="53" r="L103">
        <v>58</v>
      </c>
      <c s="53" r="M103">
        <v>0</v>
      </c>
      <c s="62" r="N103">
        <v>0</v>
      </c>
      <c s="62" r="O103"/>
      <c s="62" r="P103">
        <v>0</v>
      </c>
      <c s="24" r="Q103"/>
      <c s="24" r="R103"/>
      <c s="24" r="S103"/>
      <c s="62" r="T103">
        <v>0</v>
      </c>
      <c s="68" r="U103"/>
      <c s="24" r="V103"/>
      <c s="24" r="W103"/>
      <c s="24" r="X103"/>
      <c s="24" r="Y103"/>
      <c s="24" r="Z103"/>
      <c s="62" r="AA103"/>
      <c s="24" r="AB103"/>
      <c s="24" r="AC103"/>
      <c s="24" r="AD103"/>
      <c s="24" r="AE103"/>
      <c s="24" r="AF103"/>
      <c s="24" r="AG103"/>
    </row>
    <row r="104">
      <c s="40" r="A104">
        <v>2</v>
      </c>
      <c s="40" r="B104">
        <v>1</v>
      </c>
      <c s="31" r="C104">
        <v>14</v>
      </c>
      <c s="31" r="D104">
        <v>11</v>
      </c>
      <c s="57" r="E104">
        <f>((1/(INDEX(E0!J$17:J$41,C104,1)-INDEX(E0!J$17:J$41,D104,1))))*100000000</f>
        <v>109228258.655148</v>
      </c>
      <c s="57" r="F104"/>
      <c s="53" r="G104">
        <f>SUM(H104:M104)</f>
        <v>0</v>
      </c>
      <c t="s" s="53" r="H104">
        <v>58</v>
      </c>
      <c t="s" s="53" r="I104">
        <v>58</v>
      </c>
      <c s="53" r="J104">
        <v>0</v>
      </c>
      <c t="s" s="53" r="K104">
        <v>58</v>
      </c>
      <c s="53" r="L104">
        <v>0</v>
      </c>
      <c s="53" r="M104"/>
      <c s="62" r="N104">
        <v>0</v>
      </c>
      <c s="62" r="O104"/>
      <c s="62" r="P104"/>
      <c s="62" r="Q104">
        <v>0</v>
      </c>
      <c s="24" r="R104"/>
      <c s="62" r="S104">
        <v>0</v>
      </c>
      <c s="24" r="T104"/>
      <c s="68" r="U104"/>
      <c s="24" r="V104"/>
      <c s="24" r="W104"/>
      <c s="24" r="X104"/>
      <c s="24" r="Y104"/>
      <c s="24" r="Z104"/>
      <c s="62" r="AA104"/>
      <c s="24" r="AB104"/>
      <c s="24" r="AC104"/>
      <c s="24" r="AD104"/>
      <c s="24" r="AE104"/>
      <c s="24" r="AF104"/>
      <c s="24" r="AG104"/>
    </row>
    <row r="105">
      <c s="40" r="A105">
        <v>2</v>
      </c>
      <c s="40" r="B105">
        <v>1</v>
      </c>
      <c s="31" r="C105">
        <v>14</v>
      </c>
      <c s="31" r="D105">
        <v>12</v>
      </c>
      <c s="57" r="E105">
        <f>((1/(INDEX(E0!J$17:J$41,C105,1)-INDEX(E0!J$17:J$41,D105,1))))*100000000</f>
        <v>410530939.656715</v>
      </c>
      <c s="57" r="F105"/>
      <c s="53" r="G105">
        <f>SUM(H105:M105)</f>
        <v>0.00000073702</v>
      </c>
      <c s="53" r="H105">
        <v>0.00000073702</v>
      </c>
      <c t="s" s="53" r="I105">
        <v>58</v>
      </c>
      <c s="53" r="J105">
        <v>0</v>
      </c>
      <c t="s" s="53" r="K105">
        <v>58</v>
      </c>
      <c s="53" r="L105">
        <v>0</v>
      </c>
      <c s="53" r="M105"/>
      <c s="62" r="N105">
        <v>0.00000073749</v>
      </c>
      <c s="62" r="O105">
        <v>0.00000073749</v>
      </c>
      <c s="62" r="P105"/>
      <c s="62" r="Q105">
        <v>0</v>
      </c>
      <c s="24" r="R105"/>
      <c s="62" r="S105">
        <v>0</v>
      </c>
      <c s="24" r="T105"/>
      <c s="68" r="U105"/>
      <c s="24" r="V105"/>
      <c s="24" r="W105"/>
      <c s="24" r="X105"/>
      <c s="24" r="Y105"/>
      <c s="24" r="Z105"/>
      <c s="62" r="AA105"/>
      <c s="24" r="AB105"/>
      <c s="24" r="AC105"/>
      <c s="24" r="AD105"/>
      <c s="24" r="AE105"/>
      <c s="24" r="AF105"/>
      <c s="24" r="AG105"/>
    </row>
    <row r="106">
      <c s="40" r="A106">
        <v>2</v>
      </c>
      <c s="40" r="B106">
        <v>1</v>
      </c>
      <c s="31" r="C106">
        <v>14</v>
      </c>
      <c s="31" r="D106">
        <v>13</v>
      </c>
      <c s="57" r="E106">
        <f>((1/(INDEX(E0!J$17:J$41,C106,1)-INDEX(E0!J$17:J$41,D106,1))))*100000000</f>
        <v>412595722.146881</v>
      </c>
      <c s="57" r="F106"/>
      <c s="53" r="G106">
        <f>SUM(H106:M106)</f>
        <v>0</v>
      </c>
      <c t="s" s="53" r="H106">
        <v>58</v>
      </c>
      <c s="53" r="I106">
        <v>0</v>
      </c>
      <c t="s" s="53" r="J106">
        <v>58</v>
      </c>
      <c s="53" r="K106">
        <v>0</v>
      </c>
      <c t="s" s="53" r="L106">
        <v>58</v>
      </c>
      <c s="53" r="M106">
        <v>0</v>
      </c>
      <c s="62" r="N106">
        <v>0</v>
      </c>
      <c s="62" r="O106"/>
      <c s="62" r="P106">
        <v>0</v>
      </c>
      <c s="24" r="Q106"/>
      <c s="62" r="R106">
        <v>0</v>
      </c>
      <c s="24" r="S106"/>
      <c s="62" r="T106">
        <v>0</v>
      </c>
      <c s="68" r="U106"/>
      <c s="24" r="V106"/>
      <c s="24" r="W106"/>
      <c s="24" r="X106"/>
      <c s="24" r="Y106"/>
      <c s="24" r="Z106"/>
      <c s="62" r="AA106"/>
      <c s="24" r="AB106"/>
      <c s="24" r="AC106"/>
      <c s="24" r="AD106"/>
      <c s="24" r="AE106"/>
      <c s="24" r="AF106"/>
      <c s="24" r="AG106"/>
    </row>
    <row r="107">
      <c s="40" r="A107">
        <v>2</v>
      </c>
      <c s="40" r="B107">
        <v>1</v>
      </c>
      <c s="31" r="C107">
        <v>15</v>
      </c>
      <c s="31" r="D107">
        <v>1</v>
      </c>
      <c s="57" r="E107">
        <f>((1/(INDEX(E0!J$17:J$41,C107,1)-INDEX(E0!J$17:J$41,D107,1))))*100000000</f>
        <v>243.026301132749</v>
      </c>
      <c s="57" r="F107"/>
      <c s="53" r="G107">
        <f>SUM(H107:M107)</f>
        <v>20920.000046352</v>
      </c>
      <c t="s" s="53" r="H107">
        <v>58</v>
      </c>
      <c s="53" r="I107">
        <v>20920</v>
      </c>
      <c t="s" s="53" r="J107">
        <v>58</v>
      </c>
      <c t="s" s="53" r="K107">
        <v>58</v>
      </c>
      <c t="s" s="53" r="L107">
        <v>58</v>
      </c>
      <c s="53" r="M107">
        <v>0.000046352</v>
      </c>
      <c s="62" r="N107">
        <v>20923</v>
      </c>
      <c s="62" r="O107"/>
      <c s="62" r="P107">
        <v>20923</v>
      </c>
      <c s="24" r="Q107"/>
      <c s="24" r="R107"/>
      <c s="24" r="S107"/>
      <c s="62" r="T107">
        <v>0.000046358</v>
      </c>
      <c s="68" r="U107">
        <f>SUM(V107:Z107)</f>
        <v>21000</v>
      </c>
      <c s="24" r="V107"/>
      <c s="68" r="W107">
        <v>21000</v>
      </c>
      <c s="24" r="X107"/>
      <c s="24" r="Y107"/>
      <c s="24" r="Z107"/>
      <c s="62" r="AA107"/>
      <c s="24" r="AB107"/>
      <c s="24" r="AC107"/>
      <c s="24" r="AD107"/>
      <c s="24" r="AE107"/>
      <c s="24" r="AF107"/>
      <c s="24" r="AG107"/>
    </row>
    <row r="108">
      <c s="40" r="A108">
        <v>2</v>
      </c>
      <c s="40" r="B108">
        <v>1</v>
      </c>
      <c s="31" r="C108">
        <v>15</v>
      </c>
      <c s="31" r="D108">
        <v>2</v>
      </c>
      <c s="57" r="E108">
        <f>((1/(INDEX(E0!J$17:J$41,C108,1)-INDEX(E0!J$17:J$41,D108,1))))*100000000</f>
        <v>1215.08448981791</v>
      </c>
      <c s="57" r="F108"/>
      <c s="53" r="G108">
        <f>SUM(H108:M108)</f>
        <v>0.005853000071945</v>
      </c>
      <c t="s" s="53" r="H108">
        <v>58</v>
      </c>
      <c t="s" s="53" r="I108">
        <v>58</v>
      </c>
      <c s="53" r="J108">
        <v>0.000000000071945</v>
      </c>
      <c t="s" s="53" r="K108">
        <v>58</v>
      </c>
      <c s="53" r="L108">
        <v>0.005853</v>
      </c>
      <c s="53" r="M108"/>
      <c s="62" r="N108">
        <v>0.0058538</v>
      </c>
      <c s="62" r="O108"/>
      <c s="62" r="P108"/>
      <c s="62" r="Q108">
        <v>0.000000000072213</v>
      </c>
      <c s="24" r="R108"/>
      <c s="62" r="S108">
        <v>0.0058538</v>
      </c>
      <c s="24" r="T108"/>
      <c s="68" r="U108">
        <f>SUM(V108:Z108)</f>
        <v>0.0234000165</v>
      </c>
      <c s="24" r="V108"/>
      <c s="24" r="W108"/>
      <c s="68" r="X108">
        <v>0.0000000165</v>
      </c>
      <c s="24" r="Y108"/>
      <c s="68" r="Z108">
        <v>0.0234</v>
      </c>
      <c s="62" r="AA108"/>
      <c s="24" r="AB108"/>
      <c s="24" r="AC108"/>
      <c s="24" r="AD108"/>
      <c s="24" r="AE108"/>
      <c s="24" r="AF108"/>
      <c s="24" r="AG108"/>
    </row>
    <row r="109">
      <c s="40" r="A109">
        <v>2</v>
      </c>
      <c s="40" r="B109">
        <v>1</v>
      </c>
      <c s="31" r="C109">
        <v>15</v>
      </c>
      <c s="31" r="D109">
        <v>3</v>
      </c>
      <c s="57" r="E109">
        <f>((1/(INDEX(E0!J$17:J$41,C109,1)-INDEX(E0!J$17:J$41,D109,1))))*100000000</f>
        <v>1215.09140517635</v>
      </c>
      <c s="57" r="F109"/>
      <c s="53" r="G109">
        <f>SUM(H109:M109)</f>
        <v>329.870000029236</v>
      </c>
      <c t="s" s="53" r="H109">
        <v>58</v>
      </c>
      <c s="53" r="I109">
        <v>329.87</v>
      </c>
      <c t="s" s="53" r="J109">
        <v>58</v>
      </c>
      <c t="s" s="53" r="K109">
        <v>58</v>
      </c>
      <c t="s" s="53" r="L109">
        <v>58</v>
      </c>
      <c s="53" r="M109">
        <v>0.000000029236</v>
      </c>
      <c s="62" r="N109">
        <v>329.92</v>
      </c>
      <c s="62" r="O109"/>
      <c s="62" r="P109">
        <v>329.92</v>
      </c>
      <c s="24" r="Q109"/>
      <c s="24" r="R109"/>
      <c s="24" r="S109"/>
      <c s="62" r="T109">
        <v>0.00000002924</v>
      </c>
      <c s="68" r="U109">
        <f>SUM(V109:Z109)</f>
        <v>329</v>
      </c>
      <c s="24" r="V109"/>
      <c s="68" r="W109">
        <v>329</v>
      </c>
      <c s="24" r="X109"/>
      <c s="24" r="Y109"/>
      <c s="24" r="Z109"/>
      <c s="62" r="AA109"/>
      <c s="24" r="AB109"/>
      <c s="24" r="AC109"/>
      <c s="24" r="AD109"/>
      <c s="24" r="AE109"/>
      <c s="24" r="AF109"/>
      <c s="24" r="AG109"/>
    </row>
    <row r="110">
      <c s="40" r="A110">
        <v>2</v>
      </c>
      <c s="40" r="B110">
        <v>1</v>
      </c>
      <c s="31" r="C110">
        <v>15</v>
      </c>
      <c s="31" r="D110">
        <v>4</v>
      </c>
      <c s="57" r="E110">
        <f>((1/(INDEX(E0!J$17:J$41,C110,1)-INDEX(E0!J$17:J$41,D110,1))))*100000000</f>
        <v>1215.1709728293</v>
      </c>
      <c s="57" r="F110"/>
      <c s="53" r="G110">
        <f>SUM(H110:M110)</f>
        <v>330140000.031998</v>
      </c>
      <c s="53" r="H110">
        <v>330140000</v>
      </c>
      <c t="s" s="53" r="I110">
        <v>58</v>
      </c>
      <c s="53" r="J110">
        <v>0.000000000000512</v>
      </c>
      <c t="s" s="53" r="K110">
        <v>58</v>
      </c>
      <c s="53" r="L110">
        <v>0.031998</v>
      </c>
      <c s="53" r="M110"/>
      <c s="62" r="N110">
        <v>330180000</v>
      </c>
      <c s="62" r="O110">
        <v>330180000</v>
      </c>
      <c s="62" r="P110"/>
      <c s="62" r="Q110">
        <v>0.000000000000519</v>
      </c>
      <c s="24" r="R110"/>
      <c s="62" r="S110">
        <v>0.032002</v>
      </c>
      <c s="24" r="T110"/>
      <c s="68" r="U110">
        <f>SUM(V110:Z110)</f>
        <v>330000000</v>
      </c>
      <c s="68" r="V110">
        <v>330000000</v>
      </c>
      <c s="24" r="W110"/>
      <c s="24" r="X110"/>
      <c s="24" r="Y110"/>
      <c s="24" r="Z110"/>
      <c s="62" r="AA110"/>
      <c s="24" r="AB110"/>
      <c s="24" r="AC110"/>
      <c s="24" r="AD110"/>
      <c s="24" r="AE110"/>
      <c s="24" r="AF110"/>
      <c s="24" r="AG110"/>
    </row>
    <row r="111">
      <c s="40" r="A111">
        <v>2</v>
      </c>
      <c s="40" r="B111">
        <v>1</v>
      </c>
      <c s="31" r="C111">
        <v>15</v>
      </c>
      <c s="31" r="D111">
        <v>5</v>
      </c>
      <c s="57" r="E111">
        <f>((1/(INDEX(E0!J$17:J$41,C111,1)-INDEX(E0!J$17:J$41,D111,1))))*100000000</f>
        <v>4686.63456796462</v>
      </c>
      <c s="57" r="F111"/>
      <c s="53" r="G111">
        <f>SUM(H111:M111)</f>
        <v>0.00031314</v>
      </c>
      <c t="s" s="53" r="H111">
        <v>58</v>
      </c>
      <c t="s" s="53" r="I111">
        <v>58</v>
      </c>
      <c s="53" r="J111">
        <v>0.00017892</v>
      </c>
      <c t="s" s="53" r="K111">
        <v>58</v>
      </c>
      <c s="53" r="L111">
        <v>0.00013422</v>
      </c>
      <c s="53" r="M111"/>
      <c s="62" r="N111">
        <v>0.00031319</v>
      </c>
      <c s="62" r="O111"/>
      <c s="62" r="P111"/>
      <c s="62" r="Q111">
        <v>0.00017895</v>
      </c>
      <c s="24" r="R111"/>
      <c s="62" r="S111">
        <v>0.00013424</v>
      </c>
      <c s="24" r="T111"/>
      <c s="68" r="U111">
        <f>SUM(V111:Z111)</f>
        <v>0.000815</v>
      </c>
      <c s="24" r="V111"/>
      <c s="24" r="W111"/>
      <c s="68" r="X111">
        <v>0.000278</v>
      </c>
      <c s="24" r="Y111"/>
      <c s="68" r="Z111">
        <v>0.000537</v>
      </c>
      <c s="62" r="AA111"/>
      <c s="24" r="AB111"/>
      <c s="24" r="AC111"/>
      <c s="24" r="AD111"/>
      <c s="24" r="AE111"/>
      <c s="24" r="AF111"/>
      <c s="24" r="AG111"/>
    </row>
    <row r="112">
      <c s="40" r="A112">
        <v>2</v>
      </c>
      <c s="40" r="B112">
        <v>1</v>
      </c>
      <c s="31" r="C112">
        <v>15</v>
      </c>
      <c s="31" r="D112">
        <v>6</v>
      </c>
      <c s="57" r="E112">
        <f>((1/(INDEX(E0!J$17:J$41,C112,1)-INDEX(E0!J$17:J$41,D112,1))))*100000000</f>
        <v>4686.6652190267</v>
      </c>
      <c s="57" r="F112"/>
      <c s="53" r="G112">
        <f>SUM(H112:M112)</f>
        <v>240.760000001434</v>
      </c>
      <c t="s" s="53" r="H112">
        <v>58</v>
      </c>
      <c s="53" r="I112">
        <v>240.76</v>
      </c>
      <c t="s" s="53" r="J112">
        <v>58</v>
      </c>
      <c t="s" s="53" r="K112">
        <v>58</v>
      </c>
      <c t="s" s="53" r="L112">
        <v>58</v>
      </c>
      <c s="53" r="M112">
        <v>0.0000000014344</v>
      </c>
      <c s="62" r="N112">
        <v>240.79</v>
      </c>
      <c s="62" r="O112"/>
      <c s="62" r="P112">
        <v>240.79</v>
      </c>
      <c s="24" r="Q112"/>
      <c s="24" r="R112"/>
      <c s="24" r="S112"/>
      <c s="62" r="T112">
        <v>0.0000000014345</v>
      </c>
      <c s="68" r="U112">
        <f>SUM(V112:Z112)</f>
        <v>241</v>
      </c>
      <c s="24" r="V112"/>
      <c s="68" r="W112">
        <v>241</v>
      </c>
      <c s="24" r="X112"/>
      <c s="24" r="Y112"/>
      <c s="24" r="Z112"/>
      <c s="62" r="AA112"/>
      <c s="24" r="AB112"/>
      <c s="24" r="AC112"/>
      <c s="24" r="AD112"/>
      <c s="24" r="AE112"/>
      <c s="24" r="AF112"/>
      <c s="24" r="AG112"/>
    </row>
    <row r="113">
      <c s="40" r="A113">
        <v>2</v>
      </c>
      <c s="40" r="B113">
        <v>1</v>
      </c>
      <c s="31" r="C113">
        <v>15</v>
      </c>
      <c s="31" r="D113">
        <v>7</v>
      </c>
      <c s="57" r="E113">
        <f>((1/(INDEX(E0!J$17:J$41,C113,1)-INDEX(E0!J$17:J$41,D113,1))))*100000000</f>
        <v>4687.01515780938</v>
      </c>
      <c s="57" r="F113"/>
      <c s="53" r="G113">
        <f>SUM(H113:M113)</f>
        <v>15.2350000146582</v>
      </c>
      <c t="s" s="53" r="H113">
        <v>58</v>
      </c>
      <c s="53" r="I113">
        <v>15.235</v>
      </c>
      <c t="s" s="53" r="J113">
        <v>58</v>
      </c>
      <c s="53" r="K113">
        <v>0.000000014653</v>
      </c>
      <c t="s" s="53" r="L113">
        <v>58</v>
      </c>
      <c s="53" r="M113">
        <v>0.000000000005186</v>
      </c>
      <c s="62" r="N113">
        <v>15.237</v>
      </c>
      <c s="62" r="O113"/>
      <c s="62" r="P113">
        <v>15.237</v>
      </c>
      <c s="24" r="Q113"/>
      <c s="62" r="R113">
        <v>0.000000014657</v>
      </c>
      <c s="24" r="S113"/>
      <c s="62" r="T113">
        <v>0.000000000005186</v>
      </c>
      <c s="68" r="U113">
        <f>SUM(V113:Z113)</f>
        <v>15.2000000126</v>
      </c>
      <c s="24" r="V113"/>
      <c s="68" r="W113">
        <v>15.2</v>
      </c>
      <c s="24" r="X113"/>
      <c s="68" r="Y113">
        <v>0.0000000126</v>
      </c>
      <c s="24" r="Z113"/>
      <c s="62" r="AA113"/>
      <c s="24" r="AB113"/>
      <c s="24" r="AC113"/>
      <c s="24" r="AD113"/>
      <c s="24" r="AE113"/>
      <c s="24" r="AF113"/>
      <c s="24" r="AG113"/>
    </row>
    <row r="114">
      <c s="40" r="A114">
        <v>2</v>
      </c>
      <c s="40" r="B114">
        <v>1</v>
      </c>
      <c s="31" r="C114">
        <v>15</v>
      </c>
      <c s="31" r="D114">
        <v>8</v>
      </c>
      <c s="57" r="E114">
        <f>((1/(INDEX(E0!J$17:J$41,C114,1)-INDEX(E0!J$17:J$41,D114,1))))*100000000</f>
        <v>4687.01578505835</v>
      </c>
      <c s="57" r="F114"/>
      <c s="53" r="G114">
        <f>SUM(H114:M114)</f>
        <v>112650000.000877</v>
      </c>
      <c s="53" r="H114">
        <v>112650000</v>
      </c>
      <c t="s" s="53" r="I114">
        <v>58</v>
      </c>
      <c s="53" r="J114">
        <v>0.00014309</v>
      </c>
      <c t="s" s="53" r="K114">
        <v>58</v>
      </c>
      <c s="53" r="L114">
        <v>0.00073391</v>
      </c>
      <c s="53" r="M114"/>
      <c s="62" r="N114">
        <v>112660000</v>
      </c>
      <c s="62" r="O114">
        <v>112660000</v>
      </c>
      <c s="62" r="P114"/>
      <c s="62" r="Q114">
        <v>0.00014311</v>
      </c>
      <c s="24" r="R114"/>
      <c s="62" r="S114">
        <v>0.00073401</v>
      </c>
      <c s="24" r="T114"/>
      <c s="68" r="U114">
        <f>SUM(V114:Z114)</f>
        <v>113000000</v>
      </c>
      <c s="68" r="V114">
        <v>113000000</v>
      </c>
      <c s="24" r="W114"/>
      <c s="24" r="X114"/>
      <c s="24" r="Y114"/>
      <c s="24" r="Z114"/>
      <c s="62" r="AA114"/>
      <c s="24" r="AB114"/>
      <c s="24" r="AC114"/>
      <c s="24" r="AD114"/>
      <c s="24" r="AE114"/>
      <c s="24" r="AF114"/>
      <c s="24" r="AG114"/>
    </row>
    <row r="115">
      <c s="40" r="A115">
        <v>2</v>
      </c>
      <c s="40" r="B115">
        <v>1</v>
      </c>
      <c s="31" r="C115">
        <v>15</v>
      </c>
      <c s="31" r="D115">
        <v>9</v>
      </c>
      <c s="57" r="E115">
        <f>((1/(INDEX(E0!J$17:J$41,C115,1)-INDEX(E0!J$17:J$41,D115,1))))*100000000</f>
        <v>4687.14223178613</v>
      </c>
      <c s="57" r="F115"/>
      <c s="53" r="G115">
        <f>SUM(H115:M115)</f>
        <v>60.938000062865</v>
      </c>
      <c t="s" s="53" r="H115">
        <v>58</v>
      </c>
      <c s="53" r="I115">
        <v>60.938</v>
      </c>
      <c t="s" s="53" r="J115">
        <v>58</v>
      </c>
      <c s="53" r="K115">
        <v>0.000000062235</v>
      </c>
      <c t="s" s="53" r="L115">
        <v>58</v>
      </c>
      <c s="53" r="M115">
        <v>0.00000000063001</v>
      </c>
      <c s="62" r="N115">
        <v>60.946</v>
      </c>
      <c s="62" r="O115"/>
      <c s="62" r="P115">
        <v>60.946</v>
      </c>
      <c s="24" r="Q115"/>
      <c s="62" r="R115">
        <v>0.000000062118</v>
      </c>
      <c s="24" r="S115"/>
      <c s="62" r="T115">
        <v>0.0000000006301</v>
      </c>
      <c s="68" r="U115">
        <f>SUM(V115:Z115)</f>
        <v>60.9000000621</v>
      </c>
      <c s="24" r="V115"/>
      <c s="68" r="W115">
        <v>60.9</v>
      </c>
      <c s="24" r="X115"/>
      <c s="68" r="Y115">
        <v>0.0000000621</v>
      </c>
      <c s="24" r="Z115"/>
      <c s="62" r="AA115"/>
      <c s="24" r="AB115"/>
      <c s="24" r="AC115"/>
      <c s="24" r="AD115"/>
      <c s="24" r="AE115"/>
      <c s="24" r="AF115"/>
      <c s="24" r="AG115"/>
    </row>
    <row r="116">
      <c s="40" r="A116">
        <v>2</v>
      </c>
      <c s="40" r="B116">
        <v>1</v>
      </c>
      <c s="31" r="C116">
        <v>15</v>
      </c>
      <c s="31" r="D116">
        <v>10</v>
      </c>
      <c s="57" r="E116">
        <f>((1/(INDEX(E0!J$17:J$41,C116,1)-INDEX(E0!J$17:J$41,D116,1))))*100000000</f>
        <v>102569162.640908</v>
      </c>
      <c s="57" r="F116"/>
      <c s="53" r="G116">
        <f>SUM(H116:M116)</f>
        <v>0</v>
      </c>
      <c t="s" s="53" r="H116">
        <v>58</v>
      </c>
      <c t="s" s="53" r="I116">
        <v>58</v>
      </c>
      <c s="53" r="J116">
        <v>0</v>
      </c>
      <c t="s" s="53" r="K116">
        <v>58</v>
      </c>
      <c s="53" r="L116">
        <v>0</v>
      </c>
      <c s="53" r="M116"/>
      <c s="62" r="N116">
        <v>0</v>
      </c>
      <c s="62" r="O116"/>
      <c s="62" r="P116"/>
      <c s="62" r="Q116">
        <v>0</v>
      </c>
      <c s="24" r="R116"/>
      <c s="62" r="S116">
        <v>0</v>
      </c>
      <c s="24" r="T116"/>
      <c s="68" r="U116"/>
      <c s="24" r="V116"/>
      <c s="24" r="W116"/>
      <c s="24" r="X116"/>
      <c s="24" r="Y116"/>
      <c s="24" r="Z116"/>
      <c s="62" r="AA116"/>
      <c s="24" r="AB116"/>
      <c s="24" r="AC116"/>
      <c s="24" r="AD116"/>
      <c s="24" r="AE116"/>
      <c s="24" r="AF116"/>
      <c s="24" r="AG116"/>
    </row>
    <row r="117">
      <c s="40" r="A117">
        <v>2</v>
      </c>
      <c s="40" r="B117">
        <v>1</v>
      </c>
      <c s="31" r="C117">
        <v>15</v>
      </c>
      <c s="31" r="D117">
        <v>11</v>
      </c>
      <c s="57" r="E117">
        <f>((1/(INDEX(E0!J$17:J$41,C117,1)-INDEX(E0!J$17:J$41,D117,1))))*100000000</f>
        <v>109175788.300737</v>
      </c>
      <c s="57" r="F117"/>
      <c s="53" r="G117">
        <f>SUM(H117:M117)</f>
        <v>0</v>
      </c>
      <c t="s" s="53" r="H117">
        <v>58</v>
      </c>
      <c s="53" r="I117">
        <v>0</v>
      </c>
      <c t="s" s="53" r="J117">
        <v>58</v>
      </c>
      <c t="s" s="53" r="K117">
        <v>58</v>
      </c>
      <c t="s" s="53" r="L117">
        <v>58</v>
      </c>
      <c s="53" r="M117">
        <v>0</v>
      </c>
      <c s="62" r="N117">
        <v>0</v>
      </c>
      <c s="62" r="O117"/>
      <c s="62" r="P117">
        <v>0</v>
      </c>
      <c s="24" r="Q117"/>
      <c s="24" r="R117"/>
      <c s="24" r="S117"/>
      <c s="62" r="T117">
        <v>0</v>
      </c>
      <c s="68" r="U117"/>
      <c s="24" r="V117"/>
      <c s="24" r="W117"/>
      <c s="24" r="X117"/>
      <c s="24" r="Y117"/>
      <c s="24" r="Z117"/>
      <c s="62" r="AA117"/>
      <c s="24" r="AB117"/>
      <c s="24" r="AC117"/>
      <c s="24" r="AD117"/>
      <c s="24" r="AE117"/>
      <c s="24" r="AF117"/>
      <c s="24" r="AG117"/>
    </row>
    <row r="118">
      <c s="40" r="A118">
        <v>2</v>
      </c>
      <c s="40" r="B118">
        <v>1</v>
      </c>
      <c s="31" r="C118">
        <v>15</v>
      </c>
      <c s="31" r="D118">
        <v>12</v>
      </c>
      <c s="57" r="E118">
        <f>((1/(INDEX(E0!J$17:J$41,C118,1)-INDEX(E0!J$17:J$41,D118,1))))*100000000</f>
        <v>409790719.914934</v>
      </c>
      <c s="57" r="F118"/>
      <c s="53" r="G118">
        <f>SUM(H118:M118)</f>
        <v>0.000000000000156</v>
      </c>
      <c t="s" s="53" r="H118">
        <v>58</v>
      </c>
      <c s="53" r="I118">
        <v>0</v>
      </c>
      <c t="s" s="53" r="J118">
        <v>58</v>
      </c>
      <c s="53" r="K118">
        <v>0.000000000000156</v>
      </c>
      <c t="s" s="53" r="L118">
        <v>58</v>
      </c>
      <c s="53" r="M118">
        <v>0</v>
      </c>
      <c s="62" r="N118">
        <v>0.000000000000156</v>
      </c>
      <c s="62" r="O118"/>
      <c s="62" r="P118">
        <v>0</v>
      </c>
      <c s="24" r="Q118"/>
      <c s="62" r="R118">
        <v>0.000000000000156</v>
      </c>
      <c s="24" r="S118"/>
      <c s="62" r="T118">
        <v>0</v>
      </c>
      <c s="68" r="U118"/>
      <c s="24" r="V118"/>
      <c s="24" r="W118"/>
      <c s="24" r="X118"/>
      <c s="24" r="Y118"/>
      <c s="24" r="Z118"/>
      <c s="62" r="AA118"/>
      <c s="24" r="AB118"/>
      <c s="24" r="AC118"/>
      <c s="24" r="AD118"/>
      <c s="24" r="AE118"/>
      <c s="24" r="AF118"/>
      <c s="24" r="AG118"/>
    </row>
    <row r="119">
      <c s="40" r="A119">
        <v>2</v>
      </c>
      <c s="40" r="B119">
        <v>1</v>
      </c>
      <c s="31" r="C119">
        <v>15</v>
      </c>
      <c s="31" r="D119">
        <v>13</v>
      </c>
      <c s="57" r="E119">
        <f>((1/(INDEX(E0!J$17:J$41,C119,1)-INDEX(E0!J$17:J$41,D119,1))))*100000000</f>
        <v>411848044.528569</v>
      </c>
      <c s="57" r="F119"/>
      <c s="53" r="G119">
        <f>SUM(H119:M119)</f>
        <v>0.0000012634</v>
      </c>
      <c s="53" r="H119">
        <v>0.0000012634</v>
      </c>
      <c t="s" s="53" r="I119">
        <v>58</v>
      </c>
      <c s="53" r="J119">
        <v>0</v>
      </c>
      <c t="s" s="53" r="K119">
        <v>58</v>
      </c>
      <c s="53" r="L119">
        <v>0</v>
      </c>
      <c s="53" r="M119"/>
      <c s="62" r="N119">
        <v>0.0000012643</v>
      </c>
      <c s="62" r="O119">
        <v>0.0000012643</v>
      </c>
      <c s="62" r="P119"/>
      <c s="62" r="Q119">
        <v>0</v>
      </c>
      <c s="24" r="R119"/>
      <c s="62" r="S119">
        <v>0</v>
      </c>
      <c s="24" r="T119"/>
      <c s="68" r="U119"/>
      <c s="24" r="V119"/>
      <c s="24" r="W119"/>
      <c s="24" r="X119"/>
      <c s="24" r="Y119"/>
      <c s="24" r="Z119"/>
      <c s="62" r="AA119"/>
      <c s="24" r="AB119"/>
      <c s="24" r="AC119"/>
      <c s="24" r="AD119"/>
      <c s="24" r="AE119"/>
      <c s="24" r="AF119"/>
      <c s="24" r="AG119"/>
    </row>
    <row r="120">
      <c s="40" r="A120">
        <v>2</v>
      </c>
      <c s="40" r="B120">
        <v>1</v>
      </c>
      <c s="31" r="C120">
        <v>16</v>
      </c>
      <c s="31" r="D120">
        <v>1</v>
      </c>
      <c s="57" r="E120">
        <f>((1/(INDEX(E0!J$17:J$41,C120,1)-INDEX(E0!J$17:J$41,D120,1))))*100000000</f>
        <v>243.02622933136</v>
      </c>
      <c s="57" r="F120"/>
      <c s="53" r="G120">
        <f>SUM(H120:M120)</f>
        <v>0.079565</v>
      </c>
      <c t="s" s="53" r="H120">
        <v>58</v>
      </c>
      <c t="s" s="53" r="I120">
        <v>58</v>
      </c>
      <c s="53" r="J120">
        <v>0.079565</v>
      </c>
      <c t="s" s="53" r="K120">
        <v>58</v>
      </c>
      <c t="s" s="53" r="L120">
        <v>58</v>
      </c>
      <c s="53" r="M120"/>
      <c s="62" r="N120">
        <v>0.079573</v>
      </c>
      <c s="62" r="O120"/>
      <c s="62" r="P120"/>
      <c s="62" r="Q120">
        <v>0.079573</v>
      </c>
      <c s="24" r="R120"/>
      <c s="24" r="S120"/>
      <c s="24" r="T120"/>
      <c s="68" r="U120">
        <f>SUM(V120:Z120)</f>
        <v>0.0762</v>
      </c>
      <c s="24" r="V120"/>
      <c s="24" r="W120"/>
      <c s="68" r="X120">
        <v>0.0762</v>
      </c>
      <c s="24" r="Y120"/>
      <c s="24" r="Z120"/>
      <c s="62" r="AA120"/>
      <c s="24" r="AB120"/>
      <c s="24" r="AC120"/>
      <c s="24" r="AD120"/>
      <c s="24" r="AE120"/>
      <c s="24" r="AF120"/>
      <c s="24" r="AG120"/>
    </row>
    <row r="121">
      <c s="40" r="A121">
        <v>2</v>
      </c>
      <c s="40" r="B121">
        <v>1</v>
      </c>
      <c s="31" r="C121">
        <v>16</v>
      </c>
      <c s="31" r="D121">
        <v>2</v>
      </c>
      <c s="57" r="E121">
        <f>((1/(INDEX(E0!J$17:J$41,C121,1)-INDEX(E0!J$17:J$41,D121,1))))*100000000</f>
        <v>1215.08269492422</v>
      </c>
      <c s="57" r="F121"/>
      <c s="53" r="G121">
        <f>SUM(H121:M121)</f>
        <v>0.00000011268</v>
      </c>
      <c t="s" s="53" r="H121">
        <v>58</v>
      </c>
      <c t="s" s="53" r="I121">
        <v>58</v>
      </c>
      <c t="s" s="53" r="J121">
        <v>58</v>
      </c>
      <c t="s" s="53" r="K121">
        <v>58</v>
      </c>
      <c t="s" s="53" r="L121">
        <v>58</v>
      </c>
      <c s="53" r="M121">
        <v>0.00000011268</v>
      </c>
      <c s="62" r="N121">
        <v>0.0000001127</v>
      </c>
      <c s="62" r="O121"/>
      <c s="62" r="P121"/>
      <c s="24" r="Q121"/>
      <c s="24" r="R121"/>
      <c s="24" r="S121"/>
      <c s="62" r="T121">
        <v>0.0000001127</v>
      </c>
      <c s="68" r="U121"/>
      <c s="24" r="V121"/>
      <c s="24" r="W121"/>
      <c s="24" r="X121"/>
      <c s="24" r="Y121"/>
      <c s="24" r="Z121"/>
      <c s="62" r="AA121"/>
      <c s="24" r="AB121"/>
      <c s="24" r="AC121"/>
      <c s="24" r="AD121"/>
      <c s="24" r="AE121"/>
      <c s="24" r="AF121"/>
      <c s="24" r="AG121"/>
    </row>
    <row r="122">
      <c s="40" r="A122">
        <v>2</v>
      </c>
      <c s="40" r="B122">
        <v>1</v>
      </c>
      <c s="31" r="C122">
        <v>16</v>
      </c>
      <c s="31" r="D122">
        <v>3</v>
      </c>
      <c s="57" r="E122">
        <f>((1/(INDEX(E0!J$17:J$41,C122,1)-INDEX(E0!J$17:J$41,D122,1))))*100000000</f>
        <v>1215.08961026223</v>
      </c>
      <c s="57" r="F122"/>
      <c s="53" r="G122">
        <f>SUM(H122:M122)</f>
        <v>0.031349</v>
      </c>
      <c t="s" s="53" r="H122">
        <v>58</v>
      </c>
      <c t="s" s="53" r="I122">
        <v>58</v>
      </c>
      <c s="53" r="J122">
        <v>0.031349</v>
      </c>
      <c t="s" s="53" r="K122">
        <v>58</v>
      </c>
      <c t="s" s="53" r="L122">
        <v>58</v>
      </c>
      <c s="53" r="M122"/>
      <c s="62" r="N122">
        <v>0.031353</v>
      </c>
      <c s="62" r="O122"/>
      <c s="62" r="P122"/>
      <c s="62" r="Q122">
        <v>0.031353</v>
      </c>
      <c s="24" r="R122"/>
      <c s="24" r="S122"/>
      <c s="24" r="T122"/>
      <c s="68" r="U122">
        <f>SUM(V122:Z122)</f>
        <v>0.0314</v>
      </c>
      <c s="24" r="V122"/>
      <c s="24" r="W122"/>
      <c s="68" r="X122">
        <v>0.0314</v>
      </c>
      <c s="24" r="Y122"/>
      <c s="24" r="Z122"/>
      <c s="62" r="AA122"/>
      <c s="24" r="AB122"/>
      <c s="24" r="AC122"/>
      <c s="24" r="AD122"/>
      <c s="24" r="AE122"/>
      <c s="24" r="AF122"/>
      <c s="24" r="AG122"/>
    </row>
    <row r="123">
      <c s="40" r="A123">
        <v>2</v>
      </c>
      <c s="40" r="B123">
        <v>1</v>
      </c>
      <c s="31" r="C123">
        <v>16</v>
      </c>
      <c s="31" r="D123">
        <v>4</v>
      </c>
      <c s="57" r="E123">
        <f>((1/(INDEX(E0!J$17:J$41,C123,1)-INDEX(E0!J$17:J$41,D123,1))))*100000000</f>
        <v>1215.16917768011</v>
      </c>
      <c s="57" r="F123"/>
      <c s="53" r="G123">
        <f>SUM(H123:M123)</f>
        <v>3955.400000338</v>
      </c>
      <c t="s" s="53" r="H123">
        <v>58</v>
      </c>
      <c s="53" r="I123">
        <v>3955.4</v>
      </c>
      <c t="s" s="53" r="J123">
        <v>58</v>
      </c>
      <c t="s" s="53" r="K123">
        <v>58</v>
      </c>
      <c t="s" s="53" r="L123">
        <v>58</v>
      </c>
      <c s="53" r="M123">
        <v>0.000000338</v>
      </c>
      <c s="62" r="N123">
        <v>3955.9</v>
      </c>
      <c s="62" r="O123"/>
      <c s="62" r="P123">
        <v>3955.9</v>
      </c>
      <c s="24" r="Q123"/>
      <c s="24" r="R123"/>
      <c s="24" r="S123"/>
      <c s="62" r="T123">
        <v>0.00000033805</v>
      </c>
      <c s="68" r="U123">
        <f>SUM(V123:Z123)</f>
        <v>3960</v>
      </c>
      <c s="24" r="V123"/>
      <c s="68" r="W123">
        <v>3960</v>
      </c>
      <c s="24" r="X123"/>
      <c s="24" r="Y123"/>
      <c s="24" r="Z123"/>
      <c s="62" r="AA123"/>
      <c s="24" r="AB123"/>
      <c s="24" r="AC123"/>
      <c s="24" r="AD123"/>
      <c s="24" r="AE123"/>
      <c s="24" r="AF123"/>
      <c s="24" r="AG123"/>
    </row>
    <row r="124">
      <c s="40" r="A124">
        <v>2</v>
      </c>
      <c s="40" r="B124">
        <v>1</v>
      </c>
      <c s="31" r="C124">
        <v>16</v>
      </c>
      <c s="31" r="D124">
        <v>5</v>
      </c>
      <c s="57" r="E124">
        <f>((1/(INDEX(E0!J$17:J$41,C124,1)-INDEX(E0!J$17:J$41,D124,1))))*100000000</f>
        <v>4686.60786582113</v>
      </c>
      <c s="57" r="F124"/>
      <c s="53" r="G124">
        <f>SUM(H124:M124)</f>
        <v>0.00000000070942</v>
      </c>
      <c t="s" s="53" r="H124">
        <v>58</v>
      </c>
      <c t="s" s="53" r="I124">
        <v>58</v>
      </c>
      <c t="s" s="53" r="J124">
        <v>58</v>
      </c>
      <c t="s" s="53" r="K124">
        <v>58</v>
      </c>
      <c t="s" s="53" r="L124">
        <v>58</v>
      </c>
      <c s="53" r="M124">
        <v>0.00000000070942</v>
      </c>
      <c s="62" r="N124">
        <v>0.00000000070952</v>
      </c>
      <c s="62" r="O124"/>
      <c s="62" r="P124"/>
      <c s="24" r="Q124"/>
      <c s="24" r="R124"/>
      <c s="24" r="S124"/>
      <c s="62" r="T124">
        <v>0.00000000070952</v>
      </c>
      <c s="68" r="U124"/>
      <c s="24" r="V124"/>
      <c s="24" r="W124"/>
      <c s="24" r="X124"/>
      <c s="24" r="Y124"/>
      <c s="24" r="Z124"/>
      <c s="62" r="AA124"/>
      <c s="24" r="AB124"/>
      <c s="24" r="AC124"/>
      <c s="24" r="AD124"/>
      <c s="24" r="AE124"/>
      <c s="24" r="AF124"/>
      <c s="24" r="AG124"/>
    </row>
    <row r="125">
      <c s="40" r="A125">
        <v>2</v>
      </c>
      <c s="40" r="B125">
        <v>1</v>
      </c>
      <c s="31" r="C125">
        <v>16</v>
      </c>
      <c s="31" r="D125">
        <v>6</v>
      </c>
      <c s="57" r="E125">
        <f>((1/(INDEX(E0!J$17:J$41,C125,1)-INDEX(E0!J$17:J$41,D125,1))))*100000000</f>
        <v>4686.63851653394</v>
      </c>
      <c s="57" r="F125"/>
      <c s="53" r="G125">
        <f>SUM(H125:M125)</f>
        <v>0.0002865</v>
      </c>
      <c t="s" s="53" r="H125">
        <v>58</v>
      </c>
      <c t="s" s="53" r="I125">
        <v>58</v>
      </c>
      <c s="53" r="J125">
        <v>0.0002865</v>
      </c>
      <c t="s" s="53" r="K125">
        <v>58</v>
      </c>
      <c t="s" s="53" r="L125">
        <v>58</v>
      </c>
      <c s="53" r="M125"/>
      <c s="62" r="N125">
        <v>0.00028654</v>
      </c>
      <c s="62" r="O125"/>
      <c s="62" r="P125"/>
      <c s="62" r="Q125">
        <v>0.00028654</v>
      </c>
      <c s="24" r="R125"/>
      <c s="24" r="S125"/>
      <c s="24" r="T125"/>
      <c s="68" r="U125">
        <f>SUM(V125:Z125)</f>
        <v>0.000286</v>
      </c>
      <c s="24" r="V125"/>
      <c s="24" r="W125"/>
      <c s="68" r="X125">
        <v>0.000286</v>
      </c>
      <c s="24" r="Y125"/>
      <c s="24" r="Z125"/>
      <c s="62" r="AA125"/>
      <c s="24" r="AB125"/>
      <c s="24" r="AC125"/>
      <c s="24" r="AD125"/>
      <c s="24" r="AE125"/>
      <c s="24" r="AF125"/>
      <c s="24" r="AG125"/>
    </row>
    <row r="126">
      <c s="40" r="A126">
        <v>2</v>
      </c>
      <c s="40" r="B126">
        <v>1</v>
      </c>
      <c s="31" r="C126">
        <v>16</v>
      </c>
      <c s="31" r="D126">
        <v>7</v>
      </c>
      <c s="57" r="E126">
        <f>((1/(INDEX(E0!J$17:J$41,C126,1)-INDEX(E0!J$17:J$41,D126,1))))*100000000</f>
        <v>4686.9884513289</v>
      </c>
      <c s="57" r="F126"/>
      <c s="53" r="G126">
        <f>SUM(H126:M126)</f>
        <v>0.000350017</v>
      </c>
      <c t="s" s="53" r="H126">
        <v>58</v>
      </c>
      <c t="s" s="53" r="I126">
        <v>58</v>
      </c>
      <c s="53" r="J126">
        <v>0.000034497</v>
      </c>
      <c t="s" s="53" r="K126">
        <v>58</v>
      </c>
      <c s="53" r="L126">
        <v>0.00031552</v>
      </c>
      <c s="53" r="M126"/>
      <c s="62" r="N126">
        <v>0.00035007</v>
      </c>
      <c s="62" r="O126"/>
      <c s="62" r="P126"/>
      <c s="62" r="Q126">
        <v>0.000034501</v>
      </c>
      <c s="24" r="R126"/>
      <c s="62" r="S126">
        <v>0.00031557</v>
      </c>
      <c s="24" r="T126"/>
      <c s="68" r="U126">
        <f>SUM(V126:Z126)</f>
        <v>0.0013376</v>
      </c>
      <c s="24" r="V126"/>
      <c s="24" r="W126"/>
      <c s="68" r="X126">
        <v>0.0000776</v>
      </c>
      <c s="24" r="Y126"/>
      <c s="68" r="Z126">
        <v>0.00126</v>
      </c>
      <c s="62" r="AA126"/>
      <c s="24" r="AB126"/>
      <c s="24" r="AC126"/>
      <c s="24" r="AD126"/>
      <c s="24" r="AE126"/>
      <c s="24" r="AF126"/>
      <c s="24" r="AG126"/>
    </row>
    <row r="127">
      <c s="40" r="A127">
        <v>2</v>
      </c>
      <c s="40" r="B127">
        <v>1</v>
      </c>
      <c s="31" r="C127">
        <v>16</v>
      </c>
      <c s="31" r="D127">
        <v>8</v>
      </c>
      <c s="57" r="E127">
        <f>((1/(INDEX(E0!J$17:J$41,C127,1)-INDEX(E0!J$17:J$41,D127,1))))*100000000</f>
        <v>4686.98907857072</v>
      </c>
      <c s="57" r="F127"/>
      <c s="53" r="G127">
        <f>SUM(H127:M127)</f>
        <v>370.360000002127</v>
      </c>
      <c t="s" s="53" r="H127">
        <v>58</v>
      </c>
      <c s="53" r="I127">
        <v>370.36</v>
      </c>
      <c t="s" s="53" r="J127">
        <v>58</v>
      </c>
      <c t="s" s="53" r="K127">
        <v>58</v>
      </c>
      <c t="s" s="53" r="L127">
        <v>58</v>
      </c>
      <c s="53" r="M127">
        <v>0.0000000021273</v>
      </c>
      <c s="62" r="N127">
        <v>370.41</v>
      </c>
      <c s="62" r="O127"/>
      <c s="62" r="P127">
        <v>370.41</v>
      </c>
      <c s="24" r="Q127"/>
      <c s="24" r="R127"/>
      <c s="24" r="S127"/>
      <c s="62" r="T127">
        <v>0.0000000021276</v>
      </c>
      <c s="68" r="U127">
        <f>SUM(V127:Z127)</f>
        <v>370</v>
      </c>
      <c s="24" r="V127"/>
      <c s="68" r="W127">
        <v>370</v>
      </c>
      <c s="24" r="X127"/>
      <c s="24" r="Y127"/>
      <c s="24" r="Z127"/>
      <c s="62" r="AA127"/>
      <c s="24" r="AB127"/>
      <c s="24" r="AC127"/>
      <c s="24" r="AD127"/>
      <c s="24" r="AE127"/>
      <c s="24" r="AF127"/>
      <c s="24" r="AG127"/>
    </row>
    <row r="128">
      <c s="40" r="A128">
        <v>2</v>
      </c>
      <c s="40" r="B128">
        <v>1</v>
      </c>
      <c s="31" r="C128">
        <v>16</v>
      </c>
      <c s="31" r="D128">
        <v>9</v>
      </c>
      <c s="57" r="E128">
        <f>((1/(INDEX(E0!J$17:J$41,C128,1)-INDEX(E0!J$17:J$41,D128,1))))*100000000</f>
        <v>4687.1155238575</v>
      </c>
      <c s="57" r="F128"/>
      <c s="53" r="G128">
        <f>SUM(H128:M128)</f>
        <v>220700000.002277</v>
      </c>
      <c s="53" r="H128">
        <v>220700000</v>
      </c>
      <c t="s" s="53" r="I128">
        <v>58</v>
      </c>
      <c s="53" r="J128">
        <v>0.00010348</v>
      </c>
      <c t="s" s="53" r="K128">
        <v>58</v>
      </c>
      <c s="53" r="L128">
        <v>0.0021739</v>
      </c>
      <c s="53" r="M128"/>
      <c s="62" r="N128">
        <v>220730000</v>
      </c>
      <c s="62" r="O128">
        <v>220730000</v>
      </c>
      <c s="62" r="P128"/>
      <c s="62" r="Q128">
        <v>0.00010349</v>
      </c>
      <c s="24" r="R128"/>
      <c s="62" r="S128">
        <v>0.0021742</v>
      </c>
      <c s="24" r="T128"/>
      <c s="68" r="U128">
        <f>SUM(V128:Z128)</f>
        <v>221000000</v>
      </c>
      <c s="68" r="V128">
        <v>221000000</v>
      </c>
      <c s="24" r="W128"/>
      <c s="24" r="X128"/>
      <c s="24" r="Y128"/>
      <c s="24" r="Z128"/>
      <c s="62" r="AA128"/>
      <c s="24" r="AB128"/>
      <c s="24" r="AC128"/>
      <c s="24" r="AD128"/>
      <c s="24" r="AE128"/>
      <c s="24" r="AF128"/>
      <c s="24" r="AG128"/>
    </row>
    <row r="129">
      <c s="40" r="A129">
        <v>2</v>
      </c>
      <c s="40" r="B129">
        <v>1</v>
      </c>
      <c s="31" r="C129">
        <v>16</v>
      </c>
      <c s="31" r="D129">
        <v>10</v>
      </c>
      <c s="57" r="E129">
        <f>((1/(INDEX(E0!J$17:J$41,C129,1)-INDEX(E0!J$17:J$41,D129,1))))*100000000</f>
        <v>91197448.9490523</v>
      </c>
      <c s="57" r="F129"/>
      <c s="53" r="G129"/>
      <c s="53" r="H129"/>
      <c s="53" r="I129"/>
      <c s="53" r="J129"/>
      <c s="53" r="K129"/>
      <c s="53" r="L129"/>
      <c s="53" r="M129">
        <v>0</v>
      </c>
      <c s="62" r="N129">
        <v>0</v>
      </c>
      <c s="62" r="O129"/>
      <c s="62" r="P129"/>
      <c s="24" r="Q129"/>
      <c s="24" r="R129"/>
      <c s="24" r="S129"/>
      <c s="62" r="T129">
        <v>0</v>
      </c>
      <c s="68" r="U129"/>
      <c s="24" r="V129"/>
      <c s="24" r="W129"/>
      <c s="24" r="X129"/>
      <c s="24" r="Y129"/>
      <c s="24" r="Z129"/>
      <c s="62" r="AA129"/>
      <c s="24" r="AB129"/>
      <c s="24" r="AC129"/>
      <c s="24" r="AD129"/>
      <c s="24" r="AE129"/>
      <c s="24" r="AF129"/>
      <c s="24" r="AG129"/>
    </row>
    <row r="130">
      <c s="40" r="A130">
        <v>2</v>
      </c>
      <c s="40" r="B130">
        <v>1</v>
      </c>
      <c s="31" r="C130">
        <v>16</v>
      </c>
      <c s="31" r="D130">
        <v>11</v>
      </c>
      <c s="57" r="E130">
        <f>((1/(INDEX(E0!J$17:J$41,C130,1)-INDEX(E0!J$17:J$41,D130,1))))*100000000</f>
        <v>96383312.5747942</v>
      </c>
      <c s="57" r="F130"/>
      <c s="53" r="G130">
        <f>SUM(H130:M130)</f>
        <v>0</v>
      </c>
      <c t="s" s="53" r="H130">
        <v>58</v>
      </c>
      <c t="s" s="53" r="I130">
        <v>58</v>
      </c>
      <c s="53" r="J130">
        <v>0</v>
      </c>
      <c t="s" s="53" r="K130">
        <v>58</v>
      </c>
      <c t="s" s="53" r="L130">
        <v>58</v>
      </c>
      <c s="53" r="M130"/>
      <c s="62" r="N130">
        <v>0</v>
      </c>
      <c s="62" r="O130"/>
      <c s="62" r="P130"/>
      <c s="62" r="Q130">
        <v>0</v>
      </c>
      <c s="24" r="R130"/>
      <c s="24" r="S130"/>
      <c s="24" r="T130"/>
      <c s="68" r="U130"/>
      <c s="24" r="V130"/>
      <c s="24" r="W130"/>
      <c s="24" r="X130"/>
      <c s="24" r="Y130"/>
      <c s="24" r="Z130"/>
      <c s="62" r="AA130"/>
      <c s="24" r="AB130"/>
      <c s="24" r="AC130"/>
      <c s="24" r="AD130"/>
      <c s="24" r="AE130"/>
      <c s="24" r="AF130"/>
      <c s="24" r="AG130"/>
    </row>
    <row r="131">
      <c s="40" r="A131">
        <v>2</v>
      </c>
      <c s="40" r="B131">
        <v>1</v>
      </c>
      <c s="31" r="C131">
        <v>16</v>
      </c>
      <c s="31" r="D131">
        <v>12</v>
      </c>
      <c s="57" r="E131">
        <f>((1/(INDEX(E0!J$17:J$41,C131,1)-INDEX(E0!J$17:J$41,D131,1))))*100000000</f>
        <v>273525220.395683</v>
      </c>
      <c s="57" r="F131"/>
      <c s="53" r="G131">
        <f>SUM(H131:M131)</f>
        <v>0</v>
      </c>
      <c t="s" s="53" r="H131">
        <v>58</v>
      </c>
      <c t="s" s="53" r="I131">
        <v>58</v>
      </c>
      <c s="53" r="J131">
        <v>0</v>
      </c>
      <c t="s" s="53" r="K131">
        <v>58</v>
      </c>
      <c s="53" r="L131">
        <v>0</v>
      </c>
      <c s="53" r="M131"/>
      <c s="62" r="N131">
        <v>0</v>
      </c>
      <c s="62" r="O131"/>
      <c s="62" r="P131"/>
      <c s="62" r="Q131">
        <v>0</v>
      </c>
      <c s="24" r="R131"/>
      <c s="62" r="S131">
        <v>0</v>
      </c>
      <c s="24" r="T131"/>
      <c s="68" r="U131"/>
      <c s="24" r="V131"/>
      <c s="24" r="W131"/>
      <c s="24" r="X131"/>
      <c s="24" r="Y131"/>
      <c s="24" r="Z131"/>
      <c s="62" r="AA131"/>
      <c s="24" r="AB131"/>
      <c s="24" r="AC131"/>
      <c s="24" r="AD131"/>
      <c s="24" r="AE131"/>
      <c s="24" r="AF131"/>
      <c s="24" r="AG131"/>
    </row>
    <row r="132">
      <c s="40" r="A132">
        <v>2</v>
      </c>
      <c s="40" r="B132">
        <v>1</v>
      </c>
      <c s="31" r="C132">
        <v>16</v>
      </c>
      <c s="31" r="D132">
        <v>13</v>
      </c>
      <c s="57" r="E132">
        <f>((1/(INDEX(E0!J$17:J$41,C132,1)-INDEX(E0!J$17:J$41,D132,1))))*100000000</f>
        <v>274440279.030163</v>
      </c>
      <c s="57" r="F132"/>
      <c s="53" r="G132">
        <f>SUM(H132:M132)</f>
        <v>0</v>
      </c>
      <c t="s" s="53" r="H132">
        <v>58</v>
      </c>
      <c s="53" r="I132">
        <v>0</v>
      </c>
      <c t="s" s="53" r="J132">
        <v>58</v>
      </c>
      <c t="s" s="53" r="K132">
        <v>58</v>
      </c>
      <c t="s" s="53" r="L132">
        <v>58</v>
      </c>
      <c s="53" r="M132">
        <v>0</v>
      </c>
      <c s="62" r="N132">
        <v>0</v>
      </c>
      <c s="62" r="O132"/>
      <c s="62" r="P132">
        <v>0</v>
      </c>
      <c s="24" r="Q132"/>
      <c s="24" r="R132"/>
      <c s="24" r="S132"/>
      <c s="62" r="T132">
        <v>0</v>
      </c>
      <c s="68" r="U132"/>
      <c s="24" r="V132"/>
      <c s="24" r="W132"/>
      <c s="24" r="X132"/>
      <c s="24" r="Y132"/>
      <c s="24" r="Z132"/>
      <c s="62" r="AA132"/>
      <c s="24" r="AB132"/>
      <c s="24" r="AC132"/>
      <c s="24" r="AD132"/>
      <c s="24" r="AE132"/>
      <c s="24" r="AF132"/>
      <c s="24" r="AG132"/>
    </row>
    <row r="133">
      <c s="40" r="A133">
        <v>2</v>
      </c>
      <c s="40" r="B133">
        <v>1</v>
      </c>
      <c s="31" r="C133">
        <v>16</v>
      </c>
      <c s="31" r="D133">
        <v>14</v>
      </c>
      <c s="57" r="E133">
        <f>((1/(INDEX(E0!J$17:J$41,C133,1)-INDEX(E0!J$17:J$41,D133,1))))*100000000</f>
        <v>819604950.46858</v>
      </c>
      <c s="57" r="F133"/>
      <c s="53" r="G133">
        <f>SUM(H133:M133)</f>
        <v>0.000000000000021</v>
      </c>
      <c t="s" s="53" r="H133">
        <v>58</v>
      </c>
      <c s="53" r="I133">
        <v>0</v>
      </c>
      <c t="s" s="53" r="J133">
        <v>58</v>
      </c>
      <c s="53" r="K133">
        <v>0.000000000000021</v>
      </c>
      <c t="s" s="53" r="L133">
        <v>58</v>
      </c>
      <c s="53" r="M133">
        <v>0</v>
      </c>
      <c s="62" r="N133">
        <v>0.000000000000021</v>
      </c>
      <c s="62" r="O133"/>
      <c s="62" r="P133">
        <v>0</v>
      </c>
      <c s="24" r="Q133"/>
      <c s="62" r="R133">
        <v>0.000000000000021</v>
      </c>
      <c s="24" r="S133"/>
      <c s="62" r="T133">
        <v>0</v>
      </c>
      <c s="68" r="U133"/>
      <c s="24" r="V133"/>
      <c s="24" r="W133"/>
      <c s="24" r="X133"/>
      <c s="24" r="Y133"/>
      <c s="24" r="Z133"/>
      <c s="62" r="AA133"/>
      <c s="24" r="AB133"/>
      <c s="24" r="AC133"/>
      <c s="24" r="AD133"/>
      <c s="24" r="AE133"/>
      <c s="24" r="AF133"/>
      <c s="24" r="AG133"/>
    </row>
    <row r="134">
      <c s="40" r="A134">
        <v>2</v>
      </c>
      <c s="40" r="B134">
        <v>1</v>
      </c>
      <c s="31" r="C134">
        <v>16</v>
      </c>
      <c s="31" r="D134">
        <v>15</v>
      </c>
      <c s="57" r="E134">
        <f>((1/(INDEX(E0!J$17:J$41,C134,1)-INDEX(E0!J$17:J$41,D134,1))))*100000000</f>
        <v>822571357.946717</v>
      </c>
      <c s="57" r="F134"/>
      <c s="53" r="G134">
        <f>SUM(H134:M134)</f>
        <v>0.000000098701</v>
      </c>
      <c s="53" r="H134">
        <v>0.000000098701</v>
      </c>
      <c t="s" s="53" r="I134">
        <v>58</v>
      </c>
      <c s="53" r="J134">
        <v>0</v>
      </c>
      <c t="s" s="53" r="K134">
        <v>58</v>
      </c>
      <c s="53" r="L134">
        <v>0</v>
      </c>
      <c s="53" r="M134"/>
      <c s="62" r="N134">
        <v>0.00000009874</v>
      </c>
      <c s="62" r="O134">
        <v>0.00000009874</v>
      </c>
      <c s="62" r="P134"/>
      <c s="62" r="Q134">
        <v>0</v>
      </c>
      <c s="24" r="R134"/>
      <c s="62" r="S134">
        <v>0</v>
      </c>
      <c s="24" r="T134"/>
      <c s="68" r="U134"/>
      <c s="24" r="V134"/>
      <c s="24" r="W134"/>
      <c s="24" r="X134"/>
      <c s="24" r="Y134"/>
      <c s="24" r="Z134"/>
      <c s="62" r="AA134"/>
      <c s="24" r="AB134"/>
      <c s="24" r="AC134"/>
      <c s="24" r="AD134"/>
      <c s="24" r="AE134"/>
      <c s="24" r="AF134"/>
      <c s="24" r="AG134"/>
    </row>
    <row r="135">
      <c s="40" r="A135">
        <v>2</v>
      </c>
      <c s="40" r="B135">
        <v>1</v>
      </c>
      <c s="31" r="C135">
        <v>17</v>
      </c>
      <c s="31" r="D135">
        <v>1</v>
      </c>
      <c s="57" r="E135">
        <f>((1/(INDEX(E0!J$17:J$41,C135,1)-INDEX(E0!J$17:J$41,D135,1))))*100000000</f>
        <v>237.330875252812</v>
      </c>
      <c s="57" r="F135"/>
      <c s="53" r="G135">
        <f>SUM(H135:M135)</f>
        <v>550190000</v>
      </c>
      <c s="53" r="H135">
        <v>550190000</v>
      </c>
      <c t="s" s="53" r="I135">
        <v>58</v>
      </c>
      <c t="s" s="53" r="J135">
        <v>58</v>
      </c>
      <c t="s" s="53" r="K135">
        <v>58</v>
      </c>
      <c t="s" s="53" r="L135">
        <v>58</v>
      </c>
      <c s="53" r="M135"/>
      <c s="62" r="N135">
        <v>550260000</v>
      </c>
      <c s="62" r="O135">
        <v>550260000</v>
      </c>
      <c s="62" r="P135"/>
      <c s="24" r="Q135"/>
      <c s="24" r="R135"/>
      <c s="24" r="S135"/>
      <c s="24" r="T135"/>
      <c s="68" r="U135"/>
      <c s="24" r="V135"/>
      <c s="24" r="W135"/>
      <c s="24" r="X135"/>
      <c s="24" r="Y135"/>
      <c s="24" r="Z135"/>
      <c s="62" r="AA135"/>
      <c s="24" r="AB135"/>
      <c s="24" r="AC135"/>
      <c s="24" r="AD135"/>
      <c s="24" r="AE135"/>
      <c s="24" r="AF135"/>
      <c s="24" r="AG135"/>
    </row>
    <row r="136">
      <c s="40" r="A136">
        <v>2</v>
      </c>
      <c s="40" r="B136">
        <v>1</v>
      </c>
      <c s="31" r="C136">
        <v>17</v>
      </c>
      <c s="31" r="D136">
        <v>2</v>
      </c>
      <c s="57" r="E136">
        <f>((1/(INDEX(E0!J$17:J$41,C136,1)-INDEX(E0!J$17:J$41,D136,1))))*100000000</f>
        <v>1084.9118755742</v>
      </c>
      <c s="57" r="F136"/>
      <c s="53" r="G136">
        <f>SUM(H136:M136)</f>
        <v>0.00000025327</v>
      </c>
      <c t="s" s="53" r="H136">
        <v>58</v>
      </c>
      <c t="s" s="53" r="I136">
        <v>58</v>
      </c>
      <c t="s" s="53" r="J136">
        <v>58</v>
      </c>
      <c s="53" r="K136">
        <v>0.00000025327</v>
      </c>
      <c t="s" s="53" r="L136">
        <v>58</v>
      </c>
      <c s="53" r="M136"/>
      <c s="62" r="N136">
        <v>0.00000026212</v>
      </c>
      <c s="62" r="O136"/>
      <c s="62" r="P136"/>
      <c s="24" r="Q136"/>
      <c s="62" r="R136">
        <v>0.00000026212</v>
      </c>
      <c s="24" r="S136"/>
      <c s="24" r="T136"/>
      <c s="68" r="U136"/>
      <c s="24" r="V136"/>
      <c s="24" r="W136"/>
      <c s="24" r="X136"/>
      <c s="24" r="Y136"/>
      <c s="24" r="Z136"/>
      <c s="62" r="AA136"/>
      <c s="24" r="AB136"/>
      <c s="24" r="AC136"/>
      <c s="24" r="AD136"/>
      <c s="24" r="AE136"/>
      <c s="24" r="AF136"/>
      <c s="24" r="AG136"/>
    </row>
    <row r="137">
      <c s="40" r="A137">
        <v>2</v>
      </c>
      <c s="40" r="B137">
        <v>1</v>
      </c>
      <c s="31" r="C137">
        <v>17</v>
      </c>
      <c s="31" r="D137">
        <v>3</v>
      </c>
      <c s="57" r="E137">
        <f>((1/(INDEX(E0!J$17:J$41,C137,1)-INDEX(E0!J$17:J$41,D137,1))))*100000000</f>
        <v>1084.91738860479</v>
      </c>
      <c s="57" r="F137"/>
      <c s="53" r="G137">
        <f>SUM(H137:M137)</f>
        <v>79213000</v>
      </c>
      <c s="53" r="H137">
        <v>79213000</v>
      </c>
      <c t="s" s="53" r="I137">
        <v>58</v>
      </c>
      <c t="s" s="53" r="J137">
        <v>58</v>
      </c>
      <c t="s" s="53" r="K137">
        <v>58</v>
      </c>
      <c t="s" s="53" r="L137">
        <v>58</v>
      </c>
      <c s="53" r="M137"/>
      <c s="62" r="N137">
        <v>79224000</v>
      </c>
      <c s="62" r="O137">
        <v>79224000</v>
      </c>
      <c s="62" r="P137"/>
      <c s="24" r="Q137"/>
      <c s="24" r="R137"/>
      <c s="24" r="S137"/>
      <c s="24" r="T137"/>
      <c s="68" r="U137"/>
      <c s="24" r="V137"/>
      <c s="24" r="W137"/>
      <c s="24" r="X137"/>
      <c s="24" r="Y137"/>
      <c s="24" r="Z137"/>
      <c s="62" r="AA137"/>
      <c s="24" r="AB137"/>
      <c s="24" r="AC137"/>
      <c s="24" r="AD137"/>
      <c s="24" r="AE137"/>
      <c s="24" r="AF137"/>
      <c s="24" r="AG137"/>
    </row>
    <row r="138">
      <c s="40" r="A138">
        <v>2</v>
      </c>
      <c s="40" r="B138">
        <v>1</v>
      </c>
      <c s="31" r="C138">
        <v>17</v>
      </c>
      <c s="31" r="D138">
        <v>4</v>
      </c>
      <c s="57" r="E138">
        <f>((1/(INDEX(E0!J$17:J$41,C138,1)-INDEX(E0!J$17:J$41,D138,1))))*100000000</f>
        <v>1084.98082068339</v>
      </c>
      <c s="57" r="F138"/>
      <c s="53" r="G138">
        <f>SUM(H138:M138)</f>
        <v>337.3800044559</v>
      </c>
      <c t="s" s="53" r="H138">
        <v>58</v>
      </c>
      <c s="53" r="I138">
        <v>337.38</v>
      </c>
      <c t="s" s="53" r="J138">
        <v>58</v>
      </c>
      <c s="53" r="K138">
        <v>0.0000044559</v>
      </c>
      <c t="s" s="53" r="L138">
        <v>58</v>
      </c>
      <c s="53" r="M138"/>
      <c s="62" r="N138">
        <v>337.42</v>
      </c>
      <c s="62" r="O138"/>
      <c s="62" r="P138">
        <v>337.42</v>
      </c>
      <c s="24" r="Q138"/>
      <c s="62" r="R138">
        <v>0.0000044288</v>
      </c>
      <c s="24" r="S138"/>
      <c s="24" r="T138"/>
      <c s="68" r="U138"/>
      <c s="24" r="V138"/>
      <c s="24" r="W138"/>
      <c s="24" r="X138"/>
      <c s="24" r="Y138"/>
      <c s="24" r="Z138"/>
      <c s="62" r="AA138"/>
      <c s="24" r="AB138"/>
      <c s="24" r="AC138"/>
      <c s="24" r="AD138"/>
      <c s="24" r="AE138"/>
      <c s="24" r="AF138"/>
      <c s="24" r="AG138"/>
    </row>
    <row r="139">
      <c s="40" r="A139">
        <v>2</v>
      </c>
      <c s="40" r="B139">
        <v>1</v>
      </c>
      <c s="31" r="C139">
        <v>17</v>
      </c>
      <c s="31" r="D139">
        <v>5</v>
      </c>
      <c s="57" r="E139">
        <f>((1/(INDEX(E0!J$17:J$41,C139,1)-INDEX(E0!J$17:J$41,D139,1))))*100000000</f>
        <v>3203.91092820524</v>
      </c>
      <c s="57" r="F139"/>
      <c s="53" r="G139">
        <f>SUM(H139:M139)</f>
        <v>0.0000000078653</v>
      </c>
      <c t="s" s="53" r="H139">
        <v>58</v>
      </c>
      <c t="s" s="53" r="I139">
        <v>58</v>
      </c>
      <c t="s" s="53" r="J139">
        <v>58</v>
      </c>
      <c s="53" r="K139">
        <v>0.0000000078653</v>
      </c>
      <c t="s" s="53" r="L139">
        <v>58</v>
      </c>
      <c s="53" r="M139"/>
      <c s="62" r="N139">
        <v>0.0000000078667</v>
      </c>
      <c s="62" r="O139"/>
      <c s="62" r="P139"/>
      <c s="24" r="Q139"/>
      <c s="62" r="R139">
        <v>0.0000000078667</v>
      </c>
      <c s="24" r="S139"/>
      <c s="24" r="T139"/>
      <c s="68" r="U139"/>
      <c s="24" r="V139"/>
      <c s="24" r="W139"/>
      <c s="24" r="X139"/>
      <c s="24" r="Y139"/>
      <c s="24" r="Z139"/>
      <c s="62" r="AA139"/>
      <c s="24" r="AB139"/>
      <c s="24" r="AC139"/>
      <c s="24" r="AD139"/>
      <c s="24" r="AE139"/>
      <c s="24" r="AF139"/>
      <c s="24" r="AG139"/>
    </row>
    <row r="140">
      <c s="40" r="A140">
        <v>2</v>
      </c>
      <c s="40" r="B140">
        <v>1</v>
      </c>
      <c s="31" r="C140">
        <v>17</v>
      </c>
      <c s="31" r="D140">
        <v>6</v>
      </c>
      <c s="57" r="E140">
        <f>((1/(INDEX(E0!J$17:J$41,C140,1)-INDEX(E0!J$17:J$41,D140,1))))*100000000</f>
        <v>3203.92525283196</v>
      </c>
      <c s="57" r="F140"/>
      <c s="53" r="G140">
        <f>SUM(H140:M140)</f>
        <v>26217000</v>
      </c>
      <c s="53" r="H140">
        <v>26217000</v>
      </c>
      <c t="s" s="53" r="I140">
        <v>58</v>
      </c>
      <c t="s" s="53" r="J140">
        <v>58</v>
      </c>
      <c t="s" s="53" r="K140">
        <v>58</v>
      </c>
      <c t="s" s="53" r="L140">
        <v>58</v>
      </c>
      <c s="53" r="M140"/>
      <c s="62" r="N140">
        <v>26221000</v>
      </c>
      <c s="62" r="O140">
        <v>26221000</v>
      </c>
      <c s="62" r="P140"/>
      <c s="24" r="Q140"/>
      <c s="24" r="R140"/>
      <c s="24" r="S140"/>
      <c s="24" r="T140"/>
      <c s="68" r="U140"/>
      <c s="24" r="V140"/>
      <c s="24" r="W140"/>
      <c s="24" r="X140"/>
      <c s="24" r="Y140"/>
      <c s="24" r="Z140"/>
      <c s="62" r="AA140"/>
      <c s="24" r="AB140"/>
      <c s="24" r="AC140"/>
      <c s="24" r="AD140"/>
      <c s="24" r="AE140"/>
      <c s="24" r="AF140"/>
      <c s="24" r="AG140"/>
    </row>
    <row r="141">
      <c s="40" r="A141">
        <v>2</v>
      </c>
      <c s="40" r="B141">
        <v>1</v>
      </c>
      <c s="31" r="C141">
        <v>17</v>
      </c>
      <c s="31" r="D141">
        <v>7</v>
      </c>
      <c s="57" r="E141">
        <f>((1/(INDEX(E0!J$17:J$41,C141,1)-INDEX(E0!J$17:J$41,D141,1))))*100000000</f>
        <v>3204.08879084054</v>
      </c>
      <c s="57" r="F141"/>
      <c s="53" r="G141">
        <f>SUM(H141:M141)</f>
        <v>2395100.00000103</v>
      </c>
      <c s="53" r="H141">
        <v>2395100</v>
      </c>
      <c t="s" s="53" r="I141">
        <v>58</v>
      </c>
      <c t="s" s="53" r="J141">
        <v>58</v>
      </c>
      <c t="s" s="53" r="K141">
        <v>58</v>
      </c>
      <c s="53" r="L141">
        <v>0.0000010304</v>
      </c>
      <c s="53" r="M141"/>
      <c s="62" r="N141">
        <v>2395400</v>
      </c>
      <c s="62" r="O141">
        <v>2395400</v>
      </c>
      <c s="62" r="P141"/>
      <c s="24" r="Q141"/>
      <c s="24" r="R141"/>
      <c s="62" r="S141">
        <v>0.0000010305</v>
      </c>
      <c s="24" r="T141"/>
      <c s="68" r="U141"/>
      <c s="24" r="V141"/>
      <c s="24" r="W141"/>
      <c s="24" r="X141"/>
      <c s="24" r="Y141"/>
      <c s="24" r="Z141"/>
      <c s="62" r="AA141"/>
      <c s="24" r="AB141"/>
      <c s="24" r="AC141"/>
      <c s="24" r="AD141"/>
      <c s="24" r="AE141"/>
      <c s="24" r="AF141"/>
      <c s="24" r="AG141"/>
    </row>
    <row r="142">
      <c s="40" r="A142">
        <v>2</v>
      </c>
      <c s="40" r="B142">
        <v>1</v>
      </c>
      <c s="31" r="C142">
        <v>17</v>
      </c>
      <c s="31" r="D142">
        <v>8</v>
      </c>
      <c s="57" r="E142">
        <f>((1/(INDEX(E0!J$17:J$41,C142,1)-INDEX(E0!J$17:J$41,D142,1))))*100000000</f>
        <v>3204.08908396787</v>
      </c>
      <c s="57" r="F142"/>
      <c s="53" r="G142">
        <f>SUM(H142:M142)</f>
        <v>91.41400042522</v>
      </c>
      <c t="s" s="53" r="H142">
        <v>58</v>
      </c>
      <c s="53" r="I142">
        <v>91.414</v>
      </c>
      <c t="s" s="53" r="J142">
        <v>58</v>
      </c>
      <c s="53" r="K142">
        <v>0.00000042522</v>
      </c>
      <c t="s" s="53" r="L142">
        <v>58</v>
      </c>
      <c s="53" r="M142"/>
      <c s="62" r="N142">
        <v>91.427</v>
      </c>
      <c s="62" r="O142"/>
      <c s="62" r="P142">
        <v>91.427</v>
      </c>
      <c s="24" r="Q142"/>
      <c s="62" r="R142">
        <v>0.00000042476</v>
      </c>
      <c s="24" r="S142"/>
      <c s="24" r="T142"/>
      <c s="68" r="U142"/>
      <c s="24" r="V142"/>
      <c s="24" r="W142"/>
      <c s="24" r="X142"/>
      <c s="24" r="Y142"/>
      <c s="24" r="Z142"/>
      <c s="62" r="AA142"/>
      <c s="24" r="AB142"/>
      <c s="24" r="AC142"/>
      <c s="24" r="AD142"/>
      <c s="24" r="AE142"/>
      <c s="24" r="AF142"/>
      <c s="24" r="AG142"/>
    </row>
    <row r="143">
      <c s="40" r="A143">
        <v>2</v>
      </c>
      <c s="40" r="B143">
        <v>1</v>
      </c>
      <c s="31" r="C143">
        <v>17</v>
      </c>
      <c s="31" r="D143">
        <v>9</v>
      </c>
      <c s="57" r="E143">
        <f>((1/(INDEX(E0!J$17:J$41,C143,1)-INDEX(E0!J$17:J$41,D143,1))))*100000000</f>
        <v>3204.1481748156</v>
      </c>
      <c s="57" r="F143"/>
      <c s="53" r="G143">
        <f>SUM(H143:M143)</f>
        <v>0.000068974</v>
      </c>
      <c t="s" s="53" r="H143">
        <v>58</v>
      </c>
      <c t="s" s="53" r="I143">
        <v>58</v>
      </c>
      <c s="53" r="J143">
        <v>0.000057982</v>
      </c>
      <c t="s" s="53" r="K143">
        <v>58</v>
      </c>
      <c s="53" r="L143">
        <v>0.000010992</v>
      </c>
      <c s="53" r="M143"/>
      <c s="62" r="N143">
        <v>0.000068984</v>
      </c>
      <c s="62" r="O143"/>
      <c s="62" r="P143"/>
      <c s="62" r="Q143">
        <v>0.00005799</v>
      </c>
      <c s="24" r="R143"/>
      <c s="62" r="S143">
        <v>0.000010994</v>
      </c>
      <c s="24" r="T143"/>
      <c s="68" r="U143"/>
      <c s="24" r="V143"/>
      <c s="24" r="W143"/>
      <c s="24" r="X143"/>
      <c s="24" r="Y143"/>
      <c s="24" r="Z143"/>
      <c s="62" r="AA143"/>
      <c s="24" r="AB143"/>
      <c s="24" r="AC143"/>
      <c s="24" r="AD143"/>
      <c s="24" r="AE143"/>
      <c s="24" r="AF143"/>
      <c s="24" r="AG143"/>
    </row>
    <row r="144">
      <c s="40" r="A144">
        <v>2</v>
      </c>
      <c s="40" r="B144">
        <v>1</v>
      </c>
      <c s="31" r="C144">
        <v>17</v>
      </c>
      <c s="31" r="D144">
        <v>10</v>
      </c>
      <c s="57" r="E144">
        <f>((1/(INDEX(E0!J$17:J$41,C144,1)-INDEX(E0!J$17:J$41,D144,1))))*100000000</f>
        <v>10126.0119646702</v>
      </c>
      <c s="57" r="F144"/>
      <c s="53" r="G144">
        <f>SUM(H144:M144)</f>
        <v>0.00000000025052</v>
      </c>
      <c t="s" s="53" r="H144">
        <v>58</v>
      </c>
      <c t="s" s="53" r="I144">
        <v>58</v>
      </c>
      <c t="s" s="53" r="J144">
        <v>58</v>
      </c>
      <c s="53" r="K144">
        <v>0.00000000025052</v>
      </c>
      <c t="s" s="53" r="L144">
        <v>58</v>
      </c>
      <c s="53" r="M144"/>
      <c s="62" r="N144">
        <v>0.00000000025053</v>
      </c>
      <c s="62" r="O144"/>
      <c s="62" r="P144"/>
      <c s="24" r="Q144"/>
      <c s="62" r="R144">
        <v>0.00000000025053</v>
      </c>
      <c s="24" r="S144"/>
      <c s="24" r="T144"/>
      <c s="68" r="U144"/>
      <c s="24" r="V144"/>
      <c s="24" r="W144"/>
      <c s="24" r="X144"/>
      <c s="24" r="Y144"/>
      <c s="24" r="Z144"/>
      <c s="62" r="AA144"/>
      <c s="24" r="AB144"/>
      <c s="24" r="AC144"/>
      <c s="24" r="AD144"/>
      <c s="24" r="AE144"/>
      <c s="24" r="AF144"/>
      <c s="24" r="AG144"/>
    </row>
    <row r="145">
      <c s="40" r="A145">
        <v>2</v>
      </c>
      <c s="40" r="B145">
        <v>1</v>
      </c>
      <c s="31" r="C145">
        <v>17</v>
      </c>
      <c s="31" r="D145">
        <v>11</v>
      </c>
      <c s="57" r="E145">
        <f>((1/(INDEX(E0!J$17:J$41,C145,1)-INDEX(E0!J$17:J$41,D145,1))))*100000000</f>
        <v>10126.0724591882</v>
      </c>
      <c s="57" r="F145"/>
      <c s="53" r="G145">
        <f>SUM(H145:M145)</f>
        <v>11801000</v>
      </c>
      <c s="53" r="H145">
        <v>11801000</v>
      </c>
      <c t="s" s="53" r="I145">
        <v>58</v>
      </c>
      <c t="s" s="53" r="J145">
        <v>58</v>
      </c>
      <c t="s" s="53" r="K145">
        <v>58</v>
      </c>
      <c t="s" s="53" r="L145">
        <v>58</v>
      </c>
      <c s="53" r="M145"/>
      <c s="62" r="N145">
        <v>11803000</v>
      </c>
      <c s="62" r="O145">
        <v>11803000</v>
      </c>
      <c s="62" r="P145"/>
      <c s="24" r="Q145"/>
      <c s="24" r="R145"/>
      <c s="24" r="S145"/>
      <c s="24" r="T145"/>
      <c s="68" r="U145"/>
      <c s="24" r="V145"/>
      <c s="24" r="W145"/>
      <c s="24" r="X145"/>
      <c s="24" r="Y145"/>
      <c s="24" r="Z145"/>
      <c s="62" r="AA145"/>
      <c s="24" r="AB145"/>
      <c s="24" r="AC145"/>
      <c s="24" r="AD145"/>
      <c s="24" r="AE145"/>
      <c s="24" r="AF145"/>
      <c s="24" r="AG145"/>
    </row>
    <row r="146">
      <c s="40" r="A146">
        <v>2</v>
      </c>
      <c s="40" r="B146">
        <v>1</v>
      </c>
      <c s="31" r="C146">
        <v>17</v>
      </c>
      <c s="31" r="D146">
        <v>12</v>
      </c>
      <c s="57" r="E146">
        <f>((1/(INDEX(E0!J$17:J$41,C146,1)-INDEX(E0!J$17:J$41,D146,1))))*100000000</f>
        <v>10126.7614821649</v>
      </c>
      <c s="57" r="F146"/>
      <c s="53" r="G146">
        <f>SUM(H146:M146)</f>
        <v>3018300.00000013</v>
      </c>
      <c s="53" r="H146">
        <v>3018300</v>
      </c>
      <c t="s" s="53" r="I146">
        <v>58</v>
      </c>
      <c t="s" s="53" r="J146">
        <v>58</v>
      </c>
      <c t="s" s="53" r="K146">
        <v>58</v>
      </c>
      <c s="53" r="L146">
        <v>0.00000012999</v>
      </c>
      <c s="53" r="M146"/>
      <c s="62" r="N146">
        <v>3018700</v>
      </c>
      <c s="62" r="O146">
        <v>3018700</v>
      </c>
      <c s="62" r="P146"/>
      <c s="24" r="Q146"/>
      <c s="24" r="R146"/>
      <c s="62" r="S146">
        <v>0.00000013</v>
      </c>
      <c s="24" r="T146"/>
      <c s="68" r="U146"/>
      <c s="24" r="V146"/>
      <c s="24" r="W146"/>
      <c s="24" r="X146"/>
      <c s="24" r="Y146"/>
      <c s="24" r="Z146"/>
      <c s="62" r="AA146"/>
      <c s="24" r="AB146"/>
      <c s="24" r="AC146"/>
      <c s="24" r="AD146"/>
      <c s="24" r="AE146"/>
      <c s="24" r="AF146"/>
      <c s="24" r="AG146"/>
    </row>
    <row r="147">
      <c s="40" r="A147">
        <v>2</v>
      </c>
      <c s="40" r="B147">
        <v>1</v>
      </c>
      <c s="31" r="C147">
        <v>17</v>
      </c>
      <c s="31" r="D147">
        <v>13</v>
      </c>
      <c s="57" r="E147">
        <f>((1/(INDEX(E0!J$17:J$41,C147,1)-INDEX(E0!J$17:J$41,D147,1))))*100000000</f>
        <v>10126.7627322654</v>
      </c>
      <c s="57" r="F147"/>
      <c s="53" r="G147">
        <f>SUM(H147:M147)</f>
        <v>29.076000052802</v>
      </c>
      <c t="s" s="53" r="H147">
        <v>58</v>
      </c>
      <c s="53" r="I147">
        <v>29.076</v>
      </c>
      <c t="s" s="53" r="J147">
        <v>58</v>
      </c>
      <c s="53" r="K147">
        <v>0.000000052802</v>
      </c>
      <c t="s" s="53" r="L147">
        <v>58</v>
      </c>
      <c s="53" r="M147"/>
      <c s="62" r="N147">
        <v>29.08</v>
      </c>
      <c s="62" r="O147"/>
      <c s="62" r="P147">
        <v>29.08</v>
      </c>
      <c s="24" r="Q147"/>
      <c s="62" r="R147">
        <v>0.000000052825</v>
      </c>
      <c s="24" r="S147"/>
      <c s="24" r="T147"/>
      <c s="68" r="U147"/>
      <c s="24" r="V147"/>
      <c s="24" r="W147"/>
      <c s="24" r="X147"/>
      <c s="24" r="Y147"/>
      <c s="24" r="Z147"/>
      <c s="62" r="AA147"/>
      <c s="24" r="AB147"/>
      <c s="24" r="AC147"/>
      <c s="24" r="AD147"/>
      <c s="24" r="AE147"/>
      <c s="24" r="AF147"/>
      <c s="24" r="AG147"/>
    </row>
    <row r="148">
      <c s="40" r="A148">
        <v>2</v>
      </c>
      <c s="40" r="B148">
        <v>1</v>
      </c>
      <c s="31" r="C148">
        <v>17</v>
      </c>
      <c s="31" r="D148">
        <v>14</v>
      </c>
      <c s="57" r="E148">
        <f>((1/(INDEX(E0!J$17:J$41,C148,1)-INDEX(E0!J$17:J$41,D148,1))))*100000000</f>
        <v>10127.0112899576</v>
      </c>
      <c s="57" r="F148"/>
      <c s="53" r="G148">
        <f>SUM(H148:M148)</f>
        <v>3.01560000000008</v>
      </c>
      <c t="s" s="53" r="H148">
        <v>58</v>
      </c>
      <c s="53" r="I148">
        <v>3.0156</v>
      </c>
      <c t="s" s="53" r="J148">
        <v>58</v>
      </c>
      <c t="s" s="53" r="K148">
        <v>58</v>
      </c>
      <c t="s" s="53" r="L148">
        <v>58</v>
      </c>
      <c s="53" r="M148">
        <v>0.000000000000079</v>
      </c>
      <c s="62" r="N148">
        <v>3.0161</v>
      </c>
      <c s="62" r="O148"/>
      <c s="62" r="P148">
        <v>3.0161</v>
      </c>
      <c s="24" r="Q148"/>
      <c s="24" r="R148"/>
      <c s="24" r="S148"/>
      <c s="62" r="T148">
        <v>0.000000000000079</v>
      </c>
      <c s="68" r="U148"/>
      <c s="24" r="V148"/>
      <c s="24" r="W148"/>
      <c s="24" r="X148"/>
      <c s="24" r="Y148"/>
      <c s="24" r="Z148"/>
      <c s="62" r="AA148"/>
      <c s="24" r="AB148"/>
      <c s="24" r="AC148"/>
      <c s="24" r="AD148"/>
      <c s="24" r="AE148"/>
      <c s="24" r="AF148"/>
      <c s="24" r="AG148"/>
    </row>
    <row r="149">
      <c s="40" r="A149">
        <v>2</v>
      </c>
      <c s="40" r="B149">
        <v>1</v>
      </c>
      <c s="31" r="C149">
        <v>17</v>
      </c>
      <c s="31" r="D149">
        <v>15</v>
      </c>
      <c s="57" r="E149">
        <f>((1/(INDEX(E0!J$17:J$41,C149,1)-INDEX(E0!J$17:J$41,D149,1))))*100000000</f>
        <v>10127.0117412056</v>
      </c>
      <c s="57" r="F149"/>
      <c s="53" r="G149">
        <f>SUM(H149:M149)</f>
        <v>0.0000210927</v>
      </c>
      <c t="s" s="53" r="H149">
        <v>58</v>
      </c>
      <c t="s" s="53" r="I149">
        <v>58</v>
      </c>
      <c s="53" r="J149">
        <v>0.000019706</v>
      </c>
      <c t="s" s="53" r="K149">
        <v>58</v>
      </c>
      <c s="53" r="L149">
        <v>0.0000013867</v>
      </c>
      <c s="53" r="M149"/>
      <c s="62" r="N149">
        <v>0.000021096</v>
      </c>
      <c s="62" r="O149"/>
      <c s="62" r="P149"/>
      <c s="62" r="Q149">
        <v>0.000019709</v>
      </c>
      <c s="24" r="R149"/>
      <c s="62" r="S149">
        <v>0.0000013869</v>
      </c>
      <c s="24" r="T149"/>
      <c s="68" r="U149"/>
      <c s="24" r="V149"/>
      <c s="24" r="W149"/>
      <c s="24" r="X149"/>
      <c s="24" r="Y149"/>
      <c s="24" r="Z149"/>
      <c s="62" r="AA149"/>
      <c s="24" r="AB149"/>
      <c s="24" r="AC149"/>
      <c s="24" r="AD149"/>
      <c s="24" r="AE149"/>
      <c s="24" r="AF149"/>
      <c s="24" r="AG149"/>
    </row>
    <row r="150">
      <c s="40" r="A150">
        <v>2</v>
      </c>
      <c s="40" r="B150">
        <v>1</v>
      </c>
      <c s="31" r="C150">
        <v>17</v>
      </c>
      <c s="31" r="D150">
        <v>16</v>
      </c>
      <c s="57" r="E150">
        <f>((1/(INDEX(E0!J$17:J$41,C150,1)-INDEX(E0!J$17:J$41,D150,1))))*100000000</f>
        <v>10127.1364205157</v>
      </c>
      <c s="57" r="F150"/>
      <c s="53" r="G150">
        <f>SUM(H150:M150)</f>
        <v>0.00000000000212</v>
      </c>
      <c t="s" s="53" r="H150">
        <v>58</v>
      </c>
      <c t="s" s="53" r="I150">
        <v>58</v>
      </c>
      <c t="s" s="53" r="J150">
        <v>58</v>
      </c>
      <c t="s" s="53" r="K150">
        <v>58</v>
      </c>
      <c t="s" s="53" r="L150">
        <v>58</v>
      </c>
      <c s="53" r="M150">
        <v>0.00000000000212</v>
      </c>
      <c s="62" r="N150">
        <v>0.00000000000212</v>
      </c>
      <c s="62" r="O150"/>
      <c s="62" r="P150"/>
      <c s="24" r="Q150"/>
      <c s="24" r="R150"/>
      <c s="24" r="S150"/>
      <c s="62" r="T150">
        <v>0.00000000000212</v>
      </c>
      <c s="68" r="U150"/>
      <c s="24" r="V150"/>
      <c s="24" r="W150"/>
      <c s="24" r="X150"/>
      <c s="24" r="Y150"/>
      <c s="24" r="Z150"/>
      <c s="62" r="AA150"/>
      <c s="24" r="AB150"/>
      <c s="24" r="AC150"/>
      <c s="24" r="AD150"/>
      <c s="24" r="AE150"/>
      <c s="24" r="AF150"/>
      <c s="24" r="AG150"/>
    </row>
    <row r="151">
      <c s="40" r="A151">
        <v>2</v>
      </c>
      <c s="40" r="B151">
        <v>1</v>
      </c>
      <c s="31" r="C151">
        <v>18</v>
      </c>
      <c s="31" r="D151">
        <v>1</v>
      </c>
      <c s="57" r="E151">
        <f>((1/(INDEX(E0!J$17:J$41,C151,1)-INDEX(E0!J$17:J$41,D151,1))))*100000000</f>
        <v>237.330858219566</v>
      </c>
      <c s="57" r="F151"/>
      <c s="53" r="G151">
        <f>SUM(H151:M151)</f>
        <v>0.00029409</v>
      </c>
      <c t="s" s="53" r="H151">
        <v>58</v>
      </c>
      <c t="s" s="53" r="I151">
        <v>58</v>
      </c>
      <c t="s" s="53" r="J151">
        <v>58</v>
      </c>
      <c s="53" r="K151">
        <v>0.00029409</v>
      </c>
      <c t="s" s="53" r="L151">
        <v>58</v>
      </c>
      <c s="53" r="M151"/>
      <c s="62" r="N151">
        <v>0.0002927</v>
      </c>
      <c s="62" r="O151"/>
      <c s="62" r="P151"/>
      <c s="24" r="Q151"/>
      <c s="62" r="R151">
        <v>0.0002927</v>
      </c>
      <c s="24" r="S151"/>
      <c s="24" r="T151"/>
      <c s="68" r="U151"/>
      <c s="24" r="V151"/>
      <c s="24" r="W151"/>
      <c s="24" r="X151"/>
      <c s="24" r="Y151"/>
      <c s="24" r="Z151"/>
      <c s="62" r="AA151"/>
      <c s="24" r="AB151"/>
      <c s="24" r="AC151"/>
      <c s="24" r="AD151"/>
      <c s="24" r="AE151"/>
      <c s="24" r="AF151"/>
      <c s="24" r="AG151"/>
    </row>
    <row r="152">
      <c s="40" r="A152">
        <v>2</v>
      </c>
      <c s="40" r="B152">
        <v>1</v>
      </c>
      <c s="31" r="C152">
        <v>18</v>
      </c>
      <c s="31" r="D152">
        <v>2</v>
      </c>
      <c s="57" r="E152">
        <f>((1/(INDEX(E0!J$17:J$41,C152,1)-INDEX(E0!J$17:J$41,D152,1))))*100000000</f>
        <v>1084.91151963341</v>
      </c>
      <c s="57" r="F152"/>
      <c s="53" r="G152">
        <f>SUM(H152:M152)</f>
        <v>6876300</v>
      </c>
      <c s="53" r="H152">
        <v>6876300</v>
      </c>
      <c t="s" s="53" r="I152">
        <v>58</v>
      </c>
      <c t="s" s="53" r="J152">
        <v>58</v>
      </c>
      <c t="s" s="53" r="K152">
        <v>58</v>
      </c>
      <c t="s" s="53" r="L152">
        <v>58</v>
      </c>
      <c s="53" r="M152"/>
      <c s="62" r="N152">
        <v>6877200</v>
      </c>
      <c s="62" r="O152">
        <v>6877200</v>
      </c>
      <c s="62" r="P152"/>
      <c s="24" r="Q152"/>
      <c s="24" r="R152"/>
      <c s="24" r="S152"/>
      <c s="24" r="T152"/>
      <c s="68" r="U152"/>
      <c s="24" r="V152"/>
      <c s="24" r="W152"/>
      <c s="24" r="X152"/>
      <c s="24" r="Y152"/>
      <c s="24" r="Z152"/>
      <c s="62" r="AA152"/>
      <c s="24" r="AB152"/>
      <c s="24" r="AC152"/>
      <c s="24" r="AD152"/>
      <c s="24" r="AE152"/>
      <c s="24" r="AF152"/>
      <c s="24" r="AG152"/>
    </row>
    <row r="153">
      <c s="40" r="A153">
        <v>2</v>
      </c>
      <c s="40" r="B153">
        <v>1</v>
      </c>
      <c s="31" r="C153">
        <v>18</v>
      </c>
      <c s="31" r="D153">
        <v>3</v>
      </c>
      <c s="57" r="E153">
        <f>((1/(INDEX(E0!J$17:J$41,C153,1)-INDEX(E0!J$17:J$41,D153,1))))*100000000</f>
        <v>1084.91703266039</v>
      </c>
      <c s="57" r="F153"/>
      <c s="53" r="G153">
        <f>SUM(H153:M153)</f>
        <v>0.0000011082</v>
      </c>
      <c t="s" s="53" r="H153">
        <v>58</v>
      </c>
      <c t="s" s="53" r="I153">
        <v>58</v>
      </c>
      <c t="s" s="53" r="J153">
        <v>58</v>
      </c>
      <c s="53" r="K153">
        <v>0.0000011082</v>
      </c>
      <c t="s" s="53" r="L153">
        <v>58</v>
      </c>
      <c s="53" r="M153"/>
      <c s="62" r="N153">
        <v>0.0000011044</v>
      </c>
      <c s="62" r="O153"/>
      <c s="62" r="P153"/>
      <c s="24" r="Q153"/>
      <c s="62" r="R153">
        <v>0.0000011044</v>
      </c>
      <c s="24" r="S153"/>
      <c s="24" r="T153"/>
      <c s="68" r="U153"/>
      <c s="24" r="V153"/>
      <c s="24" r="W153"/>
      <c s="24" r="X153"/>
      <c s="24" r="Y153"/>
      <c s="24" r="Z153"/>
      <c s="62" r="AA153"/>
      <c s="24" r="AB153"/>
      <c s="24" r="AC153"/>
      <c s="24" r="AD153"/>
      <c s="24" r="AE153"/>
      <c s="24" r="AF153"/>
      <c s="24" r="AG153"/>
    </row>
    <row r="154">
      <c s="40" r="A154">
        <v>2</v>
      </c>
      <c s="40" r="B154">
        <v>1</v>
      </c>
      <c s="31" r="C154">
        <v>18</v>
      </c>
      <c s="31" r="D154">
        <v>4</v>
      </c>
      <c s="57" r="E154">
        <f>((1/(INDEX(E0!J$17:J$41,C154,1)-INDEX(E0!J$17:J$41,D154,1))))*100000000</f>
        <v>1084.98046469737</v>
      </c>
      <c s="57" r="F154"/>
      <c s="53" r="G154">
        <f>SUM(H154:M154)</f>
        <v>13758000.0012905</v>
      </c>
      <c s="53" r="H154">
        <v>13758000</v>
      </c>
      <c t="s" s="53" r="I154">
        <v>58</v>
      </c>
      <c t="s" s="53" r="J154">
        <v>58</v>
      </c>
      <c t="s" s="53" r="K154">
        <v>58</v>
      </c>
      <c s="53" r="L154">
        <v>0.0012905</v>
      </c>
      <c s="53" r="M154"/>
      <c s="62" r="N154">
        <v>13760000</v>
      </c>
      <c s="62" r="O154">
        <v>13760000</v>
      </c>
      <c s="62" r="P154"/>
      <c s="24" r="Q154"/>
      <c s="24" r="R154"/>
      <c s="62" r="S154">
        <v>0.0012907</v>
      </c>
      <c s="24" r="T154"/>
      <c s="68" r="U154"/>
      <c s="24" r="V154"/>
      <c s="24" r="W154"/>
      <c s="24" r="X154"/>
      <c s="24" r="Y154"/>
      <c s="24" r="Z154"/>
      <c s="62" r="AA154"/>
      <c s="24" r="AB154"/>
      <c s="24" r="AC154"/>
      <c s="24" r="AD154"/>
      <c s="24" r="AE154"/>
      <c s="24" r="AF154"/>
      <c s="24" r="AG154"/>
    </row>
    <row r="155">
      <c s="40" r="A155">
        <v>2</v>
      </c>
      <c s="40" r="B155">
        <v>1</v>
      </c>
      <c s="31" r="C155">
        <v>18</v>
      </c>
      <c s="31" r="D155">
        <v>5</v>
      </c>
      <c s="57" r="E155">
        <f>((1/(INDEX(E0!J$17:J$41,C155,1)-INDEX(E0!J$17:J$41,D155,1))))*100000000</f>
        <v>3203.90782400724</v>
      </c>
      <c s="57" r="F155"/>
      <c s="53" r="G155">
        <f>SUM(H155:M155)</f>
        <v>4827500</v>
      </c>
      <c s="53" r="H155">
        <v>4827500</v>
      </c>
      <c t="s" s="53" r="I155">
        <v>58</v>
      </c>
      <c t="s" s="53" r="J155">
        <v>58</v>
      </c>
      <c t="s" s="53" r="K155">
        <v>58</v>
      </c>
      <c t="s" s="53" r="L155">
        <v>58</v>
      </c>
      <c s="53" r="M155"/>
      <c s="62" r="N155">
        <v>4828100</v>
      </c>
      <c s="62" r="O155">
        <v>4828100</v>
      </c>
      <c s="62" r="P155"/>
      <c s="24" r="Q155"/>
      <c s="24" r="R155"/>
      <c s="24" r="S155"/>
      <c s="24" r="T155"/>
      <c s="68" r="U155"/>
      <c s="24" r="V155"/>
      <c s="24" r="W155"/>
      <c s="24" r="X155"/>
      <c s="24" r="Y155"/>
      <c s="24" r="Z155"/>
      <c s="62" r="AA155"/>
      <c s="24" r="AB155"/>
      <c s="24" r="AC155"/>
      <c s="24" r="AD155"/>
      <c s="24" r="AE155"/>
      <c s="24" r="AF155"/>
      <c s="24" r="AG155"/>
    </row>
    <row r="156">
      <c s="40" r="A156">
        <v>2</v>
      </c>
      <c s="40" r="B156">
        <v>1</v>
      </c>
      <c s="31" r="C156">
        <v>18</v>
      </c>
      <c s="31" r="D156">
        <v>6</v>
      </c>
      <c s="57" r="E156">
        <f>((1/(INDEX(E0!J$17:J$41,C156,1)-INDEX(E0!J$17:J$41,D156,1))))*100000000</f>
        <v>3203.92214860621</v>
      </c>
      <c s="57" r="F156"/>
      <c s="53" r="G156">
        <f>SUM(H156:M156)</f>
        <v>0.0000000265</v>
      </c>
      <c t="s" s="53" r="H156">
        <v>58</v>
      </c>
      <c t="s" s="53" r="I156">
        <v>58</v>
      </c>
      <c t="s" s="53" r="J156">
        <v>58</v>
      </c>
      <c s="53" r="K156">
        <v>0.0000000265</v>
      </c>
      <c t="s" s="53" r="L156">
        <v>58</v>
      </c>
      <c s="53" r="M156"/>
      <c s="62" r="N156">
        <v>0.00000002651</v>
      </c>
      <c s="62" r="O156"/>
      <c s="62" r="P156"/>
      <c s="24" r="Q156"/>
      <c s="62" r="R156">
        <v>0.00000002651</v>
      </c>
      <c s="24" r="S156"/>
      <c s="24" r="T156"/>
      <c s="68" r="U156"/>
      <c s="24" r="V156"/>
      <c s="24" r="W156"/>
      <c s="24" r="X156"/>
      <c s="24" r="Y156"/>
      <c s="24" r="Z156"/>
      <c s="62" r="AA156"/>
      <c s="24" r="AB156"/>
      <c s="24" r="AC156"/>
      <c s="24" r="AD156"/>
      <c s="24" r="AE156"/>
      <c s="24" r="AF156"/>
      <c s="24" r="AG156"/>
    </row>
    <row r="157">
      <c s="40" r="A157">
        <v>2</v>
      </c>
      <c s="40" r="B157">
        <v>1</v>
      </c>
      <c s="31" r="C157">
        <v>18</v>
      </c>
      <c s="31" r="D157">
        <v>7</v>
      </c>
      <c s="57" r="E157">
        <f>((1/(INDEX(E0!J$17:J$41,C157,1)-INDEX(E0!J$17:J$41,D157,1))))*100000000</f>
        <v>3204.08568629788</v>
      </c>
      <c s="57" r="F157"/>
      <c s="53" r="G157">
        <f>SUM(H157:M157)</f>
        <v>16.3630000000035</v>
      </c>
      <c t="s" s="53" r="H157">
        <v>58</v>
      </c>
      <c s="53" r="I157">
        <v>16.363</v>
      </c>
      <c t="s" s="53" r="J157">
        <v>58</v>
      </c>
      <c s="53" r="K157">
        <v>0.000000000003466</v>
      </c>
      <c t="s" s="53" r="L157">
        <v>58</v>
      </c>
      <c s="53" r="M157"/>
      <c s="62" r="N157">
        <v>16.365</v>
      </c>
      <c s="62" r="O157"/>
      <c s="62" r="P157">
        <v>16.365</v>
      </c>
      <c s="24" r="Q157"/>
      <c s="62" r="R157">
        <v>0.000000000003162</v>
      </c>
      <c s="24" r="S157"/>
      <c s="24" r="T157"/>
      <c s="68" r="U157"/>
      <c s="24" r="V157"/>
      <c s="24" r="W157"/>
      <c s="24" r="X157"/>
      <c s="24" r="Y157"/>
      <c s="24" r="Z157"/>
      <c s="62" r="AA157"/>
      <c s="24" r="AB157"/>
      <c s="24" r="AC157"/>
      <c s="24" r="AD157"/>
      <c s="24" r="AE157"/>
      <c s="24" r="AF157"/>
      <c s="24" r="AG157"/>
    </row>
    <row r="158">
      <c s="40" r="A158">
        <v>2</v>
      </c>
      <c s="40" r="B158">
        <v>1</v>
      </c>
      <c s="31" r="C158">
        <v>18</v>
      </c>
      <c s="31" r="D158">
        <v>8</v>
      </c>
      <c s="57" r="E158">
        <f>((1/(INDEX(E0!J$17:J$41,C158,1)-INDEX(E0!J$17:J$41,D158,1))))*100000000</f>
        <v>3204.08597942464</v>
      </c>
      <c s="57" r="F158"/>
      <c s="53" r="G158">
        <f>SUM(H158:M158)</f>
        <v>9658500.00010388</v>
      </c>
      <c s="53" r="H158">
        <v>9658500</v>
      </c>
      <c t="s" s="53" r="I158">
        <v>58</v>
      </c>
      <c t="s" s="53" r="J158">
        <v>58</v>
      </c>
      <c t="s" s="53" r="K158">
        <v>58</v>
      </c>
      <c s="53" r="L158">
        <v>0.00010388</v>
      </c>
      <c s="53" r="M158"/>
      <c s="62" r="N158">
        <v>9659900</v>
      </c>
      <c s="62" r="O158">
        <v>9659900</v>
      </c>
      <c s="62" r="P158"/>
      <c s="24" r="Q158"/>
      <c s="24" r="R158"/>
      <c s="62" r="S158">
        <v>0.00010389</v>
      </c>
      <c s="24" r="T158"/>
      <c s="68" r="U158"/>
      <c s="24" r="V158"/>
      <c s="24" r="W158"/>
      <c s="24" r="X158"/>
      <c s="24" r="Y158"/>
      <c s="24" r="Z158"/>
      <c s="62" r="AA158"/>
      <c s="24" r="AB158"/>
      <c s="24" r="AC158"/>
      <c s="24" r="AD158"/>
      <c s="24" r="AE158"/>
      <c s="24" r="AF158"/>
      <c s="24" r="AG158"/>
    </row>
    <row r="159">
      <c s="40" r="A159">
        <v>2</v>
      </c>
      <c s="40" r="B159">
        <v>1</v>
      </c>
      <c s="31" r="C159">
        <v>18</v>
      </c>
      <c s="31" r="D159">
        <v>9</v>
      </c>
      <c s="57" r="E159">
        <f>((1/(INDEX(E0!J$17:J$41,C159,1)-INDEX(E0!J$17:J$41,D159,1))))*100000000</f>
        <v>3204.14507015786</v>
      </c>
      <c s="57" r="F159"/>
      <c s="53" r="G159">
        <f>SUM(H159:M159)</f>
        <v>24.5440000003128</v>
      </c>
      <c t="s" s="53" r="H159">
        <v>58</v>
      </c>
      <c s="53" r="I159">
        <v>24.544</v>
      </c>
      <c t="s" s="53" r="J159">
        <v>58</v>
      </c>
      <c t="s" s="53" r="K159">
        <v>58</v>
      </c>
      <c t="s" s="53" r="L159">
        <v>58</v>
      </c>
      <c s="53" r="M159">
        <v>0.00000000031284</v>
      </c>
      <c s="62" r="N159">
        <v>24.548</v>
      </c>
      <c s="62" r="O159"/>
      <c s="62" r="P159">
        <v>24.548</v>
      </c>
      <c s="24" r="Q159"/>
      <c s="24" r="R159"/>
      <c s="24" r="S159"/>
      <c s="62" r="T159">
        <v>0.00000000031289</v>
      </c>
      <c s="68" r="U159"/>
      <c s="24" r="V159"/>
      <c s="24" r="W159"/>
      <c s="24" r="X159"/>
      <c s="24" r="Y159"/>
      <c s="24" r="Z159"/>
      <c s="24" r="AA159"/>
      <c s="24" r="AB159"/>
      <c s="24" r="AC159"/>
      <c s="24" r="AD159"/>
      <c s="24" r="AE159"/>
      <c s="24" r="AF159"/>
      <c s="24" r="AG159"/>
    </row>
    <row r="160">
      <c s="40" r="A160">
        <v>2</v>
      </c>
      <c s="40" r="B160">
        <v>1</v>
      </c>
      <c s="31" r="C160">
        <v>18</v>
      </c>
      <c s="31" r="D160">
        <v>10</v>
      </c>
      <c s="57" r="E160">
        <f>((1/(INDEX(E0!J$17:J$41,C160,1)-INDEX(E0!J$17:J$41,D160,1))))*100000000</f>
        <v>10125.9809573303</v>
      </c>
      <c s="57" r="F160"/>
      <c s="53" r="G160">
        <f>SUM(H160:M160)</f>
        <v>3442100</v>
      </c>
      <c s="53" r="H160">
        <v>3442100</v>
      </c>
      <c t="s" s="53" r="I160">
        <v>58</v>
      </c>
      <c t="s" s="53" r="J160">
        <v>58</v>
      </c>
      <c t="s" s="53" r="K160">
        <v>58</v>
      </c>
      <c t="s" s="53" r="L160">
        <v>58</v>
      </c>
      <c s="53" r="M160"/>
      <c s="62" r="N160">
        <v>3442600</v>
      </c>
      <c s="62" r="O160">
        <v>3442600</v>
      </c>
      <c s="62" r="P160"/>
      <c s="24" r="Q160"/>
      <c s="24" r="R160"/>
      <c s="24" r="S160"/>
      <c s="24" r="T160"/>
      <c s="68" r="U160"/>
      <c s="24" r="V160"/>
      <c s="24" r="W160"/>
      <c s="24" r="X160"/>
      <c s="24" r="Y160"/>
      <c s="24" r="Z160"/>
      <c s="24" r="AA160"/>
      <c s="24" r="AB160"/>
      <c s="24" r="AC160"/>
      <c s="24" r="AD160"/>
      <c s="24" r="AE160"/>
      <c s="24" r="AF160"/>
      <c s="24" r="AG160"/>
    </row>
    <row r="161">
      <c s="40" r="A161">
        <v>2</v>
      </c>
      <c s="40" r="B161">
        <v>1</v>
      </c>
      <c s="31" r="C161">
        <v>18</v>
      </c>
      <c s="31" r="D161">
        <v>11</v>
      </c>
      <c s="57" r="E161">
        <f>((1/(INDEX(E0!J$17:J$41,C161,1)-INDEX(E0!J$17:J$41,D161,1))))*100000000</f>
        <v>10126.0414514778</v>
      </c>
      <c s="57" r="F161"/>
      <c s="53" r="G161">
        <f>SUM(H161:M161)</f>
        <v>0.00000000075423</v>
      </c>
      <c t="s" s="53" r="H161">
        <v>58</v>
      </c>
      <c t="s" s="53" r="I161">
        <v>58</v>
      </c>
      <c t="s" s="53" r="J161">
        <v>58</v>
      </c>
      <c s="53" r="K161">
        <v>0.00000000075423</v>
      </c>
      <c t="s" s="53" r="L161">
        <v>58</v>
      </c>
      <c s="53" r="M161"/>
      <c s="62" r="N161">
        <v>0.00000000075341</v>
      </c>
      <c s="62" r="O161"/>
      <c s="62" r="P161"/>
      <c s="24" r="Q161"/>
      <c s="62" r="R161">
        <v>0.00000000075341</v>
      </c>
      <c s="24" r="S161"/>
      <c s="24" r="T161"/>
      <c s="68" r="U161"/>
      <c s="24" r="V161"/>
      <c s="24" r="W161"/>
      <c s="24" r="X161"/>
      <c s="24" r="Y161"/>
      <c s="24" r="Z161"/>
      <c s="24" r="AA161"/>
      <c s="24" r="AB161"/>
      <c s="24" r="AC161"/>
      <c s="24" r="AD161"/>
      <c s="24" r="AE161"/>
      <c s="24" r="AF161"/>
      <c s="24" r="AG161"/>
    </row>
    <row r="162">
      <c s="40" r="A162">
        <v>2</v>
      </c>
      <c s="40" r="B162">
        <v>1</v>
      </c>
      <c s="31" r="C162">
        <v>18</v>
      </c>
      <c s="31" r="D162">
        <v>12</v>
      </c>
      <c s="57" r="E162">
        <f>((1/(INDEX(E0!J$17:J$41,C162,1)-INDEX(E0!J$17:J$41,D162,1))))*100000000</f>
        <v>10126.7304702346</v>
      </c>
      <c s="57" r="F162"/>
      <c s="53" r="G162">
        <f>SUM(H162:M162)</f>
        <v>8.31820000000081</v>
      </c>
      <c t="s" s="53" r="H162">
        <v>58</v>
      </c>
      <c s="53" r="I162">
        <v>8.3182</v>
      </c>
      <c t="s" s="53" r="J162">
        <v>58</v>
      </c>
      <c s="53" r="K162">
        <v>0.000000000000813</v>
      </c>
      <c t="s" s="53" r="L162">
        <v>58</v>
      </c>
      <c s="53" r="M162"/>
      <c s="62" r="N162">
        <v>8.3194</v>
      </c>
      <c s="62" r="O162"/>
      <c s="62" r="P162">
        <v>8.3194</v>
      </c>
      <c s="24" r="Q162"/>
      <c s="62" r="R162">
        <v>0.000000000000813</v>
      </c>
      <c s="24" r="S162"/>
      <c s="24" r="T162"/>
      <c s="68" r="U162"/>
      <c s="24" r="V162"/>
      <c s="24" r="W162"/>
      <c s="24" r="X162"/>
      <c s="24" r="Y162"/>
      <c s="24" r="Z162"/>
      <c s="24" r="AA162"/>
      <c s="24" r="AB162"/>
      <c s="24" r="AC162"/>
      <c s="24" r="AD162"/>
      <c s="24" r="AE162"/>
      <c s="24" r="AF162"/>
      <c s="24" r="AG162"/>
    </row>
    <row r="163">
      <c s="40" r="A163">
        <v>2</v>
      </c>
      <c s="40" r="B163">
        <v>1</v>
      </c>
      <c s="31" r="C163">
        <v>18</v>
      </c>
      <c s="31" r="D163">
        <v>13</v>
      </c>
      <c s="57" r="E163">
        <f>((1/(INDEX(E0!J$17:J$41,C163,1)-INDEX(E0!J$17:J$41,D163,1))))*100000000</f>
        <v>10126.7317203274</v>
      </c>
      <c s="57" r="F163"/>
      <c s="53" r="G163">
        <f>SUM(H163:M163)</f>
        <v>6886800.00000741</v>
      </c>
      <c s="53" r="H163">
        <v>6886800</v>
      </c>
      <c t="s" s="53" r="I163">
        <v>58</v>
      </c>
      <c t="s" s="53" r="J163">
        <v>58</v>
      </c>
      <c t="s" s="53" r="K163">
        <v>58</v>
      </c>
      <c s="53" r="L163">
        <v>0.0000074147</v>
      </c>
      <c s="53" r="M163"/>
      <c s="62" r="N163">
        <v>6887800</v>
      </c>
      <c s="62" r="O163">
        <v>6887800</v>
      </c>
      <c s="62" r="P163"/>
      <c s="24" r="Q163"/>
      <c s="24" r="R163"/>
      <c s="62" r="S163">
        <v>0.0000074157</v>
      </c>
      <c s="24" r="T163"/>
      <c s="68" r="U163"/>
      <c s="24" r="V163"/>
      <c s="24" r="W163"/>
      <c s="24" r="X163"/>
      <c s="24" r="Y163"/>
      <c s="24" r="Z163"/>
      <c s="24" r="AA163"/>
      <c s="24" r="AB163"/>
      <c s="24" r="AC163"/>
      <c s="24" r="AD163"/>
      <c s="24" r="AE163"/>
      <c s="24" r="AF163"/>
      <c s="24" r="AG163"/>
    </row>
    <row r="164">
      <c s="40" r="A164">
        <v>2</v>
      </c>
      <c s="40" r="B164">
        <v>1</v>
      </c>
      <c s="31" r="C164">
        <v>18</v>
      </c>
      <c s="31" r="D164">
        <v>14</v>
      </c>
      <c s="57" r="E164">
        <f>((1/(INDEX(E0!J$17:J$41,C164,1)-INDEX(E0!J$17:J$41,D164,1))))*100000000</f>
        <v>10126.9802764973</v>
      </c>
      <c s="57" r="F164"/>
      <c s="53" r="G164">
        <f>SUM(H164:M164)</f>
        <v>0.0000035052</v>
      </c>
      <c t="s" s="53" r="H164">
        <v>58</v>
      </c>
      <c t="s" s="53" r="I164">
        <v>58</v>
      </c>
      <c s="53" r="J164">
        <v>0.0000035052</v>
      </c>
      <c t="s" s="53" r="K164">
        <v>58</v>
      </c>
      <c s="53" r="L164">
        <v>0</v>
      </c>
      <c s="53" r="M164"/>
      <c s="62" r="N164">
        <v>0.0000035057</v>
      </c>
      <c s="62" r="O164"/>
      <c s="62" r="P164"/>
      <c s="62" r="Q164">
        <v>0.0000035057</v>
      </c>
      <c s="24" r="R164"/>
      <c s="62" r="S164">
        <v>0</v>
      </c>
      <c s="24" r="T164"/>
      <c s="68" r="U164"/>
      <c s="24" r="V164"/>
      <c s="24" r="W164"/>
      <c s="24" r="X164"/>
      <c s="24" r="Y164"/>
      <c s="24" r="Z164"/>
      <c s="24" r="AA164"/>
      <c s="24" r="AB164"/>
      <c s="24" r="AC164"/>
      <c s="24" r="AD164"/>
      <c s="24" r="AE164"/>
      <c s="24" r="AF164"/>
      <c s="24" r="AG164"/>
    </row>
    <row r="165">
      <c s="40" r="A165">
        <v>2</v>
      </c>
      <c s="40" r="B165">
        <v>1</v>
      </c>
      <c s="31" r="C165">
        <v>18</v>
      </c>
      <c s="31" r="D165">
        <v>15</v>
      </c>
      <c s="57" r="E165">
        <f>((1/(INDEX(E0!J$17:J$41,C165,1)-INDEX(E0!J$17:J$41,D165,1))))*100000000</f>
        <v>10126.9807277425</v>
      </c>
      <c s="57" r="F165"/>
      <c s="53" r="G165">
        <f>SUM(H165:M165)</f>
        <v>12.4780000000159</v>
      </c>
      <c t="s" s="53" r="H165">
        <v>58</v>
      </c>
      <c s="53" r="I165">
        <v>12.478</v>
      </c>
      <c t="s" s="53" r="J165">
        <v>58</v>
      </c>
      <c t="s" s="53" r="K165">
        <v>58</v>
      </c>
      <c t="s" s="53" r="L165">
        <v>58</v>
      </c>
      <c s="53" r="M165">
        <v>0.000000000015921</v>
      </c>
      <c s="62" r="N165">
        <v>12.479</v>
      </c>
      <c s="62" r="O165"/>
      <c s="62" r="P165">
        <v>12.479</v>
      </c>
      <c s="24" r="Q165"/>
      <c s="24" r="R165"/>
      <c s="24" r="S165"/>
      <c s="62" r="T165">
        <v>0.000000000015923</v>
      </c>
      <c s="68" r="U165"/>
      <c s="24" r="V165"/>
      <c s="24" r="W165"/>
      <c s="24" r="X165"/>
      <c s="24" r="Y165"/>
      <c s="24" r="Z165"/>
      <c s="24" r="AA165"/>
      <c s="24" r="AB165"/>
      <c s="24" r="AC165"/>
      <c s="24" r="AD165"/>
      <c s="24" r="AE165"/>
      <c s="24" r="AF165"/>
      <c s="24" r="AG165"/>
    </row>
    <row r="166">
      <c s="40" r="A166">
        <v>2</v>
      </c>
      <c s="40" r="B166">
        <v>1</v>
      </c>
      <c s="31" r="C166">
        <v>18</v>
      </c>
      <c s="31" r="D166">
        <v>16</v>
      </c>
      <c s="57" r="E166">
        <f>((1/(INDEX(E0!J$17:J$41,C166,1)-INDEX(E0!J$17:J$41,D166,1))))*100000000</f>
        <v>10127.1054062889</v>
      </c>
      <c s="57" r="F166"/>
      <c s="53" r="G166">
        <f>SUM(H166:M166)</f>
        <v>0.0000046735</v>
      </c>
      <c t="s" s="53" r="H166">
        <v>58</v>
      </c>
      <c t="s" s="53" r="I166">
        <v>58</v>
      </c>
      <c s="53" r="J166">
        <v>0.0000046735</v>
      </c>
      <c t="s" s="53" r="K166">
        <v>58</v>
      </c>
      <c t="s" s="53" r="L166">
        <v>58</v>
      </c>
      <c s="53" r="M166"/>
      <c s="62" r="N166">
        <v>0.0000046741</v>
      </c>
      <c s="62" r="O166"/>
      <c s="62" r="P166"/>
      <c s="62" r="Q166">
        <v>0.0000046741</v>
      </c>
      <c s="24" r="R166"/>
      <c s="24" r="S166"/>
      <c s="24" r="T166"/>
      <c s="68" r="U166"/>
      <c s="24" r="V166"/>
      <c s="24" r="W166"/>
      <c s="24" r="X166"/>
      <c s="24" r="Y166"/>
      <c s="24" r="Z166"/>
      <c s="24" r="AA166"/>
      <c s="24" r="AB166"/>
      <c s="24" r="AC166"/>
      <c s="24" r="AD166"/>
      <c s="24" r="AE166"/>
      <c s="24" r="AF166"/>
      <c s="24" r="AG166"/>
    </row>
    <row r="167">
      <c s="40" r="A167">
        <v>2</v>
      </c>
      <c s="40" r="B167">
        <v>1</v>
      </c>
      <c s="31" r="C167">
        <v>19</v>
      </c>
      <c s="31" r="D167">
        <v>1</v>
      </c>
      <c s="57" r="E167">
        <f>((1/(INDEX(E0!J$17:J$41,C167,1)-INDEX(E0!J$17:J$41,D167,1))))*100000000</f>
        <v>237.330664465825</v>
      </c>
      <c s="57" r="F167"/>
      <c s="53" r="G167">
        <f>SUM(H167:M167)</f>
        <v>11813.0000026424</v>
      </c>
      <c t="s" s="53" r="H167">
        <v>58</v>
      </c>
      <c s="53" r="I167">
        <v>11813</v>
      </c>
      <c t="s" s="53" r="J167">
        <v>58</v>
      </c>
      <c s="53" r="K167">
        <v>0.0000026424</v>
      </c>
      <c t="s" s="53" r="L167">
        <v>58</v>
      </c>
      <c s="53" r="M167"/>
      <c s="62" r="N167">
        <v>11815</v>
      </c>
      <c s="62" r="O167"/>
      <c s="62" r="P167">
        <v>11815</v>
      </c>
      <c s="24" r="Q167"/>
      <c s="62" r="R167">
        <v>0.0000026739</v>
      </c>
      <c s="24" r="S167"/>
      <c s="24" r="T167"/>
      <c s="68" r="U167"/>
      <c s="24" r="V167"/>
      <c s="24" r="W167"/>
      <c s="24" r="X167"/>
      <c s="24" r="Y167"/>
      <c s="24" r="Z167"/>
      <c s="24" r="AA167"/>
      <c s="24" r="AB167"/>
      <c s="24" r="AC167"/>
      <c s="24" r="AD167"/>
      <c s="24" r="AE167"/>
      <c s="24" r="AF167"/>
      <c s="24" r="AG167"/>
    </row>
    <row r="168">
      <c s="40" r="A168">
        <v>2</v>
      </c>
      <c s="40" r="B168">
        <v>1</v>
      </c>
      <c s="31" r="C168">
        <v>19</v>
      </c>
      <c s="31" r="D168">
        <v>2</v>
      </c>
      <c s="57" r="E168">
        <f>((1/(INDEX(E0!J$17:J$41,C168,1)-INDEX(E0!J$17:J$41,D168,1))))*100000000</f>
        <v>1084.907470808</v>
      </c>
      <c s="57" r="F168"/>
      <c s="53" r="G168">
        <f>SUM(H168:M168)</f>
        <v>125740000.000472</v>
      </c>
      <c s="53" r="H168">
        <v>125740000</v>
      </c>
      <c t="s" s="53" r="I168">
        <v>58</v>
      </c>
      <c t="s" s="53" r="J168">
        <v>58</v>
      </c>
      <c t="s" s="53" r="K168">
        <v>58</v>
      </c>
      <c s="53" r="L168">
        <v>0.00047178</v>
      </c>
      <c s="53" r="M168"/>
      <c s="62" r="N168">
        <v>125760000</v>
      </c>
      <c s="62" r="O168">
        <v>125760000</v>
      </c>
      <c s="62" r="P168"/>
      <c s="24" r="Q168"/>
      <c s="24" r="R168"/>
      <c s="62" r="S168">
        <v>0.00047185</v>
      </c>
      <c s="24" r="T168"/>
      <c s="68" r="U168"/>
      <c s="24" r="V168"/>
      <c s="24" r="W168"/>
      <c s="24" r="X168"/>
      <c s="24" r="Y168"/>
      <c s="24" r="Z168"/>
      <c s="24" r="AA168"/>
      <c s="24" r="AB168"/>
      <c s="24" r="AC168"/>
      <c s="24" r="AD168"/>
      <c s="24" r="AE168"/>
      <c s="24" r="AF168"/>
      <c s="24" r="AG168"/>
    </row>
    <row r="169">
      <c s="40" r="A169">
        <v>2</v>
      </c>
      <c s="40" r="B169">
        <v>1</v>
      </c>
      <c s="31" r="C169">
        <v>19</v>
      </c>
      <c s="31" r="D169">
        <v>3</v>
      </c>
      <c s="57" r="E169">
        <f>((1/(INDEX(E0!J$17:J$41,C169,1)-INDEX(E0!J$17:J$41,D169,1))))*100000000</f>
        <v>1084.91298379383</v>
      </c>
      <c s="57" r="F169"/>
      <c s="53" r="G169">
        <f>SUM(H169:M169)</f>
        <v>61.753000034437</v>
      </c>
      <c t="s" s="53" r="H169">
        <v>58</v>
      </c>
      <c s="53" r="I169">
        <v>61.753</v>
      </c>
      <c t="s" s="53" r="J169">
        <v>58</v>
      </c>
      <c s="53" r="K169">
        <v>0.000000034437</v>
      </c>
      <c t="s" s="53" r="L169">
        <v>58</v>
      </c>
      <c s="53" r="M169"/>
      <c s="62" r="N169">
        <v>61.762</v>
      </c>
      <c s="62" r="O169"/>
      <c s="62" r="P169">
        <v>61.762</v>
      </c>
      <c s="24" r="Q169"/>
      <c s="62" r="R169">
        <v>0.000000034191</v>
      </c>
      <c s="24" r="S169"/>
      <c s="24" r="T169"/>
      <c s="68" r="U169"/>
      <c s="24" r="V169"/>
      <c s="24" r="W169"/>
      <c s="24" r="X169"/>
      <c s="24" r="Y169"/>
      <c s="24" r="Z169"/>
      <c s="24" r="AA169"/>
      <c s="24" r="AB169"/>
      <c s="24" r="AC169"/>
      <c s="24" r="AD169"/>
      <c s="24" r="AE169"/>
      <c s="24" r="AF169"/>
      <c s="24" r="AG169"/>
    </row>
    <row r="170">
      <c s="40" r="A170">
        <v>2</v>
      </c>
      <c s="40" r="B170">
        <v>1</v>
      </c>
      <c s="31" r="C170">
        <v>19</v>
      </c>
      <c s="31" r="D170">
        <v>4</v>
      </c>
      <c s="57" r="E170">
        <f>((1/(INDEX(E0!J$17:J$41,C170,1)-INDEX(E0!J$17:J$41,D170,1))))*100000000</f>
        <v>1084.97641535734</v>
      </c>
      <c s="57" r="F170"/>
      <c s="53" r="G170">
        <f>SUM(H170:M170)</f>
        <v>25143000.0001811</v>
      </c>
      <c s="53" r="H170">
        <v>25143000</v>
      </c>
      <c t="s" s="53" r="I170">
        <v>58</v>
      </c>
      <c s="53" r="J170">
        <v>0.00018112</v>
      </c>
      <c t="s" s="53" r="K170">
        <v>58</v>
      </c>
      <c t="s" s="53" r="L170">
        <v>58</v>
      </c>
      <c s="53" r="M170"/>
      <c s="62" r="N170">
        <v>25147000</v>
      </c>
      <c s="62" r="O170">
        <v>25147000</v>
      </c>
      <c s="62" r="P170"/>
      <c s="62" r="Q170">
        <v>0.00018115</v>
      </c>
      <c s="24" r="R170"/>
      <c s="24" r="S170"/>
      <c s="24" r="T170"/>
      <c s="68" r="U170"/>
      <c s="24" r="V170"/>
      <c s="24" r="W170"/>
      <c s="24" r="X170"/>
      <c s="24" r="Y170"/>
      <c s="24" r="Z170"/>
      <c s="24" r="AA170"/>
      <c s="24" r="AB170"/>
      <c s="24" r="AC170"/>
      <c s="24" r="AD170"/>
      <c s="24" r="AE170"/>
      <c s="24" r="AF170"/>
      <c s="24" r="AG170"/>
    </row>
    <row r="171">
      <c s="40" r="A171">
        <v>2</v>
      </c>
      <c s="40" r="B171">
        <v>1</v>
      </c>
      <c s="31" r="C171">
        <v>19</v>
      </c>
      <c s="31" r="D171">
        <v>5</v>
      </c>
      <c s="57" r="E171">
        <f>((1/(INDEX(E0!J$17:J$41,C171,1)-INDEX(E0!J$17:J$41,D171,1))))*100000000</f>
        <v>3203.87251404366</v>
      </c>
      <c s="57" r="F171"/>
      <c s="53" r="G171">
        <f>SUM(H171:M171)</f>
        <v>45241000.0000195</v>
      </c>
      <c s="53" r="H171">
        <v>45241000</v>
      </c>
      <c t="s" s="53" r="I171">
        <v>58</v>
      </c>
      <c t="s" s="53" r="J171">
        <v>58</v>
      </c>
      <c t="s" s="53" r="K171">
        <v>58</v>
      </c>
      <c s="53" r="L171">
        <v>0.000019464</v>
      </c>
      <c s="53" r="M171"/>
      <c s="62" r="N171">
        <v>45247000</v>
      </c>
      <c s="62" r="O171">
        <v>45247000</v>
      </c>
      <c s="62" r="P171"/>
      <c s="24" r="Q171"/>
      <c s="24" r="R171"/>
      <c s="62" r="S171">
        <v>0.000019467</v>
      </c>
      <c s="24" r="T171"/>
      <c s="68" r="U171"/>
      <c s="24" r="V171"/>
      <c s="24" r="W171"/>
      <c s="24" r="X171"/>
      <c s="24" r="Y171"/>
      <c s="24" r="Z171"/>
      <c s="24" r="AA171"/>
      <c s="24" r="AB171"/>
      <c s="24" r="AC171"/>
      <c s="24" r="AD171"/>
      <c s="24" r="AE171"/>
      <c s="24" r="AF171"/>
      <c s="24" r="AG171"/>
    </row>
    <row r="172">
      <c s="40" r="A172">
        <v>2</v>
      </c>
      <c s="40" r="B172">
        <v>1</v>
      </c>
      <c s="31" r="C172">
        <v>19</v>
      </c>
      <c s="31" r="D172">
        <v>6</v>
      </c>
      <c s="57" r="E172">
        <f>((1/(INDEX(E0!J$17:J$41,C172,1)-INDEX(E0!J$17:J$41,D172,1))))*100000000</f>
        <v>3203.88683832689</v>
      </c>
      <c s="57" r="F172"/>
      <c s="53" r="G172">
        <f>SUM(H172:M172)</f>
        <v>69.5080000007202</v>
      </c>
      <c t="s" s="53" r="H172">
        <v>58</v>
      </c>
      <c s="53" r="I172">
        <v>69.508</v>
      </c>
      <c t="s" s="53" r="J172">
        <v>58</v>
      </c>
      <c s="53" r="K172">
        <v>0.00000000072025</v>
      </c>
      <c t="s" s="53" r="L172">
        <v>58</v>
      </c>
      <c s="53" r="M172"/>
      <c s="62" r="N172">
        <v>69.518</v>
      </c>
      <c s="62" r="O172"/>
      <c s="62" r="P172">
        <v>69.518</v>
      </c>
      <c s="24" r="Q172"/>
      <c s="62" r="R172">
        <v>0.00000000072065</v>
      </c>
      <c s="24" r="S172"/>
      <c s="24" r="T172"/>
      <c s="68" r="U172"/>
      <c s="24" r="V172"/>
      <c s="24" r="W172"/>
      <c s="24" r="X172"/>
      <c s="24" r="Y172"/>
      <c s="24" r="Z172"/>
      <c s="24" r="AA172"/>
      <c s="24" r="AB172"/>
      <c s="24" r="AC172"/>
      <c s="24" r="AD172"/>
      <c s="24" r="AE172"/>
      <c s="24" r="AF172"/>
      <c s="24" r="AG172"/>
    </row>
    <row r="173">
      <c s="40" r="A173">
        <v>2</v>
      </c>
      <c s="40" r="B173">
        <v>1</v>
      </c>
      <c s="31" r="C173">
        <v>19</v>
      </c>
      <c s="31" r="D173">
        <v>7</v>
      </c>
      <c s="57" r="E173">
        <f>((1/(INDEX(E0!J$17:J$41,C173,1)-INDEX(E0!J$17:J$41,D173,1))))*100000000</f>
        <v>3204.05037241381</v>
      </c>
      <c s="57" r="F173"/>
      <c s="53" r="G173">
        <f>SUM(H173:M173)</f>
        <v>25.696000019272</v>
      </c>
      <c t="s" s="53" r="H173">
        <v>58</v>
      </c>
      <c s="53" r="I173">
        <v>25.696</v>
      </c>
      <c t="s" s="53" r="J173">
        <v>58</v>
      </c>
      <c s="53" r="K173">
        <v>0.00000001926</v>
      </c>
      <c t="s" s="53" r="L173">
        <v>58</v>
      </c>
      <c s="53" r="M173">
        <v>0.000000000012032</v>
      </c>
      <c s="62" r="N173">
        <v>25.699</v>
      </c>
      <c s="62" r="O173"/>
      <c s="62" r="P173">
        <v>25.699</v>
      </c>
      <c s="24" r="Q173"/>
      <c s="62" r="R173">
        <v>0.000000019245</v>
      </c>
      <c s="24" r="S173"/>
      <c s="62" r="T173">
        <v>0.000000000012033</v>
      </c>
      <c s="68" r="U173"/>
      <c s="24" r="V173"/>
      <c s="24" r="W173"/>
      <c s="24" r="X173"/>
      <c s="24" r="Y173"/>
      <c s="24" r="Z173"/>
      <c s="24" r="AA173"/>
      <c s="24" r="AB173"/>
      <c s="24" r="AC173"/>
      <c s="24" r="AD173"/>
      <c s="24" r="AE173"/>
      <c s="24" r="AF173"/>
      <c s="24" r="AG173"/>
    </row>
    <row r="174">
      <c s="40" r="A174">
        <v>2</v>
      </c>
      <c s="40" r="B174">
        <v>1</v>
      </c>
      <c s="31" r="C174">
        <v>19</v>
      </c>
      <c s="31" r="D174">
        <v>8</v>
      </c>
      <c s="57" r="E174">
        <f>((1/(INDEX(E0!J$17:J$41,C174,1)-INDEX(E0!J$17:J$41,D174,1))))*100000000</f>
        <v>3204.05066553411</v>
      </c>
      <c s="57" r="F174"/>
      <c s="53" r="G174">
        <f>SUM(H174:M174)</f>
        <v>9047700.00001922</v>
      </c>
      <c s="53" r="H174">
        <v>9047700</v>
      </c>
      <c t="s" s="53" r="I174">
        <v>58</v>
      </c>
      <c s="53" r="J174">
        <v>0.000019219</v>
      </c>
      <c t="s" s="53" r="K174">
        <v>58</v>
      </c>
      <c t="s" s="53" r="L174">
        <v>58</v>
      </c>
      <c s="53" r="M174"/>
      <c s="62" r="N174">
        <v>9049000</v>
      </c>
      <c s="62" r="O174">
        <v>9049000</v>
      </c>
      <c s="62" r="P174"/>
      <c s="62" r="Q174">
        <v>0.000019222</v>
      </c>
      <c s="24" r="R174"/>
      <c s="24" r="S174"/>
      <c s="24" r="T174"/>
      <c s="68" r="U174"/>
      <c s="24" r="V174"/>
      <c s="24" r="W174"/>
      <c s="24" r="X174"/>
      <c s="24" r="Y174"/>
      <c s="24" r="Z174"/>
      <c s="24" r="AA174"/>
      <c s="24" r="AB174"/>
      <c s="24" r="AC174"/>
      <c s="24" r="AD174"/>
      <c s="24" r="AE174"/>
      <c s="24" r="AF174"/>
      <c s="24" r="AG174"/>
    </row>
    <row r="175">
      <c s="40" r="A175">
        <v>2</v>
      </c>
      <c s="40" r="B175">
        <v>1</v>
      </c>
      <c s="31" r="C175">
        <v>19</v>
      </c>
      <c s="31" r="D175">
        <v>9</v>
      </c>
      <c s="57" r="E175">
        <f>((1/(INDEX(E0!J$17:J$41,C175,1)-INDEX(E0!J$17:J$41,D175,1))))*100000000</f>
        <v>3204.10975496478</v>
      </c>
      <c s="57" r="F175"/>
      <c s="53" r="G175">
        <f>SUM(H175:M175)</f>
        <v>11.012000041625</v>
      </c>
      <c t="s" s="53" r="H175">
        <v>58</v>
      </c>
      <c s="53" r="I175">
        <v>11.012</v>
      </c>
      <c t="s" s="53" r="J175">
        <v>58</v>
      </c>
      <c s="53" r="K175">
        <v>0.000000041617</v>
      </c>
      <c t="s" s="53" r="L175">
        <v>58</v>
      </c>
      <c s="53" r="M175">
        <v>0.00000000000802</v>
      </c>
      <c s="62" r="N175">
        <v>11.013</v>
      </c>
      <c s="62" r="O175"/>
      <c s="62" r="P175">
        <v>11.013</v>
      </c>
      <c s="24" r="Q175"/>
      <c s="62" r="R175">
        <v>0.000000041601</v>
      </c>
      <c s="24" r="S175"/>
      <c s="62" r="T175">
        <v>0.000000000008022</v>
      </c>
      <c s="68" r="U175"/>
      <c s="24" r="V175"/>
      <c s="24" r="W175"/>
      <c s="24" r="X175"/>
      <c s="24" r="Y175"/>
      <c s="24" r="Z175"/>
      <c s="24" r="AA175"/>
      <c s="24" r="AB175"/>
      <c s="24" r="AC175"/>
      <c s="24" r="AD175"/>
      <c s="24" r="AE175"/>
      <c s="24" r="AF175"/>
      <c s="24" r="AG175"/>
    </row>
    <row r="176">
      <c s="40" r="A176">
        <v>2</v>
      </c>
      <c s="40" r="B176">
        <v>1</v>
      </c>
      <c s="31" r="C176">
        <v>19</v>
      </c>
      <c s="31" r="D176">
        <v>10</v>
      </c>
      <c s="57" r="E176">
        <f>((1/(INDEX(E0!J$17:J$41,C176,1)-INDEX(E0!J$17:J$41,D176,1))))*100000000</f>
        <v>10125.6282608583</v>
      </c>
      <c s="57" r="F176"/>
      <c s="53" r="G176">
        <f>SUM(H176:M176)</f>
        <v>19817000.0000009</v>
      </c>
      <c s="53" r="H176">
        <v>19817000</v>
      </c>
      <c t="s" s="53" r="I176">
        <v>58</v>
      </c>
      <c t="s" s="53" r="J176">
        <v>58</v>
      </c>
      <c t="s" s="53" r="K176">
        <v>58</v>
      </c>
      <c s="53" r="L176">
        <v>0.00000085364</v>
      </c>
      <c s="53" r="M176"/>
      <c s="62" r="N176">
        <v>19820000</v>
      </c>
      <c s="62" r="O176">
        <v>19820000</v>
      </c>
      <c s="62" r="P176"/>
      <c s="24" r="Q176"/>
      <c s="24" r="R176"/>
      <c s="62" r="S176">
        <v>0.00000085375</v>
      </c>
      <c s="24" r="T176"/>
      <c s="68" r="U176"/>
      <c s="24" r="V176"/>
      <c s="24" r="W176"/>
      <c s="24" r="X176"/>
      <c s="24" r="Y176"/>
      <c s="24" r="Z176"/>
      <c s="24" r="AA176"/>
      <c s="24" r="AB176"/>
      <c s="24" r="AC176"/>
      <c s="24" r="AD176"/>
      <c s="24" r="AE176"/>
      <c s="24" r="AF176"/>
      <c s="24" r="AG176"/>
    </row>
    <row r="177">
      <c s="40" r="A177">
        <v>2</v>
      </c>
      <c s="40" r="B177">
        <v>1</v>
      </c>
      <c s="31" r="C177">
        <v>19</v>
      </c>
      <c s="31" r="D177">
        <v>11</v>
      </c>
      <c s="57" r="E177">
        <f>((1/(INDEX(E0!J$17:J$41,C177,1)-INDEX(E0!J$17:J$41,D177,1))))*100000000</f>
        <v>10125.6887507917</v>
      </c>
      <c s="57" r="F177"/>
      <c s="53" r="G177">
        <f>SUM(H177:M177)</f>
        <v>34.5270000000096</v>
      </c>
      <c t="s" s="53" r="H177">
        <v>58</v>
      </c>
      <c s="53" r="I177">
        <v>34.527</v>
      </c>
      <c t="s" s="53" r="J177">
        <v>58</v>
      </c>
      <c s="53" r="K177">
        <v>0.000000000009587</v>
      </c>
      <c t="s" s="53" r="L177">
        <v>58</v>
      </c>
      <c s="53" r="M177"/>
      <c s="62" r="N177">
        <v>34.532</v>
      </c>
      <c s="62" r="O177"/>
      <c s="62" r="P177">
        <v>34.532</v>
      </c>
      <c s="24" r="Q177"/>
      <c s="62" r="R177">
        <v>0.000000000009634</v>
      </c>
      <c s="24" r="S177"/>
      <c s="24" r="T177"/>
      <c s="68" r="U177"/>
      <c s="24" r="V177"/>
      <c s="24" r="W177"/>
      <c s="24" r="X177"/>
      <c s="24" r="Y177"/>
      <c s="24" r="Z177"/>
      <c s="24" r="AA177"/>
      <c s="24" r="AB177"/>
      <c s="24" r="AC177"/>
      <c s="24" r="AD177"/>
      <c s="24" r="AE177"/>
      <c s="24" r="AF177"/>
      <c s="24" r="AG177"/>
    </row>
    <row r="178">
      <c s="40" r="A178">
        <v>2</v>
      </c>
      <c s="40" r="B178">
        <v>1</v>
      </c>
      <c s="31" r="C178">
        <v>19</v>
      </c>
      <c s="31" r="D178">
        <v>12</v>
      </c>
      <c s="57" r="E178">
        <f>((1/(INDEX(E0!J$17:J$41,C178,1)-INDEX(E0!J$17:J$41,D178,1))))*100000000</f>
        <v>10126.3777215492</v>
      </c>
      <c s="57" r="F178"/>
      <c s="53" r="G178">
        <f>SUM(H178:M178)</f>
        <v>11.9050000008939</v>
      </c>
      <c t="s" s="53" r="H178">
        <v>58</v>
      </c>
      <c s="53" r="I178">
        <v>11.905</v>
      </c>
      <c t="s" s="53" r="J178">
        <v>58</v>
      </c>
      <c s="53" r="K178">
        <v>0.0000000008933</v>
      </c>
      <c t="s" s="53" r="L178">
        <v>58</v>
      </c>
      <c s="53" r="M178">
        <v>0.000000000000558</v>
      </c>
      <c s="62" r="N178">
        <v>11.906</v>
      </c>
      <c s="62" r="O178"/>
      <c s="62" r="P178">
        <v>11.906</v>
      </c>
      <c s="24" r="Q178"/>
      <c s="62" r="R178">
        <v>0.00000000089342</v>
      </c>
      <c s="24" r="S178"/>
      <c s="62" r="T178">
        <v>0.000000000000558</v>
      </c>
      <c s="68" r="U178"/>
      <c s="24" r="V178"/>
      <c s="24" r="W178"/>
      <c s="24" r="X178"/>
      <c s="24" r="Y178"/>
      <c s="24" r="Z178"/>
      <c s="24" r="AA178"/>
      <c s="24" r="AB178"/>
      <c s="24" r="AC178"/>
      <c s="24" r="AD178"/>
      <c s="24" r="AE178"/>
      <c s="24" r="AF178"/>
      <c s="24" r="AG178"/>
    </row>
    <row r="179">
      <c s="40" r="A179">
        <v>2</v>
      </c>
      <c s="40" r="B179">
        <v>1</v>
      </c>
      <c s="31" r="C179">
        <v>19</v>
      </c>
      <c s="31" r="D179">
        <v>13</v>
      </c>
      <c s="57" r="E179">
        <f>((1/(INDEX(E0!J$17:J$41,C179,1)-INDEX(E0!J$17:J$41,D179,1))))*100000000</f>
        <v>10126.3789715549</v>
      </c>
      <c s="57" r="F179"/>
      <c s="53" r="G179">
        <f>SUM(H179:M179)</f>
        <v>3963800.0000335</v>
      </c>
      <c s="53" r="H179">
        <v>3963800</v>
      </c>
      <c t="s" s="53" r="I179">
        <v>58</v>
      </c>
      <c s="53" r="J179">
        <v>0.000033495</v>
      </c>
      <c t="s" s="53" r="K179">
        <v>58</v>
      </c>
      <c t="s" s="53" r="L179">
        <v>58</v>
      </c>
      <c s="53" r="M179"/>
      <c s="62" r="N179">
        <v>3964400</v>
      </c>
      <c s="62" r="O179">
        <v>3964400</v>
      </c>
      <c s="62" r="P179"/>
      <c s="62" r="Q179">
        <v>0.0000335</v>
      </c>
      <c s="24" r="R179"/>
      <c s="24" r="S179"/>
      <c s="24" r="T179"/>
      <c s="68" r="U179"/>
      <c s="24" r="V179"/>
      <c s="24" r="W179"/>
      <c s="24" r="X179"/>
      <c s="24" r="Y179"/>
      <c s="24" r="Z179"/>
      <c s="24" r="AA179"/>
      <c s="24" r="AB179"/>
      <c s="24" r="AC179"/>
      <c s="24" r="AD179"/>
      <c s="24" r="AE179"/>
      <c s="24" r="AF179"/>
      <c s="24" r="AG179"/>
    </row>
    <row r="180">
      <c s="40" r="A180">
        <v>2</v>
      </c>
      <c s="40" r="B180">
        <v>1</v>
      </c>
      <c s="31" r="C180">
        <v>19</v>
      </c>
      <c s="31" r="D180">
        <v>14</v>
      </c>
      <c s="57" r="E180">
        <f>((1/(INDEX(E0!J$17:J$41,C180,1)-INDEX(E0!J$17:J$41,D180,1))))*100000000</f>
        <v>10126.6275104087</v>
      </c>
      <c s="57" r="F180"/>
      <c s="53" r="G180">
        <f>SUM(H180:M180)</f>
        <v>808150.000003224</v>
      </c>
      <c s="53" r="H180">
        <v>808150</v>
      </c>
      <c t="s" s="53" r="I180">
        <v>58</v>
      </c>
      <c s="53" r="J180">
        <v>0.0000030165</v>
      </c>
      <c t="s" s="53" r="K180">
        <v>58</v>
      </c>
      <c s="53" r="L180">
        <v>0.00000020717</v>
      </c>
      <c s="53" r="M180"/>
      <c s="62" r="N180">
        <v>808260</v>
      </c>
      <c s="62" r="O180">
        <v>808260</v>
      </c>
      <c s="62" r="P180"/>
      <c s="62" r="Q180">
        <v>0.0000030169</v>
      </c>
      <c s="24" r="R180"/>
      <c s="62" r="S180">
        <v>0.0000002072</v>
      </c>
      <c s="24" r="T180"/>
      <c s="68" r="U180"/>
      <c s="24" r="V180"/>
      <c s="24" r="W180"/>
      <c s="24" r="X180"/>
      <c s="24" r="Y180"/>
      <c s="24" r="Z180"/>
      <c s="24" r="AA180"/>
      <c s="24" r="AB180"/>
      <c s="24" r="AC180"/>
      <c s="24" r="AD180"/>
      <c s="24" r="AE180"/>
      <c s="24" r="AF180"/>
      <c s="24" r="AG180"/>
    </row>
    <row r="181">
      <c s="40" r="A181">
        <v>2</v>
      </c>
      <c s="40" r="B181">
        <v>1</v>
      </c>
      <c s="31" r="C181">
        <v>19</v>
      </c>
      <c s="31" r="D181">
        <v>15</v>
      </c>
      <c s="57" r="E181">
        <f>((1/(INDEX(E0!J$17:J$41,C181,1)-INDEX(E0!J$17:J$41,D181,1))))*100000000</f>
        <v>10126.6279616225</v>
      </c>
      <c s="57" r="F181"/>
      <c s="53" r="G181">
        <f>SUM(H181:M181)</f>
        <v>5.10190000576767</v>
      </c>
      <c t="s" s="53" r="H181">
        <v>58</v>
      </c>
      <c s="53" r="I181">
        <v>5.1019</v>
      </c>
      <c t="s" s="53" r="J181">
        <v>58</v>
      </c>
      <c s="53" r="K181">
        <v>0.0000000057673</v>
      </c>
      <c t="s" s="53" r="L181">
        <v>58</v>
      </c>
      <c s="53" r="M181">
        <v>0.000000000000372</v>
      </c>
      <c s="62" r="N181">
        <v>5.1026</v>
      </c>
      <c s="62" r="O181"/>
      <c s="62" r="P181">
        <v>5.1026</v>
      </c>
      <c s="24" r="Q181"/>
      <c s="62" r="R181">
        <v>0.000000005772</v>
      </c>
      <c s="24" r="S181"/>
      <c s="62" r="T181">
        <v>0.000000000000372</v>
      </c>
      <c s="68" r="U181"/>
      <c s="24" r="V181"/>
      <c s="24" r="W181"/>
      <c s="24" r="X181"/>
      <c s="24" r="Y181"/>
      <c s="24" r="Z181"/>
      <c s="24" r="AA181"/>
      <c s="24" r="AB181"/>
      <c s="24" r="AC181"/>
      <c s="24" r="AD181"/>
      <c s="24" r="AE181"/>
      <c s="24" r="AF181"/>
      <c s="24" r="AG181"/>
    </row>
    <row r="182">
      <c s="40" r="A182">
        <v>2</v>
      </c>
      <c s="40" r="B182">
        <v>1</v>
      </c>
      <c s="31" r="C182">
        <v>19</v>
      </c>
      <c s="31" r="D182">
        <v>16</v>
      </c>
      <c s="57" r="E182">
        <f>((1/(INDEX(E0!J$17:J$41,C182,1)-INDEX(E0!J$17:J$41,D182,1))))*100000000</f>
        <v>10126.7526314829</v>
      </c>
      <c s="57" r="F182"/>
      <c s="53" r="G182">
        <f>SUM(H182:M182)</f>
        <v>0.0000020294</v>
      </c>
      <c t="s" s="53" r="H182">
        <v>58</v>
      </c>
      <c t="s" s="53" r="I182">
        <v>58</v>
      </c>
      <c s="53" r="J182">
        <v>0.0000016758</v>
      </c>
      <c t="s" s="53" r="K182">
        <v>58</v>
      </c>
      <c s="53" r="L182">
        <v>0.0000003536</v>
      </c>
      <c s="53" r="M182"/>
      <c s="62" r="N182">
        <v>0.0000020297</v>
      </c>
      <c s="62" r="O182"/>
      <c s="62" r="P182"/>
      <c s="62" r="Q182">
        <v>0.000001676</v>
      </c>
      <c s="24" r="R182"/>
      <c s="62" r="S182">
        <v>0.00000035365</v>
      </c>
      <c s="24" r="T182"/>
      <c s="68" r="U182"/>
      <c s="24" r="V182"/>
      <c s="24" r="W182"/>
      <c s="24" r="X182"/>
      <c s="24" r="Y182"/>
      <c s="24" r="Z182"/>
      <c s="24" r="AA182"/>
      <c s="24" r="AB182"/>
      <c s="24" r="AC182"/>
      <c s="24" r="AD182"/>
      <c s="24" r="AE182"/>
      <c s="24" r="AF182"/>
      <c s="24" r="AG182"/>
    </row>
    <row r="183">
      <c s="40" r="A183">
        <v>2</v>
      </c>
      <c s="40" r="B183">
        <v>1</v>
      </c>
      <c s="31" r="C183">
        <v>19</v>
      </c>
      <c s="31" r="D183">
        <v>17</v>
      </c>
      <c s="57" r="E183">
        <f>((1/(INDEX(E0!J$17:J$41,C183,1)-INDEX(E0!J$17:J$41,D183,1))))*100000000</f>
        <v>267217133.964931</v>
      </c>
      <c s="57" r="F183"/>
      <c s="53" r="G183">
        <f>SUM(H183:M183)</f>
        <v>0.000010436</v>
      </c>
      <c s="53" r="H183">
        <v>0.000010436</v>
      </c>
      <c t="s" s="53" r="I183">
        <v>58</v>
      </c>
      <c t="s" s="53" r="J183">
        <v>58</v>
      </c>
      <c t="s" s="53" r="K183">
        <v>58</v>
      </c>
      <c s="53" r="L183">
        <v>0</v>
      </c>
      <c s="53" r="M183"/>
      <c s="62" r="N183">
        <v>0.000010449</v>
      </c>
      <c s="62" r="O183">
        <v>0.000010449</v>
      </c>
      <c s="62" r="P183"/>
      <c s="24" r="Q183"/>
      <c s="24" r="R183"/>
      <c s="62" r="S183">
        <v>0</v>
      </c>
      <c s="24" r="T183"/>
      <c s="68" r="U183"/>
      <c s="24" r="V183"/>
      <c s="24" r="W183"/>
      <c s="24" r="X183"/>
      <c s="24" r="Y183"/>
      <c s="24" r="Z183"/>
      <c s="24" r="AA183"/>
      <c s="24" r="AB183"/>
      <c s="24" r="AC183"/>
      <c s="24" r="AD183"/>
      <c s="24" r="AE183"/>
      <c s="24" r="AF183"/>
      <c s="24" r="AG183"/>
    </row>
    <row r="184">
      <c s="40" r="A184">
        <v>2</v>
      </c>
      <c s="40" r="B184">
        <v>1</v>
      </c>
      <c s="31" r="C184">
        <v>19</v>
      </c>
      <c s="31" r="D184">
        <v>18</v>
      </c>
      <c s="57" r="E184">
        <f>((1/(INDEX(E0!J$17:J$41,C184,1)-INDEX(E0!J$17:J$41,D184,1))))*100000000</f>
        <v>290708660.501538</v>
      </c>
      <c s="57" r="F184"/>
      <c s="53" r="G184">
        <f>SUM(H184:M184)</f>
        <v>0</v>
      </c>
      <c t="s" s="53" r="H184">
        <v>58</v>
      </c>
      <c s="53" r="I184">
        <v>0</v>
      </c>
      <c t="s" s="53" r="J184">
        <v>58</v>
      </c>
      <c s="53" r="K184">
        <v>0</v>
      </c>
      <c t="s" s="53" r="L184">
        <v>58</v>
      </c>
      <c s="53" r="M184"/>
      <c s="62" r="N184">
        <v>0</v>
      </c>
      <c s="62" r="O184"/>
      <c s="62" r="P184">
        <v>0</v>
      </c>
      <c s="24" r="Q184"/>
      <c s="62" r="R184">
        <v>0</v>
      </c>
      <c s="24" r="S184"/>
      <c s="24" r="T184"/>
      <c s="68" r="U184"/>
      <c s="24" r="V184"/>
      <c s="24" r="W184"/>
      <c s="24" r="X184"/>
      <c s="24" r="Y184"/>
      <c s="24" r="Z184"/>
      <c s="24" r="AA184"/>
      <c s="24" r="AB184"/>
      <c s="24" r="AC184"/>
      <c s="24" r="AD184"/>
      <c s="24" r="AE184"/>
      <c s="24" r="AF184"/>
      <c s="24" r="AG184"/>
    </row>
    <row r="185">
      <c s="40" r="A185">
        <v>2</v>
      </c>
      <c s="40" r="B185">
        <v>1</v>
      </c>
      <c s="31" r="C185">
        <v>20</v>
      </c>
      <c s="31" r="D185">
        <v>1</v>
      </c>
      <c s="57" r="E185">
        <f>((1/(INDEX(E0!J$17:J$41,C185,1)-INDEX(E0!J$17:J$41,D185,1))))*100000000</f>
        <v>237.330664111874</v>
      </c>
      <c s="57" r="F185"/>
      <c s="53" r="G185">
        <f>SUM(H185:M185)</f>
        <v>550220001.0785</v>
      </c>
      <c s="53" r="H185">
        <v>550220000</v>
      </c>
      <c t="s" s="53" r="I185">
        <v>58</v>
      </c>
      <c t="s" s="53" r="J185">
        <v>58</v>
      </c>
      <c t="s" s="53" r="K185">
        <v>58</v>
      </c>
      <c s="53" r="L185">
        <v>1.0785</v>
      </c>
      <c s="53" r="M185"/>
      <c s="62" r="N185">
        <v>550290000</v>
      </c>
      <c s="62" r="O185">
        <v>550290000</v>
      </c>
      <c s="62" r="P185"/>
      <c s="24" r="Q185"/>
      <c s="24" r="R185"/>
      <c s="62" r="S185">
        <v>1.0786</v>
      </c>
      <c s="24" r="T185"/>
      <c s="68" r="U185"/>
      <c s="24" r="V185"/>
      <c s="24" r="W185"/>
      <c s="24" r="X185"/>
      <c s="24" r="Y185"/>
      <c s="24" r="Z185"/>
      <c s="24" r="AA185"/>
      <c s="24" r="AB185"/>
      <c s="24" r="AC185"/>
      <c s="24" r="AD185"/>
      <c s="24" r="AE185"/>
      <c s="24" r="AF185"/>
      <c s="24" r="AG185"/>
    </row>
    <row r="186">
      <c s="40" r="A186">
        <v>2</v>
      </c>
      <c s="40" r="B186">
        <v>1</v>
      </c>
      <c s="31" r="C186">
        <v>20</v>
      </c>
      <c s="31" r="D186">
        <v>2</v>
      </c>
      <c s="57" r="E186">
        <f>((1/(INDEX(E0!J$17:J$41,C186,1)-INDEX(E0!J$17:J$41,D186,1))))*100000000</f>
        <v>1084.90746341158</v>
      </c>
      <c s="57" r="F186"/>
      <c s="53" r="G186">
        <f>SUM(H186:M186)</f>
        <v>168.74000097951</v>
      </c>
      <c t="s" s="53" r="H186">
        <v>58</v>
      </c>
      <c s="53" r="I186">
        <v>168.74</v>
      </c>
      <c t="s" s="53" r="J186">
        <v>58</v>
      </c>
      <c s="53" r="K186">
        <v>0.00000097951</v>
      </c>
      <c t="s" s="53" r="L186">
        <v>58</v>
      </c>
      <c s="53" r="M186"/>
      <c s="62" r="N186">
        <v>168.76</v>
      </c>
      <c s="62" r="O186"/>
      <c s="62" r="P186">
        <v>168.76</v>
      </c>
      <c s="24" r="Q186"/>
      <c s="62" r="R186">
        <v>0.00000098923</v>
      </c>
      <c s="24" r="S186"/>
      <c s="24" r="T186"/>
      <c s="68" r="U186"/>
      <c s="24" r="V186"/>
      <c s="24" r="W186"/>
      <c s="24" r="X186"/>
      <c s="24" r="Y186"/>
      <c s="24" r="Z186"/>
      <c s="24" r="AA186"/>
      <c s="24" r="AB186"/>
      <c s="24" r="AC186"/>
      <c s="24" r="AD186"/>
      <c s="24" r="AE186"/>
      <c s="24" r="AF186"/>
      <c s="24" r="AG186"/>
    </row>
    <row r="187">
      <c s="40" r="A187">
        <v>2</v>
      </c>
      <c s="40" r="B187">
        <v>1</v>
      </c>
      <c s="31" r="C187">
        <v>20</v>
      </c>
      <c s="31" r="D187">
        <v>3</v>
      </c>
      <c s="57" r="E187">
        <f>((1/(INDEX(E0!J$17:J$41,C187,1)-INDEX(E0!J$17:J$41,D187,1))))*100000000</f>
        <v>1084.91297639733</v>
      </c>
      <c s="57" r="F187"/>
      <c s="53" r="G187">
        <f>SUM(H187:M187)</f>
        <v>79206000.0074299</v>
      </c>
      <c s="53" r="H187">
        <v>79206000</v>
      </c>
      <c t="s" s="53" r="I187">
        <v>58</v>
      </c>
      <c t="s" s="53" r="J187">
        <v>58</v>
      </c>
      <c t="s" s="53" r="K187">
        <v>58</v>
      </c>
      <c s="53" r="L187">
        <v>0.0074299</v>
      </c>
      <c s="53" r="M187"/>
      <c s="62" r="N187">
        <v>79217000</v>
      </c>
      <c s="62" r="O187">
        <v>79217000</v>
      </c>
      <c s="62" r="P187"/>
      <c s="24" r="Q187"/>
      <c s="24" r="R187"/>
      <c s="62" r="S187">
        <v>0.0074309</v>
      </c>
      <c s="24" r="T187"/>
      <c s="68" r="U187"/>
      <c s="24" r="V187"/>
      <c s="24" r="W187"/>
      <c s="24" r="X187"/>
      <c s="24" r="Y187"/>
      <c s="24" r="Z187"/>
      <c s="24" r="AA187"/>
      <c s="24" r="AB187"/>
      <c s="24" r="AC187"/>
      <c s="24" r="AD187"/>
      <c s="24" r="AE187"/>
      <c s="24" r="AF187"/>
      <c s="24" r="AG187"/>
    </row>
    <row r="188">
      <c s="40" r="A188">
        <v>2</v>
      </c>
      <c s="40" r="B188">
        <v>1</v>
      </c>
      <c s="31" r="C188">
        <v>20</v>
      </c>
      <c s="31" r="D188">
        <v>4</v>
      </c>
      <c s="57" r="E188">
        <f>((1/(INDEX(E0!J$17:J$41,C188,1)-INDEX(E0!J$17:J$41,D188,1))))*100000000</f>
        <v>1084.97640795998</v>
      </c>
      <c s="57" r="F188"/>
      <c s="53" r="G188">
        <f>SUM(H188:M188)</f>
        <v>168.700001855856</v>
      </c>
      <c t="s" s="53" r="H188">
        <v>58</v>
      </c>
      <c s="53" r="I188">
        <v>168.7</v>
      </c>
      <c t="s" s="53" r="J188">
        <v>58</v>
      </c>
      <c s="53" r="K188">
        <v>0.0000018221</v>
      </c>
      <c t="s" s="53" r="L188">
        <v>58</v>
      </c>
      <c s="53" r="M188">
        <v>0.000000033756</v>
      </c>
      <c s="62" r="N188">
        <v>168.72</v>
      </c>
      <c s="62" r="O188"/>
      <c s="62" r="P188">
        <v>168.72</v>
      </c>
      <c s="24" r="Q188"/>
      <c s="62" r="R188">
        <v>0.0000018131</v>
      </c>
      <c s="24" r="S188"/>
      <c s="62" r="T188">
        <v>0.00000003376</v>
      </c>
      <c s="68" r="U188"/>
      <c s="24" r="V188"/>
      <c s="24" r="W188"/>
      <c s="24" r="X188"/>
      <c s="24" r="Y188"/>
      <c s="24" r="Z188"/>
      <c s="24" r="AA188"/>
      <c s="24" r="AB188"/>
      <c s="24" r="AC188"/>
      <c s="24" r="AD188"/>
      <c s="24" r="AE188"/>
      <c s="24" r="AF188"/>
      <c s="24" r="AG188"/>
    </row>
    <row r="189">
      <c s="40" r="A189">
        <v>2</v>
      </c>
      <c s="40" r="B189">
        <v>1</v>
      </c>
      <c s="31" r="C189">
        <v>20</v>
      </c>
      <c s="31" r="D189">
        <v>5</v>
      </c>
      <c s="57" r="E189">
        <f>((1/(INDEX(E0!J$17:J$41,C189,1)-INDEX(E0!J$17:J$41,D189,1))))*100000000</f>
        <v>3203.87244953967</v>
      </c>
      <c s="57" r="F189"/>
      <c s="53" r="G189">
        <f>SUM(H189:M189)</f>
        <v>45.71600013847</v>
      </c>
      <c t="s" s="53" r="H189">
        <v>58</v>
      </c>
      <c s="53" r="I189">
        <v>45.716</v>
      </c>
      <c t="s" s="53" r="J189">
        <v>58</v>
      </c>
      <c s="53" r="K189">
        <v>0.00000013847</v>
      </c>
      <c t="s" s="53" r="L189">
        <v>58</v>
      </c>
      <c s="53" r="M189"/>
      <c s="62" r="N189">
        <v>45.722</v>
      </c>
      <c s="62" r="O189"/>
      <c s="62" r="P189">
        <v>45.722</v>
      </c>
      <c s="24" r="Q189"/>
      <c s="62" r="R189">
        <v>0.0000001385</v>
      </c>
      <c s="24" r="S189"/>
      <c s="24" r="T189"/>
      <c s="68" r="U189"/>
      <c s="24" r="V189"/>
      <c s="24" r="W189"/>
      <c s="24" r="X189"/>
      <c s="24" r="Y189"/>
      <c s="24" r="Z189"/>
      <c s="24" r="AA189"/>
      <c s="24" r="AB189"/>
      <c s="24" r="AC189"/>
      <c s="24" r="AD189"/>
      <c s="24" r="AE189"/>
      <c s="24" r="AF189"/>
      <c s="24" r="AG189"/>
    </row>
    <row r="190">
      <c s="40" r="A190">
        <v>2</v>
      </c>
      <c s="40" r="B190">
        <v>1</v>
      </c>
      <c s="31" r="C190">
        <v>20</v>
      </c>
      <c s="31" r="D190">
        <v>6</v>
      </c>
      <c s="57" r="E190">
        <f>((1/(INDEX(E0!J$17:J$41,C190,1)-INDEX(E0!J$17:J$41,D190,1))))*100000000</f>
        <v>3203.88677382232</v>
      </c>
      <c s="57" r="F190"/>
      <c s="53" r="G190">
        <f>SUM(H190:M190)</f>
        <v>26213000.000282</v>
      </c>
      <c s="53" r="H190">
        <v>26213000</v>
      </c>
      <c t="s" s="53" r="I190">
        <v>58</v>
      </c>
      <c t="s" s="53" r="J190">
        <v>58</v>
      </c>
      <c t="s" s="53" r="K190">
        <v>58</v>
      </c>
      <c s="53" r="L190">
        <v>0.00028195</v>
      </c>
      <c s="53" r="M190"/>
      <c s="62" r="N190">
        <v>26216000</v>
      </c>
      <c s="62" r="O190">
        <v>26216000</v>
      </c>
      <c s="62" r="P190"/>
      <c s="24" r="Q190"/>
      <c s="24" r="R190"/>
      <c s="62" r="S190">
        <v>0.00028199</v>
      </c>
      <c s="24" r="T190"/>
      <c s="68" r="U190"/>
      <c s="24" r="V190"/>
      <c s="24" r="W190"/>
      <c s="24" r="X190"/>
      <c s="24" r="Y190"/>
      <c s="24" r="Z190"/>
      <c s="24" r="AA190"/>
      <c s="24" r="AB190"/>
      <c s="24" r="AC190"/>
      <c s="24" r="AD190"/>
      <c s="24" r="AE190"/>
      <c s="24" r="AF190"/>
      <c s="24" r="AG190"/>
    </row>
    <row r="191">
      <c s="40" r="A191">
        <v>2</v>
      </c>
      <c s="40" r="B191">
        <v>1</v>
      </c>
      <c s="31" r="C191">
        <v>20</v>
      </c>
      <c s="31" r="D191">
        <v>7</v>
      </c>
      <c s="57" r="E191">
        <f>((1/(INDEX(E0!J$17:J$41,C191,1)-INDEX(E0!J$17:J$41,D191,1))))*100000000</f>
        <v>3204.05030790266</v>
      </c>
      <c s="57" r="F191"/>
      <c s="53" r="G191">
        <f>SUM(H191:M191)</f>
        <v>239370.000034802</v>
      </c>
      <c s="53" r="H191">
        <v>239370</v>
      </c>
      <c t="s" s="53" r="I191">
        <v>58</v>
      </c>
      <c s="53" r="J191">
        <v>0.000034802</v>
      </c>
      <c t="s" s="53" r="K191">
        <v>58</v>
      </c>
      <c t="s" s="53" r="L191">
        <v>58</v>
      </c>
      <c s="53" r="M191"/>
      <c s="62" r="N191">
        <v>239400</v>
      </c>
      <c s="62" r="O191">
        <v>239400</v>
      </c>
      <c s="62" r="P191"/>
      <c s="62" r="Q191">
        <v>0.000034807</v>
      </c>
      <c s="24" r="R191"/>
      <c s="24" r="S191"/>
      <c s="24" r="T191"/>
      <c s="68" r="U191"/>
      <c s="24" r="V191"/>
      <c s="24" r="W191"/>
      <c s="24" r="X191"/>
      <c s="24" r="Y191"/>
      <c s="24" r="Z191"/>
      <c s="24" r="AA191"/>
      <c s="24" r="AB191"/>
      <c s="24" r="AC191"/>
      <c s="24" r="AD191"/>
      <c s="24" r="AE191"/>
      <c s="24" r="AF191"/>
      <c s="24" r="AG191"/>
    </row>
    <row r="192">
      <c s="40" r="A192">
        <v>2</v>
      </c>
      <c s="40" r="B192">
        <v>1</v>
      </c>
      <c s="31" r="C192">
        <v>20</v>
      </c>
      <c s="31" r="D192">
        <v>8</v>
      </c>
      <c s="57" r="E192">
        <f>((1/(INDEX(E0!J$17:J$41,C192,1)-INDEX(E0!J$17:J$41,D192,1))))*100000000</f>
        <v>3204.05060102294</v>
      </c>
      <c s="57" r="F192"/>
      <c s="53" r="G192">
        <f>SUM(H192:M192)</f>
        <v>45.7090000579458</v>
      </c>
      <c t="s" s="53" r="H192">
        <v>58</v>
      </c>
      <c s="53" r="I192">
        <v>45.709</v>
      </c>
      <c t="s" s="53" r="J192">
        <v>58</v>
      </c>
      <c s="53" r="K192">
        <v>0.000000056897</v>
      </c>
      <c t="s" s="53" r="L192">
        <v>58</v>
      </c>
      <c s="53" r="M192">
        <v>0.0000000010488</v>
      </c>
      <c s="62" r="N192">
        <v>45.716</v>
      </c>
      <c s="62" r="O192"/>
      <c s="62" r="P192">
        <v>45.716</v>
      </c>
      <c s="24" r="Q192"/>
      <c s="62" r="R192">
        <v>0.000000056647</v>
      </c>
      <c s="24" r="S192"/>
      <c s="62" r="T192">
        <v>0.0000000010489</v>
      </c>
      <c s="68" r="U192"/>
      <c s="24" r="V192"/>
      <c s="24" r="W192"/>
      <c s="24" r="X192"/>
      <c s="24" r="Y192"/>
      <c s="24" r="Z192"/>
      <c s="24" r="AA192"/>
      <c s="24" r="AB192"/>
      <c s="24" r="AC192"/>
      <c s="24" r="AD192"/>
      <c s="24" r="AE192"/>
      <c s="24" r="AF192"/>
      <c s="24" r="AG192"/>
    </row>
    <row r="193">
      <c s="40" r="A193">
        <v>2</v>
      </c>
      <c s="40" r="B193">
        <v>1</v>
      </c>
      <c s="31" r="C193">
        <v>20</v>
      </c>
      <c s="31" r="D193">
        <v>9</v>
      </c>
      <c s="57" r="E193">
        <f>((1/(INDEX(E0!J$17:J$41,C193,1)-INDEX(E0!J$17:J$41,D193,1))))*100000000</f>
        <v>3204.10969045124</v>
      </c>
      <c s="57" r="F193"/>
      <c s="53" r="G193">
        <f>SUM(H193:M193)</f>
        <v>2154700.00005324</v>
      </c>
      <c s="53" r="H193">
        <v>2154700</v>
      </c>
      <c t="s" s="53" r="I193">
        <v>58</v>
      </c>
      <c s="53" r="J193">
        <v>0.000023199</v>
      </c>
      <c t="s" s="53" r="K193">
        <v>58</v>
      </c>
      <c s="53" r="L193">
        <v>0.00003004</v>
      </c>
      <c s="53" r="M193"/>
      <c s="62" r="N193">
        <v>2155000</v>
      </c>
      <c s="62" r="O193">
        <v>2155000</v>
      </c>
      <c s="62" r="P193"/>
      <c s="62" r="Q193">
        <v>0.000023202</v>
      </c>
      <c s="24" r="R193"/>
      <c s="62" r="S193">
        <v>0.000030044</v>
      </c>
      <c s="24" r="T193"/>
      <c s="68" r="U193"/>
      <c s="24" r="V193"/>
      <c s="24" r="W193"/>
      <c s="24" r="X193"/>
      <c s="24" r="Y193"/>
      <c s="24" r="Z193"/>
      <c s="24" r="AA193"/>
      <c s="24" r="AB193"/>
      <c s="24" r="AC193"/>
      <c s="24" r="AD193"/>
      <c s="24" r="AE193"/>
      <c s="24" r="AF193"/>
      <c s="24" r="AG193"/>
    </row>
    <row r="194">
      <c s="40" r="A194">
        <v>2</v>
      </c>
      <c s="40" r="B194">
        <v>1</v>
      </c>
      <c s="31" r="C194">
        <v>20</v>
      </c>
      <c s="31" r="D194">
        <v>10</v>
      </c>
      <c s="57" r="E194">
        <f>((1/(INDEX(E0!J$17:J$41,C194,1)-INDEX(E0!J$17:J$41,D194,1))))*100000000</f>
        <v>10125.6276165703</v>
      </c>
      <c s="57" r="F194"/>
      <c s="53" r="G194">
        <f>SUM(H194:M194)</f>
        <v>14.538000021511</v>
      </c>
      <c t="s" s="53" r="H194">
        <v>58</v>
      </c>
      <c s="53" r="I194">
        <v>14.538</v>
      </c>
      <c t="s" s="53" r="J194">
        <v>58</v>
      </c>
      <c s="53" r="K194">
        <v>0.000000021511</v>
      </c>
      <c t="s" s="53" r="L194">
        <v>58</v>
      </c>
      <c s="53" r="M194"/>
      <c s="62" r="N194">
        <v>14.54</v>
      </c>
      <c s="62" r="O194"/>
      <c s="62" r="P194">
        <v>14.54</v>
      </c>
      <c s="24" r="Q194"/>
      <c s="62" r="R194">
        <v>0.000000021522</v>
      </c>
      <c s="24" r="S194"/>
      <c s="24" r="T194"/>
      <c s="68" r="U194"/>
      <c s="24" r="V194"/>
      <c s="24" r="W194"/>
      <c s="24" r="X194"/>
      <c s="24" r="Y194"/>
      <c s="24" r="Z194"/>
      <c s="24" r="AA194"/>
      <c s="24" r="AB194"/>
      <c s="24" r="AC194"/>
      <c s="24" r="AD194"/>
      <c s="24" r="AE194"/>
      <c s="24" r="AF194"/>
      <c s="24" r="AG194"/>
    </row>
    <row r="195">
      <c s="40" r="A195">
        <v>2</v>
      </c>
      <c s="40" r="B195">
        <v>1</v>
      </c>
      <c s="31" r="C195">
        <v>20</v>
      </c>
      <c s="31" r="D195">
        <v>11</v>
      </c>
      <c s="57" r="E195">
        <f>((1/(INDEX(E0!J$17:J$41,C195,1)-INDEX(E0!J$17:J$41,D195,1))))*100000000</f>
        <v>10125.6881064959</v>
      </c>
      <c s="57" r="F195"/>
      <c s="53" r="G195">
        <f>SUM(H195:M195)</f>
        <v>11798000.0000127</v>
      </c>
      <c s="53" r="H195">
        <v>11798000</v>
      </c>
      <c t="s" s="53" r="I195">
        <v>58</v>
      </c>
      <c t="s" s="53" r="J195">
        <v>58</v>
      </c>
      <c t="s" s="53" r="K195">
        <v>58</v>
      </c>
      <c s="53" r="L195">
        <v>0.000012705</v>
      </c>
      <c s="53" r="M195"/>
      <c s="62" r="N195">
        <v>11800000</v>
      </c>
      <c s="62" r="O195">
        <v>11800000</v>
      </c>
      <c s="62" r="P195"/>
      <c s="24" r="Q195"/>
      <c s="24" r="R195"/>
      <c s="62" r="S195">
        <v>0.000012707</v>
      </c>
      <c s="24" r="T195"/>
      <c s="68" r="U195"/>
      <c s="24" r="V195"/>
      <c s="24" r="W195"/>
      <c s="24" r="X195"/>
      <c s="24" r="Y195"/>
      <c s="24" r="Z195"/>
      <c s="24" r="AA195"/>
      <c s="24" r="AB195"/>
      <c s="24" r="AC195"/>
      <c s="24" r="AD195"/>
      <c s="24" r="AE195"/>
      <c s="24" r="AF195"/>
      <c s="24" r="AG195"/>
    </row>
    <row r="196">
      <c s="40" r="A196">
        <v>2</v>
      </c>
      <c s="40" r="B196">
        <v>1</v>
      </c>
      <c s="31" r="C196">
        <v>20</v>
      </c>
      <c s="31" r="D196">
        <v>12</v>
      </c>
      <c s="57" r="E196">
        <f>((1/(INDEX(E0!J$17:J$41,C196,1)-INDEX(E0!J$17:J$41,D196,1))))*100000000</f>
        <v>10126.3770771658</v>
      </c>
      <c s="57" r="F196"/>
      <c s="53" r="G196">
        <f>SUM(H196:M196)</f>
        <v>301670.000011826</v>
      </c>
      <c s="53" r="H196">
        <v>301670</v>
      </c>
      <c t="s" s="53" r="I196">
        <v>58</v>
      </c>
      <c s="53" r="J196">
        <v>0.000011826</v>
      </c>
      <c t="s" s="53" r="K196">
        <v>58</v>
      </c>
      <c t="s" s="53" r="L196">
        <v>58</v>
      </c>
      <c s="53" r="M196"/>
      <c s="62" r="N196">
        <v>301710</v>
      </c>
      <c s="62" r="O196">
        <v>301710</v>
      </c>
      <c s="62" r="P196"/>
      <c s="62" r="Q196">
        <v>0.000011827</v>
      </c>
      <c s="24" r="R196"/>
      <c s="24" r="S196"/>
      <c s="24" r="T196"/>
      <c s="68" r="U196"/>
      <c s="24" r="V196"/>
      <c s="24" r="W196"/>
      <c s="24" r="X196"/>
      <c s="24" r="Y196"/>
      <c s="24" r="Z196"/>
      <c s="24" r="AA196"/>
      <c s="24" r="AB196"/>
      <c s="24" r="AC196"/>
      <c s="24" r="AD196"/>
      <c s="24" r="AE196"/>
      <c s="24" r="AF196"/>
      <c s="24" r="AG196"/>
    </row>
    <row r="197">
      <c s="40" r="A197">
        <v>2</v>
      </c>
      <c s="40" r="B197">
        <v>1</v>
      </c>
      <c s="31" r="C197">
        <v>20</v>
      </c>
      <c s="31" r="D197">
        <v>13</v>
      </c>
      <c s="57" r="E197">
        <f>((1/(INDEX(E0!J$17:J$41,C197,1)-INDEX(E0!J$17:J$41,D197,1))))*100000000</f>
        <v>10126.3783271713</v>
      </c>
      <c s="57" r="F197"/>
      <c s="53" r="G197">
        <f>SUM(H197:M197)</f>
        <v>14.5380000018367</v>
      </c>
      <c t="s" s="53" r="H197">
        <v>58</v>
      </c>
      <c s="53" r="I197">
        <v>14.538</v>
      </c>
      <c t="s" s="53" r="J197">
        <v>58</v>
      </c>
      <c s="53" r="K197">
        <v>0.0000000018033</v>
      </c>
      <c t="s" s="53" r="L197">
        <v>58</v>
      </c>
      <c s="53" r="M197">
        <v>0.000000000033393</v>
      </c>
      <c s="62" r="N197">
        <v>14.54</v>
      </c>
      <c s="62" r="O197"/>
      <c s="62" r="P197">
        <v>14.54</v>
      </c>
      <c s="24" r="Q197"/>
      <c s="62" r="R197">
        <v>0.0000000018035</v>
      </c>
      <c s="24" r="S197"/>
      <c s="62" r="T197">
        <v>0.000000000033398</v>
      </c>
      <c s="68" r="U197"/>
      <c s="24" r="V197"/>
      <c s="24" r="W197"/>
      <c s="24" r="X197"/>
      <c s="24" r="Y197"/>
      <c s="24" r="Z197"/>
      <c s="24" r="AA197"/>
      <c s="24" r="AB197"/>
      <c s="24" r="AC197"/>
      <c s="24" r="AD197"/>
      <c s="24" r="AE197"/>
      <c s="24" r="AF197"/>
      <c s="24" r="AG197"/>
    </row>
    <row r="198">
      <c s="40" r="A198">
        <v>2</v>
      </c>
      <c s="40" r="B198">
        <v>1</v>
      </c>
      <c s="31" r="C198">
        <v>20</v>
      </c>
      <c s="31" r="D198">
        <v>14</v>
      </c>
      <c s="57" r="E198">
        <f>((1/(INDEX(E0!J$17:J$41,C198,1)-INDEX(E0!J$17:J$41,D198,1))))*100000000</f>
        <v>10126.6268659935</v>
      </c>
      <c s="57" r="F198"/>
      <c s="53" r="G198">
        <f>SUM(H198:M198)</f>
        <v>0.430730000000114</v>
      </c>
      <c t="s" s="53" r="H198">
        <v>58</v>
      </c>
      <c s="53" r="I198">
        <v>0.43073</v>
      </c>
      <c t="s" s="53" r="J198">
        <v>58</v>
      </c>
      <c s="53" r="K198">
        <v>0.000000000000106</v>
      </c>
      <c t="s" s="53" r="L198">
        <v>58</v>
      </c>
      <c s="53" r="M198">
        <v>0.000000000000008</v>
      </c>
      <c s="62" r="N198">
        <v>0.43079</v>
      </c>
      <c s="62" r="O198"/>
      <c s="62" r="P198">
        <v>0.43079</v>
      </c>
      <c s="24" r="Q198"/>
      <c s="62" r="R198">
        <v>0.000000000000043</v>
      </c>
      <c s="24" r="S198"/>
      <c s="62" r="T198">
        <v>0.000000000000008</v>
      </c>
      <c s="68" r="U198"/>
      <c s="24" r="V198"/>
      <c s="24" r="W198"/>
      <c s="24" r="X198"/>
      <c s="24" r="Y198"/>
      <c s="24" r="Z198"/>
      <c s="24" r="AA198"/>
      <c s="24" r="AB198"/>
      <c s="24" r="AC198"/>
      <c s="24" r="AD198"/>
      <c s="24" r="AE198"/>
      <c s="24" r="AF198"/>
      <c s="24" r="AG198"/>
    </row>
    <row r="199">
      <c s="40" r="A199">
        <v>2</v>
      </c>
      <c s="40" r="B199">
        <v>1</v>
      </c>
      <c s="31" r="C199">
        <v>20</v>
      </c>
      <c s="31" r="D199">
        <v>15</v>
      </c>
      <c s="57" r="E199">
        <f>((1/(INDEX(E0!J$17:J$41,C199,1)-INDEX(E0!J$17:J$41,D199,1))))*100000000</f>
        <v>10126.6273172072</v>
      </c>
      <c s="57" r="F199"/>
      <c s="53" r="G199">
        <f>SUM(H199:M199)</f>
        <v>2715400.00001167</v>
      </c>
      <c s="53" r="H199">
        <v>2715400</v>
      </c>
      <c t="s" s="53" r="I199">
        <v>58</v>
      </c>
      <c s="53" r="J199">
        <v>0.0000078832</v>
      </c>
      <c t="s" s="53" r="K199">
        <v>58</v>
      </c>
      <c s="53" r="L199">
        <v>0.00000379</v>
      </c>
      <c s="53" r="M199"/>
      <c s="62" r="N199">
        <v>2715800</v>
      </c>
      <c s="62" r="O199">
        <v>2715800</v>
      </c>
      <c s="62" r="P199"/>
      <c s="62" r="Q199">
        <v>0.0000078843</v>
      </c>
      <c s="24" r="R199"/>
      <c s="62" r="S199">
        <v>0.0000037905</v>
      </c>
      <c s="24" r="T199"/>
      <c s="68" r="U199"/>
      <c s="24" r="V199"/>
      <c s="24" r="W199"/>
      <c s="24" r="X199"/>
      <c s="24" r="Y199"/>
      <c s="24" r="Z199"/>
      <c s="24" r="AA199"/>
      <c s="24" r="AB199"/>
      <c s="24" r="AC199"/>
      <c s="24" r="AD199"/>
      <c s="24" r="AE199"/>
      <c s="24" r="AF199"/>
      <c s="24" r="AG199"/>
    </row>
    <row r="200">
      <c s="40" r="A200">
        <v>2</v>
      </c>
      <c s="40" r="B200">
        <v>1</v>
      </c>
      <c s="31" r="C200">
        <v>20</v>
      </c>
      <c s="31" r="D200">
        <v>16</v>
      </c>
      <c s="57" r="E200">
        <f>((1/(INDEX(E0!J$17:J$41,C200,1)-INDEX(E0!J$17:J$41,D200,1))))*100000000</f>
        <v>10126.7519870518</v>
      </c>
      <c s="57" r="F200"/>
      <c s="53" r="G200">
        <f>SUM(H200:M200)</f>
        <v>2.58440000000318</v>
      </c>
      <c t="s" s="53" r="H200">
        <v>58</v>
      </c>
      <c s="53" r="I200">
        <v>2.5844</v>
      </c>
      <c t="s" s="53" r="J200">
        <v>58</v>
      </c>
      <c t="s" s="53" r="K200">
        <v>58</v>
      </c>
      <c t="s" s="53" r="L200">
        <v>58</v>
      </c>
      <c s="53" r="M200">
        <v>0.00000000000318</v>
      </c>
      <c s="62" r="N200">
        <v>2.5848</v>
      </c>
      <c s="62" r="O200"/>
      <c s="62" r="P200">
        <v>2.5848</v>
      </c>
      <c s="24" r="Q200"/>
      <c s="24" r="R200"/>
      <c s="24" r="S200"/>
      <c s="62" r="T200">
        <v>0.00000000000318</v>
      </c>
      <c s="68" r="U200"/>
      <c s="24" r="V200"/>
      <c s="24" r="W200"/>
      <c s="24" r="X200"/>
      <c s="24" r="Y200"/>
      <c s="24" r="Z200"/>
      <c s="24" r="AA200"/>
      <c s="24" r="AB200"/>
      <c s="24" r="AC200"/>
      <c s="24" r="AD200"/>
      <c s="24" r="AE200"/>
      <c s="24" r="AF200"/>
      <c s="24" r="AG200"/>
    </row>
    <row r="201">
      <c s="40" r="A201">
        <v>2</v>
      </c>
      <c s="40" r="B201">
        <v>1</v>
      </c>
      <c s="31" r="C201">
        <v>20</v>
      </c>
      <c s="31" r="D201">
        <v>17</v>
      </c>
      <c s="57" r="E201">
        <f>((1/(INDEX(E0!J$17:J$41,C201,1)-INDEX(E0!J$17:J$41,D201,1))))*100000000</f>
        <v>266769177.204381</v>
      </c>
      <c s="57" r="F201"/>
      <c s="53" r="G201">
        <f>SUM(H201:M201)</f>
        <v>0.00000000000047</v>
      </c>
      <c t="s" s="53" r="H201">
        <v>58</v>
      </c>
      <c s="53" r="I201">
        <v>0</v>
      </c>
      <c t="s" s="53" r="J201">
        <v>58</v>
      </c>
      <c s="53" r="K201">
        <v>0.00000000000047</v>
      </c>
      <c t="s" s="53" r="L201">
        <v>58</v>
      </c>
      <c s="53" r="M201"/>
      <c s="62" r="N201">
        <v>0.000000000000471</v>
      </c>
      <c s="62" r="O201"/>
      <c s="62" r="P201">
        <v>0</v>
      </c>
      <c s="24" r="Q201"/>
      <c s="62" r="R201">
        <v>0.000000000000471</v>
      </c>
      <c s="24" r="S201"/>
      <c s="24" r="T201"/>
      <c s="68" r="U201"/>
      <c s="24" r="V201"/>
      <c s="24" r="W201"/>
      <c s="24" r="X201"/>
      <c s="24" r="Y201"/>
      <c s="24" r="Z201"/>
      <c s="24" r="AA201"/>
      <c s="24" r="AB201"/>
      <c s="24" r="AC201"/>
      <c s="24" r="AD201"/>
      <c s="24" r="AE201"/>
      <c s="24" r="AF201"/>
      <c s="24" r="AG201"/>
    </row>
    <row r="202">
      <c s="40" r="A202">
        <v>2</v>
      </c>
      <c s="40" r="B202">
        <v>1</v>
      </c>
      <c s="31" r="C202">
        <v>20</v>
      </c>
      <c s="31" r="D202">
        <v>18</v>
      </c>
      <c s="57" r="E202">
        <f>((1/(INDEX(E0!J$17:J$41,C202,1)-INDEX(E0!J$17:J$41,D202,1))))*100000000</f>
        <v>290178558.512982</v>
      </c>
      <c s="57" r="F202"/>
      <c s="53" r="G202">
        <f>SUM(H202:M202)</f>
        <v>0.000011926</v>
      </c>
      <c s="53" r="H202">
        <v>0.000011926</v>
      </c>
      <c t="s" s="53" r="I202">
        <v>58</v>
      </c>
      <c t="s" s="53" r="J202">
        <v>58</v>
      </c>
      <c t="s" s="53" r="K202">
        <v>58</v>
      </c>
      <c s="53" r="L202">
        <v>0</v>
      </c>
      <c s="53" r="M202"/>
      <c s="62" r="N202">
        <v>0.000011942</v>
      </c>
      <c s="62" r="O202">
        <v>0.000011942</v>
      </c>
      <c s="62" r="P202"/>
      <c s="24" r="Q202"/>
      <c s="24" r="R202"/>
      <c s="62" r="S202">
        <v>0</v>
      </c>
      <c s="24" r="T202"/>
      <c s="68" r="U202"/>
      <c s="24" r="V202"/>
      <c s="24" r="W202"/>
      <c s="24" r="X202"/>
      <c s="24" r="Y202"/>
      <c s="24" r="Z202"/>
      <c s="24" r="AA202"/>
      <c s="24" r="AB202"/>
      <c s="24" r="AC202"/>
      <c s="24" r="AD202"/>
      <c s="24" r="AE202"/>
      <c s="24" r="AF202"/>
      <c s="24" r="AG202"/>
    </row>
    <row r="203">
      <c s="40" r="A203">
        <v>2</v>
      </c>
      <c s="40" r="B203">
        <v>1</v>
      </c>
      <c s="31" r="C203">
        <v>21</v>
      </c>
      <c s="31" r="D203">
        <v>1</v>
      </c>
      <c s="57" r="E203">
        <f>((1/(INDEX(E0!J$17:J$41,C203,1)-INDEX(E0!J$17:J$41,D203,1))))*100000000</f>
        <v>237.33059421907</v>
      </c>
      <c s="57" r="F203"/>
      <c s="53" r="G203">
        <f>SUM(H203:M203)</f>
        <v>0.065726000005825</v>
      </c>
      <c t="s" s="53" r="H203">
        <v>58</v>
      </c>
      <c t="s" s="53" r="I203">
        <v>58</v>
      </c>
      <c s="53" r="J203">
        <v>0.065726</v>
      </c>
      <c t="s" s="53" r="K203">
        <v>58</v>
      </c>
      <c s="53" r="L203">
        <v>0.000000000005825</v>
      </c>
      <c s="53" r="M203"/>
      <c s="62" r="N203">
        <v>0.065736</v>
      </c>
      <c s="62" r="O203"/>
      <c s="62" r="P203"/>
      <c s="62" r="Q203">
        <v>0.065736</v>
      </c>
      <c s="24" r="R203"/>
      <c s="62" r="S203">
        <v>0.000000000007091</v>
      </c>
      <c s="24" r="T203"/>
      <c s="68" r="U203"/>
      <c s="24" r="V203"/>
      <c s="24" r="W203"/>
      <c s="24" r="X203"/>
      <c s="24" r="Y203"/>
      <c s="24" r="Z203"/>
      <c s="24" r="AA203"/>
      <c s="24" r="AB203"/>
      <c s="24" r="AC203"/>
      <c s="24" r="AD203"/>
      <c s="24" r="AE203"/>
      <c s="24" r="AF203"/>
      <c s="24" r="AG203"/>
    </row>
    <row r="204">
      <c s="40" r="A204">
        <v>2</v>
      </c>
      <c s="40" r="B204">
        <v>1</v>
      </c>
      <c s="31" r="C204">
        <v>21</v>
      </c>
      <c s="31" r="D204">
        <v>2</v>
      </c>
      <c s="57" r="E204">
        <f>((1/(INDEX(E0!J$17:J$41,C204,1)-INDEX(E0!J$17:J$41,D204,1))))*100000000</f>
        <v>1084.90600288423</v>
      </c>
      <c s="57" r="F204"/>
      <c s="53" r="G204">
        <f>SUM(H204:M204)</f>
        <v>2056.70000000467</v>
      </c>
      <c t="s" s="53" r="H204">
        <v>58</v>
      </c>
      <c s="53" r="I204">
        <v>2056.7</v>
      </c>
      <c t="s" s="53" r="J204">
        <v>58</v>
      </c>
      <c t="s" s="53" r="K204">
        <v>58</v>
      </c>
      <c t="s" s="53" r="L204">
        <v>58</v>
      </c>
      <c s="53" r="M204">
        <v>0.0000000046663</v>
      </c>
      <c s="62" r="N204">
        <v>2057</v>
      </c>
      <c s="62" r="O204"/>
      <c s="62" r="P204">
        <v>2057</v>
      </c>
      <c s="24" r="Q204"/>
      <c s="24" r="R204"/>
      <c s="24" r="S204"/>
      <c s="62" r="T204">
        <v>0.0000000046669</v>
      </c>
      <c s="68" r="U204"/>
      <c s="24" r="V204"/>
      <c s="24" r="W204"/>
      <c s="24" r="X204"/>
      <c s="24" r="Y204"/>
      <c s="24" r="Z204"/>
      <c s="24" r="AA204"/>
      <c s="24" r="AB204"/>
      <c s="24" r="AC204"/>
      <c s="24" r="AD204"/>
      <c s="24" r="AE204"/>
      <c s="24" r="AF204"/>
      <c s="24" r="AG204"/>
    </row>
    <row r="205">
      <c s="40" r="A205">
        <v>2</v>
      </c>
      <c s="40" r="B205">
        <v>1</v>
      </c>
      <c s="31" r="C205">
        <v>21</v>
      </c>
      <c s="31" r="D205">
        <v>3</v>
      </c>
      <c s="57" r="E205">
        <f>((1/(INDEX(E0!J$17:J$41,C205,1)-INDEX(E0!J$17:J$41,D205,1))))*100000000</f>
        <v>1084.91151585514</v>
      </c>
      <c s="57" r="F205"/>
      <c s="53" r="G205">
        <f>SUM(H205:M205)</f>
        <v>0.018049000000295</v>
      </c>
      <c t="s" s="53" r="H205">
        <v>58</v>
      </c>
      <c t="s" s="53" r="I205">
        <v>58</v>
      </c>
      <c s="53" r="J205">
        <v>0.018049</v>
      </c>
      <c t="s" s="53" r="K205">
        <v>58</v>
      </c>
      <c s="53" r="L205">
        <v>0.000000000000295</v>
      </c>
      <c s="53" r="M205"/>
      <c s="62" r="N205">
        <v>0.018051</v>
      </c>
      <c s="62" r="O205"/>
      <c s="62" r="P205"/>
      <c s="62" r="Q205">
        <v>0.018051</v>
      </c>
      <c s="24" r="R205"/>
      <c s="62" r="S205">
        <v>0.000000000000321</v>
      </c>
      <c s="24" r="T205"/>
      <c s="68" r="U205"/>
      <c s="24" r="V205"/>
      <c s="24" r="W205"/>
      <c s="24" r="X205"/>
      <c s="24" r="Y205"/>
      <c s="24" r="Z205"/>
      <c s="24" r="AA205"/>
      <c s="24" r="AB205"/>
      <c s="24" r="AC205"/>
      <c s="24" r="AD205"/>
      <c s="24" r="AE205"/>
      <c s="24" r="AF205"/>
      <c s="24" r="AG205"/>
    </row>
    <row r="206">
      <c s="40" r="A206">
        <v>2</v>
      </c>
      <c s="40" r="B206">
        <v>1</v>
      </c>
      <c s="31" r="C206">
        <v>21</v>
      </c>
      <c s="31" r="D206">
        <v>4</v>
      </c>
      <c s="57" r="E206">
        <f>((1/(INDEX(E0!J$17:J$41,C206,1)-INDEX(E0!J$17:J$41,D206,1))))*100000000</f>
        <v>1084.974947247</v>
      </c>
      <c s="57" r="F206"/>
      <c s="53" r="G206">
        <f>SUM(H206:M206)</f>
        <v>587.610000040362</v>
      </c>
      <c t="s" s="53" r="H206">
        <v>58</v>
      </c>
      <c s="53" r="I206">
        <v>587.61</v>
      </c>
      <c t="s" s="53" r="J206">
        <v>58</v>
      </c>
      <c s="53" r="K206">
        <v>0.000000039429</v>
      </c>
      <c t="s" s="53" r="L206">
        <v>58</v>
      </c>
      <c s="53" r="M206">
        <v>0.00000000093316</v>
      </c>
      <c s="62" r="N206">
        <v>587.69</v>
      </c>
      <c s="62" r="O206"/>
      <c s="62" r="P206">
        <v>587.69</v>
      </c>
      <c s="24" r="Q206"/>
      <c s="62" r="R206">
        <v>0.000000040898</v>
      </c>
      <c s="24" r="S206"/>
      <c s="62" r="T206">
        <v>0.0000000009333</v>
      </c>
      <c s="68" r="U206"/>
      <c s="24" r="V206"/>
      <c s="24" r="W206"/>
      <c s="24" r="X206"/>
      <c s="24" r="Y206"/>
      <c s="24" r="Z206"/>
      <c s="24" r="AA206"/>
      <c s="24" r="AB206"/>
      <c s="24" r="AC206"/>
      <c s="24" r="AD206"/>
      <c s="24" r="AE206"/>
      <c s="24" r="AF206"/>
      <c s="24" r="AG206"/>
    </row>
    <row r="207">
      <c s="40" r="A207">
        <v>2</v>
      </c>
      <c s="40" r="B207">
        <v>1</v>
      </c>
      <c s="31" r="C207">
        <v>21</v>
      </c>
      <c s="31" r="D207">
        <v>5</v>
      </c>
      <c s="57" r="E207">
        <f>((1/(INDEX(E0!J$17:J$41,C207,1)-INDEX(E0!J$17:J$41,D207,1))))*100000000</f>
        <v>3203.85971235064</v>
      </c>
      <c s="57" r="F207"/>
      <c s="53" r="G207">
        <f>SUM(H207:M207)</f>
        <v>1.29050000000034</v>
      </c>
      <c t="s" s="53" r="H207">
        <v>58</v>
      </c>
      <c s="53" r="I207">
        <v>1.2905</v>
      </c>
      <c t="s" s="53" r="J207">
        <v>58</v>
      </c>
      <c t="s" s="53" r="K207">
        <v>58</v>
      </c>
      <c t="s" s="53" r="L207">
        <v>58</v>
      </c>
      <c s="53" r="M207">
        <v>0.000000000000336</v>
      </c>
      <c s="62" r="N207">
        <v>1.2907</v>
      </c>
      <c s="62" r="O207"/>
      <c s="62" r="P207">
        <v>1.2907</v>
      </c>
      <c s="24" r="Q207"/>
      <c s="24" r="R207"/>
      <c s="24" r="S207"/>
      <c s="62" r="T207">
        <v>0.000000000000336</v>
      </c>
      <c s="68" r="U207"/>
      <c s="24" r="V207"/>
      <c s="24" r="W207"/>
      <c s="24" r="X207"/>
      <c s="24" r="Y207"/>
      <c s="24" r="Z207"/>
      <c s="24" r="AA207"/>
      <c s="24" r="AB207"/>
      <c s="24" r="AC207"/>
      <c s="24" r="AD207"/>
      <c s="24" r="AE207"/>
      <c s="24" r="AF207"/>
      <c s="24" r="AG207"/>
    </row>
    <row r="208">
      <c s="40" r="A208">
        <v>2</v>
      </c>
      <c s="40" r="B208">
        <v>1</v>
      </c>
      <c s="31" r="C208">
        <v>21</v>
      </c>
      <c s="31" r="D208">
        <v>6</v>
      </c>
      <c s="57" r="E208">
        <f>((1/(INDEX(E0!J$17:J$41,C208,1)-INDEX(E0!J$17:J$41,D208,1))))*100000000</f>
        <v>3203.87403651939</v>
      </c>
      <c s="57" r="F208"/>
      <c s="53" r="G208">
        <f>SUM(H208:M208)</f>
        <v>0.00027255</v>
      </c>
      <c t="s" s="53" r="H208">
        <v>58</v>
      </c>
      <c t="s" s="53" r="I208">
        <v>58</v>
      </c>
      <c s="53" r="J208">
        <v>0.00027255</v>
      </c>
      <c t="s" s="53" r="K208">
        <v>58</v>
      </c>
      <c s="53" r="L208">
        <v>0</v>
      </c>
      <c s="53" r="M208"/>
      <c s="62" r="N208">
        <v>0.00027259</v>
      </c>
      <c s="62" r="O208"/>
      <c s="62" r="P208"/>
      <c s="62" r="Q208">
        <v>0.00027259</v>
      </c>
      <c s="24" r="R208"/>
      <c s="62" r="S208">
        <v>0</v>
      </c>
      <c s="24" r="T208"/>
      <c s="68" r="U208"/>
      <c s="24" r="V208"/>
      <c s="24" r="W208"/>
      <c s="24" r="X208"/>
      <c s="24" r="Y208"/>
      <c s="24" r="Z208"/>
      <c s="24" r="AA208"/>
      <c s="24" r="AB208"/>
      <c s="24" r="AC208"/>
      <c s="24" r="AD208"/>
      <c s="24" r="AE208"/>
      <c s="24" r="AF208"/>
      <c s="24" r="AG208"/>
    </row>
    <row r="209">
      <c s="40" r="A209">
        <v>2</v>
      </c>
      <c s="40" r="B209">
        <v>1</v>
      </c>
      <c s="31" r="C209">
        <v>21</v>
      </c>
      <c s="31" r="D209">
        <v>7</v>
      </c>
      <c s="57" r="E209">
        <f>((1/(INDEX(E0!J$17:J$41,C209,1)-INDEX(E0!J$17:J$41,D209,1))))*100000000</f>
        <v>3204.03756929941</v>
      </c>
      <c s="57" r="F209"/>
      <c s="53" r="G209">
        <f>SUM(H209:M209)</f>
        <v>67860000.0001809</v>
      </c>
      <c s="53" r="H209">
        <v>67860000</v>
      </c>
      <c t="s" s="53" r="I209">
        <v>58</v>
      </c>
      <c s="53" r="J209">
        <v>0.0000071477</v>
      </c>
      <c t="s" s="53" r="K209">
        <v>58</v>
      </c>
      <c s="53" r="L209">
        <v>0.00017377</v>
      </c>
      <c s="53" r="M209"/>
      <c s="62" r="N209">
        <v>67869000</v>
      </c>
      <c s="62" r="O209">
        <v>67869000</v>
      </c>
      <c s="62" r="P209"/>
      <c s="62" r="Q209">
        <v>0.0000071487</v>
      </c>
      <c s="24" r="R209"/>
      <c s="62" r="S209">
        <v>0.00017379</v>
      </c>
      <c s="24" r="T209"/>
      <c s="68" r="U209"/>
      <c s="24" r="V209"/>
      <c s="24" r="W209"/>
      <c s="24" r="X209"/>
      <c s="24" r="Y209"/>
      <c s="24" r="Z209"/>
      <c s="24" r="AA209"/>
      <c s="24" r="AB209"/>
      <c s="24" r="AC209"/>
      <c s="24" r="AD209"/>
      <c s="24" r="AE209"/>
      <c s="24" r="AF209"/>
      <c s="24" r="AG209"/>
    </row>
    <row r="210">
      <c s="40" r="A210">
        <v>2</v>
      </c>
      <c s="40" r="B210">
        <v>1</v>
      </c>
      <c s="31" r="C210">
        <v>21</v>
      </c>
      <c s="31" r="D210">
        <v>8</v>
      </c>
      <c s="57" r="E210">
        <f>((1/(INDEX(E0!J$17:J$41,C210,1)-INDEX(E0!J$17:J$41,D210,1))))*100000000</f>
        <v>3204.03786241736</v>
      </c>
      <c s="57" r="F210"/>
      <c s="53" r="G210">
        <f>SUM(H210:M210)</f>
        <v>0.367320000696477</v>
      </c>
      <c t="s" s="53" r="H210">
        <v>58</v>
      </c>
      <c s="53" r="I210">
        <v>0.36732</v>
      </c>
      <c t="s" s="53" r="J210">
        <v>58</v>
      </c>
      <c s="53" r="K210">
        <v>0.00000000069641</v>
      </c>
      <c t="s" s="53" r="L210">
        <v>58</v>
      </c>
      <c s="53" r="M210">
        <v>0.000000000000067</v>
      </c>
      <c s="62" r="N210">
        <v>0.36737</v>
      </c>
      <c s="62" r="O210"/>
      <c s="62" r="P210">
        <v>0.36737</v>
      </c>
      <c s="24" r="Q210"/>
      <c s="62" r="R210">
        <v>0.00000000069574</v>
      </c>
      <c s="24" r="S210"/>
      <c s="62" r="T210">
        <v>0.000000000000067</v>
      </c>
      <c s="68" r="U210"/>
      <c s="24" r="V210"/>
      <c s="24" r="W210"/>
      <c s="24" r="X210"/>
      <c s="24" r="Y210"/>
      <c s="24" r="Z210"/>
      <c s="24" r="AA210"/>
      <c s="24" r="AB210"/>
      <c s="24" r="AC210"/>
      <c s="24" r="AD210"/>
      <c s="24" r="AE210"/>
      <c s="24" r="AF210"/>
      <c s="24" r="AG210"/>
    </row>
    <row r="211">
      <c s="40" r="A211">
        <v>2</v>
      </c>
      <c s="40" r="B211">
        <v>1</v>
      </c>
      <c s="31" r="C211">
        <v>21</v>
      </c>
      <c s="31" r="D211">
        <v>9</v>
      </c>
      <c s="57" r="E211">
        <f>((1/(INDEX(E0!J$17:J$41,C211,1)-INDEX(E0!J$17:J$41,D211,1))))*100000000</f>
        <v>3204.0969513758</v>
      </c>
      <c s="57" r="F211"/>
      <c s="53" r="G211">
        <f>SUM(H211:M211)</f>
        <v>4846800.00000477</v>
      </c>
      <c s="53" r="H211">
        <v>4846800</v>
      </c>
      <c t="s" s="53" r="I211">
        <v>58</v>
      </c>
      <c s="53" r="J211">
        <v>0.0000047668</v>
      </c>
      <c t="s" s="53" r="K211">
        <v>58</v>
      </c>
      <c t="s" s="53" r="L211">
        <v>58</v>
      </c>
      <c s="53" r="M211"/>
      <c s="62" r="N211">
        <v>4847400</v>
      </c>
      <c s="62" r="O211">
        <v>4847400</v>
      </c>
      <c s="62" r="P211"/>
      <c s="62" r="Q211">
        <v>0.0000047675</v>
      </c>
      <c s="24" r="R211"/>
      <c s="24" r="S211"/>
      <c s="24" r="T211"/>
      <c s="68" r="U211"/>
      <c s="24" r="V211"/>
      <c s="24" r="W211"/>
      <c s="24" r="X211"/>
      <c s="24" r="Y211"/>
      <c s="24" r="Z211"/>
      <c s="24" r="AA211"/>
      <c s="24" r="AB211"/>
      <c s="24" r="AC211"/>
      <c s="24" r="AD211"/>
      <c s="24" r="AE211"/>
      <c s="24" r="AF211"/>
      <c s="24" r="AG211"/>
    </row>
    <row r="212">
      <c s="40" r="A212">
        <v>2</v>
      </c>
      <c s="40" r="B212">
        <v>1</v>
      </c>
      <c s="31" r="C212">
        <v>21</v>
      </c>
      <c s="31" r="D212">
        <v>10</v>
      </c>
      <c s="57" r="E212">
        <f>((1/(INDEX(E0!J$17:J$41,C212,1)-INDEX(E0!J$17:J$41,D212,1))))*100000000</f>
        <v>10125.5003942442</v>
      </c>
      <c s="57" r="F212"/>
      <c s="53" r="G212">
        <f>SUM(H212:M212)</f>
        <v>46.6590000000012</v>
      </c>
      <c t="s" s="53" r="H212">
        <v>58</v>
      </c>
      <c s="53" r="I212">
        <v>46.659</v>
      </c>
      <c t="s" s="53" r="J212">
        <v>58</v>
      </c>
      <c t="s" s="53" r="K212">
        <v>58</v>
      </c>
      <c t="s" s="53" r="L212">
        <v>58</v>
      </c>
      <c s="53" r="M212">
        <v>0.000000000001215</v>
      </c>
      <c s="62" r="N212">
        <v>46.665</v>
      </c>
      <c s="62" r="O212"/>
      <c s="62" r="P212">
        <v>46.665</v>
      </c>
      <c s="24" r="Q212"/>
      <c s="24" r="R212"/>
      <c s="24" r="S212"/>
      <c s="62" r="T212">
        <v>0.000000000001216</v>
      </c>
      <c s="68" r="U212"/>
      <c s="24" r="V212"/>
      <c s="24" r="W212"/>
      <c s="24" r="X212"/>
      <c s="24" r="Y212"/>
      <c s="24" r="Z212"/>
      <c s="24" r="AA212"/>
      <c s="24" r="AB212"/>
      <c s="24" r="AC212"/>
      <c s="24" r="AD212"/>
      <c s="24" r="AE212"/>
      <c s="24" r="AF212"/>
      <c s="24" r="AG212"/>
    </row>
    <row r="213">
      <c s="40" r="A213">
        <v>2</v>
      </c>
      <c s="40" r="B213">
        <v>1</v>
      </c>
      <c s="31" r="C213">
        <v>21</v>
      </c>
      <c s="31" r="D213">
        <v>11</v>
      </c>
      <c s="57" r="E213">
        <f>((1/(INDEX(E0!J$17:J$41,C213,1)-INDEX(E0!J$17:J$41,D213,1))))*100000000</f>
        <v>10125.5608826499</v>
      </c>
      <c s="57" r="F213"/>
      <c s="53" r="G213">
        <f>SUM(H213:M213)</f>
        <v>0.000031816</v>
      </c>
      <c t="s" s="53" r="H213">
        <v>58</v>
      </c>
      <c t="s" s="53" r="I213">
        <v>58</v>
      </c>
      <c s="53" r="J213">
        <v>0.000031816</v>
      </c>
      <c t="s" s="53" r="K213">
        <v>58</v>
      </c>
      <c s="53" r="L213">
        <v>0</v>
      </c>
      <c s="53" r="M213"/>
      <c s="62" r="N213">
        <v>0.00003182</v>
      </c>
      <c s="62" r="O213"/>
      <c s="62" r="P213"/>
      <c s="62" r="Q213">
        <v>0.00003182</v>
      </c>
      <c s="24" r="R213"/>
      <c s="62" r="S213">
        <v>0</v>
      </c>
      <c s="24" r="T213"/>
      <c s="68" r="U213"/>
      <c s="24" r="V213"/>
      <c s="24" r="W213"/>
      <c s="24" r="X213"/>
      <c s="24" r="Y213"/>
      <c s="24" r="Z213"/>
      <c s="24" r="AA213"/>
      <c s="24" r="AB213"/>
      <c s="24" r="AC213"/>
      <c s="24" r="AD213"/>
      <c s="24" r="AE213"/>
      <c s="24" r="AF213"/>
      <c s="24" r="AG213"/>
    </row>
    <row r="214">
      <c s="40" r="A214">
        <v>2</v>
      </c>
      <c s="40" r="B214">
        <v>1</v>
      </c>
      <c s="31" r="C214">
        <v>21</v>
      </c>
      <c s="31" r="D214">
        <v>12</v>
      </c>
      <c s="57" r="E214">
        <f>((1/(INDEX(E0!J$17:J$41,C214,1)-INDEX(E0!J$17:J$41,D214,1))))*100000000</f>
        <v>10126.2498360062</v>
      </c>
      <c s="57" r="F214"/>
      <c s="53" r="G214">
        <f>SUM(H214:M214)</f>
        <v>38610000.0000221</v>
      </c>
      <c s="53" r="H214">
        <v>38610000</v>
      </c>
      <c t="s" s="53" r="I214">
        <v>58</v>
      </c>
      <c s="53" r="J214">
        <v>0.000012237</v>
      </c>
      <c t="s" s="53" r="K214">
        <v>58</v>
      </c>
      <c s="53" r="L214">
        <v>0.0000098984</v>
      </c>
      <c s="53" r="M214"/>
      <c s="62" r="N214">
        <v>38615000</v>
      </c>
      <c s="62" r="O214">
        <v>38615000</v>
      </c>
      <c s="62" r="P214"/>
      <c s="62" r="Q214">
        <v>0.000012239</v>
      </c>
      <c s="24" r="R214"/>
      <c s="62" r="S214">
        <v>0.0000098997</v>
      </c>
      <c s="24" r="T214"/>
      <c s="68" r="U214"/>
      <c s="24" r="V214"/>
      <c s="24" r="W214"/>
      <c s="24" r="X214"/>
      <c s="24" r="Y214"/>
      <c s="24" r="Z214"/>
      <c s="24" r="AA214"/>
      <c s="24" r="AB214"/>
      <c s="24" r="AC214"/>
      <c s="24" r="AD214"/>
      <c s="24" r="AE214"/>
      <c s="24" r="AF214"/>
      <c s="24" r="AG214"/>
    </row>
    <row r="215">
      <c s="40" r="A215">
        <v>2</v>
      </c>
      <c s="40" r="B215">
        <v>1</v>
      </c>
      <c s="31" r="C215">
        <v>21</v>
      </c>
      <c s="31" r="D215">
        <v>13</v>
      </c>
      <c s="57" r="E215">
        <f>((1/(INDEX(E0!J$17:J$41,C215,1)-INDEX(E0!J$17:J$41,D215,1))))*100000000</f>
        <v>10126.2510859803</v>
      </c>
      <c s="57" r="F215"/>
      <c s="53" r="G215">
        <f>SUM(H215:M215)</f>
        <v>13.3280000000383</v>
      </c>
      <c t="s" s="53" r="H215">
        <v>58</v>
      </c>
      <c s="53" r="I215">
        <v>13.328</v>
      </c>
      <c t="s" s="53" r="J215">
        <v>58</v>
      </c>
      <c s="53" r="K215">
        <v>0.000000000038032</v>
      </c>
      <c t="s" s="53" r="L215">
        <v>58</v>
      </c>
      <c s="53" r="M215">
        <v>0.000000000000243</v>
      </c>
      <c s="62" r="N215">
        <v>13.33</v>
      </c>
      <c s="62" r="O215"/>
      <c s="62" r="P215">
        <v>13.33</v>
      </c>
      <c s="24" r="Q215"/>
      <c s="62" r="R215">
        <v>0.000000000038039</v>
      </c>
      <c s="24" r="S215"/>
      <c s="62" r="T215">
        <v>0.000000000000243</v>
      </c>
      <c s="68" r="U215"/>
      <c s="24" r="V215"/>
      <c s="24" r="W215"/>
      <c s="24" r="X215"/>
      <c s="24" r="Y215"/>
      <c s="24" r="Z215"/>
      <c s="24" r="AA215"/>
      <c s="24" r="AB215"/>
      <c s="24" r="AC215"/>
      <c s="24" r="AD215"/>
      <c s="24" r="AE215"/>
      <c s="24" r="AF215"/>
      <c s="24" r="AG215"/>
    </row>
    <row r="216">
      <c s="40" r="A216">
        <v>2</v>
      </c>
      <c s="40" r="B216">
        <v>1</v>
      </c>
      <c s="31" r="C216">
        <v>21</v>
      </c>
      <c s="31" r="D216">
        <v>14</v>
      </c>
      <c s="57" r="E216">
        <f>((1/(INDEX(E0!J$17:J$41,C216,1)-INDEX(E0!J$17:J$41,D216,1))))*100000000</f>
        <v>10126.4996185565</v>
      </c>
      <c s="57" r="F216"/>
      <c s="53" r="G216">
        <f>SUM(H216:M216)</f>
        <v>8.39190000132076</v>
      </c>
      <c t="s" s="53" r="H216">
        <v>58</v>
      </c>
      <c s="53" r="I216">
        <v>8.3919</v>
      </c>
      <c t="s" s="53" r="J216">
        <v>58</v>
      </c>
      <c s="53" r="K216">
        <v>0.0000000013187</v>
      </c>
      <c t="s" s="53" r="L216">
        <v>58</v>
      </c>
      <c s="53" r="M216">
        <v>0.000000000002065</v>
      </c>
      <c s="62" r="N216">
        <v>8.3931</v>
      </c>
      <c s="62" r="O216"/>
      <c s="62" r="P216">
        <v>8.3931</v>
      </c>
      <c s="24" r="Q216"/>
      <c s="62" r="R216">
        <v>0.0000000013122</v>
      </c>
      <c s="24" r="S216"/>
      <c s="62" r="T216">
        <v>0.000000000002066</v>
      </c>
      <c s="68" r="U216"/>
      <c s="24" r="V216"/>
      <c s="24" r="W216"/>
      <c s="24" r="X216"/>
      <c s="24" r="Y216"/>
      <c s="24" r="Z216"/>
      <c s="24" r="AA216"/>
      <c s="24" r="AB216"/>
      <c s="24" r="AC216"/>
      <c s="24" r="AD216"/>
      <c s="24" r="AE216"/>
      <c s="24" r="AF216"/>
      <c s="24" r="AG216"/>
    </row>
    <row r="217">
      <c s="40" r="A217">
        <v>2</v>
      </c>
      <c s="40" r="B217">
        <v>1</v>
      </c>
      <c s="31" r="C217">
        <v>21</v>
      </c>
      <c s="31" r="D217">
        <v>15</v>
      </c>
      <c s="57" r="E217">
        <f>((1/(INDEX(E0!J$17:J$41,C217,1)-INDEX(E0!J$17:J$41,D217,1))))*100000000</f>
        <v>10126.5000697589</v>
      </c>
      <c s="57" r="F217"/>
      <c s="53" r="G217">
        <f>SUM(H217:M217)</f>
        <v>2757900.00000816</v>
      </c>
      <c s="53" r="H217">
        <v>2757900</v>
      </c>
      <c t="s" s="53" r="I217">
        <v>58</v>
      </c>
      <c s="53" r="J217">
        <v>0.000008157</v>
      </c>
      <c t="s" s="53" r="K217">
        <v>58</v>
      </c>
      <c t="s" s="53" r="L217">
        <v>58</v>
      </c>
      <c s="53" r="M217"/>
      <c s="62" r="N217">
        <v>2758200</v>
      </c>
      <c s="62" r="O217">
        <v>2758200</v>
      </c>
      <c s="62" r="P217"/>
      <c s="62" r="Q217">
        <v>0.0000081582</v>
      </c>
      <c s="24" r="R217"/>
      <c s="24" r="S217"/>
      <c s="24" r="T217"/>
      <c s="68" r="U217"/>
      <c s="24" r="V217"/>
      <c s="24" r="W217"/>
      <c s="24" r="X217"/>
      <c s="24" r="Y217"/>
      <c s="24" r="Z217"/>
      <c s="24" r="AA217"/>
      <c s="24" r="AB217"/>
      <c s="24" r="AC217"/>
      <c s="24" r="AD217"/>
      <c s="24" r="AE217"/>
      <c s="24" r="AF217"/>
      <c s="24" r="AG217"/>
    </row>
    <row r="218">
      <c s="40" r="A218">
        <v>2</v>
      </c>
      <c s="40" r="B218">
        <v>1</v>
      </c>
      <c s="31" r="C218">
        <v>21</v>
      </c>
      <c s="31" r="D218">
        <v>16</v>
      </c>
      <c s="57" r="E218">
        <f>((1/(INDEX(E0!J$17:J$41,C218,1)-INDEX(E0!J$17:J$41,D218,1))))*100000000</f>
        <v>10126.6247364703</v>
      </c>
      <c s="57" r="F218"/>
      <c s="53" r="G218">
        <f>SUM(H218:M218)</f>
        <v>1.39860000122586</v>
      </c>
      <c t="s" s="53" r="H218">
        <v>58</v>
      </c>
      <c s="53" r="I218">
        <v>1.3986</v>
      </c>
      <c t="s" s="53" r="J218">
        <v>58</v>
      </c>
      <c s="53" r="K218">
        <v>0.0000000012256</v>
      </c>
      <c t="s" s="53" r="L218">
        <v>58</v>
      </c>
      <c s="53" r="M218">
        <v>0.000000000000255</v>
      </c>
      <c s="62" r="N218">
        <v>1.3988</v>
      </c>
      <c s="62" r="O218"/>
      <c s="62" r="P218">
        <v>1.3988</v>
      </c>
      <c s="24" r="Q218"/>
      <c s="62" r="R218">
        <v>0.000000001224</v>
      </c>
      <c s="24" r="S218"/>
      <c s="62" r="T218">
        <v>0.000000000000255</v>
      </c>
      <c s="68" r="U218"/>
      <c s="24" r="V218"/>
      <c s="24" r="W218"/>
      <c s="24" r="X218"/>
      <c s="24" r="Y218"/>
      <c s="24" r="Z218"/>
      <c s="24" r="AA218"/>
      <c s="24" r="AB218"/>
      <c s="24" r="AC218"/>
      <c s="24" r="AD218"/>
      <c s="24" r="AE218"/>
      <c s="24" r="AF218"/>
      <c s="24" r="AG218"/>
    </row>
    <row r="219">
      <c s="40" r="A219">
        <v>2</v>
      </c>
      <c s="40" r="B219">
        <v>1</v>
      </c>
      <c s="31" r="C219">
        <v>21</v>
      </c>
      <c s="31" r="D219">
        <v>17</v>
      </c>
      <c s="57" r="E219">
        <f>((1/(INDEX(E0!J$17:J$41,C219,1)-INDEX(E0!J$17:J$41,D219,1))))*100000000</f>
        <v>200423896.549086</v>
      </c>
      <c s="57" r="F219"/>
      <c s="53" r="G219">
        <f>SUM(H219:M219)</f>
        <v>0</v>
      </c>
      <c t="s" s="53" r="H219">
        <v>58</v>
      </c>
      <c s="53" r="I219">
        <v>0</v>
      </c>
      <c t="s" s="53" r="J219">
        <v>58</v>
      </c>
      <c t="s" s="53" r="K219">
        <v>58</v>
      </c>
      <c t="s" s="53" r="L219">
        <v>58</v>
      </c>
      <c s="53" r="M219">
        <v>0</v>
      </c>
      <c s="62" r="N219">
        <v>0</v>
      </c>
      <c s="62" r="O219"/>
      <c s="62" r="P219">
        <v>0</v>
      </c>
      <c s="24" r="Q219"/>
      <c s="24" r="R219"/>
      <c s="24" r="S219"/>
      <c s="62" r="T219">
        <v>0</v>
      </c>
      <c s="68" r="U219"/>
      <c s="24" r="V219"/>
      <c s="24" r="W219"/>
      <c s="24" r="X219"/>
      <c s="24" r="Y219"/>
      <c s="24" r="Z219"/>
      <c s="24" r="AA219"/>
      <c s="24" r="AB219"/>
      <c s="24" r="AC219"/>
      <c s="24" r="AD219"/>
      <c s="24" r="AE219"/>
      <c s="24" r="AF219"/>
      <c s="24" r="AG219"/>
    </row>
    <row r="220">
      <c s="40" r="A220">
        <v>2</v>
      </c>
      <c s="40" r="B220">
        <v>1</v>
      </c>
      <c s="31" r="C220">
        <v>21</v>
      </c>
      <c s="31" r="D220">
        <v>18</v>
      </c>
      <c s="57" r="E220">
        <f>((1/(INDEX(E0!J$17:J$41,C220,1)-INDEX(E0!J$17:J$41,D220,1))))*100000000</f>
        <v>213355180.911255</v>
      </c>
      <c s="57" r="F220"/>
      <c s="53" r="G220">
        <f>SUM(H220:M220)</f>
        <v>0</v>
      </c>
      <c t="s" s="53" r="H220">
        <v>58</v>
      </c>
      <c t="s" s="53" r="I220">
        <v>58</v>
      </c>
      <c s="53" r="J220">
        <v>0</v>
      </c>
      <c t="s" s="53" r="K220">
        <v>58</v>
      </c>
      <c s="53" r="L220">
        <v>0</v>
      </c>
      <c s="53" r="M220"/>
      <c s="62" r="N220">
        <v>0</v>
      </c>
      <c s="62" r="O220"/>
      <c s="62" r="P220"/>
      <c s="62" r="Q220">
        <v>0</v>
      </c>
      <c s="24" r="R220"/>
      <c s="62" r="S220">
        <v>0</v>
      </c>
      <c s="24" r="T220"/>
      <c s="68" r="U220"/>
      <c s="24" r="V220"/>
      <c s="24" r="W220"/>
      <c s="24" r="X220"/>
      <c s="24" r="Y220"/>
      <c s="24" r="Z220"/>
      <c s="24" r="AA220"/>
      <c s="24" r="AB220"/>
      <c s="24" r="AC220"/>
      <c s="24" r="AD220"/>
      <c s="24" r="AE220"/>
      <c s="24" r="AF220"/>
      <c s="24" r="AG220"/>
    </row>
    <row r="221">
      <c s="40" r="A221">
        <v>2</v>
      </c>
      <c s="40" r="B221">
        <v>1</v>
      </c>
      <c s="31" r="C221">
        <v>21</v>
      </c>
      <c s="31" r="D221">
        <v>19</v>
      </c>
      <c s="57" r="E221">
        <f>((1/(INDEX(E0!J$17:J$41,C221,1)-INDEX(E0!J$17:J$41,D221,1))))*100000000</f>
        <v>801828168.329293</v>
      </c>
      <c s="57" r="F221"/>
      <c s="53" r="G221">
        <f>SUM(H221:M221)</f>
        <v>0.00000035329</v>
      </c>
      <c s="53" r="H221">
        <v>0.00000035329</v>
      </c>
      <c t="s" s="53" r="I221">
        <v>58</v>
      </c>
      <c s="53" r="J221">
        <v>0</v>
      </c>
      <c t="s" s="53" r="K221">
        <v>58</v>
      </c>
      <c s="53" r="L221">
        <v>0</v>
      </c>
      <c s="53" r="M221"/>
      <c s="62" r="N221">
        <v>0.00000035444</v>
      </c>
      <c s="62" r="O221">
        <v>0.00000035444</v>
      </c>
      <c s="62" r="P221"/>
      <c s="62" r="Q221">
        <v>0</v>
      </c>
      <c s="24" r="R221"/>
      <c s="62" r="S221">
        <v>0</v>
      </c>
      <c s="24" r="T221"/>
      <c s="68" r="U221"/>
      <c s="24" r="V221"/>
      <c s="24" r="W221"/>
      <c s="24" r="X221"/>
      <c s="24" r="Y221"/>
      <c s="24" r="Z221"/>
      <c s="24" r="AA221"/>
      <c s="24" r="AB221"/>
      <c s="24" r="AC221"/>
      <c s="24" r="AD221"/>
      <c s="24" r="AE221"/>
      <c s="24" r="AF221"/>
      <c s="24" r="AG221"/>
    </row>
    <row r="222">
      <c s="40" r="A222">
        <v>2</v>
      </c>
      <c s="40" r="B222">
        <v>1</v>
      </c>
      <c s="31" r="C222">
        <v>21</v>
      </c>
      <c s="31" r="D222">
        <v>20</v>
      </c>
      <c s="57" r="E222">
        <f>((1/(INDEX(E0!J$17:J$41,C222,1)-INDEX(E0!J$17:J$41,D222,1))))*100000000</f>
        <v>805888790.376652</v>
      </c>
      <c s="57" r="F222"/>
      <c s="53" r="G222">
        <f>SUM(H222:M222)</f>
        <v>0</v>
      </c>
      <c t="s" s="53" r="H222">
        <v>58</v>
      </c>
      <c s="53" r="I222">
        <v>0</v>
      </c>
      <c t="s" s="53" r="J222">
        <v>58</v>
      </c>
      <c s="53" r="K222">
        <v>0</v>
      </c>
      <c t="s" s="53" r="L222">
        <v>58</v>
      </c>
      <c s="53" r="M222">
        <v>0</v>
      </c>
      <c s="62" r="N222">
        <v>0</v>
      </c>
      <c s="62" r="O222"/>
      <c s="62" r="P222">
        <v>0</v>
      </c>
      <c s="24" r="Q222"/>
      <c s="62" r="R222">
        <v>0</v>
      </c>
      <c s="24" r="S222"/>
      <c s="62" r="T222">
        <v>0</v>
      </c>
      <c s="68" r="U222"/>
      <c s="24" r="V222"/>
      <c s="24" r="W222"/>
      <c s="24" r="X222"/>
      <c s="24" r="Y222"/>
      <c s="24" r="Z222"/>
      <c s="24" r="AA222"/>
      <c s="24" r="AB222"/>
      <c s="24" r="AC222"/>
      <c s="24" r="AD222"/>
      <c s="24" r="AE222"/>
      <c s="24" r="AF222"/>
      <c s="24" r="AG222"/>
    </row>
    <row r="223">
      <c s="40" r="A223">
        <v>2</v>
      </c>
      <c s="40" r="B223">
        <v>1</v>
      </c>
      <c s="31" r="C223">
        <v>22</v>
      </c>
      <c s="31" r="D223">
        <v>1</v>
      </c>
      <c s="57" r="E223">
        <f>((1/(INDEX(E0!J$17:J$41,C223,1)-INDEX(E0!J$17:J$41,D223,1))))*100000000</f>
        <v>237.33059409121</v>
      </c>
      <c s="57" r="F223"/>
      <c s="53" r="G223">
        <f>SUM(H223:M223)</f>
        <v>11812.000027443</v>
      </c>
      <c t="s" s="53" r="H223">
        <v>58</v>
      </c>
      <c s="53" r="I223">
        <v>11812</v>
      </c>
      <c t="s" s="53" r="J223">
        <v>58</v>
      </c>
      <c t="s" s="53" r="K223">
        <v>58</v>
      </c>
      <c t="s" s="53" r="L223">
        <v>58</v>
      </c>
      <c s="53" r="M223">
        <v>0.000027443</v>
      </c>
      <c s="62" r="N223">
        <v>11814</v>
      </c>
      <c s="62" r="O223"/>
      <c s="62" r="P223">
        <v>11814</v>
      </c>
      <c s="24" r="Q223"/>
      <c s="24" r="R223"/>
      <c s="24" r="S223"/>
      <c s="62" r="T223">
        <v>0.000027447</v>
      </c>
      <c s="68" r="U223"/>
      <c s="24" r="V223"/>
      <c s="24" r="W223"/>
      <c s="24" r="X223"/>
      <c s="24" r="Y223"/>
      <c s="24" r="Z223"/>
      <c s="24" r="AA223"/>
      <c s="24" r="AB223"/>
      <c s="24" r="AC223"/>
      <c s="24" r="AD223"/>
      <c s="24" r="AE223"/>
      <c s="24" r="AF223"/>
      <c s="24" r="AG223"/>
    </row>
    <row r="224">
      <c s="40" r="A224">
        <v>2</v>
      </c>
      <c s="40" r="B224">
        <v>1</v>
      </c>
      <c s="31" r="C224">
        <v>22</v>
      </c>
      <c s="31" r="D224">
        <v>2</v>
      </c>
      <c s="57" r="E224">
        <f>((1/(INDEX(E0!J$17:J$41,C224,1)-INDEX(E0!J$17:J$41,D224,1))))*100000000</f>
        <v>1084.90600021239</v>
      </c>
      <c s="57" r="F224"/>
      <c s="53" r="G224">
        <f>SUM(H224:M224)</f>
        <v>0.00345566</v>
      </c>
      <c t="s" s="53" r="H224">
        <v>58</v>
      </c>
      <c t="s" s="53" r="I224">
        <v>58</v>
      </c>
      <c s="53" r="J224">
        <v>0.00010046</v>
      </c>
      <c t="s" s="53" r="K224">
        <v>58</v>
      </c>
      <c s="53" r="L224">
        <v>0.0033552</v>
      </c>
      <c s="53" r="M224"/>
      <c s="62" r="N224">
        <v>0.0034561</v>
      </c>
      <c s="62" r="O224"/>
      <c s="62" r="P224"/>
      <c s="62" r="Q224">
        <v>0.00010048</v>
      </c>
      <c s="24" r="R224"/>
      <c s="62" r="S224">
        <v>0.0033556</v>
      </c>
      <c s="24" r="T224"/>
      <c s="68" r="U224"/>
      <c s="24" r="V224"/>
      <c s="24" r="W224"/>
      <c s="24" r="X224"/>
      <c s="24" r="Y224"/>
      <c s="24" r="Z224"/>
      <c s="24" r="AA224"/>
      <c s="24" r="AB224"/>
      <c s="24" r="AC224"/>
      <c s="24" r="AD224"/>
      <c s="24" r="AE224"/>
      <c s="24" r="AF224"/>
      <c s="24" r="AG224"/>
    </row>
    <row r="225">
      <c s="40" r="A225">
        <v>2</v>
      </c>
      <c s="40" r="B225">
        <v>1</v>
      </c>
      <c s="31" r="C225">
        <v>22</v>
      </c>
      <c s="31" r="D225">
        <v>3</v>
      </c>
      <c s="57" r="E225">
        <f>((1/(INDEX(E0!J$17:J$41,C225,1)-INDEX(E0!J$17:J$41,D225,1))))*100000000</f>
        <v>1084.91151318327</v>
      </c>
      <c s="57" r="F225"/>
      <c s="53" r="G225">
        <f>SUM(H225:M225)</f>
        <v>61.7780000068678</v>
      </c>
      <c t="s" s="53" r="H225">
        <v>58</v>
      </c>
      <c s="53" r="I225">
        <v>61.778</v>
      </c>
      <c t="s" s="53" r="J225">
        <v>58</v>
      </c>
      <c t="s" s="53" r="K225">
        <v>58</v>
      </c>
      <c t="s" s="53" r="L225">
        <v>58</v>
      </c>
      <c s="53" r="M225">
        <v>0.0000000068678</v>
      </c>
      <c s="62" r="N225">
        <v>61.787</v>
      </c>
      <c s="62" r="O225"/>
      <c s="62" r="P225">
        <v>61.787</v>
      </c>
      <c s="24" r="Q225"/>
      <c s="24" r="R225"/>
      <c s="24" r="S225"/>
      <c s="62" r="T225">
        <v>0.0000000068687</v>
      </c>
      <c s="68" r="U225"/>
      <c s="24" r="V225"/>
      <c s="24" r="W225"/>
      <c s="24" r="X225"/>
      <c s="24" r="Y225"/>
      <c s="24" r="Z225"/>
      <c s="24" r="AA225"/>
      <c s="24" r="AB225"/>
      <c s="24" r="AC225"/>
      <c s="24" r="AD225"/>
      <c s="24" r="AE225"/>
      <c s="24" r="AF225"/>
      <c s="24" r="AG225"/>
    </row>
    <row r="226">
      <c s="40" r="A226">
        <v>2</v>
      </c>
      <c s="40" r="B226">
        <v>1</v>
      </c>
      <c s="31" r="C226">
        <v>22</v>
      </c>
      <c s="31" r="D226">
        <v>4</v>
      </c>
      <c s="57" r="E226">
        <f>((1/(INDEX(E0!J$17:J$41,C226,1)-INDEX(E0!J$17:J$41,D226,1))))*100000000</f>
        <v>1084.97494457482</v>
      </c>
      <c s="57" r="F226"/>
      <c s="53" r="G226">
        <f>SUM(H226:M226)</f>
        <v>150870000.018422</v>
      </c>
      <c s="53" r="H226">
        <v>150870000</v>
      </c>
      <c t="s" s="53" r="I226">
        <v>58</v>
      </c>
      <c s="53" r="J226">
        <v>0.000080454</v>
      </c>
      <c t="s" s="53" r="K226">
        <v>58</v>
      </c>
      <c s="53" r="L226">
        <v>0.018342</v>
      </c>
      <c s="53" r="M226"/>
      <c s="62" r="N226">
        <v>150890000</v>
      </c>
      <c s="62" r="O226">
        <v>150890000</v>
      </c>
      <c s="62" r="P226"/>
      <c s="62" r="Q226">
        <v>0.000080466</v>
      </c>
      <c s="24" r="R226"/>
      <c s="62" r="S226">
        <v>0.018345</v>
      </c>
      <c s="24" r="T226"/>
      <c s="68" r="U226"/>
      <c s="24" r="V226"/>
      <c s="24" r="W226"/>
      <c s="24" r="X226"/>
      <c s="24" r="Y226"/>
      <c s="24" r="Z226"/>
      <c s="24" r="AA226"/>
      <c s="24" r="AB226"/>
      <c s="24" r="AC226"/>
      <c s="24" r="AD226"/>
      <c s="24" r="AE226"/>
      <c s="24" r="AF226"/>
      <c s="24" r="AG226"/>
    </row>
    <row r="227">
      <c s="40" r="A227">
        <v>2</v>
      </c>
      <c s="40" r="B227">
        <v>1</v>
      </c>
      <c s="31" r="C227">
        <v>22</v>
      </c>
      <c s="31" r="D227">
        <v>5</v>
      </c>
      <c s="57" r="E227">
        <f>((1/(INDEX(E0!J$17:J$41,C227,1)-INDEX(E0!J$17:J$41,D227,1))))*100000000</f>
        <v>3203.85968904973</v>
      </c>
      <c s="57" r="F227"/>
      <c s="53" r="G227">
        <f>SUM(H227:M227)</f>
        <v>0.000149117</v>
      </c>
      <c t="s" s="53" r="H227">
        <v>58</v>
      </c>
      <c t="s" s="53" r="I227">
        <v>58</v>
      </c>
      <c s="53" r="J227">
        <v>0.000010697</v>
      </c>
      <c t="s" s="53" r="K227">
        <v>58</v>
      </c>
      <c s="53" r="L227">
        <v>0.00013842</v>
      </c>
      <c s="53" r="M227"/>
      <c s="62" r="N227">
        <v>0.00014914</v>
      </c>
      <c s="62" r="O227"/>
      <c s="62" r="P227"/>
      <c s="62" r="Q227">
        <v>0.000010698</v>
      </c>
      <c s="24" r="R227"/>
      <c s="62" r="S227">
        <v>0.00013844</v>
      </c>
      <c s="24" r="T227"/>
      <c s="68" r="U227"/>
      <c s="24" r="V227"/>
      <c s="24" r="W227"/>
      <c s="24" r="X227"/>
      <c s="24" r="Y227"/>
      <c s="24" r="Z227"/>
      <c s="24" r="AA227"/>
      <c s="24" r="AB227"/>
      <c s="24" r="AC227"/>
      <c s="24" r="AD227"/>
      <c s="24" r="AE227"/>
      <c s="24" r="AF227"/>
      <c s="24" r="AG227"/>
    </row>
    <row r="228">
      <c s="40" r="A228">
        <v>2</v>
      </c>
      <c s="40" r="B228">
        <v>1</v>
      </c>
      <c s="31" r="C228">
        <v>22</v>
      </c>
      <c s="31" r="D228">
        <v>6</v>
      </c>
      <c s="57" r="E228">
        <f>((1/(INDEX(E0!J$17:J$41,C228,1)-INDEX(E0!J$17:J$41,D228,1))))*100000000</f>
        <v>3203.87401321828</v>
      </c>
      <c s="57" r="F228"/>
      <c s="53" r="G228">
        <f>SUM(H228:M228)</f>
        <v>69.5160000008862</v>
      </c>
      <c t="s" s="53" r="H228">
        <v>58</v>
      </c>
      <c s="53" r="I228">
        <v>69.516</v>
      </c>
      <c t="s" s="53" r="J228">
        <v>58</v>
      </c>
      <c t="s" s="53" r="K228">
        <v>58</v>
      </c>
      <c t="s" s="53" r="L228">
        <v>58</v>
      </c>
      <c s="53" r="M228">
        <v>0.0000000008862</v>
      </c>
      <c s="62" r="N228">
        <v>69.525</v>
      </c>
      <c s="62" r="O228"/>
      <c s="62" r="P228">
        <v>69.525</v>
      </c>
      <c s="24" r="Q228"/>
      <c s="24" r="R228"/>
      <c s="24" r="S228"/>
      <c s="62" r="T228">
        <v>0.00000000088632</v>
      </c>
      <c s="68" r="U228"/>
      <c s="24" r="V228"/>
      <c s="24" r="W228"/>
      <c s="24" r="X228"/>
      <c s="24" r="Y228"/>
      <c s="24" r="Z228"/>
      <c s="24" r="AA228"/>
      <c s="24" r="AB228"/>
      <c s="24" r="AC228"/>
      <c s="24" r="AD228"/>
      <c s="24" r="AE228"/>
      <c s="24" r="AF228"/>
      <c s="24" r="AG228"/>
    </row>
    <row r="229">
      <c s="40" r="A229">
        <v>2</v>
      </c>
      <c s="40" r="B229">
        <v>1</v>
      </c>
      <c s="31" r="C229">
        <v>22</v>
      </c>
      <c s="31" r="D229">
        <v>7</v>
      </c>
      <c s="57" r="E229">
        <f>((1/(INDEX(E0!J$17:J$41,C229,1)-INDEX(E0!J$17:J$41,D229,1))))*100000000</f>
        <v>3204.03754599592</v>
      </c>
      <c s="57" r="F229"/>
      <c s="53" r="G229">
        <f>SUM(H229:M229)</f>
        <v>7.34190000877735</v>
      </c>
      <c t="s" s="53" r="H229">
        <v>58</v>
      </c>
      <c s="53" r="I229">
        <v>7.3419</v>
      </c>
      <c t="s" s="53" r="J229">
        <v>58</v>
      </c>
      <c s="53" r="K229">
        <v>0.000000008772</v>
      </c>
      <c t="s" s="53" r="L229">
        <v>58</v>
      </c>
      <c s="53" r="M229">
        <v>0.000000000005348</v>
      </c>
      <c s="62" r="N229">
        <v>7.3429</v>
      </c>
      <c s="62" r="O229"/>
      <c s="62" r="P229">
        <v>7.3429</v>
      </c>
      <c s="24" r="Q229"/>
      <c s="62" r="R229">
        <v>0.000000008773</v>
      </c>
      <c s="24" r="S229"/>
      <c s="62" r="T229">
        <v>0.000000000005348</v>
      </c>
      <c s="68" r="U229"/>
      <c s="24" r="V229"/>
      <c s="24" r="W229"/>
      <c s="24" r="X229"/>
      <c s="24" r="Y229"/>
      <c s="24" r="Z229"/>
      <c s="24" r="AA229"/>
      <c s="24" r="AB229"/>
      <c s="24" r="AC229"/>
      <c s="24" r="AD229"/>
      <c s="24" r="AE229"/>
      <c s="24" r="AF229"/>
      <c s="24" r="AG229"/>
    </row>
    <row r="230">
      <c s="40" r="A230">
        <v>2</v>
      </c>
      <c s="40" r="B230">
        <v>1</v>
      </c>
      <c s="31" r="C230">
        <v>22</v>
      </c>
      <c s="31" r="D230">
        <v>8</v>
      </c>
      <c s="57" r="E230">
        <f>((1/(INDEX(E0!J$17:J$41,C230,1)-INDEX(E0!J$17:J$41,D230,1))))*100000000</f>
        <v>3204.03783911387</v>
      </c>
      <c s="57" r="F230"/>
      <c s="53" r="G230">
        <f>SUM(H230:M230)</f>
        <v>54286000.0007654</v>
      </c>
      <c s="53" r="H230">
        <v>54286000</v>
      </c>
      <c t="s" s="53" r="I230">
        <v>58</v>
      </c>
      <c s="53" r="J230">
        <v>0.0000085457</v>
      </c>
      <c t="s" s="53" r="K230">
        <v>58</v>
      </c>
      <c s="53" r="L230">
        <v>0.00075685</v>
      </c>
      <c s="53" r="M230"/>
      <c s="62" r="N230">
        <v>54294000</v>
      </c>
      <c s="62" r="O230">
        <v>54294000</v>
      </c>
      <c s="62" r="P230"/>
      <c s="62" r="Q230">
        <v>0.0000085469</v>
      </c>
      <c s="24" r="R230"/>
      <c s="62" r="S230">
        <v>0.00075695</v>
      </c>
      <c s="24" r="T230"/>
      <c s="68" r="U230"/>
      <c s="24" r="V230"/>
      <c s="24" r="W230"/>
      <c s="24" r="X230"/>
      <c s="24" r="Y230"/>
      <c s="24" r="Z230"/>
      <c s="24" r="AA230"/>
      <c s="24" r="AB230"/>
      <c s="24" r="AC230"/>
      <c s="24" r="AD230"/>
      <c s="24" r="AE230"/>
      <c s="24" r="AF230"/>
      <c s="24" r="AG230"/>
    </row>
    <row r="231">
      <c s="40" r="A231">
        <v>2</v>
      </c>
      <c s="40" r="B231">
        <v>1</v>
      </c>
      <c s="31" r="C231">
        <v>22</v>
      </c>
      <c s="31" r="D231">
        <v>9</v>
      </c>
      <c s="57" r="E231">
        <f>((1/(INDEX(E0!J$17:J$41,C231,1)-INDEX(E0!J$17:J$41,D231,1))))*100000000</f>
        <v>3204.09692807145</v>
      </c>
      <c s="57" r="F231"/>
      <c s="53" r="G231">
        <f>SUM(H231:M231)</f>
        <v>29.3660000647547</v>
      </c>
      <c t="s" s="53" r="H231">
        <v>58</v>
      </c>
      <c s="53" r="I231">
        <v>29.366</v>
      </c>
      <c t="s" s="53" r="J231">
        <v>58</v>
      </c>
      <c s="53" r="K231">
        <v>0.000000064105</v>
      </c>
      <c t="s" s="53" r="L231">
        <v>58</v>
      </c>
      <c s="53" r="M231">
        <v>0.00000000064969</v>
      </c>
      <c s="62" r="N231">
        <v>29.37</v>
      </c>
      <c s="62" r="O231"/>
      <c s="62" r="P231">
        <v>29.37</v>
      </c>
      <c s="24" r="Q231"/>
      <c s="62" r="R231">
        <v>0.000000064071</v>
      </c>
      <c s="24" r="S231"/>
      <c s="62" r="T231">
        <v>0.00000000064978</v>
      </c>
      <c s="68" r="U231"/>
      <c s="24" r="V231"/>
      <c s="24" r="W231"/>
      <c s="24" r="X231"/>
      <c s="24" r="Y231"/>
      <c s="24" r="Z231"/>
      <c s="24" r="AA231"/>
      <c s="24" r="AB231"/>
      <c s="24" r="AC231"/>
      <c s="24" r="AD231"/>
      <c s="24" r="AE231"/>
      <c s="24" r="AF231"/>
      <c s="24" r="AG231"/>
    </row>
    <row r="232">
      <c s="40" r="A232">
        <v>2</v>
      </c>
      <c s="40" r="B232">
        <v>1</v>
      </c>
      <c s="31" r="C232">
        <v>22</v>
      </c>
      <c s="31" r="D232">
        <v>10</v>
      </c>
      <c s="57" r="E232">
        <f>((1/(INDEX(E0!J$17:J$41,C232,1)-INDEX(E0!J$17:J$41,D232,1))))*100000000</f>
        <v>10125.5001615108</v>
      </c>
      <c s="57" r="F232"/>
      <c s="53" r="G232">
        <f>SUM(H232:M232)</f>
        <v>0.0000246852</v>
      </c>
      <c t="s" s="53" r="H232">
        <v>58</v>
      </c>
      <c t="s" s="53" r="I232">
        <v>58</v>
      </c>
      <c s="53" r="J232">
        <v>0.000018615</v>
      </c>
      <c t="s" s="53" r="K232">
        <v>58</v>
      </c>
      <c s="53" r="L232">
        <v>0.0000060702</v>
      </c>
      <c s="53" r="M232"/>
      <c s="62" r="N232">
        <v>0.000024688</v>
      </c>
      <c s="62" r="O232"/>
      <c s="62" r="P232"/>
      <c s="62" r="Q232">
        <v>0.000018617</v>
      </c>
      <c s="24" r="R232"/>
      <c s="62" r="S232">
        <v>0.000006071</v>
      </c>
      <c s="24" r="T232"/>
      <c s="68" r="U232"/>
      <c s="24" r="V232"/>
      <c s="24" r="W232"/>
      <c s="24" r="X232"/>
      <c s="24" r="Y232"/>
      <c s="24" r="Z232"/>
      <c s="24" r="AA232"/>
      <c s="24" r="AB232"/>
      <c s="24" r="AC232"/>
      <c s="24" r="AD232"/>
      <c s="24" r="AE232"/>
      <c s="24" r="AF232"/>
      <c s="24" r="AG232"/>
    </row>
    <row r="233">
      <c s="40" r="A233">
        <v>2</v>
      </c>
      <c s="40" r="B233">
        <v>1</v>
      </c>
      <c s="31" r="C233">
        <v>22</v>
      </c>
      <c s="31" r="D233">
        <v>11</v>
      </c>
      <c s="57" r="E233">
        <f>((1/(INDEX(E0!J$17:J$41,C233,1)-INDEX(E0!J$17:J$41,D233,1))))*100000000</f>
        <v>10125.5606499137</v>
      </c>
      <c s="57" r="F233"/>
      <c s="53" r="G233">
        <f>SUM(H233:M233)</f>
        <v>34.5280000000441</v>
      </c>
      <c t="s" s="53" r="H233">
        <v>58</v>
      </c>
      <c s="53" r="I233">
        <v>34.528</v>
      </c>
      <c t="s" s="53" r="J233">
        <v>58</v>
      </c>
      <c t="s" s="53" r="K233">
        <v>58</v>
      </c>
      <c t="s" s="53" r="L233">
        <v>58</v>
      </c>
      <c s="53" r="M233">
        <v>0.000000000044069</v>
      </c>
      <c s="62" r="N233">
        <v>34.533</v>
      </c>
      <c s="62" r="O233"/>
      <c s="62" r="P233">
        <v>34.533</v>
      </c>
      <c s="24" r="Q233"/>
      <c s="24" r="R233"/>
      <c s="24" r="S233"/>
      <c s="62" r="T233">
        <v>0.000000000044075</v>
      </c>
      <c s="68" r="U233"/>
      <c s="24" r="V233"/>
      <c s="24" r="W233"/>
      <c s="24" r="X233"/>
      <c s="24" r="Y233"/>
      <c s="24" r="Z233"/>
      <c s="24" r="AA233"/>
      <c s="24" r="AB233"/>
      <c s="24" r="AC233"/>
      <c s="24" r="AD233"/>
      <c s="24" r="AE233"/>
      <c s="24" r="AF233"/>
      <c s="24" r="AG233"/>
    </row>
    <row r="234">
      <c s="40" r="A234">
        <v>2</v>
      </c>
      <c s="40" r="B234">
        <v>1</v>
      </c>
      <c s="31" r="C234">
        <v>22</v>
      </c>
      <c s="31" r="D234">
        <v>12</v>
      </c>
      <c s="57" r="E234">
        <f>((1/(INDEX(E0!J$17:J$41,C234,1)-INDEX(E0!J$17:J$41,D234,1))))*100000000</f>
        <v>10126.2496032383</v>
      </c>
      <c s="57" r="F234"/>
      <c s="53" r="G234">
        <f>SUM(H234:M234)</f>
        <v>3.40140000214585</v>
      </c>
      <c t="s" s="53" r="H234">
        <v>58</v>
      </c>
      <c s="53" r="I234">
        <v>3.4014</v>
      </c>
      <c t="s" s="53" r="J234">
        <v>58</v>
      </c>
      <c s="53" r="K234">
        <v>0.0000000021456</v>
      </c>
      <c t="s" s="53" r="L234">
        <v>58</v>
      </c>
      <c s="53" r="M234">
        <v>0.000000000000248</v>
      </c>
      <c s="62" r="N234">
        <v>3.4018</v>
      </c>
      <c s="62" r="O234"/>
      <c s="62" r="P234">
        <v>3.4018</v>
      </c>
      <c s="24" r="Q234"/>
      <c s="62" r="R234">
        <v>0.0000000021479</v>
      </c>
      <c s="24" r="S234"/>
      <c s="62" r="T234">
        <v>0.000000000000248</v>
      </c>
      <c s="68" r="U234"/>
      <c s="24" r="V234"/>
      <c s="24" r="W234"/>
      <c s="24" r="X234"/>
      <c s="24" r="Y234"/>
      <c s="24" r="Z234"/>
      <c s="24" r="AA234"/>
      <c s="24" r="AB234"/>
      <c s="24" r="AC234"/>
      <c s="24" r="AD234"/>
      <c s="24" r="AE234"/>
      <c s="24" r="AF234"/>
      <c s="24" r="AG234"/>
    </row>
    <row r="235">
      <c s="40" r="A235">
        <v>2</v>
      </c>
      <c s="40" r="B235">
        <v>1</v>
      </c>
      <c s="31" r="C235">
        <v>22</v>
      </c>
      <c s="31" r="D235">
        <v>13</v>
      </c>
      <c s="57" r="E235">
        <f>((1/(INDEX(E0!J$17:J$41,C235,1)-INDEX(E0!J$17:J$41,D235,1))))*100000000</f>
        <v>10126.2508532123</v>
      </c>
      <c s="57" r="F235"/>
      <c s="53" r="G235">
        <f>SUM(H235:M235)</f>
        <v>23782000.0000481</v>
      </c>
      <c s="53" r="H235">
        <v>23782000</v>
      </c>
      <c t="s" s="53" r="I235">
        <v>58</v>
      </c>
      <c s="53" r="J235">
        <v>0.000014888</v>
      </c>
      <c t="s" s="53" r="K235">
        <v>58</v>
      </c>
      <c s="53" r="L235">
        <v>0.000033194</v>
      </c>
      <c s="53" r="M235"/>
      <c s="62" r="N235">
        <v>23785000</v>
      </c>
      <c s="62" r="O235">
        <v>23785000</v>
      </c>
      <c s="62" r="P235"/>
      <c s="62" r="Q235">
        <v>0.00001489</v>
      </c>
      <c s="24" r="R235"/>
      <c s="62" r="S235">
        <v>0.000033199</v>
      </c>
      <c s="24" r="T235"/>
      <c s="68" r="U235"/>
      <c s="24" r="V235"/>
      <c s="24" r="W235"/>
      <c s="24" r="X235"/>
      <c s="24" r="Y235"/>
      <c s="24" r="Z235"/>
      <c s="24" r="AA235"/>
      <c s="24" r="AB235"/>
      <c s="24" r="AC235"/>
      <c s="24" r="AD235"/>
      <c s="24" r="AE235"/>
      <c s="24" r="AF235"/>
      <c s="24" r="AG235"/>
    </row>
    <row r="236">
      <c s="40" r="A236">
        <v>2</v>
      </c>
      <c s="40" r="B236">
        <v>1</v>
      </c>
      <c s="31" r="C236">
        <v>22</v>
      </c>
      <c s="31" r="D236">
        <v>14</v>
      </c>
      <c s="57" r="E236">
        <f>((1/(INDEX(E0!J$17:J$41,C236,1)-INDEX(E0!J$17:J$41,D236,1))))*100000000</f>
        <v>10126.4993857771</v>
      </c>
      <c s="57" r="F236"/>
      <c s="53" r="G236">
        <f>SUM(H236:M236)</f>
        <v>38475.0000013407</v>
      </c>
      <c s="53" r="H236">
        <v>38475</v>
      </c>
      <c t="s" s="53" r="I236">
        <v>58</v>
      </c>
      <c s="53" r="J236">
        <v>0.0000013407</v>
      </c>
      <c t="s" s="53" r="K236">
        <v>58</v>
      </c>
      <c t="s" s="53" r="L236">
        <v>58</v>
      </c>
      <c s="53" r="M236"/>
      <c s="62" r="N236">
        <v>38480</v>
      </c>
      <c s="62" r="O236">
        <v>38480</v>
      </c>
      <c s="62" r="P236"/>
      <c s="62" r="Q236">
        <v>0.0000013409</v>
      </c>
      <c s="24" r="R236"/>
      <c s="24" r="S236"/>
      <c s="24" r="T236"/>
      <c s="68" r="U236"/>
      <c s="24" r="V236"/>
      <c s="24" r="W236"/>
      <c s="24" r="X236"/>
      <c s="24" r="Y236"/>
      <c s="24" r="Z236"/>
      <c s="24" r="AA236"/>
      <c s="24" r="AB236"/>
      <c s="24" r="AC236"/>
      <c s="24" r="AD236"/>
      <c s="24" r="AE236"/>
      <c s="24" r="AF236"/>
      <c s="24" r="AG236"/>
    </row>
    <row r="237">
      <c s="40" r="A237">
        <v>2</v>
      </c>
      <c s="40" r="B237">
        <v>1</v>
      </c>
      <c s="31" r="C237">
        <v>22</v>
      </c>
      <c s="31" r="D237">
        <v>15</v>
      </c>
      <c s="57" r="E237">
        <f>((1/(INDEX(E0!J$17:J$41,C237,1)-INDEX(E0!J$17:J$41,D237,1))))*100000000</f>
        <v>10126.4998369795</v>
      </c>
      <c s="57" r="F237"/>
      <c s="53" r="G237">
        <f>SUM(H237:M237)</f>
        <v>13.6050000030009</v>
      </c>
      <c t="s" s="53" r="H237">
        <v>58</v>
      </c>
      <c s="53" r="I237">
        <v>13.605</v>
      </c>
      <c t="s" s="53" r="J237">
        <v>58</v>
      </c>
      <c s="53" r="K237">
        <v>0.0000000029708</v>
      </c>
      <c t="s" s="53" r="L237">
        <v>58</v>
      </c>
      <c s="53" r="M237">
        <v>0.000000000030134</v>
      </c>
      <c s="62" r="N237">
        <v>13.607</v>
      </c>
      <c s="62" r="O237"/>
      <c s="62" r="P237">
        <v>13.607</v>
      </c>
      <c s="24" r="Q237"/>
      <c s="62" r="R237">
        <v>0.0000000029712</v>
      </c>
      <c s="24" r="S237"/>
      <c s="62" r="T237">
        <v>0.000000000030138</v>
      </c>
      <c s="68" r="U237"/>
      <c s="24" r="V237"/>
      <c s="24" r="W237"/>
      <c s="24" r="X237"/>
      <c s="24" r="Y237"/>
      <c s="24" r="Z237"/>
      <c s="24" r="AA237"/>
      <c s="24" r="AB237"/>
      <c s="24" r="AC237"/>
      <c s="24" r="AD237"/>
      <c s="24" r="AE237"/>
      <c s="24" r="AF237"/>
      <c s="24" r="AG237"/>
    </row>
    <row r="238">
      <c s="40" r="A238">
        <v>2</v>
      </c>
      <c s="40" r="B238">
        <v>1</v>
      </c>
      <c s="31" r="C238">
        <v>22</v>
      </c>
      <c s="31" r="D238">
        <v>16</v>
      </c>
      <c s="57" r="E238">
        <f>((1/(INDEX(E0!J$17:J$41,C238,1)-INDEX(E0!J$17:J$41,D238,1))))*100000000</f>
        <v>10126.6245036851</v>
      </c>
      <c s="57" r="F238"/>
      <c s="53" r="G238">
        <f>SUM(H238:M238)</f>
        <v>769580.000004976</v>
      </c>
      <c s="53" r="H238">
        <v>769580</v>
      </c>
      <c t="s" s="53" r="I238">
        <v>58</v>
      </c>
      <c s="53" r="J238">
        <v>0.0000033517</v>
      </c>
      <c t="s" s="53" r="K238">
        <v>58</v>
      </c>
      <c s="53" r="L238">
        <v>0.000001624</v>
      </c>
      <c s="53" r="M238"/>
      <c s="62" r="N238">
        <v>769680</v>
      </c>
      <c s="62" r="O238">
        <v>769680</v>
      </c>
      <c s="62" r="P238"/>
      <c s="62" r="Q238">
        <v>0.0000033522</v>
      </c>
      <c s="24" r="R238"/>
      <c s="62" r="S238">
        <v>0.0000016243</v>
      </c>
      <c s="24" r="T238"/>
      <c s="68" r="U238"/>
      <c s="24" r="V238"/>
      <c s="24" r="W238"/>
      <c s="24" r="X238"/>
      <c s="24" r="Y238"/>
      <c s="24" r="Z238"/>
      <c s="24" r="AA238"/>
      <c s="24" r="AB238"/>
      <c s="24" r="AC238"/>
      <c s="24" r="AD238"/>
      <c s="24" r="AE238"/>
      <c s="24" r="AF238"/>
      <c s="24" r="AG238"/>
    </row>
    <row r="239">
      <c s="40" r="A239">
        <v>2</v>
      </c>
      <c s="40" r="B239">
        <v>1</v>
      </c>
      <c s="31" r="C239">
        <v>22</v>
      </c>
      <c s="31" r="D239">
        <v>17</v>
      </c>
      <c s="57" r="E239">
        <f>((1/(INDEX(E0!J$17:J$41,C239,1)-INDEX(E0!J$17:J$41,D239,1))))*100000000</f>
        <v>200332752.717252</v>
      </c>
      <c s="57" r="F239"/>
      <c s="53" r="G239">
        <f>SUM(H239:M239)</f>
        <v>0</v>
      </c>
      <c t="s" s="53" r="H239">
        <v>58</v>
      </c>
      <c t="s" s="53" r="I239">
        <v>58</v>
      </c>
      <c s="53" r="J239">
        <v>0</v>
      </c>
      <c t="s" s="53" r="K239">
        <v>58</v>
      </c>
      <c s="53" r="L239">
        <v>0</v>
      </c>
      <c s="53" r="M239"/>
      <c s="62" r="N239">
        <v>0</v>
      </c>
      <c s="62" r="O239"/>
      <c s="62" r="P239"/>
      <c s="62" r="Q239">
        <v>0</v>
      </c>
      <c s="24" r="R239"/>
      <c s="62" r="S239">
        <v>0</v>
      </c>
      <c s="24" r="T239"/>
      <c s="68" r="U239"/>
      <c s="24" r="V239"/>
      <c s="24" r="W239"/>
      <c s="24" r="X239"/>
      <c s="24" r="Y239"/>
      <c s="24" r="Z239"/>
      <c s="24" r="AA239"/>
      <c s="24" r="AB239"/>
      <c s="24" r="AC239"/>
      <c s="24" r="AD239"/>
      <c s="24" r="AE239"/>
      <c s="24" r="AF239"/>
      <c s="24" r="AG239"/>
    </row>
    <row r="240">
      <c s="40" r="A240">
        <v>2</v>
      </c>
      <c s="40" r="B240">
        <v>1</v>
      </c>
      <c s="31" r="C240">
        <v>22</v>
      </c>
      <c s="31" r="D240">
        <v>18</v>
      </c>
      <c s="57" r="E240">
        <f>((1/(INDEX(E0!J$17:J$41,C240,1)-INDEX(E0!J$17:J$41,D240,1))))*100000000</f>
        <v>213251899.556752</v>
      </c>
      <c s="57" r="F240"/>
      <c s="53" r="G240">
        <f>SUM(H240:M240)</f>
        <v>0</v>
      </c>
      <c t="s" s="53" r="H240">
        <v>58</v>
      </c>
      <c s="53" r="I240">
        <v>0</v>
      </c>
      <c t="s" s="53" r="J240">
        <v>58</v>
      </c>
      <c t="s" s="53" r="K240">
        <v>58</v>
      </c>
      <c t="s" s="53" r="L240">
        <v>58</v>
      </c>
      <c s="53" r="M240">
        <v>0</v>
      </c>
      <c s="62" r="N240">
        <v>0</v>
      </c>
      <c s="62" r="O240"/>
      <c s="62" r="P240">
        <v>0</v>
      </c>
      <c s="24" r="Q240"/>
      <c s="24" r="R240"/>
      <c s="24" r="S240"/>
      <c s="62" r="T240">
        <v>0</v>
      </c>
      <c s="68" r="U240"/>
      <c s="24" r="V240"/>
      <c s="24" r="W240"/>
      <c s="24" r="X240"/>
      <c s="24" r="Y240"/>
      <c s="24" r="Z240"/>
      <c s="24" r="AA240"/>
      <c s="24" r="AB240"/>
      <c s="24" r="AC240"/>
      <c s="24" r="AD240"/>
      <c s="24" r="AE240"/>
      <c s="24" r="AF240"/>
      <c s="24" r="AG240"/>
    </row>
    <row r="241">
      <c s="40" r="A241">
        <v>2</v>
      </c>
      <c s="40" r="B241">
        <v>1</v>
      </c>
      <c s="31" r="C241">
        <v>22</v>
      </c>
      <c s="31" r="D241">
        <v>19</v>
      </c>
      <c s="57" r="E241">
        <f>((1/(INDEX(E0!J$17:J$41,C241,1)-INDEX(E0!J$17:J$41,D241,1))))*100000000</f>
        <v>800371372.535755</v>
      </c>
      <c s="57" r="F241"/>
      <c s="53" r="G241">
        <f>SUM(H241:M241)</f>
        <v>0.000000000000021</v>
      </c>
      <c t="s" s="53" r="H241">
        <v>58</v>
      </c>
      <c s="53" r="I241">
        <v>0</v>
      </c>
      <c t="s" s="53" r="J241">
        <v>58</v>
      </c>
      <c s="53" r="K241">
        <v>0.000000000000021</v>
      </c>
      <c t="s" s="53" r="L241">
        <v>58</v>
      </c>
      <c s="53" r="M241">
        <v>0</v>
      </c>
      <c s="62" r="N241">
        <v>0.000000000000021</v>
      </c>
      <c s="62" r="O241"/>
      <c s="62" r="P241">
        <v>0</v>
      </c>
      <c s="24" r="Q241"/>
      <c s="62" r="R241">
        <v>0.000000000000021</v>
      </c>
      <c s="24" r="S241"/>
      <c s="62" r="T241">
        <v>0</v>
      </c>
      <c s="68" r="U241"/>
      <c s="24" r="V241"/>
      <c s="24" r="W241"/>
      <c s="24" r="X241"/>
      <c s="24" r="Y241"/>
      <c s="24" r="Z241"/>
      <c s="24" r="AA241"/>
      <c s="24" r="AB241"/>
      <c s="24" r="AC241"/>
      <c s="24" r="AD241"/>
      <c s="24" r="AE241"/>
      <c s="24" r="AF241"/>
      <c s="24" r="AG241"/>
    </row>
    <row r="242">
      <c s="40" r="A242">
        <v>2</v>
      </c>
      <c s="40" r="B242">
        <v>1</v>
      </c>
      <c s="31" r="C242">
        <v>22</v>
      </c>
      <c s="31" r="D242">
        <v>20</v>
      </c>
      <c s="57" r="E242">
        <f>((1/(INDEX(E0!J$17:J$41,C242,1)-INDEX(E0!J$17:J$41,D242,1))))*100000000</f>
        <v>804417215.73718</v>
      </c>
      <c s="57" r="F242"/>
      <c s="53" r="G242">
        <f>SUM(H242:M242)</f>
        <v>0.00000046369</v>
      </c>
      <c s="53" r="H242">
        <v>0.00000046369</v>
      </c>
      <c t="s" s="53" r="I242">
        <v>58</v>
      </c>
      <c s="53" r="J242">
        <v>0</v>
      </c>
      <c t="s" s="53" r="K242">
        <v>58</v>
      </c>
      <c s="53" r="L242">
        <v>0</v>
      </c>
      <c s="53" r="M242"/>
      <c s="62" r="N242">
        <v>0.0000004652</v>
      </c>
      <c s="62" r="O242">
        <v>0.0000004652</v>
      </c>
      <c s="62" r="P242"/>
      <c s="62" r="Q242">
        <v>0</v>
      </c>
      <c s="24" r="R242"/>
      <c s="62" r="S242">
        <v>0</v>
      </c>
      <c s="24" r="T242"/>
      <c s="68" r="U242"/>
      <c s="24" r="V242"/>
      <c s="24" r="W242"/>
      <c s="24" r="X242"/>
      <c s="24" r="Y242"/>
      <c s="24" r="Z242"/>
      <c s="24" r="AA242"/>
      <c s="24" r="AB242"/>
      <c s="24" r="AC242"/>
      <c s="24" r="AD242"/>
      <c s="24" r="AE242"/>
      <c s="24" r="AF242"/>
      <c s="24" r="AG242"/>
    </row>
    <row r="243">
      <c s="40" r="A243">
        <v>2</v>
      </c>
      <c s="40" r="B243">
        <v>1</v>
      </c>
      <c s="31" r="C243">
        <v>23</v>
      </c>
      <c s="31" r="D243">
        <v>1</v>
      </c>
      <c s="57" r="E243">
        <f>((1/(INDEX(E0!J$17:J$41,C243,1)-INDEX(E0!J$17:J$41,D243,1))))*100000000</f>
        <v>237.330559099368</v>
      </c>
      <c s="57" r="F243"/>
      <c s="53" r="G243">
        <f>SUM(H243:M243)</f>
        <v>0</v>
      </c>
      <c t="s" s="53" r="H243">
        <v>58</v>
      </c>
      <c t="s" s="53" r="I243">
        <v>58</v>
      </c>
      <c t="s" s="53" r="J243">
        <v>58</v>
      </c>
      <c t="s" s="53" r="K243">
        <v>58</v>
      </c>
      <c t="s" s="53" r="L243">
        <v>58</v>
      </c>
      <c s="53" r="M243">
        <v>0</v>
      </c>
      <c s="62" r="N243">
        <v>0</v>
      </c>
      <c s="62" r="O243"/>
      <c s="62" r="P243"/>
      <c s="24" r="Q243"/>
      <c s="24" r="R243"/>
      <c s="24" r="S243"/>
      <c s="62" r="T243">
        <v>0</v>
      </c>
      <c s="68" r="U243"/>
      <c s="24" r="V243"/>
      <c s="24" r="W243"/>
      <c s="24" r="X243"/>
      <c s="24" r="Y243"/>
      <c s="24" r="Z243"/>
      <c s="24" r="AA243"/>
      <c s="24" r="AB243"/>
      <c s="24" r="AC243"/>
      <c s="24" r="AD243"/>
      <c s="24" r="AE243"/>
      <c s="24" r="AF243"/>
      <c s="24" r="AG243"/>
    </row>
    <row r="244">
      <c s="40" r="A244">
        <v>2</v>
      </c>
      <c s="40" r="B244">
        <v>1</v>
      </c>
      <c s="31" r="C244">
        <v>23</v>
      </c>
      <c s="31" r="D244">
        <v>2</v>
      </c>
      <c s="57" r="E244">
        <f>((1/(INDEX(E0!J$17:J$41,C244,1)-INDEX(E0!J$17:J$41,D244,1))))*100000000</f>
        <v>1084.90526900034</v>
      </c>
      <c s="57" r="F244"/>
      <c s="53" r="G244">
        <f>SUM(H244:M244)</f>
        <v>0.0064366</v>
      </c>
      <c t="s" s="53" r="H244">
        <v>58</v>
      </c>
      <c t="s" s="53" r="I244">
        <v>58</v>
      </c>
      <c s="53" r="J244">
        <v>0.0064366</v>
      </c>
      <c t="s" s="53" r="K244">
        <v>58</v>
      </c>
      <c t="s" s="53" r="L244">
        <v>58</v>
      </c>
      <c s="53" r="M244"/>
      <c s="62" r="N244">
        <v>0.0064375</v>
      </c>
      <c s="62" r="O244"/>
      <c s="62" r="P244"/>
      <c s="62" r="Q244">
        <v>0.0064375</v>
      </c>
      <c s="24" r="R244"/>
      <c s="24" r="S244"/>
      <c s="24" r="T244"/>
      <c s="68" r="U244"/>
      <c s="24" r="V244"/>
      <c s="24" r="W244"/>
      <c s="24" r="X244"/>
      <c s="24" r="Y244"/>
      <c s="24" r="Z244"/>
      <c s="24" r="AA244"/>
      <c s="24" r="AB244"/>
      <c s="24" r="AC244"/>
      <c s="24" r="AD244"/>
      <c s="24" r="AE244"/>
      <c s="24" r="AF244"/>
      <c s="24" r="AG244"/>
    </row>
    <row r="245">
      <c s="40" r="A245">
        <v>2</v>
      </c>
      <c s="40" r="B245">
        <v>1</v>
      </c>
      <c s="31" r="C245">
        <v>23</v>
      </c>
      <c s="31" r="D245">
        <v>3</v>
      </c>
      <c s="57" r="E245">
        <f>((1/(INDEX(E0!J$17:J$41,C245,1)-INDEX(E0!J$17:J$41,D245,1))))*100000000</f>
        <v>1084.91078196379</v>
      </c>
      <c s="57" r="F245"/>
      <c s="53" r="G245">
        <f>SUM(H245:M245)</f>
        <v>0</v>
      </c>
      <c t="s" s="53" r="H245">
        <v>58</v>
      </c>
      <c t="s" s="53" r="I245">
        <v>58</v>
      </c>
      <c t="s" s="53" r="J245">
        <v>58</v>
      </c>
      <c t="s" s="53" r="K245">
        <v>58</v>
      </c>
      <c t="s" s="53" r="L245">
        <v>58</v>
      </c>
      <c s="53" r="M245">
        <v>0</v>
      </c>
      <c s="62" r="N245">
        <v>0</v>
      </c>
      <c s="62" r="O245"/>
      <c s="62" r="P245"/>
      <c s="24" r="Q245"/>
      <c s="24" r="R245"/>
      <c s="24" r="S245"/>
      <c s="62" r="T245">
        <v>0</v>
      </c>
      <c s="68" r="U245"/>
      <c s="24" r="V245"/>
      <c s="24" r="W245"/>
      <c s="24" r="X245"/>
      <c s="24" r="Y245"/>
      <c s="24" r="Z245"/>
      <c s="24" r="AA245"/>
      <c s="24" r="AB245"/>
      <c s="24" r="AC245"/>
      <c s="24" r="AD245"/>
      <c s="24" r="AE245"/>
      <c s="24" r="AF245"/>
      <c s="24" r="AG245"/>
    </row>
    <row r="246">
      <c s="40" r="A246">
        <v>2</v>
      </c>
      <c s="40" r="B246">
        <v>1</v>
      </c>
      <c s="31" r="C246">
        <v>23</v>
      </c>
      <c s="31" r="D246">
        <v>4</v>
      </c>
      <c s="57" r="E246">
        <f>((1/(INDEX(E0!J$17:J$41,C246,1)-INDEX(E0!J$17:J$41,D246,1))))*100000000</f>
        <v>1084.97421326983</v>
      </c>
      <c s="57" r="F246"/>
      <c s="53" r="G246">
        <f>SUM(H246:M246)</f>
        <v>0.002145600000052</v>
      </c>
      <c t="s" s="53" r="H246">
        <v>58</v>
      </c>
      <c t="s" s="53" r="I246">
        <v>58</v>
      </c>
      <c s="53" r="J246">
        <v>0.0021456</v>
      </c>
      <c t="s" s="53" r="K246">
        <v>58</v>
      </c>
      <c s="53" r="L246">
        <v>0.000000000000052</v>
      </c>
      <c s="53" r="M246"/>
      <c s="62" r="N246">
        <v>0.0021459</v>
      </c>
      <c s="62" r="O246"/>
      <c s="62" r="P246"/>
      <c s="62" r="Q246">
        <v>0.0021459</v>
      </c>
      <c s="24" r="R246"/>
      <c s="62" r="S246">
        <v>0.000000000000038</v>
      </c>
      <c s="24" r="T246"/>
      <c s="68" r="U246"/>
      <c s="24" r="V246"/>
      <c s="24" r="W246"/>
      <c s="24" r="X246"/>
      <c s="24" r="Y246"/>
      <c s="24" r="Z246"/>
      <c s="24" r="AA246"/>
      <c s="24" r="AB246"/>
      <c s="24" r="AC246"/>
      <c s="24" r="AD246"/>
      <c s="24" r="AE246"/>
      <c s="24" r="AF246"/>
      <c s="24" r="AG246"/>
    </row>
    <row r="247">
      <c s="40" r="A247">
        <v>2</v>
      </c>
      <c s="40" r="B247">
        <v>1</v>
      </c>
      <c s="31" r="C247">
        <v>23</v>
      </c>
      <c s="31" r="D247">
        <v>5</v>
      </c>
      <c s="57" r="E247">
        <f>((1/(INDEX(E0!J$17:J$41,C247,1)-INDEX(E0!J$17:J$41,D247,1))))*100000000</f>
        <v>3203.85331220969</v>
      </c>
      <c s="57" r="F247"/>
      <c s="53" r="G247">
        <f>SUM(H247:M247)</f>
        <v>0.0027188</v>
      </c>
      <c t="s" s="53" r="H247">
        <v>58</v>
      </c>
      <c t="s" s="53" r="I247">
        <v>58</v>
      </c>
      <c s="53" r="J247">
        <v>0.0027188</v>
      </c>
      <c t="s" s="53" r="K247">
        <v>58</v>
      </c>
      <c t="s" s="53" r="L247">
        <v>58</v>
      </c>
      <c s="53" r="M247"/>
      <c s="62" r="N247">
        <v>0.0027192</v>
      </c>
      <c s="62" r="O247"/>
      <c s="62" r="P247"/>
      <c s="62" r="Q247">
        <v>0.0027192</v>
      </c>
      <c s="24" r="R247"/>
      <c s="24" r="S247"/>
      <c s="24" r="T247"/>
      <c s="68" r="U247"/>
      <c s="24" r="V247"/>
      <c s="24" r="W247"/>
      <c s="24" r="X247"/>
      <c s="24" r="Y247"/>
      <c s="24" r="Z247"/>
      <c s="24" r="AA247"/>
      <c s="24" r="AB247"/>
      <c s="24" r="AC247"/>
      <c s="24" r="AD247"/>
      <c s="24" r="AE247"/>
      <c s="24" r="AF247"/>
      <c s="24" r="AG247"/>
    </row>
    <row r="248">
      <c s="40" r="A248">
        <v>2</v>
      </c>
      <c s="40" r="B248">
        <v>1</v>
      </c>
      <c s="31" r="C248">
        <v>23</v>
      </c>
      <c s="31" r="D248">
        <v>6</v>
      </c>
      <c s="57" r="E248">
        <f>((1/(INDEX(E0!J$17:J$41,C248,1)-INDEX(E0!J$17:J$41,D248,1))))*100000000</f>
        <v>3203.86763632122</v>
      </c>
      <c s="57" r="F248"/>
      <c s="53" r="G248">
        <f>SUM(H248:M248)</f>
        <v>0</v>
      </c>
      <c t="s" s="53" r="H248">
        <v>58</v>
      </c>
      <c t="s" s="53" r="I248">
        <v>58</v>
      </c>
      <c t="s" s="53" r="J248">
        <v>58</v>
      </c>
      <c t="s" s="53" r="K248">
        <v>58</v>
      </c>
      <c t="s" s="53" r="L248">
        <v>58</v>
      </c>
      <c s="53" r="M248">
        <v>0</v>
      </c>
      <c s="62" r="N248">
        <v>0</v>
      </c>
      <c s="62" r="O248"/>
      <c s="62" r="P248"/>
      <c s="24" r="Q248"/>
      <c s="24" r="R248"/>
      <c s="24" r="S248"/>
      <c s="62" r="T248">
        <v>0</v>
      </c>
      <c s="68" r="U248"/>
      <c s="24" r="V248"/>
      <c s="24" r="W248"/>
      <c s="24" r="X248"/>
      <c s="24" r="Y248"/>
      <c s="24" r="Z248"/>
      <c s="24" r="AA248"/>
      <c s="24" r="AB248"/>
      <c s="24" r="AC248"/>
      <c s="24" r="AD248"/>
      <c s="24" r="AE248"/>
      <c s="24" r="AF248"/>
      <c s="24" r="AG248"/>
    </row>
    <row r="249">
      <c s="40" r="A249">
        <v>2</v>
      </c>
      <c s="40" r="B249">
        <v>1</v>
      </c>
      <c s="31" r="C249">
        <v>23</v>
      </c>
      <c s="31" r="D249">
        <v>7</v>
      </c>
      <c s="57" r="E249">
        <f>((1/(INDEX(E0!J$17:J$41,C249,1)-INDEX(E0!J$17:J$41,D249,1))))*100000000</f>
        <v>3204.03116844786</v>
      </c>
      <c s="57" r="F249"/>
      <c s="53" r="G249">
        <f>SUM(H249:M249)</f>
        <v>669.010000000914</v>
      </c>
      <c t="s" s="53" r="H249">
        <v>58</v>
      </c>
      <c s="53" r="I249">
        <v>669.01</v>
      </c>
      <c t="s" s="53" r="J249">
        <v>58</v>
      </c>
      <c t="s" s="53" r="K249">
        <v>58</v>
      </c>
      <c t="s" s="53" r="L249">
        <v>58</v>
      </c>
      <c s="53" r="M249">
        <v>0.00000000091369</v>
      </c>
      <c s="62" r="N249">
        <v>669.1</v>
      </c>
      <c s="62" r="O249"/>
      <c s="62" r="P249">
        <v>669.1</v>
      </c>
      <c s="24" r="Q249"/>
      <c s="24" r="R249"/>
      <c s="24" r="S249"/>
      <c s="62" r="T249">
        <v>0.00000000091381</v>
      </c>
      <c s="68" r="U249"/>
      <c s="24" r="V249"/>
      <c s="24" r="W249"/>
      <c s="24" r="X249"/>
      <c s="24" r="Y249"/>
      <c s="24" r="Z249"/>
      <c s="24" r="AA249"/>
      <c s="24" r="AB249"/>
      <c s="24" r="AC249"/>
      <c s="24" r="AD249"/>
      <c s="24" r="AE249"/>
      <c s="24" r="AF249"/>
      <c s="24" r="AG249"/>
    </row>
    <row r="250">
      <c s="40" r="A250">
        <v>2</v>
      </c>
      <c s="40" r="B250">
        <v>1</v>
      </c>
      <c s="31" r="C250">
        <v>23</v>
      </c>
      <c s="31" r="D250">
        <v>8</v>
      </c>
      <c s="57" r="E250">
        <f>((1/(INDEX(E0!J$17:J$41,C250,1)-INDEX(E0!J$17:J$41,D250,1))))*100000000</f>
        <v>3204.03146156464</v>
      </c>
      <c s="57" r="F250"/>
      <c s="53" r="G250">
        <f>SUM(H250:M250)</f>
        <v>0.000906150000007</v>
      </c>
      <c t="s" s="53" r="H250">
        <v>58</v>
      </c>
      <c t="s" s="53" r="I250">
        <v>58</v>
      </c>
      <c s="53" r="J250">
        <v>0.00090615</v>
      </c>
      <c t="s" s="53" r="K250">
        <v>58</v>
      </c>
      <c s="53" r="L250">
        <v>0.000000000000007</v>
      </c>
      <c s="53" r="M250"/>
      <c s="62" r="N250">
        <v>0.00090628</v>
      </c>
      <c s="62" r="O250"/>
      <c s="62" r="P250"/>
      <c s="62" r="Q250">
        <v>0.00090628</v>
      </c>
      <c s="24" r="R250"/>
      <c s="62" r="S250">
        <v>0.000000000000007</v>
      </c>
      <c s="24" r="T250"/>
      <c s="68" r="U250"/>
      <c s="24" r="V250"/>
      <c s="24" r="W250"/>
      <c s="24" r="X250"/>
      <c s="24" r="Y250"/>
      <c s="24" r="Z250"/>
      <c s="24" r="AA250"/>
      <c s="24" r="AB250"/>
      <c s="24" r="AC250"/>
      <c s="24" r="AD250"/>
      <c s="24" r="AE250"/>
      <c s="24" r="AF250"/>
      <c s="24" r="AG250"/>
    </row>
    <row r="251">
      <c s="40" r="A251">
        <v>2</v>
      </c>
      <c s="40" r="B251">
        <v>1</v>
      </c>
      <c s="31" r="C251">
        <v>23</v>
      </c>
      <c s="31" r="D251">
        <v>9</v>
      </c>
      <c s="57" r="E251">
        <f>((1/(INDEX(E0!J$17:J$41,C251,1)-INDEX(E0!J$17:J$41,D251,1))))*100000000</f>
        <v>3204.09055028699</v>
      </c>
      <c s="57" r="F251"/>
      <c s="53" r="G251">
        <f>SUM(H251:M251)</f>
        <v>74.3330000014747</v>
      </c>
      <c t="s" s="53" r="H251">
        <v>58</v>
      </c>
      <c s="53" r="I251">
        <v>74.333</v>
      </c>
      <c t="s" s="53" r="J251">
        <v>58</v>
      </c>
      <c s="53" r="K251">
        <v>0.0000000014409</v>
      </c>
      <c t="s" s="53" r="L251">
        <v>58</v>
      </c>
      <c s="53" r="M251">
        <v>0.000000000033839</v>
      </c>
      <c s="62" r="N251">
        <v>74.344</v>
      </c>
      <c s="62" r="O251"/>
      <c s="62" r="P251">
        <v>74.344</v>
      </c>
      <c s="24" r="Q251"/>
      <c s="62" r="R251">
        <v>0.0000000014205</v>
      </c>
      <c s="24" r="S251"/>
      <c s="62" r="T251">
        <v>0.000000000033844</v>
      </c>
      <c s="68" r="U251"/>
      <c s="24" r="V251"/>
      <c s="24" r="W251"/>
      <c s="24" r="X251"/>
      <c s="24" r="Y251"/>
      <c s="24" r="Z251"/>
      <c s="24" r="AA251"/>
      <c s="24" r="AB251"/>
      <c s="24" r="AC251"/>
      <c s="24" r="AD251"/>
      <c s="24" r="AE251"/>
      <c s="24" r="AF251"/>
      <c s="24" r="AG251"/>
    </row>
    <row r="252">
      <c s="40" r="A252">
        <v>2</v>
      </c>
      <c s="40" r="B252">
        <v>1</v>
      </c>
      <c s="31" r="C252">
        <v>23</v>
      </c>
      <c s="31" r="D252">
        <v>10</v>
      </c>
      <c s="57" r="E252">
        <f>((1/(INDEX(E0!J$17:J$41,C252,1)-INDEX(E0!J$17:J$41,D252,1))))*100000000</f>
        <v>10125.4364688123</v>
      </c>
      <c s="57" r="F252"/>
      <c s="53" r="G252">
        <f>SUM(H252:M252)</f>
        <v>0.000025055</v>
      </c>
      <c t="s" s="53" r="H252">
        <v>58</v>
      </c>
      <c t="s" s="53" r="I252">
        <v>58</v>
      </c>
      <c s="53" r="J252">
        <v>0.000025055</v>
      </c>
      <c t="s" s="53" r="K252">
        <v>58</v>
      </c>
      <c t="s" s="53" r="L252">
        <v>58</v>
      </c>
      <c s="53" r="M252"/>
      <c s="62" r="N252">
        <v>0.000025058</v>
      </c>
      <c s="62" r="O252"/>
      <c s="62" r="P252"/>
      <c s="62" r="Q252">
        <v>0.000025058</v>
      </c>
      <c s="24" r="R252"/>
      <c s="24" r="S252"/>
      <c s="24" r="T252"/>
      <c s="68" r="U252"/>
      <c s="24" r="V252"/>
      <c s="24" r="W252"/>
      <c s="24" r="X252"/>
      <c s="24" r="Y252"/>
      <c s="24" r="Z252"/>
      <c s="24" r="AA252"/>
      <c s="24" r="AB252"/>
      <c s="24" r="AC252"/>
      <c s="24" r="AD252"/>
      <c s="24" r="AE252"/>
      <c s="24" r="AF252"/>
      <c s="24" r="AG252"/>
    </row>
    <row r="253">
      <c s="40" r="A253">
        <v>2</v>
      </c>
      <c s="40" r="B253">
        <v>1</v>
      </c>
      <c s="31" r="C253">
        <v>23</v>
      </c>
      <c s="31" r="D253">
        <v>11</v>
      </c>
      <c s="57" r="E253">
        <f>((1/(INDEX(E0!J$17:J$41,C253,1)-INDEX(E0!J$17:J$41,D253,1))))*100000000</f>
        <v>10125.4969564542</v>
      </c>
      <c s="57" r="F253"/>
      <c s="53" r="G253">
        <f>SUM(H253:M253)</f>
        <v>0</v>
      </c>
      <c t="s" s="53" r="H253">
        <v>58</v>
      </c>
      <c t="s" s="53" r="I253">
        <v>58</v>
      </c>
      <c t="s" s="53" r="J253">
        <v>58</v>
      </c>
      <c t="s" s="53" r="K253">
        <v>58</v>
      </c>
      <c t="s" s="53" r="L253">
        <v>58</v>
      </c>
      <c s="53" r="M253">
        <v>0</v>
      </c>
      <c s="62" r="N253">
        <v>0</v>
      </c>
      <c s="62" r="O253"/>
      <c s="62" r="P253"/>
      <c s="24" r="Q253"/>
      <c s="24" r="R253"/>
      <c s="24" r="S253"/>
      <c s="62" r="T253">
        <v>0</v>
      </c>
      <c s="68" r="U253"/>
      <c s="24" r="V253"/>
      <c s="24" r="W253"/>
      <c s="24" r="X253"/>
      <c s="24" r="Y253"/>
      <c s="24" r="Z253"/>
      <c s="24" r="AA253"/>
      <c s="24" r="AB253"/>
      <c s="24" r="AC253"/>
      <c s="24" r="AD253"/>
      <c s="24" r="AE253"/>
      <c s="24" r="AF253"/>
      <c s="24" r="AG253"/>
    </row>
    <row r="254">
      <c s="40" r="A254">
        <v>2</v>
      </c>
      <c s="40" r="B254">
        <v>1</v>
      </c>
      <c s="31" r="C254">
        <v>23</v>
      </c>
      <c s="31" r="D254">
        <v>12</v>
      </c>
      <c s="57" r="E254">
        <f>((1/(INDEX(E0!J$17:J$41,C254,1)-INDEX(E0!J$17:J$41,D254,1))))*100000000</f>
        <v>10126.185901111</v>
      </c>
      <c s="57" r="F254"/>
      <c s="53" r="G254">
        <f>SUM(H254:M254)</f>
        <v>57.5750000000079</v>
      </c>
      <c t="s" s="53" r="H254">
        <v>58</v>
      </c>
      <c s="53" r="I254">
        <v>57.575</v>
      </c>
      <c t="s" s="53" r="J254">
        <v>58</v>
      </c>
      <c t="s" s="53" r="K254">
        <v>58</v>
      </c>
      <c t="s" s="53" r="L254">
        <v>58</v>
      </c>
      <c s="53" r="M254">
        <v>0.000000000007872</v>
      </c>
      <c s="62" r="N254">
        <v>57.583</v>
      </c>
      <c s="62" r="O254"/>
      <c s="62" r="P254">
        <v>57.583</v>
      </c>
      <c s="24" r="Q254"/>
      <c s="24" r="R254"/>
      <c s="24" r="S254"/>
      <c s="62" r="T254">
        <v>0.000000000007873</v>
      </c>
      <c s="68" r="U254"/>
      <c s="24" r="V254"/>
      <c s="24" r="W254"/>
      <c s="24" r="X254"/>
      <c s="24" r="Y254"/>
      <c s="24" r="Z254"/>
      <c s="24" r="AA254"/>
      <c s="24" r="AB254"/>
      <c s="24" r="AC254"/>
      <c s="24" r="AD254"/>
      <c s="24" r="AE254"/>
      <c s="24" r="AF254"/>
      <c s="24" r="AG254"/>
    </row>
    <row r="255">
      <c s="40" r="A255">
        <v>2</v>
      </c>
      <c s="40" r="B255">
        <v>1</v>
      </c>
      <c s="31" r="C255">
        <v>23</v>
      </c>
      <c s="31" r="D255">
        <v>13</v>
      </c>
      <c s="57" r="E255">
        <f>((1/(INDEX(E0!J$17:J$41,C255,1)-INDEX(E0!J$17:J$41,D255,1))))*100000000</f>
        <v>10126.1871510694</v>
      </c>
      <c s="57" r="F255"/>
      <c s="53" r="G255">
        <f>SUM(H255:M255)</f>
        <v>0.0000083482</v>
      </c>
      <c t="s" s="53" r="H255">
        <v>58</v>
      </c>
      <c t="s" s="53" r="I255">
        <v>58</v>
      </c>
      <c s="53" r="J255">
        <v>0.0000083482</v>
      </c>
      <c t="s" s="53" r="K255">
        <v>58</v>
      </c>
      <c s="53" r="L255">
        <v>0</v>
      </c>
      <c s="53" r="M255"/>
      <c s="62" r="N255">
        <v>0.0000083494</v>
      </c>
      <c s="62" r="O255"/>
      <c s="62" r="P255"/>
      <c s="62" r="Q255">
        <v>0.0000083494</v>
      </c>
      <c s="24" r="R255"/>
      <c s="62" r="S255">
        <v>0</v>
      </c>
      <c s="24" r="T255"/>
      <c s="68" r="U255"/>
      <c s="24" r="V255"/>
      <c s="24" r="W255"/>
      <c s="24" r="X255"/>
      <c s="24" r="Y255"/>
      <c s="24" r="Z255"/>
      <c s="24" r="AA255"/>
      <c s="24" r="AB255"/>
      <c s="24" r="AC255"/>
      <c s="24" r="AD255"/>
      <c s="24" r="AE255"/>
      <c s="24" r="AF255"/>
      <c s="24" r="AG255"/>
    </row>
    <row r="256">
      <c s="40" r="A256">
        <v>2</v>
      </c>
      <c s="40" r="B256">
        <v>1</v>
      </c>
      <c s="31" r="C256">
        <v>23</v>
      </c>
      <c s="31" r="D256">
        <v>14</v>
      </c>
      <c s="57" r="E256">
        <f>((1/(INDEX(E0!J$17:J$41,C256,1)-INDEX(E0!J$17:J$41,D256,1))))*100000000</f>
        <v>10126.4356805072</v>
      </c>
      <c s="57" r="F256"/>
      <c s="53" r="G256">
        <f>SUM(H256:M256)</f>
        <v>65663000.0000514</v>
      </c>
      <c s="53" r="H256">
        <v>65663000</v>
      </c>
      <c t="s" s="53" r="I256">
        <v>58</v>
      </c>
      <c s="53" r="J256">
        <v>0.0000085832</v>
      </c>
      <c t="s" s="53" r="K256">
        <v>58</v>
      </c>
      <c s="53" r="L256">
        <v>0.000042769</v>
      </c>
      <c s="53" r="M256"/>
      <c s="62" r="N256">
        <v>65672000</v>
      </c>
      <c s="62" r="O256">
        <v>65672000</v>
      </c>
      <c s="62" r="P256"/>
      <c s="62" r="Q256">
        <v>0.0000085844</v>
      </c>
      <c s="24" r="R256"/>
      <c s="62" r="S256">
        <v>0.000042775</v>
      </c>
      <c s="24" r="T256"/>
      <c s="68" r="U256"/>
      <c s="24" r="V256"/>
      <c s="24" r="W256"/>
      <c s="24" r="X256"/>
      <c s="24" r="Y256"/>
      <c s="24" r="Z256"/>
      <c s="24" r="AA256"/>
      <c s="24" r="AB256"/>
      <c s="24" r="AC256"/>
      <c s="24" r="AD256"/>
      <c s="24" r="AE256"/>
      <c s="24" r="AF256"/>
      <c s="24" r="AG256"/>
    </row>
    <row r="257">
      <c s="40" r="A257">
        <v>2</v>
      </c>
      <c s="40" r="B257">
        <v>1</v>
      </c>
      <c s="31" r="C257">
        <v>23</v>
      </c>
      <c s="31" r="D257">
        <v>15</v>
      </c>
      <c s="57" r="E257">
        <f>((1/(INDEX(E0!J$17:J$41,C257,1)-INDEX(E0!J$17:J$41,D257,1))))*100000000</f>
        <v>10126.4361317039</v>
      </c>
      <c s="57" r="F257"/>
      <c s="53" r="G257">
        <f>SUM(H257:M257)</f>
        <v>6.39670000005513</v>
      </c>
      <c t="s" s="53" r="H257">
        <v>58</v>
      </c>
      <c s="53" r="I257">
        <v>6.3967</v>
      </c>
      <c t="s" s="53" r="J257">
        <v>58</v>
      </c>
      <c s="53" r="K257">
        <v>0.000000000054835</v>
      </c>
      <c t="s" s="53" r="L257">
        <v>58</v>
      </c>
      <c s="53" r="M257">
        <v>0.000000000000292</v>
      </c>
      <c s="62" r="N257">
        <v>6.3975</v>
      </c>
      <c s="62" r="O257"/>
      <c s="62" r="P257">
        <v>6.3975</v>
      </c>
      <c s="24" r="Q257"/>
      <c s="62" r="R257">
        <v>0.000000000054834</v>
      </c>
      <c s="24" r="S257"/>
      <c s="62" r="T257">
        <v>0.000000000000292</v>
      </c>
      <c s="68" r="U257"/>
      <c s="24" r="V257"/>
      <c s="24" r="W257"/>
      <c s="24" r="X257"/>
      <c s="24" r="Y257"/>
      <c s="24" r="Z257"/>
      <c s="24" r="AA257"/>
      <c s="24" r="AB257"/>
      <c s="24" r="AC257"/>
      <c s="24" r="AD257"/>
      <c s="24" r="AE257"/>
      <c s="24" r="AF257"/>
      <c s="24" r="AG257"/>
    </row>
    <row r="258">
      <c s="40" r="A258">
        <v>2</v>
      </c>
      <c s="40" r="B258">
        <v>1</v>
      </c>
      <c s="31" r="C258">
        <v>23</v>
      </c>
      <c s="31" r="D258">
        <v>16</v>
      </c>
      <c s="57" r="E258">
        <f>((1/(INDEX(E0!J$17:J$41,C258,1)-INDEX(E0!J$17:J$41,D258,1))))*100000000</f>
        <v>10126.560796841</v>
      </c>
      <c s="57" r="F258"/>
      <c s="53" r="G258">
        <f>SUM(H258:M258)</f>
        <v>2431900.00000234</v>
      </c>
      <c s="53" r="H258">
        <v>2431900</v>
      </c>
      <c t="s" s="53" r="I258">
        <v>58</v>
      </c>
      <c s="53" r="J258">
        <v>0.0000023407</v>
      </c>
      <c t="s" s="53" r="K258">
        <v>58</v>
      </c>
      <c t="s" s="53" r="L258">
        <v>58</v>
      </c>
      <c s="53" r="M258"/>
      <c s="62" r="N258">
        <v>2432300</v>
      </c>
      <c s="62" r="O258">
        <v>2432300</v>
      </c>
      <c s="62" r="P258"/>
      <c s="62" r="Q258">
        <v>0.0000023411</v>
      </c>
      <c s="24" r="R258"/>
      <c s="24" r="S258"/>
      <c s="24" r="T258"/>
      <c s="68" r="U258"/>
      <c s="24" r="V258"/>
      <c s="24" r="W258"/>
      <c s="24" r="X258"/>
      <c s="24" r="Y258"/>
      <c s="24" r="Z258"/>
      <c s="24" r="AA258"/>
      <c s="24" r="AB258"/>
      <c s="24" r="AC258"/>
      <c s="24" r="AD258"/>
      <c s="24" r="AE258"/>
      <c s="24" r="AF258"/>
      <c s="24" r="AG258"/>
    </row>
    <row r="259">
      <c s="40" r="A259">
        <v>2</v>
      </c>
      <c s="40" r="B259">
        <v>1</v>
      </c>
      <c s="31" r="C259">
        <v>23</v>
      </c>
      <c s="31" r="D259">
        <v>17</v>
      </c>
      <c s="57" r="E259">
        <f>((1/(INDEX(E0!J$17:J$41,C259,1)-INDEX(E0!J$17:J$41,D259,1))))*100000000</f>
        <v>178159911.006634</v>
      </c>
      <c s="57" r="F259"/>
      <c s="53" r="G259">
        <f>SUM(H259:M259)</f>
        <v>0</v>
      </c>
      <c t="s" s="53" r="H259">
        <v>58</v>
      </c>
      <c t="s" s="53" r="I259">
        <v>58</v>
      </c>
      <c s="53" r="J259">
        <v>0</v>
      </c>
      <c t="s" s="53" r="K259">
        <v>58</v>
      </c>
      <c t="s" s="53" r="L259">
        <v>58</v>
      </c>
      <c s="53" r="M259"/>
      <c s="62" r="N259">
        <v>0</v>
      </c>
      <c s="62" r="O259"/>
      <c s="62" r="P259"/>
      <c s="62" r="Q259">
        <v>0</v>
      </c>
      <c s="24" r="R259"/>
      <c s="24" r="S259"/>
      <c s="24" r="T259"/>
      <c s="68" r="U259"/>
      <c s="24" r="V259"/>
      <c s="24" r="W259"/>
      <c s="24" r="X259"/>
      <c s="24" r="Y259"/>
      <c s="24" r="Z259"/>
      <c s="24" r="AA259"/>
      <c s="24" r="AB259"/>
      <c s="24" r="AC259"/>
      <c s="24" r="AD259"/>
      <c s="24" r="AE259"/>
      <c s="24" r="AF259"/>
      <c s="24" r="AG259"/>
    </row>
    <row r="260">
      <c s="40" r="A260">
        <v>2</v>
      </c>
      <c s="40" r="B260">
        <v>1</v>
      </c>
      <c s="31" r="C260">
        <v>23</v>
      </c>
      <c s="31" r="D260">
        <v>18</v>
      </c>
      <c s="57" r="E260">
        <f>((1/(INDEX(E0!J$17:J$41,C260,1)-INDEX(E0!J$17:J$41,D260,1))))*100000000</f>
        <v>188305122.103534</v>
      </c>
      <c s="57" r="F260"/>
      <c s="53" r="G260"/>
      <c s="53" r="H260"/>
      <c s="53" r="I260"/>
      <c s="53" r="J260"/>
      <c s="53" r="K260"/>
      <c s="53" r="L260"/>
      <c s="53" r="M260">
        <v>0</v>
      </c>
      <c s="62" r="N260">
        <v>0</v>
      </c>
      <c s="62" r="O260"/>
      <c s="62" r="P260"/>
      <c s="24" r="Q260"/>
      <c s="24" r="R260"/>
      <c s="24" r="S260"/>
      <c s="62" r="T260">
        <v>0</v>
      </c>
      <c s="68" r="U260"/>
      <c s="24" r="V260"/>
      <c s="24" r="W260"/>
      <c s="24" r="X260"/>
      <c s="24" r="Y260"/>
      <c s="24" r="Z260"/>
      <c s="24" r="AA260"/>
      <c s="24" r="AB260"/>
      <c s="24" r="AC260"/>
      <c s="24" r="AD260"/>
      <c s="24" r="AE260"/>
      <c s="24" r="AF260"/>
      <c s="24" r="AG260"/>
    </row>
    <row r="261">
      <c s="40" r="A261">
        <v>2</v>
      </c>
      <c s="40" r="B261">
        <v>1</v>
      </c>
      <c s="31" r="C261">
        <v>23</v>
      </c>
      <c s="31" r="D261">
        <v>19</v>
      </c>
      <c s="57" r="E261">
        <f>((1/(INDEX(E0!J$17:J$41,C261,1)-INDEX(E0!J$17:J$41,D261,1))))*100000000</f>
        <v>534570686.410616</v>
      </c>
      <c s="57" r="F261"/>
      <c s="53" r="G261">
        <f>SUM(H261:M261)</f>
        <v>0</v>
      </c>
      <c t="s" s="53" r="H261">
        <v>58</v>
      </c>
      <c s="53" r="I261">
        <v>0</v>
      </c>
      <c t="s" s="53" r="J261">
        <v>58</v>
      </c>
      <c t="s" s="53" r="K261">
        <v>58</v>
      </c>
      <c t="s" s="53" r="L261">
        <v>58</v>
      </c>
      <c s="53" r="M261">
        <v>0</v>
      </c>
      <c s="62" r="N261">
        <v>0</v>
      </c>
      <c s="62" r="O261"/>
      <c s="62" r="P261">
        <v>0</v>
      </c>
      <c s="24" r="Q261"/>
      <c s="24" r="R261"/>
      <c s="24" r="S261"/>
      <c s="62" r="T261">
        <v>0</v>
      </c>
      <c s="68" r="U261"/>
      <c s="24" r="V261"/>
      <c s="24" r="W261"/>
      <c s="24" r="X261"/>
      <c s="24" r="Y261"/>
      <c s="24" r="Z261"/>
      <c s="24" r="AA261"/>
      <c s="24" r="AB261"/>
      <c s="24" r="AC261"/>
      <c s="24" r="AD261"/>
      <c s="24" r="AE261"/>
      <c s="24" r="AF261"/>
      <c s="24" r="AG261"/>
    </row>
    <row r="262">
      <c s="40" r="A262">
        <v>2</v>
      </c>
      <c s="40" r="B262">
        <v>1</v>
      </c>
      <c s="31" r="C262">
        <v>23</v>
      </c>
      <c s="31" r="D262">
        <v>20</v>
      </c>
      <c s="57" r="E262">
        <f>((1/(INDEX(E0!J$17:J$41,C262,1)-INDEX(E0!J$17:J$41,D262,1))))*100000000</f>
        <v>536372491.382327</v>
      </c>
      <c s="57" r="F262"/>
      <c s="53" r="G262">
        <f>SUM(H262:M262)</f>
        <v>0</v>
      </c>
      <c t="s" s="53" r="H262">
        <v>58</v>
      </c>
      <c t="s" s="53" r="I262">
        <v>58</v>
      </c>
      <c s="53" r="J262">
        <v>0</v>
      </c>
      <c t="s" s="53" r="K262">
        <v>58</v>
      </c>
      <c s="53" r="L262">
        <v>0</v>
      </c>
      <c s="53" r="M262"/>
      <c s="62" r="N262">
        <v>0</v>
      </c>
      <c s="62" r="O262"/>
      <c s="62" r="P262"/>
      <c s="62" r="Q262">
        <v>0</v>
      </c>
      <c s="24" r="R262"/>
      <c s="62" r="S262">
        <v>0</v>
      </c>
      <c s="24" r="T262"/>
      <c s="68" r="U262"/>
      <c s="24" r="V262"/>
      <c s="24" r="W262"/>
      <c s="24" r="X262"/>
      <c s="24" r="Y262"/>
      <c s="24" r="Z262"/>
      <c s="24" r="AA262"/>
      <c s="24" r="AB262"/>
      <c s="24" r="AC262"/>
      <c s="24" r="AD262"/>
      <c s="24" r="AE262"/>
      <c s="24" r="AF262"/>
      <c s="24" r="AG262"/>
    </row>
    <row r="263">
      <c s="40" r="A263">
        <v>2</v>
      </c>
      <c s="40" r="B263">
        <v>1</v>
      </c>
      <c s="31" r="C263">
        <v>23</v>
      </c>
      <c s="31" r="D263">
        <v>21</v>
      </c>
      <c s="57" r="E263">
        <f>((1/(INDEX(E0!J$17:J$41,C263,1)-INDEX(E0!J$17:J$41,D263,1))))*100000000</f>
        <v>1603823515.9964</v>
      </c>
      <c s="57" r="F263"/>
      <c s="53" r="G263">
        <f>SUM(H263:M263)</f>
        <v>0.000000026613</v>
      </c>
      <c s="53" r="H263">
        <v>0.000000026613</v>
      </c>
      <c t="s" s="53" r="I263">
        <v>58</v>
      </c>
      <c s="53" r="J263">
        <v>0</v>
      </c>
      <c t="s" s="53" r="K263">
        <v>58</v>
      </c>
      <c s="53" r="L263">
        <v>0</v>
      </c>
      <c s="53" r="M263"/>
      <c s="62" r="N263">
        <v>0.000000026699</v>
      </c>
      <c s="62" r="O263">
        <v>0.000000026699</v>
      </c>
      <c s="62" r="P263"/>
      <c s="62" r="Q263">
        <v>0</v>
      </c>
      <c s="24" r="R263"/>
      <c s="62" r="S263">
        <v>0</v>
      </c>
      <c s="24" r="T263"/>
      <c s="68" r="U263"/>
      <c s="24" r="V263"/>
      <c s="24" r="W263"/>
      <c s="24" r="X263"/>
      <c s="24" r="Y263"/>
      <c s="24" r="Z263"/>
      <c s="24" r="AA263"/>
      <c s="24" r="AB263"/>
      <c s="24" r="AC263"/>
      <c s="24" r="AD263"/>
      <c s="24" r="AE263"/>
      <c s="24" r="AF263"/>
      <c s="24" r="AG263"/>
    </row>
    <row r="264">
      <c s="40" r="A264">
        <v>2</v>
      </c>
      <c s="40" r="B264">
        <v>1</v>
      </c>
      <c s="31" r="C264">
        <v>23</v>
      </c>
      <c s="31" r="D264">
        <v>22</v>
      </c>
      <c s="57" r="E264">
        <f>((1/(INDEX(E0!J$17:J$41,C264,1)-INDEX(E0!J$17:J$41,D264,1))))*100000000</f>
        <v>1609683858.37203</v>
      </c>
      <c s="57" r="F264"/>
      <c s="53" r="G264">
        <f>SUM(H264:M264)</f>
        <v>0</v>
      </c>
      <c t="s" s="53" r="H264">
        <v>58</v>
      </c>
      <c s="53" r="I264">
        <v>0</v>
      </c>
      <c t="s" s="53" r="J264">
        <v>58</v>
      </c>
      <c s="53" r="K264">
        <v>0</v>
      </c>
      <c t="s" s="53" r="L264">
        <v>58</v>
      </c>
      <c s="53" r="M264">
        <v>0</v>
      </c>
      <c s="62" r="N264">
        <v>0</v>
      </c>
      <c s="62" r="O264"/>
      <c s="62" r="P264">
        <v>0</v>
      </c>
      <c s="24" r="Q264"/>
      <c s="62" r="R264">
        <v>0</v>
      </c>
      <c s="24" r="S264"/>
      <c s="62" r="T264">
        <v>0</v>
      </c>
      <c s="68" r="U264"/>
      <c s="24" r="V264"/>
      <c s="24" r="W264"/>
      <c s="24" r="X264"/>
      <c s="24" r="Y264"/>
      <c s="24" r="Z264"/>
      <c s="24" r="AA264"/>
      <c s="24" r="AB264"/>
      <c s="24" r="AC264"/>
      <c s="24" r="AD264"/>
      <c s="24" r="AE264"/>
      <c s="24" r="AF264"/>
      <c s="24" r="AG264"/>
    </row>
    <row r="265">
      <c s="40" r="A265">
        <v>2</v>
      </c>
      <c s="40" r="B265">
        <v>1</v>
      </c>
      <c s="31" r="C265">
        <v>24</v>
      </c>
      <c s="31" r="D265">
        <v>1</v>
      </c>
      <c s="57" r="E265">
        <f>((1/(INDEX(E0!J$17:J$41,C265,1)-INDEX(E0!J$17:J$41,D265,1))))*100000000</f>
        <v>237.330559032904</v>
      </c>
      <c s="57" r="F265"/>
      <c s="53" r="G265">
        <f>SUM(H265:M265)</f>
        <v>0.065719</v>
      </c>
      <c t="s" s="53" r="H265">
        <v>58</v>
      </c>
      <c t="s" s="53" r="I265">
        <v>58</v>
      </c>
      <c s="53" r="J265">
        <v>0.065719</v>
      </c>
      <c t="s" s="53" r="K265">
        <v>58</v>
      </c>
      <c t="s" s="53" r="L265">
        <v>58</v>
      </c>
      <c s="53" r="M265"/>
      <c s="62" r="N265">
        <v>0.065729</v>
      </c>
      <c s="62" r="O265"/>
      <c s="62" r="P265"/>
      <c s="62" r="Q265">
        <v>0.065729</v>
      </c>
      <c s="24" r="R265"/>
      <c s="24" r="S265"/>
      <c s="24" r="T265"/>
      <c s="68" r="U265"/>
      <c s="24" r="V265"/>
      <c s="24" r="W265"/>
      <c s="24" r="X265"/>
      <c s="24" r="Y265"/>
      <c s="24" r="Z265"/>
      <c s="24" r="AA265"/>
      <c s="24" r="AB265"/>
      <c s="24" r="AC265"/>
      <c s="24" r="AD265"/>
      <c s="24" r="AE265"/>
      <c s="24" r="AF265"/>
      <c s="24" r="AG265"/>
    </row>
    <row r="266">
      <c s="40" r="A266">
        <v>2</v>
      </c>
      <c s="40" r="B266">
        <v>1</v>
      </c>
      <c s="31" r="C266">
        <v>24</v>
      </c>
      <c s="31" r="D266">
        <v>2</v>
      </c>
      <c s="57" r="E266">
        <f>((1/(INDEX(E0!J$17:J$41,C266,1)-INDEX(E0!J$17:J$41,D266,1))))*100000000</f>
        <v>1084.90526761146</v>
      </c>
      <c s="57" r="F266"/>
      <c s="53" r="G266">
        <f>SUM(H266:M266)</f>
        <v>0.000000094494</v>
      </c>
      <c t="s" s="53" r="H266">
        <v>58</v>
      </c>
      <c t="s" s="53" r="I266">
        <v>58</v>
      </c>
      <c t="s" s="53" r="J266">
        <v>58</v>
      </c>
      <c t="s" s="53" r="K266">
        <v>58</v>
      </c>
      <c t="s" s="53" r="L266">
        <v>58</v>
      </c>
      <c s="53" r="M266">
        <v>0.000000094494</v>
      </c>
      <c s="62" r="N266">
        <v>0.000000094508</v>
      </c>
      <c s="62" r="O266"/>
      <c s="62" r="P266"/>
      <c s="24" r="Q266"/>
      <c s="24" r="R266"/>
      <c s="24" r="S266"/>
      <c s="62" r="T266">
        <v>0.000000094508</v>
      </c>
      <c s="68" r="U266"/>
      <c s="24" r="V266"/>
      <c s="24" r="W266"/>
      <c s="24" r="X266"/>
      <c s="24" r="Y266"/>
      <c s="24" r="Z266"/>
      <c s="24" r="AA266"/>
      <c s="24" r="AB266"/>
      <c s="24" r="AC266"/>
      <c s="24" r="AD266"/>
      <c s="24" r="AE266"/>
      <c s="24" r="AF266"/>
      <c s="24" r="AG266"/>
    </row>
    <row r="267">
      <c s="40" r="A267">
        <v>2</v>
      </c>
      <c s="40" r="B267">
        <v>1</v>
      </c>
      <c s="31" r="C267">
        <v>24</v>
      </c>
      <c s="31" r="D267">
        <v>3</v>
      </c>
      <c s="57" r="E267">
        <f>((1/(INDEX(E0!J$17:J$41,C267,1)-INDEX(E0!J$17:J$41,D267,1))))*100000000</f>
        <v>1084.91078057489</v>
      </c>
      <c s="57" r="F267"/>
      <c s="53" r="G267">
        <f>SUM(H267:M267)</f>
        <v>0.018048</v>
      </c>
      <c t="s" s="53" r="H267">
        <v>58</v>
      </c>
      <c t="s" s="53" r="I267">
        <v>58</v>
      </c>
      <c s="53" r="J267">
        <v>0.018048</v>
      </c>
      <c t="s" s="53" r="K267">
        <v>58</v>
      </c>
      <c t="s" s="53" r="L267">
        <v>58</v>
      </c>
      <c s="53" r="M267"/>
      <c s="62" r="N267">
        <v>0.018051</v>
      </c>
      <c s="62" r="O267"/>
      <c s="62" r="P267"/>
      <c s="62" r="Q267">
        <v>0.018051</v>
      </c>
      <c s="24" r="R267"/>
      <c s="24" r="S267"/>
      <c s="24" r="T267"/>
      <c s="68" r="U267"/>
      <c s="24" r="V267"/>
      <c s="24" r="W267"/>
      <c s="24" r="X267"/>
      <c s="24" r="Y267"/>
      <c s="24" r="Z267"/>
      <c s="24" r="AA267"/>
      <c s="24" r="AB267"/>
      <c s="24" r="AC267"/>
      <c s="24" r="AD267"/>
      <c s="24" r="AE267"/>
      <c s="24" r="AF267"/>
      <c s="24" r="AG267"/>
    </row>
    <row r="268">
      <c s="40" r="A268">
        <v>2</v>
      </c>
      <c s="40" r="B268">
        <v>1</v>
      </c>
      <c s="31" r="C268">
        <v>24</v>
      </c>
      <c s="31" r="D268">
        <v>4</v>
      </c>
      <c s="57" r="E268">
        <f>((1/(INDEX(E0!J$17:J$41,C268,1)-INDEX(E0!J$17:J$41,D268,1))))*100000000</f>
        <v>1084.97421188077</v>
      </c>
      <c s="57" r="F268"/>
      <c s="53" r="G268">
        <f>SUM(H268:M268)</f>
        <v>2644.20000028344</v>
      </c>
      <c t="s" s="53" r="H268">
        <v>58</v>
      </c>
      <c s="53" r="I268">
        <v>2644.2</v>
      </c>
      <c t="s" s="53" r="J268">
        <v>58</v>
      </c>
      <c t="s" s="53" r="K268">
        <v>58</v>
      </c>
      <c t="s" s="53" r="L268">
        <v>58</v>
      </c>
      <c s="53" r="M268">
        <v>0.00000028344</v>
      </c>
      <c s="62" r="N268">
        <v>2644.5</v>
      </c>
      <c s="62" r="O268"/>
      <c s="62" r="P268">
        <v>2644.5</v>
      </c>
      <c s="24" r="Q268"/>
      <c s="24" r="R268"/>
      <c s="24" r="S268"/>
      <c s="62" r="T268">
        <v>0.00000028348</v>
      </c>
      <c s="68" r="U268"/>
      <c s="24" r="V268"/>
      <c s="24" r="W268"/>
      <c s="24" r="X268"/>
      <c s="24" r="Y268"/>
      <c s="24" r="Z268"/>
      <c s="24" r="AA268"/>
      <c s="24" r="AB268"/>
      <c s="24" r="AC268"/>
      <c s="24" r="AD268"/>
      <c s="24" r="AE268"/>
      <c s="24" r="AF268"/>
      <c s="24" r="AG268"/>
    </row>
    <row r="269">
      <c s="40" r="A269">
        <v>2</v>
      </c>
      <c s="40" r="B269">
        <v>1</v>
      </c>
      <c s="31" r="C269">
        <v>24</v>
      </c>
      <c s="31" r="D269">
        <v>5</v>
      </c>
      <c s="57" r="E269">
        <f>((1/(INDEX(E0!J$17:J$41,C269,1)-INDEX(E0!J$17:J$41,D269,1))))*100000000</f>
        <v>3203.85330009737</v>
      </c>
      <c s="57" r="F269"/>
      <c s="53" r="G269">
        <f>SUM(H269:M269)</f>
        <v>0.000000000006803</v>
      </c>
      <c t="s" s="53" r="H269">
        <v>58</v>
      </c>
      <c t="s" s="53" r="I269">
        <v>58</v>
      </c>
      <c t="s" s="53" r="J269">
        <v>58</v>
      </c>
      <c t="s" s="53" r="K269">
        <v>58</v>
      </c>
      <c t="s" s="53" r="L269">
        <v>58</v>
      </c>
      <c s="53" r="M269">
        <v>0.000000000006803</v>
      </c>
      <c s="62" r="N269">
        <v>0.000000000006804</v>
      </c>
      <c s="62" r="O269"/>
      <c s="62" r="P269"/>
      <c s="24" r="Q269"/>
      <c s="24" r="R269"/>
      <c s="24" r="S269"/>
      <c s="62" r="T269">
        <v>0.000000000006804</v>
      </c>
      <c s="68" r="U269"/>
      <c s="24" r="V269"/>
      <c s="24" r="W269"/>
      <c s="24" r="X269"/>
      <c s="24" r="Y269"/>
      <c s="24" r="Z269"/>
      <c s="24" r="AA269"/>
      <c s="24" r="AB269"/>
      <c s="24" r="AC269"/>
      <c s="24" r="AD269"/>
      <c s="24" r="AE269"/>
      <c s="24" r="AF269"/>
      <c s="24" r="AG269"/>
    </row>
    <row r="270">
      <c s="40" r="A270">
        <v>2</v>
      </c>
      <c s="40" r="B270">
        <v>1</v>
      </c>
      <c s="31" r="C270">
        <v>24</v>
      </c>
      <c s="31" r="D270">
        <v>6</v>
      </c>
      <c s="57" r="E270">
        <f>((1/(INDEX(E0!J$17:J$41,C270,1)-INDEX(E0!J$17:J$41,D270,1))))*100000000</f>
        <v>3203.86762420879</v>
      </c>
      <c s="57" r="F270"/>
      <c s="53" r="G270">
        <f>SUM(H270:M270)</f>
        <v>0.00027254</v>
      </c>
      <c t="s" s="53" r="H270">
        <v>58</v>
      </c>
      <c t="s" s="53" r="I270">
        <v>58</v>
      </c>
      <c s="53" r="J270">
        <v>0.00027254</v>
      </c>
      <c t="s" s="53" r="K270">
        <v>58</v>
      </c>
      <c t="s" s="53" r="L270">
        <v>58</v>
      </c>
      <c s="53" r="M270"/>
      <c s="62" r="N270">
        <v>0.00027257</v>
      </c>
      <c s="62" r="O270"/>
      <c s="62" r="P270"/>
      <c s="62" r="Q270">
        <v>0.00027257</v>
      </c>
      <c s="24" r="R270"/>
      <c s="24" r="S270"/>
      <c s="24" r="T270"/>
      <c s="68" r="U270"/>
      <c s="24" r="V270"/>
      <c s="24" r="W270"/>
      <c s="24" r="X270"/>
      <c s="24" r="Y270"/>
      <c s="24" r="Z270"/>
      <c s="24" r="AA270"/>
      <c s="24" r="AB270"/>
      <c s="24" r="AC270"/>
      <c s="24" r="AD270"/>
      <c s="24" r="AE270"/>
      <c s="24" r="AF270"/>
      <c s="24" r="AG270"/>
    </row>
    <row r="271">
      <c s="40" r="A271">
        <v>2</v>
      </c>
      <c s="40" r="B271">
        <v>1</v>
      </c>
      <c s="31" r="C271">
        <v>24</v>
      </c>
      <c s="31" r="D271">
        <v>7</v>
      </c>
      <c s="57" r="E271">
        <f>((1/(INDEX(E0!J$17:J$41,C271,1)-INDEX(E0!J$17:J$41,D271,1))))*100000000</f>
        <v>3204.0311563342</v>
      </c>
      <c s="57" r="F271"/>
      <c s="53" r="G271">
        <f>SUM(H271:M271)</f>
        <v>0.0002254076</v>
      </c>
      <c t="s" s="53" r="H271">
        <v>58</v>
      </c>
      <c t="s" s="53" r="I271">
        <v>58</v>
      </c>
      <c s="53" r="J271">
        <v>0.0000029776</v>
      </c>
      <c t="s" s="53" r="K271">
        <v>58</v>
      </c>
      <c s="53" r="L271">
        <v>0.00022243</v>
      </c>
      <c s="53" r="M271"/>
      <c s="62" r="N271">
        <v>0.00022544</v>
      </c>
      <c s="62" r="O271"/>
      <c s="62" r="P271"/>
      <c s="62" r="Q271">
        <v>0.0000029781</v>
      </c>
      <c s="24" r="R271"/>
      <c s="62" r="S271">
        <v>0.00022246</v>
      </c>
      <c s="24" r="T271"/>
      <c s="68" r="U271"/>
      <c s="24" r="V271"/>
      <c s="24" r="W271"/>
      <c s="24" r="X271"/>
      <c s="24" r="Y271"/>
      <c s="24" r="Z271"/>
      <c s="24" r="AA271"/>
      <c s="24" r="AB271"/>
      <c s="24" r="AC271"/>
      <c s="24" r="AD271"/>
      <c s="24" r="AE271"/>
      <c s="24" r="AF271"/>
      <c s="24" r="AG271"/>
    </row>
    <row r="272">
      <c s="40" r="A272">
        <v>2</v>
      </c>
      <c s="40" r="B272">
        <v>1</v>
      </c>
      <c s="31" r="C272">
        <v>24</v>
      </c>
      <c s="31" r="D272">
        <v>8</v>
      </c>
      <c s="57" r="E272">
        <f>((1/(INDEX(E0!J$17:J$41,C272,1)-INDEX(E0!J$17:J$41,D272,1))))*100000000</f>
        <v>3204.03144945098</v>
      </c>
      <c s="57" r="F272"/>
      <c s="53" r="G272">
        <f>SUM(H272:M272)</f>
        <v>1.65400000002033</v>
      </c>
      <c t="s" s="53" r="H272">
        <v>58</v>
      </c>
      <c s="53" r="I272">
        <v>1.654</v>
      </c>
      <c t="s" s="53" r="J272">
        <v>58</v>
      </c>
      <c t="s" s="53" r="K272">
        <v>58</v>
      </c>
      <c t="s" s="53" r="L272">
        <v>58</v>
      </c>
      <c s="53" r="M272">
        <v>0.000000000020329</v>
      </c>
      <c s="62" r="N272">
        <v>1.6543</v>
      </c>
      <c s="62" r="O272"/>
      <c s="62" r="P272">
        <v>1.6543</v>
      </c>
      <c s="24" r="Q272"/>
      <c s="24" r="R272"/>
      <c s="24" r="S272"/>
      <c s="62" r="T272">
        <v>0.000000000020332</v>
      </c>
      <c s="68" r="U272"/>
      <c s="24" r="V272"/>
      <c s="24" r="W272"/>
      <c s="24" r="X272"/>
      <c s="24" r="Y272"/>
      <c s="24" r="Z272"/>
      <c s="24" r="AA272"/>
      <c s="24" r="AB272"/>
      <c s="24" r="AC272"/>
      <c s="24" r="AD272"/>
      <c s="24" r="AE272"/>
      <c s="24" r="AF272"/>
      <c s="24" r="AG272"/>
    </row>
    <row r="273">
      <c s="40" r="A273">
        <v>2</v>
      </c>
      <c s="40" r="B273">
        <v>1</v>
      </c>
      <c s="31" r="C273">
        <v>24</v>
      </c>
      <c s="31" r="D273">
        <v>9</v>
      </c>
      <c s="57" r="E273">
        <f>((1/(INDEX(E0!J$17:J$41,C273,1)-INDEX(E0!J$17:J$41,D273,1))))*100000000</f>
        <v>3204.09053817288</v>
      </c>
      <c s="57" r="F273"/>
      <c s="53" r="G273">
        <f>SUM(H273:M273)</f>
        <v>72704000.0015414</v>
      </c>
      <c s="53" r="H273">
        <v>72704000</v>
      </c>
      <c t="s" s="53" r="I273">
        <v>58</v>
      </c>
      <c s="53" r="J273">
        <v>0.0000089356</v>
      </c>
      <c t="s" s="53" r="K273">
        <v>58</v>
      </c>
      <c s="53" r="L273">
        <v>0.0015325</v>
      </c>
      <c s="53" r="M273"/>
      <c s="62" r="N273">
        <v>72714000</v>
      </c>
      <c s="62" r="O273">
        <v>72714000</v>
      </c>
      <c s="62" r="P273"/>
      <c s="62" r="Q273">
        <v>0.0000089368</v>
      </c>
      <c s="24" r="R273"/>
      <c s="62" r="S273">
        <v>0.0015327</v>
      </c>
      <c s="24" r="T273"/>
      <c s="68" r="U273"/>
      <c s="24" r="V273"/>
      <c s="24" r="W273"/>
      <c s="24" r="X273"/>
      <c s="24" r="Y273"/>
      <c s="24" r="Z273"/>
      <c s="24" r="AA273"/>
      <c s="24" r="AB273"/>
      <c s="24" r="AC273"/>
      <c s="24" r="AD273"/>
      <c s="24" r="AE273"/>
      <c s="24" r="AF273"/>
      <c s="24" r="AG273"/>
    </row>
    <row r="274">
      <c s="40" r="A274">
        <v>2</v>
      </c>
      <c s="40" r="B274">
        <v>1</v>
      </c>
      <c s="31" r="C274">
        <v>24</v>
      </c>
      <c s="31" r="D274">
        <v>10</v>
      </c>
      <c s="57" r="E274">
        <f>((1/(INDEX(E0!J$17:J$41,C274,1)-INDEX(E0!J$17:J$41,D274,1))))*100000000</f>
        <v>10125.4363478334</v>
      </c>
      <c s="57" r="F274"/>
      <c s="53" r="G274">
        <f>SUM(H274:M274)</f>
        <v>0.000000000024612</v>
      </c>
      <c t="s" s="53" r="H274">
        <v>58</v>
      </c>
      <c t="s" s="53" r="I274">
        <v>58</v>
      </c>
      <c t="s" s="53" r="J274">
        <v>58</v>
      </c>
      <c t="s" s="53" r="K274">
        <v>58</v>
      </c>
      <c t="s" s="53" r="L274">
        <v>58</v>
      </c>
      <c s="53" r="M274">
        <v>0.000000000024612</v>
      </c>
      <c s="62" r="N274">
        <v>0.000000000024615</v>
      </c>
      <c s="62" r="O274"/>
      <c s="62" r="P274"/>
      <c s="24" r="Q274"/>
      <c s="24" r="R274"/>
      <c s="24" r="S274"/>
      <c s="62" r="T274">
        <v>0.000000000024615</v>
      </c>
      <c s="68" r="U274"/>
      <c s="24" r="V274"/>
      <c s="24" r="W274"/>
      <c s="24" r="X274"/>
      <c s="24" r="Y274"/>
      <c s="24" r="Z274"/>
      <c s="24" r="AA274"/>
      <c s="24" r="AB274"/>
      <c s="24" r="AC274"/>
      <c s="24" r="AD274"/>
      <c s="24" r="AE274"/>
      <c s="24" r="AF274"/>
      <c s="24" r="AG274"/>
    </row>
    <row r="275">
      <c s="40" r="A275">
        <v>2</v>
      </c>
      <c s="40" r="B275">
        <v>1</v>
      </c>
      <c s="31" r="C275">
        <v>24</v>
      </c>
      <c s="31" r="D275">
        <v>11</v>
      </c>
      <c s="57" r="E275">
        <f>((1/(INDEX(E0!J$17:J$41,C275,1)-INDEX(E0!J$17:J$41,D275,1))))*100000000</f>
        <v>10125.4968354739</v>
      </c>
      <c s="57" r="F275"/>
      <c s="53" r="G275">
        <f>SUM(H275:M275)</f>
        <v>0.000031817</v>
      </c>
      <c t="s" s="53" r="H275">
        <v>58</v>
      </c>
      <c t="s" s="53" r="I275">
        <v>58</v>
      </c>
      <c s="53" r="J275">
        <v>0.000031817</v>
      </c>
      <c t="s" s="53" r="K275">
        <v>58</v>
      </c>
      <c t="s" s="53" r="L275">
        <v>58</v>
      </c>
      <c s="53" r="M275"/>
      <c s="62" r="N275">
        <v>0.000031822</v>
      </c>
      <c s="62" r="O275"/>
      <c s="62" r="P275"/>
      <c s="62" r="Q275">
        <v>0.000031822</v>
      </c>
      <c s="24" r="R275"/>
      <c s="24" r="S275"/>
      <c s="24" r="T275"/>
      <c s="68" r="U275"/>
      <c s="24" r="V275"/>
      <c s="24" r="W275"/>
      <c s="24" r="X275"/>
      <c s="24" r="Y275"/>
      <c s="24" r="Z275"/>
      <c s="24" r="AA275"/>
      <c s="24" r="AB275"/>
      <c s="24" r="AC275"/>
      <c s="24" r="AD275"/>
      <c s="24" r="AE275"/>
      <c s="24" r="AF275"/>
      <c s="24" r="AG275"/>
    </row>
    <row r="276">
      <c s="40" r="A276">
        <v>2</v>
      </c>
      <c s="40" r="B276">
        <v>1</v>
      </c>
      <c s="31" r="C276">
        <v>24</v>
      </c>
      <c s="31" r="D276">
        <v>12</v>
      </c>
      <c s="57" r="E276">
        <f>((1/(INDEX(E0!J$17:J$41,C276,1)-INDEX(E0!J$17:J$41,D276,1))))*100000000</f>
        <v>10126.1857801142</v>
      </c>
      <c s="57" r="F276"/>
      <c s="53" r="G276">
        <f>SUM(H276:M276)</f>
        <v>0.0000177688</v>
      </c>
      <c t="s" s="53" r="H276">
        <v>58</v>
      </c>
      <c t="s" s="53" r="I276">
        <v>58</v>
      </c>
      <c s="53" r="J276">
        <v>0.0000050988</v>
      </c>
      <c t="s" s="53" r="K276">
        <v>58</v>
      </c>
      <c s="53" r="L276">
        <v>0.00001267</v>
      </c>
      <c s="53" r="M276"/>
      <c s="62" r="N276">
        <v>0.000017772</v>
      </c>
      <c s="62" r="O276"/>
      <c s="62" r="P276"/>
      <c s="62" r="Q276">
        <v>0.0000050995</v>
      </c>
      <c s="24" r="R276"/>
      <c s="62" r="S276">
        <v>0.000012672</v>
      </c>
      <c s="24" r="T276"/>
      <c s="68" r="U276"/>
      <c s="24" r="V276"/>
      <c s="24" r="W276"/>
      <c s="24" r="X276"/>
      <c s="24" r="Y276"/>
      <c s="24" r="Z276"/>
      <c s="24" r="AA276"/>
      <c s="24" r="AB276"/>
      <c s="24" r="AC276"/>
      <c s="24" r="AD276"/>
      <c s="24" r="AE276"/>
      <c s="24" r="AF276"/>
      <c s="24" r="AG276"/>
    </row>
    <row r="277">
      <c s="40" r="A277">
        <v>2</v>
      </c>
      <c s="40" r="B277">
        <v>1</v>
      </c>
      <c s="31" r="C277">
        <v>24</v>
      </c>
      <c s="31" r="D277">
        <v>13</v>
      </c>
      <c s="57" r="E277">
        <f>((1/(INDEX(E0!J$17:J$41,C277,1)-INDEX(E0!J$17:J$41,D277,1))))*100000000</f>
        <v>10126.1870300725</v>
      </c>
      <c s="57" r="F277"/>
      <c s="53" r="G277">
        <f>SUM(H277:M277)</f>
        <v>59.9790000000738</v>
      </c>
      <c t="s" s="53" r="H277">
        <v>58</v>
      </c>
      <c s="53" r="I277">
        <v>59.979</v>
      </c>
      <c t="s" s="53" r="J277">
        <v>58</v>
      </c>
      <c t="s" s="53" r="K277">
        <v>58</v>
      </c>
      <c t="s" s="53" r="L277">
        <v>58</v>
      </c>
      <c s="53" r="M277">
        <v>0.000000000073809</v>
      </c>
      <c s="62" r="N277">
        <v>59.987</v>
      </c>
      <c s="62" r="O277"/>
      <c s="62" r="P277">
        <v>59.987</v>
      </c>
      <c s="24" r="Q277"/>
      <c s="24" r="R277"/>
      <c s="24" r="S277"/>
      <c s="62" r="T277">
        <v>0.000000000073819</v>
      </c>
      <c s="68" r="U277"/>
      <c s="24" r="V277"/>
      <c s="24" r="W277"/>
      <c s="24" r="X277"/>
      <c s="24" r="Y277"/>
      <c s="24" r="Z277"/>
      <c s="24" r="AA277"/>
      <c s="24" r="AB277"/>
      <c s="24" r="AC277"/>
      <c s="24" r="AD277"/>
      <c s="24" r="AE277"/>
      <c s="24" r="AF277"/>
      <c s="24" r="AG277"/>
    </row>
    <row r="278">
      <c s="40" r="A278">
        <v>2</v>
      </c>
      <c s="40" r="B278">
        <v>1</v>
      </c>
      <c s="31" r="C278">
        <v>24</v>
      </c>
      <c s="31" r="D278">
        <v>14</v>
      </c>
      <c s="57" r="E278">
        <f>((1/(INDEX(E0!J$17:J$41,C278,1)-INDEX(E0!J$17:J$41,D278,1))))*100000000</f>
        <v>10126.4355595044</v>
      </c>
      <c s="57" r="F278"/>
      <c s="53" r="G278">
        <f>SUM(H278:M278)</f>
        <v>1.04900000030979</v>
      </c>
      <c t="s" s="53" r="H278">
        <v>58</v>
      </c>
      <c s="53" r="I278">
        <v>1.049</v>
      </c>
      <c t="s" s="53" r="J278">
        <v>58</v>
      </c>
      <c s="53" r="K278">
        <v>0.0000000003096</v>
      </c>
      <c t="s" s="53" r="L278">
        <v>58</v>
      </c>
      <c s="53" r="M278">
        <v>0.000000000000191</v>
      </c>
      <c s="62" r="N278">
        <v>1.0491</v>
      </c>
      <c s="62" r="O278"/>
      <c s="62" r="P278">
        <v>1.0491</v>
      </c>
      <c s="24" r="Q278"/>
      <c s="62" r="R278">
        <v>0.00000000030782</v>
      </c>
      <c s="24" r="S278"/>
      <c s="62" r="T278">
        <v>0.000000000000191</v>
      </c>
      <c s="68" r="U278"/>
      <c s="24" r="V278"/>
      <c s="24" r="W278"/>
      <c s="24" r="X278"/>
      <c s="24" r="Y278"/>
      <c s="24" r="Z278"/>
      <c s="24" r="AA278"/>
      <c s="24" r="AB278"/>
      <c s="24" r="AC278"/>
      <c s="24" r="AD278"/>
      <c s="24" r="AE278"/>
      <c s="24" r="AF278"/>
      <c s="24" r="AG278"/>
    </row>
    <row r="279">
      <c s="40" r="A279">
        <v>2</v>
      </c>
      <c s="40" r="B279">
        <v>1</v>
      </c>
      <c s="31" r="C279">
        <v>24</v>
      </c>
      <c s="31" r="D279">
        <v>15</v>
      </c>
      <c s="57" r="E279">
        <f>((1/(INDEX(E0!J$17:J$41,C279,1)-INDEX(E0!J$17:J$41,D279,1))))*100000000</f>
        <v>10126.4360107011</v>
      </c>
      <c s="57" r="F279"/>
      <c s="53" r="G279">
        <f>SUM(H279:M279)</f>
        <v>41367000.0001026</v>
      </c>
      <c s="53" r="H279">
        <v>41367000</v>
      </c>
      <c t="s" s="53" r="I279">
        <v>58</v>
      </c>
      <c s="53" r="J279">
        <v>0.000015295</v>
      </c>
      <c t="s" s="53" r="K279">
        <v>58</v>
      </c>
      <c s="53" r="L279">
        <v>0.0000873</v>
      </c>
      <c s="53" r="M279"/>
      <c s="62" r="N279">
        <v>41373000</v>
      </c>
      <c s="62" r="O279">
        <v>41373000</v>
      </c>
      <c s="62" r="P279"/>
      <c s="62" r="Q279">
        <v>0.000015297</v>
      </c>
      <c s="24" r="R279"/>
      <c s="62" r="S279">
        <v>0.000087312</v>
      </c>
      <c s="24" r="T279"/>
      <c s="68" r="U279"/>
      <c s="24" r="V279"/>
      <c s="24" r="W279"/>
      <c s="24" r="X279"/>
      <c s="24" r="Y279"/>
      <c s="24" r="Z279"/>
      <c s="24" r="AA279"/>
      <c s="24" r="AB279"/>
      <c s="24" r="AC279"/>
      <c s="24" r="AD279"/>
      <c s="24" r="AE279"/>
      <c s="24" r="AF279"/>
      <c s="24" r="AG279"/>
    </row>
    <row r="280">
      <c s="40" r="A280">
        <v>2</v>
      </c>
      <c s="40" r="B280">
        <v>1</v>
      </c>
      <c s="31" r="C280">
        <v>24</v>
      </c>
      <c s="31" r="D280">
        <v>16</v>
      </c>
      <c s="57" r="E280">
        <f>((1/(INDEX(E0!J$17:J$41,C280,1)-INDEX(E0!J$17:J$41,D280,1))))*100000000</f>
        <v>10126.5606758352</v>
      </c>
      <c s="57" r="F280"/>
      <c s="53" r="G280">
        <f>SUM(H280:M280)</f>
        <v>8.74150000312524</v>
      </c>
      <c t="s" s="53" r="H280">
        <v>58</v>
      </c>
      <c s="53" r="I280">
        <v>8.7415</v>
      </c>
      <c t="s" s="53" r="J280">
        <v>58</v>
      </c>
      <c s="53" r="K280">
        <v>0.0000000031</v>
      </c>
      <c t="s" s="53" r="L280">
        <v>58</v>
      </c>
      <c s="53" r="M280">
        <v>0.000000000025242</v>
      </c>
      <c s="62" r="N280">
        <v>8.7427</v>
      </c>
      <c s="62" r="O280"/>
      <c s="62" r="P280">
        <v>8.7427</v>
      </c>
      <c s="24" r="Q280"/>
      <c s="62" r="R280">
        <v>0.0000000030952</v>
      </c>
      <c s="24" r="S280"/>
      <c s="62" r="T280">
        <v>0.000000000025245</v>
      </c>
      <c s="68" r="U280"/>
      <c s="24" r="V280"/>
      <c s="24" r="W280"/>
      <c s="24" r="X280"/>
      <c s="24" r="Y280"/>
      <c s="24" r="Z280"/>
      <c s="24" r="AA280"/>
      <c s="24" r="AB280"/>
      <c s="24" r="AC280"/>
      <c s="24" r="AD280"/>
      <c s="24" r="AE280"/>
      <c s="24" r="AF280"/>
      <c s="24" r="AG280"/>
    </row>
    <row r="281">
      <c s="40" r="A281">
        <v>2</v>
      </c>
      <c s="40" r="B281">
        <v>1</v>
      </c>
      <c s="31" r="C281">
        <v>24</v>
      </c>
      <c s="31" r="D281">
        <v>17</v>
      </c>
      <c s="57" r="E281">
        <f>((1/(INDEX(E0!J$17:J$41,C281,1)-INDEX(E0!J$17:J$41,D281,1))))*100000000</f>
        <v>178122464.545306</v>
      </c>
      <c s="57" r="F281"/>
      <c s="53" r="G281"/>
      <c s="53" r="H281"/>
      <c s="53" r="I281"/>
      <c s="53" r="J281"/>
      <c s="53" r="K281"/>
      <c s="53" r="L281"/>
      <c s="53" r="M281">
        <v>0</v>
      </c>
      <c s="62" r="N281">
        <v>0</v>
      </c>
      <c s="62" r="O281"/>
      <c s="62" r="P281"/>
      <c s="24" r="Q281"/>
      <c s="24" r="R281"/>
      <c s="24" r="S281"/>
      <c s="62" r="T281">
        <v>0</v>
      </c>
      <c s="68" r="U281"/>
      <c s="24" r="V281"/>
      <c s="24" r="W281"/>
      <c s="24" r="X281"/>
      <c s="24" r="Y281"/>
      <c s="24" r="Z281"/>
      <c s="24" r="AA281"/>
      <c s="24" r="AB281"/>
      <c s="24" r="AC281"/>
      <c s="24" r="AD281"/>
      <c s="24" r="AE281"/>
      <c s="24" r="AF281"/>
      <c s="24" r="AG281"/>
    </row>
    <row r="282">
      <c s="40" r="A282">
        <v>2</v>
      </c>
      <c s="40" r="B282">
        <v>1</v>
      </c>
      <c s="31" r="C282">
        <v>24</v>
      </c>
      <c s="31" r="D282">
        <v>18</v>
      </c>
      <c s="57" r="E282">
        <f>((1/(INDEX(E0!J$17:J$41,C282,1)-INDEX(E0!J$17:J$41,D282,1))))*100000000</f>
        <v>188263289.983198</v>
      </c>
      <c s="57" r="F282"/>
      <c s="53" r="G282">
        <f>SUM(H282:M282)</f>
        <v>0</v>
      </c>
      <c t="s" s="53" r="H282">
        <v>58</v>
      </c>
      <c t="s" s="53" r="I282">
        <v>58</v>
      </c>
      <c s="53" r="J282">
        <v>0</v>
      </c>
      <c t="s" s="53" r="K282">
        <v>58</v>
      </c>
      <c t="s" s="53" r="L282">
        <v>58</v>
      </c>
      <c s="53" r="M282"/>
      <c s="62" r="N282">
        <v>0</v>
      </c>
      <c s="62" r="O282"/>
      <c s="62" r="P282"/>
      <c s="62" r="Q282">
        <v>0</v>
      </c>
      <c s="24" r="R282"/>
      <c s="24" r="S282"/>
      <c s="24" r="T282"/>
      <c s="68" r="U282"/>
      <c s="24" r="V282"/>
      <c s="24" r="W282"/>
      <c s="24" r="X282"/>
      <c s="24" r="Y282"/>
      <c s="24" r="Z282"/>
      <c s="24" r="AA282"/>
      <c s="24" r="AB282"/>
      <c s="24" r="AC282"/>
      <c s="24" r="AD282"/>
      <c s="24" r="AE282"/>
      <c s="24" r="AF282"/>
      <c s="24" r="AG282"/>
    </row>
    <row r="283">
      <c s="40" r="A283">
        <v>2</v>
      </c>
      <c s="40" r="B283">
        <v>1</v>
      </c>
      <c s="31" r="C283">
        <v>24</v>
      </c>
      <c s="31" r="D283">
        <v>19</v>
      </c>
      <c s="57" r="E283">
        <f>((1/(INDEX(E0!J$17:J$41,C283,1)-INDEX(E0!J$17:J$41,D283,1))))*100000000</f>
        <v>534233695.24375</v>
      </c>
      <c s="57" r="F283"/>
      <c s="53" r="G283">
        <f>SUM(H283:M283)</f>
        <v>0</v>
      </c>
      <c t="s" s="53" r="H283">
        <v>58</v>
      </c>
      <c t="s" s="53" r="I283">
        <v>58</v>
      </c>
      <c s="53" r="J283">
        <v>0</v>
      </c>
      <c t="s" s="53" r="K283">
        <v>58</v>
      </c>
      <c s="53" r="L283">
        <v>0</v>
      </c>
      <c s="53" r="M283"/>
      <c s="62" r="N283">
        <v>0</v>
      </c>
      <c s="62" r="O283"/>
      <c s="62" r="P283"/>
      <c s="62" r="Q283">
        <v>0</v>
      </c>
      <c s="24" r="R283"/>
      <c s="62" r="S283">
        <v>0</v>
      </c>
      <c s="24" r="T283"/>
      <c s="68" r="U283"/>
      <c s="24" r="V283"/>
      <c s="24" r="W283"/>
      <c s="24" r="X283"/>
      <c s="24" r="Y283"/>
      <c s="24" r="Z283"/>
      <c s="24" r="AA283"/>
      <c s="24" r="AB283"/>
      <c s="24" r="AC283"/>
      <c s="24" r="AD283"/>
      <c s="24" r="AE283"/>
      <c s="24" r="AF283"/>
      <c s="24" r="AG283"/>
    </row>
    <row r="284">
      <c s="40" r="A284">
        <v>2</v>
      </c>
      <c s="40" r="B284">
        <v>1</v>
      </c>
      <c s="31" r="C284">
        <v>24</v>
      </c>
      <c s="31" r="D284">
        <v>20</v>
      </c>
      <c s="57" r="E284">
        <f>((1/(INDEX(E0!J$17:J$41,C284,1)-INDEX(E0!J$17:J$41,D284,1))))*100000000</f>
        <v>536033225.406954</v>
      </c>
      <c s="57" r="F284"/>
      <c s="53" r="G284">
        <f>SUM(H284:M284)</f>
        <v>0</v>
      </c>
      <c t="s" s="53" r="H284">
        <v>58</v>
      </c>
      <c s="53" r="I284">
        <v>0</v>
      </c>
      <c t="s" s="53" r="J284">
        <v>58</v>
      </c>
      <c t="s" s="53" r="K284">
        <v>58</v>
      </c>
      <c t="s" s="53" r="L284">
        <v>58</v>
      </c>
      <c s="53" r="M284">
        <v>0</v>
      </c>
      <c s="62" r="N284">
        <v>0</v>
      </c>
      <c s="62" r="O284"/>
      <c s="62" r="P284">
        <v>0</v>
      </c>
      <c s="24" r="Q284"/>
      <c s="24" r="R284"/>
      <c s="24" r="S284"/>
      <c s="62" r="T284">
        <v>0</v>
      </c>
      <c s="68" r="U284"/>
      <c s="24" r="V284"/>
      <c s="24" r="W284"/>
      <c s="24" r="X284"/>
      <c s="24" r="Y284"/>
      <c s="24" r="Z284"/>
      <c s="24" r="AA284"/>
      <c s="24" r="AB284"/>
      <c s="24" r="AC284"/>
      <c s="24" r="AD284"/>
      <c s="24" r="AE284"/>
      <c s="24" r="AF284"/>
      <c s="24" r="AG284"/>
    </row>
    <row r="285">
      <c s="40" r="A285">
        <v>2</v>
      </c>
      <c s="40" r="B285">
        <v>1</v>
      </c>
      <c s="31" r="C285">
        <v>24</v>
      </c>
      <c s="31" r="D285">
        <v>21</v>
      </c>
      <c s="57" r="E285">
        <f>((1/(INDEX(E0!J$17:J$41,C285,1)-INDEX(E0!J$17:J$41,D285,1))))*100000000</f>
        <v>1600793993.90341</v>
      </c>
      <c s="57" r="F285"/>
      <c s="53" r="G285">
        <f>SUM(H285:M285)</f>
        <v>0.000000000000003</v>
      </c>
      <c t="s" s="53" r="H285">
        <v>58</v>
      </c>
      <c s="53" r="I285">
        <v>0</v>
      </c>
      <c t="s" s="53" r="J285">
        <v>58</v>
      </c>
      <c s="53" r="K285">
        <v>0.000000000000003</v>
      </c>
      <c t="s" s="53" r="L285">
        <v>58</v>
      </c>
      <c s="53" r="M285">
        <v>0</v>
      </c>
      <c s="62" r="N285">
        <v>0.000000000000003</v>
      </c>
      <c s="62" r="O285"/>
      <c s="62" r="P285">
        <v>0</v>
      </c>
      <c s="24" r="Q285"/>
      <c s="62" r="R285">
        <v>0.000000000000003</v>
      </c>
      <c s="24" r="S285"/>
      <c s="62" r="T285">
        <v>0</v>
      </c>
      <c s="68" r="U285"/>
      <c s="24" r="V285"/>
      <c s="24" r="W285"/>
      <c s="24" r="X285"/>
      <c s="24" r="Y285"/>
      <c s="24" r="Z285"/>
      <c s="24" r="AA285"/>
      <c s="24" r="AB285"/>
      <c s="24" r="AC285"/>
      <c s="24" r="AD285"/>
      <c s="24" r="AE285"/>
      <c s="24" r="AF285"/>
      <c s="24" r="AG285"/>
    </row>
    <row r="286">
      <c s="40" r="A286">
        <v>2</v>
      </c>
      <c s="40" r="B286">
        <v>1</v>
      </c>
      <c s="31" r="C286">
        <v>24</v>
      </c>
      <c s="31" r="D286">
        <v>22</v>
      </c>
      <c s="57" r="E286">
        <f>((1/(INDEX(E0!J$17:J$41,C286,1)-INDEX(E0!J$17:J$41,D286,1))))*100000000</f>
        <v>1606632177.25442</v>
      </c>
      <c s="57" r="F286"/>
      <c s="53" r="G286">
        <f>SUM(H286:M286)</f>
        <v>0.000000047312</v>
      </c>
      <c s="53" r="H286">
        <v>0.000000047312</v>
      </c>
      <c t="s" s="53" r="I286">
        <v>58</v>
      </c>
      <c s="53" r="J286">
        <v>0</v>
      </c>
      <c t="s" s="53" r="K286">
        <v>58</v>
      </c>
      <c s="53" r="L286">
        <v>0</v>
      </c>
      <c s="53" r="M286"/>
      <c s="62" r="N286">
        <v>0.000000047464</v>
      </c>
      <c s="62" r="O286">
        <v>0.000000047464</v>
      </c>
      <c s="62" r="P286"/>
      <c s="62" r="Q286">
        <v>0</v>
      </c>
      <c s="24" r="R286"/>
      <c s="62" r="S286">
        <v>0</v>
      </c>
      <c s="24" r="T286"/>
      <c s="68" r="U286"/>
      <c s="24" r="V286"/>
      <c s="24" r="W286"/>
      <c s="24" r="X286"/>
      <c s="24" r="Y286"/>
      <c s="24" r="Z286"/>
      <c s="24" r="AA286"/>
      <c s="24" r="AB286"/>
      <c s="24" r="AC286"/>
      <c s="24" r="AD286"/>
      <c s="24" r="AE286"/>
      <c s="24" r="AF286"/>
      <c s="24" r="AG286"/>
    </row>
    <row r="287">
      <c s="40" r="A287">
        <v>2</v>
      </c>
      <c s="40" r="B287">
        <v>1</v>
      </c>
      <c s="31" r="C287">
        <v>25</v>
      </c>
      <c s="31" r="D287">
        <v>4</v>
      </c>
      <c s="57" r="E287">
        <f>((1/(INDEX(E0!J$17:J$41,C287,1)-INDEX(E0!J$17:J$41,D287,1))))*100000000</f>
        <v>1084.97377205175</v>
      </c>
      <c s="57" r="F287"/>
      <c s="53" r="G287">
        <f>SUM(H287:M287)</f>
        <v>0.0085822</v>
      </c>
      <c t="s" s="53" r="H287">
        <v>58</v>
      </c>
      <c t="s" s="53" r="I287">
        <v>58</v>
      </c>
      <c s="53" r="J287">
        <v>0.0085822</v>
      </c>
      <c t="s" s="53" r="K287">
        <v>58</v>
      </c>
      <c t="s" s="53" r="L287">
        <v>58</v>
      </c>
      <c s="53" r="M287"/>
      <c s="62" r="N287">
        <v>0.0085833</v>
      </c>
      <c s="62" r="O287"/>
      <c s="62" r="P287"/>
      <c s="62" r="Q287">
        <v>0.0085833</v>
      </c>
      <c s="24" r="R287"/>
      <c s="24" r="S287"/>
      <c s="24" r="T287"/>
      <c s="68" r="U287"/>
      <c s="24" r="V287"/>
      <c s="24" r="W287"/>
      <c s="24" r="X287"/>
      <c s="24" r="Y287"/>
      <c s="24" r="Z287"/>
      <c s="24" r="AA287"/>
      <c s="24" r="AB287"/>
      <c s="24" r="AC287"/>
      <c s="24" r="AD287"/>
      <c s="24" r="AE287"/>
      <c s="24" r="AF287"/>
      <c s="24" r="AG287"/>
    </row>
    <row r="288">
      <c s="40" r="A288">
        <v>2</v>
      </c>
      <c s="40" r="B288">
        <v>1</v>
      </c>
      <c s="31" r="C288">
        <v>25</v>
      </c>
      <c s="31" r="D288">
        <v>7</v>
      </c>
      <c s="57" r="E288">
        <f>((1/(INDEX(E0!J$17:J$41,C288,1)-INDEX(E0!J$17:J$41,D288,1))))*100000000</f>
        <v>3204.02732069129</v>
      </c>
      <c s="57" r="F288"/>
      <c s="53" r="G288">
        <f>SUM(H288:M288)</f>
        <v>0.0000000036547</v>
      </c>
      <c t="s" s="53" r="H288">
        <v>58</v>
      </c>
      <c t="s" s="53" r="I288">
        <v>58</v>
      </c>
      <c t="s" s="53" r="J288">
        <v>58</v>
      </c>
      <c t="s" s="53" r="K288">
        <v>58</v>
      </c>
      <c t="s" s="53" r="L288">
        <v>58</v>
      </c>
      <c s="53" r="M288">
        <v>0.0000000036547</v>
      </c>
      <c s="62" r="N288">
        <v>0.0000000036552</v>
      </c>
      <c s="62" r="O288"/>
      <c s="62" r="P288"/>
      <c s="24" r="Q288"/>
      <c s="24" r="R288"/>
      <c s="24" r="S288"/>
      <c s="62" r="T288">
        <v>0.0000000036552</v>
      </c>
      <c s="68" r="U288"/>
      <c s="24" r="V288"/>
      <c s="24" r="W288"/>
      <c s="24" r="X288"/>
      <c s="24" r="Y288"/>
      <c s="24" r="Z288"/>
      <c s="24" r="AA288"/>
      <c s="24" r="AB288"/>
      <c s="24" r="AC288"/>
      <c s="24" r="AD288"/>
      <c s="24" r="AE288"/>
      <c s="24" r="AF288"/>
      <c s="24" r="AG288"/>
    </row>
    <row r="289">
      <c s="40" r="A289">
        <v>2</v>
      </c>
      <c s="40" r="B289">
        <v>1</v>
      </c>
      <c s="31" r="C289">
        <v>25</v>
      </c>
      <c s="31" r="D289">
        <v>8</v>
      </c>
      <c s="57" r="E289">
        <f>((1/(INDEX(E0!J$17:J$41,C289,1)-INDEX(E0!J$17:J$41,D289,1))))*100000000</f>
        <v>3204.02761380737</v>
      </c>
      <c s="57" r="F289"/>
      <c s="53" r="G289">
        <f>SUM(H289:M289)</f>
        <v>0.0036246</v>
      </c>
      <c t="s" s="53" r="H289">
        <v>58</v>
      </c>
      <c t="s" s="53" r="I289">
        <v>58</v>
      </c>
      <c s="53" r="J289">
        <v>0.0036246</v>
      </c>
      <c t="s" s="53" r="K289">
        <v>58</v>
      </c>
      <c t="s" s="53" r="L289">
        <v>58</v>
      </c>
      <c s="53" r="M289"/>
      <c s="62" r="N289">
        <v>0.0036251</v>
      </c>
      <c s="62" r="O289"/>
      <c s="62" r="P289"/>
      <c s="62" r="Q289">
        <v>0.0036251</v>
      </c>
      <c s="24" r="R289"/>
      <c s="24" r="S289"/>
      <c s="24" r="T289"/>
      <c s="68" r="U289"/>
      <c s="24" r="V289"/>
      <c s="24" r="W289"/>
      <c s="24" r="X289"/>
      <c s="24" r="Y289"/>
      <c s="24" r="Z289"/>
      <c s="24" r="AA289"/>
      <c s="24" r="AB289"/>
      <c s="24" r="AC289"/>
      <c s="24" r="AD289"/>
      <c s="24" r="AE289"/>
      <c s="24" r="AF289"/>
      <c s="24" r="AG289"/>
    </row>
    <row r="290">
      <c s="40" r="A290">
        <v>2</v>
      </c>
      <c s="40" r="B290">
        <v>1</v>
      </c>
      <c s="31" r="C290">
        <v>25</v>
      </c>
      <c s="31" r="D290">
        <v>9</v>
      </c>
      <c s="57" r="E290">
        <f>((1/(INDEX(E0!J$17:J$41,C290,1)-INDEX(E0!J$17:J$41,D290,1))))*100000000</f>
        <v>3204.0867023878</v>
      </c>
      <c s="57" r="F290"/>
      <c s="53" r="G290">
        <f>SUM(H290:M290)</f>
        <v>743.330000011911</v>
      </c>
      <c t="s" s="53" r="H290">
        <v>58</v>
      </c>
      <c s="53" r="I290">
        <v>743.33</v>
      </c>
      <c t="s" s="53" r="J290">
        <v>58</v>
      </c>
      <c t="s" s="53" r="K290">
        <v>58</v>
      </c>
      <c t="s" s="53" r="L290">
        <v>58</v>
      </c>
      <c s="53" r="M290">
        <v>0.000000011911</v>
      </c>
      <c s="62" r="N290">
        <v>743.43</v>
      </c>
      <c s="62" r="O290"/>
      <c s="62" r="P290">
        <v>743.43</v>
      </c>
      <c s="24" r="Q290"/>
      <c s="24" r="R290"/>
      <c s="24" r="S290"/>
      <c s="62" r="T290">
        <v>0.000000011913</v>
      </c>
      <c s="68" r="U290"/>
      <c s="24" r="V290"/>
      <c s="24" r="W290"/>
      <c s="24" r="X290"/>
      <c s="24" r="Y290"/>
      <c s="24" r="Z290"/>
      <c s="24" r="AA290"/>
      <c s="24" r="AB290"/>
      <c s="24" r="AC290"/>
      <c s="24" r="AD290"/>
      <c s="24" r="AE290"/>
      <c s="24" r="AF290"/>
      <c s="24" r="AG290"/>
    </row>
    <row r="291">
      <c s="40" r="A291">
        <v>2</v>
      </c>
      <c s="40" r="B291">
        <v>1</v>
      </c>
      <c s="31" r="C291">
        <v>25</v>
      </c>
      <c s="31" r="D291">
        <v>12</v>
      </c>
      <c s="57" r="E291">
        <f>((1/(INDEX(E0!J$17:J$41,C291,1)-INDEX(E0!J$17:J$41,D291,1))))*100000000</f>
        <v>10126.1474680664</v>
      </c>
      <c s="57" r="F291"/>
      <c s="53" r="G291">
        <f>SUM(H291:M291)</f>
        <v>0.00000000003149</v>
      </c>
      <c t="s" s="53" r="H291">
        <v>58</v>
      </c>
      <c t="s" s="53" r="I291">
        <v>58</v>
      </c>
      <c t="s" s="53" r="J291">
        <v>58</v>
      </c>
      <c t="s" s="53" r="K291">
        <v>58</v>
      </c>
      <c t="s" s="53" r="L291">
        <v>58</v>
      </c>
      <c s="53" r="M291">
        <v>0.00000000003149</v>
      </c>
      <c s="62" r="N291">
        <v>0.000000000031495</v>
      </c>
      <c s="62" r="O291"/>
      <c s="62" r="P291"/>
      <c s="24" r="Q291"/>
      <c s="24" r="R291"/>
      <c s="24" r="S291"/>
      <c s="62" r="T291">
        <v>0.000000000031495</v>
      </c>
      <c s="68" r="U291"/>
      <c s="24" r="V291"/>
      <c s="24" r="W291"/>
      <c s="24" r="X291"/>
      <c s="24" r="Y291"/>
      <c s="24" r="Z291"/>
      <c s="24" r="AA291"/>
      <c s="24" r="AB291"/>
      <c s="24" r="AC291"/>
      <c s="24" r="AD291"/>
      <c s="24" r="AE291"/>
      <c s="24" r="AF291"/>
      <c s="24" r="AG291"/>
    </row>
    <row r="292">
      <c s="40" r="A292">
        <v>2</v>
      </c>
      <c s="40" r="B292">
        <v>1</v>
      </c>
      <c s="31" r="C292">
        <v>25</v>
      </c>
      <c s="31" r="D292">
        <v>13</v>
      </c>
      <c s="57" r="E292">
        <f>((1/(INDEX(E0!J$17:J$41,C292,1)-INDEX(E0!J$17:J$41,D292,1))))*100000000</f>
        <v>10126.1487180153</v>
      </c>
      <c s="57" r="F292"/>
      <c s="53" r="G292">
        <f>SUM(H292:M292)</f>
        <v>0.000033394</v>
      </c>
      <c t="s" s="53" r="H292">
        <v>58</v>
      </c>
      <c t="s" s="53" r="I292">
        <v>58</v>
      </c>
      <c s="53" r="J292">
        <v>0.000033394</v>
      </c>
      <c t="s" s="53" r="K292">
        <v>58</v>
      </c>
      <c t="s" s="53" r="L292">
        <v>58</v>
      </c>
      <c s="53" r="M292"/>
      <c s="62" r="N292">
        <v>0.000033398</v>
      </c>
      <c s="62" r="O292"/>
      <c s="62" r="P292"/>
      <c s="62" r="Q292">
        <v>0.000033398</v>
      </c>
      <c s="24" r="R292"/>
      <c s="24" r="S292"/>
      <c s="24" r="T292"/>
      <c s="68" r="U292"/>
      <c s="24" r="V292"/>
      <c s="24" r="W292"/>
      <c s="24" r="X292"/>
      <c s="24" r="Y292"/>
      <c s="24" r="Z292"/>
      <c s="24" r="AA292"/>
      <c s="24" r="AB292"/>
      <c s="24" r="AC292"/>
      <c s="24" r="AD292"/>
      <c s="24" r="AE292"/>
      <c s="24" r="AF292"/>
      <c s="24" r="AG292"/>
    </row>
    <row r="293">
      <c s="40" r="A293">
        <v>2</v>
      </c>
      <c s="40" r="B293">
        <v>1</v>
      </c>
      <c s="31" r="C293">
        <v>25</v>
      </c>
      <c s="31" r="D293">
        <v>14</v>
      </c>
      <c s="57" r="E293">
        <f>((1/(INDEX(E0!J$17:J$41,C293,1)-INDEX(E0!J$17:J$41,D293,1))))*100000000</f>
        <v>10126.3972455666</v>
      </c>
      <c s="57" r="F293"/>
      <c s="53" r="G293">
        <f>SUM(H293:M293)</f>
        <v>0.0000239056</v>
      </c>
      <c t="s" s="53" r="H293">
        <v>58</v>
      </c>
      <c t="s" s="53" r="I293">
        <v>58</v>
      </c>
      <c s="53" r="J293">
        <v>0.0000015606</v>
      </c>
      <c t="s" s="53" r="K293">
        <v>58</v>
      </c>
      <c s="53" r="L293">
        <v>0.000022345</v>
      </c>
      <c s="53" r="M293"/>
      <c s="62" r="N293">
        <v>0.000023909</v>
      </c>
      <c s="62" r="O293"/>
      <c s="62" r="P293"/>
      <c s="62" r="Q293">
        <v>0.0000015608</v>
      </c>
      <c s="24" r="R293"/>
      <c s="62" r="S293">
        <v>0.000022348</v>
      </c>
      <c s="24" r="T293"/>
      <c s="68" r="U293"/>
      <c s="24" r="V293"/>
      <c s="24" r="W293"/>
      <c s="24" r="X293"/>
      <c s="24" r="Y293"/>
      <c s="24" r="Z293"/>
      <c s="24" r="AA293"/>
      <c s="24" r="AB293"/>
      <c s="24" r="AC293"/>
      <c s="24" r="AD293"/>
      <c s="24" r="AE293"/>
      <c s="24" r="AF293"/>
      <c s="24" r="AG293"/>
    </row>
    <row r="294">
      <c s="40" r="A294">
        <v>2</v>
      </c>
      <c s="40" r="B294">
        <v>1</v>
      </c>
      <c s="31" r="C294">
        <v>25</v>
      </c>
      <c s="31" r="D294">
        <v>15</v>
      </c>
      <c s="57" r="E294">
        <f>((1/(INDEX(E0!J$17:J$41,C294,1)-INDEX(E0!J$17:J$41,D294,1))))*100000000</f>
        <v>10126.3976967598</v>
      </c>
      <c s="57" r="F294"/>
      <c s="53" r="G294">
        <f>SUM(H294:M294)</f>
        <v>63.9680000001026</v>
      </c>
      <c t="s" s="53" r="H294">
        <v>58</v>
      </c>
      <c s="53" r="I294">
        <v>63.968</v>
      </c>
      <c t="s" s="53" r="J294">
        <v>58</v>
      </c>
      <c t="s" s="53" r="K294">
        <v>58</v>
      </c>
      <c t="s" s="53" r="L294">
        <v>58</v>
      </c>
      <c s="53" r="M294">
        <v>0.00000000010262</v>
      </c>
      <c s="62" r="N294">
        <v>63.977</v>
      </c>
      <c s="62" r="O294"/>
      <c s="62" r="P294">
        <v>63.977</v>
      </c>
      <c s="24" r="Q294"/>
      <c s="24" r="R294"/>
      <c s="24" r="S294"/>
      <c s="62" r="T294">
        <v>0.00000000010263</v>
      </c>
      <c s="68" r="U294"/>
      <c s="24" r="V294"/>
      <c s="24" r="W294"/>
      <c s="24" r="X294"/>
      <c s="24" r="Y294"/>
      <c s="24" r="Z294"/>
      <c s="24" r="AA294"/>
      <c s="24" r="AB294"/>
      <c s="24" r="AC294"/>
      <c s="24" r="AD294"/>
      <c s="24" r="AE294"/>
      <c s="24" r="AF294"/>
      <c s="24" r="AG294"/>
    </row>
    <row r="295">
      <c s="40" r="A295">
        <v>2</v>
      </c>
      <c s="40" r="B295">
        <v>1</v>
      </c>
      <c s="31" r="C295">
        <v>25</v>
      </c>
      <c s="31" r="D295">
        <v>16</v>
      </c>
      <c s="57" r="E295">
        <f>((1/(INDEX(E0!J$17:J$41,C295,1)-INDEX(E0!J$17:J$41,D295,1))))*100000000</f>
        <v>10126.5223609506</v>
      </c>
      <c s="57" r="F295"/>
      <c s="53" r="G295">
        <f>SUM(H295:M295)</f>
        <v>68094000.0002167</v>
      </c>
      <c s="53" r="H295">
        <v>68094000</v>
      </c>
      <c t="s" s="53" r="I295">
        <v>58</v>
      </c>
      <c s="53" r="J295">
        <v>0.0000093633</v>
      </c>
      <c t="s" s="53" r="K295">
        <v>58</v>
      </c>
      <c s="53" r="L295">
        <v>0.00020738</v>
      </c>
      <c s="53" r="M295"/>
      <c s="62" r="N295">
        <v>68104000</v>
      </c>
      <c s="62" r="O295">
        <v>68104000</v>
      </c>
      <c s="62" r="P295"/>
      <c s="62" r="Q295">
        <v>0.0000093645</v>
      </c>
      <c s="24" r="R295"/>
      <c s="62" r="S295">
        <v>0.00020741</v>
      </c>
      <c s="24" r="T295"/>
      <c s="68" r="U295"/>
      <c s="24" r="V295"/>
      <c s="24" r="W295"/>
      <c s="24" r="X295"/>
      <c s="24" r="Y295"/>
      <c s="24" r="Z295"/>
      <c s="24" r="AA295"/>
      <c s="24" r="AB295"/>
      <c s="24" r="AC295"/>
      <c s="24" r="AD295"/>
      <c s="24" r="AE295"/>
      <c s="24" r="AF295"/>
      <c s="24" r="AG295"/>
    </row>
    <row r="296">
      <c s="40" r="A296">
        <v>2</v>
      </c>
      <c s="40" r="B296">
        <v>1</v>
      </c>
      <c s="31" r="C296">
        <v>25</v>
      </c>
      <c s="31" r="D296">
        <v>19</v>
      </c>
      <c s="57" r="E296">
        <f>((1/(INDEX(E0!J$17:J$41,C296,1)-INDEX(E0!J$17:J$41,D296,1))))*100000000</f>
        <v>445340469.540637</v>
      </c>
      <c s="57" r="F296"/>
      <c s="53" r="G296"/>
      <c s="53" r="H296"/>
      <c s="53" r="I296"/>
      <c s="53" r="J296"/>
      <c s="53" r="K296"/>
      <c s="53" r="L296"/>
      <c s="53" r="M296">
        <v>0</v>
      </c>
      <c s="62" r="N296">
        <v>0</v>
      </c>
      <c s="62" r="O296"/>
      <c s="62" r="P296"/>
      <c s="24" r="Q296"/>
      <c s="24" r="R296"/>
      <c s="24" r="S296"/>
      <c s="62" r="T296">
        <v>0</v>
      </c>
      <c s="68" r="U296"/>
      <c s="24" r="V296"/>
      <c s="24" r="W296"/>
      <c s="24" r="X296"/>
      <c s="24" r="Y296"/>
      <c s="24" r="Z296"/>
      <c s="24" r="AA296"/>
      <c s="24" r="AB296"/>
      <c s="24" r="AC296"/>
      <c s="24" r="AD296"/>
      <c s="24" r="AE296"/>
      <c s="24" r="AF296"/>
      <c s="24" r="AG296"/>
    </row>
    <row r="297">
      <c s="40" r="A297">
        <v>2</v>
      </c>
      <c s="40" r="B297">
        <v>1</v>
      </c>
      <c s="31" r="C297">
        <v>25</v>
      </c>
      <c s="31" r="D297">
        <v>20</v>
      </c>
      <c s="57" r="E297">
        <f>((1/(INDEX(E0!J$17:J$41,C297,1)-INDEX(E0!J$17:J$41,D297,1))))*100000000</f>
        <v>446590261.007246</v>
      </c>
      <c s="57" r="F297"/>
      <c s="53" r="G297">
        <f>SUM(H297:M297)</f>
        <v>0</v>
      </c>
      <c t="s" s="53" r="H297">
        <v>58</v>
      </c>
      <c t="s" s="53" r="I297">
        <v>58</v>
      </c>
      <c s="53" r="J297">
        <v>0</v>
      </c>
      <c t="s" s="53" r="K297">
        <v>58</v>
      </c>
      <c t="s" s="53" r="L297">
        <v>58</v>
      </c>
      <c s="53" r="M297"/>
      <c s="62" r="N297">
        <v>0</v>
      </c>
      <c s="62" r="O297"/>
      <c s="62" r="P297"/>
      <c s="62" r="Q297">
        <v>0</v>
      </c>
      <c s="24" r="R297"/>
      <c s="24" r="S297"/>
      <c s="24" r="T297"/>
      <c s="68" r="U297"/>
      <c s="24" r="V297"/>
      <c s="24" r="W297"/>
      <c s="24" r="X297"/>
      <c s="24" r="Y297"/>
      <c s="24" r="Z297"/>
      <c s="24" r="AA297"/>
      <c s="24" r="AB297"/>
      <c s="24" r="AC297"/>
      <c s="24" r="AD297"/>
      <c s="24" r="AE297"/>
      <c s="24" r="AF297"/>
      <c s="24" r="AG297"/>
    </row>
    <row r="298">
      <c s="40" r="A298">
        <v>2</v>
      </c>
      <c s="40" r="B298">
        <v>1</v>
      </c>
      <c s="31" r="C298">
        <v>25</v>
      </c>
      <c s="31" r="D298">
        <v>21</v>
      </c>
      <c s="57" r="E298">
        <f>((1/(INDEX(E0!J$17:J$41,C298,1)-INDEX(E0!J$17:J$41,D298,1))))*100000000</f>
        <v>1001679817.25051</v>
      </c>
      <c s="57" r="F298"/>
      <c s="53" r="G298">
        <f>SUM(H298:M298)</f>
        <v>0</v>
      </c>
      <c t="s" s="53" r="H298">
        <v>58</v>
      </c>
      <c t="s" s="53" r="I298">
        <v>58</v>
      </c>
      <c s="53" r="J298">
        <v>0</v>
      </c>
      <c t="s" s="53" r="K298">
        <v>58</v>
      </c>
      <c s="53" r="L298">
        <v>0</v>
      </c>
      <c s="53" r="M298"/>
      <c s="62" r="N298">
        <v>0</v>
      </c>
      <c s="62" r="O298"/>
      <c s="62" r="P298"/>
      <c s="62" r="Q298">
        <v>0</v>
      </c>
      <c s="24" r="R298"/>
      <c s="62" r="S298">
        <v>0</v>
      </c>
      <c s="24" r="T298"/>
      <c s="68" r="U298"/>
      <c s="24" r="V298"/>
      <c s="24" r="W298"/>
      <c s="24" r="X298"/>
      <c s="24" r="Y298"/>
      <c s="24" r="Z298"/>
      <c s="24" r="AA298"/>
      <c s="24" r="AB298"/>
      <c s="24" r="AC298"/>
      <c s="24" r="AD298"/>
      <c s="24" r="AE298"/>
      <c s="24" r="AF298"/>
      <c s="24" r="AG298"/>
    </row>
    <row r="299">
      <c s="40" r="A299">
        <v>2</v>
      </c>
      <c s="40" r="B299">
        <v>1</v>
      </c>
      <c s="31" r="C299">
        <v>25</v>
      </c>
      <c s="31" r="D299">
        <v>22</v>
      </c>
      <c s="57" r="E299">
        <f>((1/(INDEX(E0!J$17:J$41,C299,1)-INDEX(E0!J$17:J$41,D299,1))))*100000000</f>
        <v>1003962640.56163</v>
      </c>
      <c s="57" r="F299"/>
      <c s="53" r="G299">
        <f>SUM(H299:M299)</f>
        <v>0</v>
      </c>
      <c t="s" s="53" r="H299">
        <v>58</v>
      </c>
      <c s="53" r="I299">
        <v>0</v>
      </c>
      <c t="s" s="53" r="J299">
        <v>58</v>
      </c>
      <c t="s" s="53" r="K299">
        <v>58</v>
      </c>
      <c t="s" s="53" r="L299">
        <v>58</v>
      </c>
      <c s="53" r="M299">
        <v>0</v>
      </c>
      <c s="62" r="N299">
        <v>0</v>
      </c>
      <c s="62" r="O299"/>
      <c s="62" r="P299">
        <v>0</v>
      </c>
      <c s="24" r="Q299"/>
      <c s="24" r="R299"/>
      <c s="24" r="S299"/>
      <c s="62" r="T299">
        <v>0</v>
      </c>
      <c s="68" r="U299"/>
      <c s="24" r="V299"/>
      <c s="24" r="W299"/>
      <c s="24" r="X299"/>
      <c s="24" r="Y299"/>
      <c s="24" r="Z299"/>
      <c s="24" r="AA299"/>
      <c s="24" r="AB299"/>
      <c s="24" r="AC299"/>
      <c s="24" r="AD299"/>
      <c s="24" r="AE299"/>
      <c s="24" r="AF299"/>
      <c s="24" r="AG299"/>
    </row>
    <row r="300">
      <c s="40" r="A300">
        <v>2</v>
      </c>
      <c s="40" r="B300">
        <v>1</v>
      </c>
      <c s="31" r="C300">
        <v>25</v>
      </c>
      <c s="31" r="D300">
        <v>23</v>
      </c>
      <c s="57" r="E300">
        <f>((1/(INDEX(E0!J$17:J$41,C300,1)-INDEX(E0!J$17:J$41,D300,1))))*100000000</f>
        <v>2667997107.25413</v>
      </c>
      <c s="57" r="F300"/>
      <c s="53" r="G300">
        <f>SUM(H300:M300)</f>
        <v>0.000000000000001</v>
      </c>
      <c t="s" s="53" r="H300">
        <v>58</v>
      </c>
      <c s="53" r="I300">
        <v>0</v>
      </c>
      <c t="s" s="53" r="J300">
        <v>58</v>
      </c>
      <c s="53" r="K300">
        <v>0.000000000000001</v>
      </c>
      <c t="s" s="53" r="L300">
        <v>58</v>
      </c>
      <c s="53" r="M300">
        <v>0</v>
      </c>
      <c s="62" r="N300">
        <v>0.000000000000001</v>
      </c>
      <c s="62" r="O300"/>
      <c s="62" r="P300">
        <v>0</v>
      </c>
      <c s="24" r="Q300"/>
      <c s="62" r="R300">
        <v>0.000000000000001</v>
      </c>
      <c s="24" r="S300"/>
      <c s="62" r="T300">
        <v>0</v>
      </c>
      <c s="68" r="U300"/>
      <c s="24" r="V300"/>
      <c s="24" r="W300"/>
      <c s="24" r="X300"/>
      <c s="24" r="Y300"/>
      <c s="24" r="Z300"/>
      <c s="24" r="AA300"/>
      <c s="24" r="AB300"/>
      <c s="24" r="AC300"/>
      <c s="24" r="AD300"/>
      <c s="24" r="AE300"/>
      <c s="24" r="AF300"/>
      <c s="24" r="AG300"/>
    </row>
    <row r="301">
      <c s="40" r="A301">
        <v>2</v>
      </c>
      <c s="40" r="B301">
        <v>1</v>
      </c>
      <c s="31" r="C301">
        <v>25</v>
      </c>
      <c s="31" r="D301">
        <v>24</v>
      </c>
      <c s="57" r="E301">
        <f>((1/(INDEX(E0!J$17:J$41,C301,1)-INDEX(E0!J$17:J$41,D301,1))))*100000000</f>
        <v>2676423122.26215</v>
      </c>
      <c s="57" r="F301"/>
      <c s="53" r="G301">
        <f>SUM(H301:M301)</f>
        <v>0.0000000059612</v>
      </c>
      <c s="53" r="H301">
        <v>0.0000000059612</v>
      </c>
      <c t="s" s="53" r="I301">
        <v>58</v>
      </c>
      <c s="53" r="J301">
        <v>0</v>
      </c>
      <c t="s" s="53" r="K301">
        <v>58</v>
      </c>
      <c s="53" r="L301">
        <v>0</v>
      </c>
      <c s="53" r="M301"/>
      <c s="62" r="N301">
        <v>0.0000000059686</v>
      </c>
      <c s="62" r="O301">
        <v>0.0000000059686</v>
      </c>
      <c s="62" r="P301"/>
      <c s="62" r="Q301">
        <v>0</v>
      </c>
      <c s="24" r="R301"/>
      <c s="62" r="S301">
        <v>0</v>
      </c>
      <c s="24" r="T301"/>
      <c s="68" r="U301"/>
      <c s="24" r="V301"/>
      <c s="24" r="W301"/>
      <c s="24" r="X301"/>
      <c s="24" r="Y301"/>
      <c s="24" r="Z301"/>
      <c s="24" r="AA301"/>
      <c s="24" r="AB301"/>
      <c s="24" r="AC301"/>
      <c s="24" r="AD301"/>
      <c s="24" r="AE301"/>
      <c s="24" r="AF301"/>
      <c s="24" r="AG301"/>
    </row>
    <row r="302">
      <c s="24" r="A302"/>
      <c s="24" r="B302"/>
      <c s="24" r="C302"/>
      <c s="24" r="D302"/>
      <c s="24" r="E302"/>
      <c s="24" r="F302"/>
      <c s="24" r="G302"/>
      <c s="24" r="H302"/>
      <c s="24" r="I302"/>
      <c s="24" r="J302"/>
      <c s="24" r="K302"/>
      <c s="24" r="L302"/>
      <c s="24" r="M302"/>
      <c s="21" r="N302"/>
      <c s="11" r="O302"/>
      <c s="24" r="P302"/>
      <c s="24" r="Q302"/>
      <c s="24" r="R302"/>
      <c s="24" r="S302"/>
      <c s="24" r="T302"/>
      <c s="24" r="U302"/>
      <c s="24" r="V302"/>
      <c s="24" r="W302"/>
      <c s="24" r="X302"/>
      <c s="24" r="Y302"/>
      <c s="24" r="Z302"/>
      <c s="24" r="AA302"/>
      <c s="24" r="AB302"/>
      <c s="24" r="AC302"/>
      <c s="24" r="AD302"/>
      <c s="24" r="AE302"/>
      <c s="24" r="AF302"/>
      <c s="24" r="AG302"/>
    </row>
    <row r="303">
      <c s="24" r="A303"/>
      <c s="24" r="B303"/>
      <c s="24" r="C303"/>
      <c s="24" r="D303"/>
      <c s="24" r="E303"/>
      <c s="24" r="F303"/>
      <c s="24" r="G303"/>
      <c s="24" r="H303"/>
      <c s="24" r="I303"/>
      <c s="24" r="J303"/>
      <c s="24" r="K303"/>
      <c s="24" r="L303"/>
      <c s="24" r="M303"/>
      <c s="21" r="N303"/>
      <c s="11" r="O303"/>
      <c s="24" r="P303"/>
      <c s="24" r="Q303"/>
      <c s="24" r="R303"/>
      <c s="24" r="S303"/>
      <c s="24" r="T303"/>
      <c s="24" r="U303"/>
      <c s="24" r="V303"/>
      <c s="24" r="W303"/>
      <c s="24" r="X303"/>
      <c s="24" r="Y303"/>
      <c s="24" r="Z303"/>
      <c s="24" r="AA303"/>
      <c s="24" r="AB303"/>
      <c s="24" r="AC303"/>
      <c s="24" r="AD303"/>
      <c s="24" r="AE303"/>
      <c s="24" r="AF303"/>
      <c s="24" r="AG303"/>
    </row>
    <row r="304">
      <c s="24" r="A304"/>
      <c s="24" r="B304"/>
      <c s="24" r="C304"/>
      <c s="24" r="D304"/>
      <c s="24" r="E304"/>
      <c s="24" r="F304"/>
      <c s="24" r="G304"/>
      <c s="24" r="H304"/>
      <c s="24" r="I304"/>
      <c s="24" r="J304"/>
      <c s="24" r="K304"/>
      <c s="24" r="L304"/>
      <c s="24" r="M304"/>
      <c s="21" r="N304"/>
      <c s="11" r="O304"/>
      <c s="24" r="P304"/>
      <c s="24" r="Q304"/>
      <c s="24" r="R304"/>
      <c s="24" r="S304"/>
      <c s="24" r="T304"/>
      <c s="24" r="U304"/>
      <c s="24" r="V304"/>
      <c s="24" r="W304"/>
      <c s="24" r="X304"/>
      <c s="24" r="Y304"/>
      <c s="24" r="Z304"/>
      <c s="24" r="AA304"/>
      <c s="24" r="AB304"/>
      <c s="24" r="AC304"/>
      <c s="24" r="AD304"/>
      <c s="24" r="AE304"/>
      <c s="24" r="AF304"/>
      <c s="24" r="AG304"/>
    </row>
    <row r="305">
      <c s="24" r="A305"/>
      <c s="24" r="B305"/>
      <c s="24" r="C305"/>
      <c s="24" r="D305"/>
      <c s="24" r="E305"/>
      <c s="24" r="F305"/>
      <c s="24" r="G305"/>
      <c s="24" r="H305"/>
      <c s="24" r="I305"/>
      <c s="24" r="J305"/>
      <c s="24" r="K305"/>
      <c s="24" r="L305"/>
      <c s="24" r="M305"/>
      <c s="21" r="N305"/>
      <c s="11" r="O305"/>
      <c s="28" r="P305"/>
      <c s="24" r="Q305"/>
      <c s="24" r="R305"/>
      <c s="24" r="S305"/>
      <c s="24" r="T305"/>
      <c s="24" r="U305"/>
      <c s="24" r="V305"/>
      <c s="24" r="W305"/>
      <c s="24" r="X305"/>
      <c s="24" r="Y305"/>
      <c s="24" r="Z305"/>
      <c s="24" r="AA305"/>
      <c s="24" r="AB305"/>
      <c s="24" r="AC305"/>
      <c s="24" r="AD305"/>
      <c s="24" r="AE305"/>
      <c s="24" r="AF305"/>
      <c s="24" r="AG305"/>
    </row>
    <row r="306">
      <c s="24" r="A306"/>
      <c s="24" r="B306"/>
      <c s="24" r="C306"/>
      <c s="24" r="D306"/>
      <c s="24" r="E306"/>
      <c s="24" r="F306"/>
      <c s="24" r="G306"/>
      <c s="24" r="H306"/>
      <c s="24" r="I306"/>
      <c s="24" r="J306"/>
      <c s="24" r="K306"/>
      <c s="24" r="L306"/>
      <c s="24" r="M306"/>
      <c s="21" r="N306"/>
      <c s="11" r="O306"/>
      <c s="28" r="P306"/>
      <c s="24" r="Q306"/>
      <c s="24" r="R306"/>
      <c s="24" r="S306"/>
      <c s="24" r="T306"/>
      <c s="24" r="U306"/>
      <c s="24" r="V306"/>
      <c s="24" r="W306"/>
      <c s="24" r="X306"/>
      <c s="24" r="Y306"/>
      <c s="24" r="Z306"/>
      <c s="24" r="AA306"/>
      <c s="24" r="AB306"/>
      <c s="24" r="AC306"/>
      <c s="24" r="AD306"/>
      <c s="24" r="AE306"/>
      <c s="24" r="AF306"/>
      <c s="24" r="AG306"/>
    </row>
    <row r="307">
      <c s="24" r="A307"/>
      <c s="24" r="B307"/>
      <c s="24" r="C307"/>
      <c s="24" r="D307"/>
      <c s="24" r="E307"/>
      <c s="24" r="F307"/>
      <c s="24" r="G307"/>
      <c s="24" r="H307"/>
      <c s="24" r="I307"/>
      <c s="24" r="J307"/>
      <c s="24" r="K307"/>
      <c s="24" r="L307"/>
      <c s="24" r="M307"/>
      <c s="21" r="N307"/>
      <c s="11" r="O307"/>
      <c s="24" r="P307"/>
      <c s="24" r="Q307"/>
      <c s="24" r="R307"/>
      <c s="24" r="S307"/>
      <c s="24" r="T307"/>
      <c s="24" r="U307"/>
      <c s="24" r="V307"/>
      <c s="24" r="W307"/>
      <c s="24" r="X307"/>
      <c s="24" r="Y307"/>
      <c s="24" r="Z307"/>
      <c s="24" r="AA307"/>
      <c s="24" r="AB307"/>
      <c s="24" r="AC307"/>
      <c s="24" r="AD307"/>
      <c s="24" r="AE307"/>
      <c s="24" r="AF307"/>
      <c s="24" r="AG307"/>
    </row>
    <row r="308">
      <c s="24" r="A308"/>
      <c s="24" r="B308"/>
      <c s="24" r="C308"/>
      <c s="24" r="D308"/>
      <c s="24" r="E308"/>
      <c s="24" r="F308"/>
      <c s="24" r="G308"/>
      <c s="24" r="H308"/>
      <c s="24" r="I308"/>
      <c s="24" r="J308"/>
      <c s="24" r="K308"/>
      <c s="24" r="L308"/>
      <c s="24" r="M308"/>
      <c s="21" r="N308"/>
      <c s="11" r="O308"/>
      <c s="24" r="P308"/>
      <c s="24" r="Q308"/>
      <c s="24" r="R308"/>
      <c s="24" r="S308"/>
      <c s="24" r="T308"/>
      <c s="24" r="U308"/>
      <c s="24" r="V308"/>
      <c s="24" r="W308"/>
      <c s="24" r="X308"/>
      <c s="24" r="Y308"/>
      <c s="24" r="Z308"/>
      <c s="24" r="AA308"/>
      <c s="24" r="AB308"/>
      <c s="24" r="AC308"/>
      <c s="24" r="AD308"/>
      <c s="24" r="AE308"/>
      <c s="24" r="AF308"/>
      <c s="24" r="AG308"/>
    </row>
    <row r="309">
      <c s="24" r="A309"/>
      <c s="24" r="B309"/>
      <c s="24" r="C309"/>
      <c s="24" r="D309"/>
      <c s="24" r="E309"/>
      <c s="24" r="F309"/>
      <c s="24" r="G309"/>
      <c s="24" r="H309"/>
      <c s="24" r="I309"/>
      <c s="24" r="J309"/>
      <c s="24" r="K309"/>
      <c s="24" r="L309"/>
      <c s="24" r="M309"/>
      <c s="21" r="N309"/>
      <c s="11" r="O309"/>
      <c s="24" r="P309"/>
      <c s="24" r="Q309"/>
      <c s="24" r="R309"/>
      <c s="24" r="S309"/>
      <c s="24" r="T309"/>
      <c s="24" r="U309"/>
      <c s="24" r="V309"/>
      <c s="24" r="W309"/>
      <c s="24" r="X309"/>
      <c s="24" r="Y309"/>
      <c s="24" r="Z309"/>
      <c s="24" r="AA309"/>
      <c s="24" r="AB309"/>
      <c s="24" r="AC309"/>
      <c s="24" r="AD309"/>
      <c s="24" r="AE309"/>
      <c s="24" r="AF309"/>
      <c s="24" r="AG309"/>
    </row>
    <row r="310">
      <c s="24" r="A310"/>
      <c s="24" r="B310"/>
      <c s="24" r="C310"/>
      <c s="24" r="D310"/>
      <c s="24" r="E310"/>
      <c s="24" r="F310"/>
      <c s="24" r="G310"/>
      <c s="24" r="H310"/>
      <c s="24" r="I310"/>
      <c s="24" r="J310"/>
      <c s="24" r="K310"/>
      <c s="24" r="L310"/>
      <c s="24" r="M310"/>
      <c s="21" r="N310"/>
      <c s="11" r="O310"/>
      <c s="24" r="P310"/>
      <c s="24" r="Q310"/>
      <c s="24" r="R310"/>
      <c s="24" r="S310"/>
      <c s="24" r="T310"/>
      <c s="24" r="U310"/>
      <c s="24" r="V310"/>
      <c s="24" r="W310"/>
      <c s="24" r="X310"/>
      <c s="24" r="Y310"/>
      <c s="24" r="Z310"/>
      <c s="24" r="AA310"/>
      <c s="24" r="AB310"/>
      <c s="24" r="AC310"/>
      <c s="24" r="AD310"/>
      <c s="24" r="AE310"/>
      <c s="24" r="AF310"/>
      <c s="24" r="AG310"/>
    </row>
    <row r="311">
      <c s="24" r="A311"/>
      <c s="24" r="B311"/>
      <c s="24" r="C311"/>
      <c s="24" r="D311"/>
      <c s="24" r="E311"/>
      <c s="24" r="F311"/>
      <c s="24" r="G311"/>
      <c s="24" r="H311"/>
      <c s="24" r="I311"/>
      <c s="24" r="J311"/>
      <c s="24" r="K311"/>
      <c s="24" r="L311"/>
      <c s="24" r="M311"/>
      <c s="21" r="N311"/>
      <c s="11" r="O311"/>
      <c s="24" r="P311"/>
      <c s="24" r="Q311"/>
      <c s="24" r="R311"/>
      <c s="24" r="S311"/>
      <c s="24" r="T311"/>
      <c s="24" r="U311"/>
      <c s="24" r="V311"/>
      <c s="24" r="W311"/>
      <c s="24" r="X311"/>
      <c s="24" r="Y311"/>
      <c s="24" r="Z311"/>
      <c s="24" r="AA311"/>
      <c s="24" r="AB311"/>
      <c s="24" r="AC311"/>
      <c s="24" r="AD311"/>
      <c s="24" r="AE311"/>
      <c s="24" r="AF311"/>
      <c s="24" r="AG311"/>
    </row>
    <row r="312">
      <c s="24" r="A312"/>
      <c s="24" r="B312"/>
      <c s="24" r="C312"/>
      <c s="24" r="D312"/>
      <c s="24" r="E312"/>
      <c s="24" r="F312"/>
      <c s="24" r="G312"/>
      <c s="24" r="H312"/>
      <c s="24" r="I312"/>
      <c s="24" r="J312"/>
      <c s="24" r="K312"/>
      <c s="24" r="L312"/>
      <c s="24" r="M312"/>
      <c s="21" r="N312"/>
      <c s="11" r="O312"/>
      <c s="28" r="P312"/>
      <c s="24" r="Q312"/>
      <c s="24" r="R312"/>
      <c s="24" r="S312"/>
      <c s="24" r="T312"/>
      <c s="24" r="U312"/>
      <c s="24" r="V312"/>
      <c s="24" r="W312"/>
      <c s="24" r="X312"/>
      <c s="24" r="Y312"/>
      <c s="24" r="Z312"/>
      <c s="24" r="AA312"/>
      <c s="24" r="AB312"/>
      <c s="24" r="AC312"/>
      <c s="24" r="AD312"/>
      <c s="24" r="AE312"/>
      <c s="24" r="AF312"/>
      <c s="24" r="AG312"/>
    </row>
    <row r="313">
      <c s="24" r="A313"/>
      <c s="24" r="B313"/>
      <c s="24" r="C313"/>
      <c s="24" r="D313"/>
      <c s="24" r="E313"/>
      <c s="24" r="F313"/>
      <c s="24" r="G313"/>
      <c s="24" r="H313"/>
      <c s="24" r="I313"/>
      <c s="24" r="J313"/>
      <c s="24" r="K313"/>
      <c s="24" r="L313"/>
      <c s="24" r="M313"/>
      <c s="21" r="N313"/>
      <c s="11" r="O313"/>
      <c s="28" r="P313"/>
      <c s="24" r="Q313"/>
      <c s="24" r="R313"/>
      <c s="24" r="S313"/>
      <c s="24" r="T313"/>
      <c s="24" r="U313"/>
      <c s="24" r="V313"/>
      <c s="24" r="W313"/>
      <c s="24" r="X313"/>
      <c s="24" r="Y313"/>
      <c s="24" r="Z313"/>
      <c s="24" r="AA313"/>
      <c s="24" r="AB313"/>
      <c s="24" r="AC313"/>
      <c s="24" r="AD313"/>
      <c s="24" r="AE313"/>
      <c s="24" r="AF313"/>
      <c s="24" r="AG313"/>
    </row>
    <row r="314">
      <c s="24" r="A314"/>
      <c s="24" r="B314"/>
      <c s="24" r="C314"/>
      <c s="24" r="D314"/>
      <c s="24" r="E314"/>
      <c s="24" r="F314"/>
      <c s="24" r="G314"/>
      <c s="24" r="H314"/>
      <c s="24" r="I314"/>
      <c s="24" r="J314"/>
      <c s="24" r="K314"/>
      <c s="24" r="L314"/>
      <c s="24" r="M314"/>
      <c s="21" r="N314"/>
      <c s="11" r="O314"/>
      <c s="24" r="P314"/>
      <c s="24" r="Q314"/>
      <c s="24" r="R314"/>
      <c s="24" r="S314"/>
      <c s="24" r="T314"/>
      <c s="24" r="U314"/>
      <c s="24" r="V314"/>
      <c s="24" r="W314"/>
      <c s="24" r="X314"/>
      <c s="24" r="Y314"/>
      <c s="24" r="Z314"/>
      <c s="24" r="AA314"/>
      <c s="24" r="AB314"/>
      <c s="24" r="AC314"/>
      <c s="24" r="AD314"/>
      <c s="24" r="AE314"/>
      <c s="24" r="AF314"/>
      <c s="24" r="AG314"/>
    </row>
  </sheetData>
  <mergeCells count="19">
    <mergeCell ref="A1:G1"/>
    <mergeCell ref="A3:G3"/>
    <mergeCell ref="A4:K4"/>
    <mergeCell ref="A5:H5"/>
    <mergeCell ref="A6:G6"/>
    <mergeCell ref="A7:J7"/>
    <mergeCell ref="A8:E8"/>
    <mergeCell ref="A9:H9"/>
    <mergeCell ref="A10:G10"/>
    <mergeCell ref="A11:H11"/>
    <mergeCell ref="A12:I12"/>
    <mergeCell ref="A13:F13"/>
    <mergeCell ref="A14:G14"/>
    <mergeCell ref="A15:G15"/>
    <mergeCell ref="A16:F16"/>
    <mergeCell ref="A17:F17"/>
    <mergeCell ref="G19:M19"/>
    <mergeCell ref="N19:T19"/>
    <mergeCell ref="U19:Z19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3.43"/>
    <col min="2" customWidth="1" max="2" width="3.57"/>
    <col min="3" customWidth="1" max="3" width="4.0"/>
    <col min="4" customWidth="1" max="4" width="4.57"/>
    <col min="5" customWidth="1" max="5" width="4.0"/>
    <col min="16" customWidth="1" max="16" width="5.86"/>
    <col min="17" customWidth="1" max="18" width="5.29"/>
    <col min="19" customWidth="1" max="19" width="6.43"/>
    <col min="20" customWidth="1" max="20" width="4.71"/>
  </cols>
  <sheetData>
    <row customHeight="1" r="1" ht="14.25">
      <c t="s" s="6" r="A1">
        <v>59</v>
      </c>
      <c s="6" r="B1"/>
      <c s="6" r="C1"/>
      <c s="6" r="D1"/>
      <c s="6" r="E1"/>
      <c s="11" r="F1"/>
      <c s="11" r="G1"/>
      <c s="24" r="H1"/>
      <c s="24" r="I1"/>
      <c s="24" r="J1"/>
      <c s="24" r="K1"/>
      <c s="24" r="L1"/>
      <c s="24" r="M1"/>
      <c s="24" r="N1"/>
      <c s="24" r="O1"/>
      <c s="24" r="P1"/>
      <c s="24" r="Q1"/>
      <c s="24" r="R1"/>
      <c s="24" r="S1"/>
      <c s="24" r="T1"/>
    </row>
    <row r="2">
      <c s="45" r="A2"/>
      <c s="24" r="B2"/>
      <c s="24" r="C2"/>
      <c s="24" r="D2"/>
      <c s="24" r="E2"/>
      <c s="24" r="F2"/>
      <c s="24" r="G2"/>
      <c s="24" r="H2"/>
      <c s="24" r="I2"/>
      <c s="24" r="J2"/>
      <c s="24" r="K2"/>
      <c s="24" r="L2"/>
      <c s="24" r="M2"/>
      <c s="24" r="N2"/>
      <c s="24" r="O2"/>
      <c s="24" r="P2"/>
      <c s="24" r="Q2"/>
      <c s="24" r="R2"/>
      <c s="24" r="S2"/>
      <c s="24" r="T2"/>
    </row>
    <row r="3">
      <c t="s" s="58" r="A3">
        <v>60</v>
      </c>
      <c s="58" r="B3"/>
      <c s="58" r="C3"/>
      <c s="58" r="D3"/>
      <c s="58" r="E3"/>
      <c s="58" r="F3"/>
      <c s="58" r="G3"/>
      <c s="58" r="H3"/>
      <c s="58" r="I3"/>
      <c s="24" r="J3"/>
      <c s="24" r="K3"/>
      <c s="24" r="L3"/>
      <c s="24" r="M3"/>
      <c s="24" r="N3"/>
      <c s="24" r="O3"/>
      <c s="24" r="P3"/>
      <c s="24" r="Q3"/>
      <c s="24" r="R3"/>
      <c s="24" r="S3"/>
      <c s="24" r="T3"/>
    </row>
    <row r="4">
      <c t="s" s="58" r="A4">
        <v>61</v>
      </c>
      <c s="58" r="B4"/>
      <c s="58" r="C4"/>
      <c s="58" r="D4"/>
      <c s="58" r="E4"/>
      <c s="24" r="F4"/>
      <c s="24" r="G4"/>
      <c s="24" r="H4"/>
      <c s="24" r="I4"/>
      <c s="24" r="J4"/>
      <c s="24" r="K4"/>
      <c s="24" r="L4"/>
      <c s="24" r="M4"/>
      <c s="24" r="N4"/>
      <c s="24" r="O4"/>
      <c s="24" r="P4"/>
      <c s="24" r="Q4"/>
      <c s="24" r="R4"/>
      <c s="24" r="S4"/>
      <c s="24" r="T4"/>
    </row>
    <row customHeight="1" r="5" ht="12.0">
      <c t="str" s="30" r="A5">
        <f>HYPERLINK("http://adsabs.harvard.edu/abs/1996A%26AS..118..157K","http://adsabs.harvard.edu/abs/1996A%26AS..118..157K")</f>
        <v>http://adsabs.harvard.edu/abs/1996A%26AS..118..157K</v>
      </c>
      <c s="30" r="B5"/>
      <c s="30" r="C5"/>
      <c s="30" r="D5"/>
      <c s="30" r="E5"/>
      <c s="30" r="F5"/>
      <c s="30" r="G5"/>
      <c s="30" r="H5"/>
      <c s="30" r="I5"/>
      <c s="30" r="J5"/>
      <c s="30" r="K5"/>
      <c s="24" r="L5"/>
      <c s="24" r="M5"/>
      <c s="24" r="N5"/>
      <c s="24" r="O5"/>
      <c s="24" r="P5"/>
      <c s="24" r="Q5"/>
      <c s="24" r="R5"/>
      <c s="24" r="S5"/>
      <c s="24" r="T5"/>
    </row>
    <row r="6">
      <c s="24" r="A6"/>
      <c s="24" r="B6"/>
      <c s="24" r="C6"/>
      <c s="24" r="D6"/>
      <c s="24" r="E6"/>
      <c s="24" r="F6"/>
      <c s="24" r="G6"/>
      <c s="24" r="H6"/>
      <c s="24" r="I6"/>
      <c s="24" r="J6"/>
      <c s="24" r="K6"/>
      <c s="24" r="L6"/>
      <c s="24" r="M6"/>
      <c s="24" r="N6"/>
      <c s="24" r="O6"/>
      <c s="24" r="P6"/>
      <c s="24" r="Q6"/>
      <c s="24" r="R6"/>
      <c s="24" r="S6"/>
      <c s="24" r="T6"/>
    </row>
    <row r="7">
      <c s="24" r="A7"/>
      <c s="24" r="B7"/>
      <c s="24" r="C7"/>
      <c s="24" r="D7"/>
      <c s="24" r="E7"/>
      <c t="s" s="66" r="F7">
        <v>62</v>
      </c>
      <c s="66" r="G7"/>
      <c s="24" r="H7"/>
      <c s="24" r="I7"/>
      <c s="24" r="J7"/>
      <c s="24" r="K7"/>
      <c s="24" r="L7"/>
      <c s="24" r="M7"/>
      <c s="24" r="N7"/>
      <c s="24" r="O7"/>
      <c s="24" r="P7"/>
      <c s="24" r="Q7"/>
      <c s="24" r="R7"/>
      <c s="24" r="S7"/>
      <c s="24" r="T7"/>
    </row>
    <row r="8">
      <c t="s" s="22" r="A8">
        <v>12</v>
      </c>
      <c t="s" s="22" r="B8">
        <v>13</v>
      </c>
      <c t="s" s="22" r="C8">
        <v>48</v>
      </c>
      <c t="s" s="22" r="D8">
        <v>14</v>
      </c>
      <c t="s" s="22" r="E8">
        <v>63</v>
      </c>
      <c t="s" s="63" r="F8">
        <v>64</v>
      </c>
      <c t="s" s="63" r="G8">
        <v>65</v>
      </c>
      <c s="49" r="H8"/>
      <c s="49" r="I8"/>
      <c s="24" r="J8"/>
      <c s="24" r="K8"/>
      <c s="24" r="L8"/>
      <c s="24" r="M8"/>
      <c s="24" r="N8"/>
      <c s="24" r="O8"/>
      <c s="24" r="P8"/>
      <c s="24" r="Q8"/>
      <c s="24" r="R8"/>
      <c s="24" r="S8"/>
      <c s="24" r="T8"/>
    </row>
    <row r="9">
      <c s="11" r="A9">
        <v>2</v>
      </c>
      <c s="11" r="B9">
        <v>1</v>
      </c>
      <c s="11" r="C9">
        <v>2</v>
      </c>
      <c s="11" r="D9">
        <v>1</v>
      </c>
      <c s="11" r="E9">
        <v>1</v>
      </c>
      <c s="68" r="F9">
        <v>3.2</v>
      </c>
      <c s="68" r="G9">
        <v>0.112</v>
      </c>
      <c s="24" r="H9"/>
      <c s="24" r="I9"/>
      <c s="24" r="J9"/>
      <c s="24" r="K9"/>
      <c s="24" r="L9"/>
      <c s="24" r="M9"/>
      <c s="24" r="N9"/>
      <c s="24" r="O9"/>
      <c s="24" r="P9"/>
      <c s="24" r="Q9"/>
      <c s="24" r="R9"/>
      <c s="24" r="S9"/>
      <c s="24" r="T9"/>
    </row>
    <row r="10">
      <c s="11" r="A10"/>
      <c s="11" r="B10"/>
      <c s="11" r="C10"/>
      <c s="11" r="D10"/>
      <c s="11" r="E10">
        <v>2</v>
      </c>
      <c s="68" r="F10">
        <v>3.5</v>
      </c>
      <c s="68" r="G10">
        <v>0.114</v>
      </c>
      <c s="24" r="H10"/>
      <c s="24" r="I10"/>
      <c s="24" r="J10"/>
      <c s="24" r="K10"/>
      <c s="24" r="L10"/>
      <c s="24" r="M10"/>
      <c s="24" r="N10"/>
      <c s="24" r="O10"/>
      <c s="24" r="P10"/>
      <c s="24" r="Q10"/>
      <c s="24" r="R10"/>
      <c s="24" r="S10"/>
      <c s="24" r="T10"/>
    </row>
    <row r="11">
      <c s="11" r="A11"/>
      <c s="11" r="B11"/>
      <c s="11" r="C11"/>
      <c s="11" r="D11"/>
      <c s="11" r="E11">
        <v>3</v>
      </c>
      <c s="68" r="F11">
        <v>4</v>
      </c>
      <c s="68" r="G11">
        <v>0.12</v>
      </c>
      <c s="24" r="H11"/>
      <c s="24" r="I11"/>
      <c s="24" r="J11"/>
      <c s="24" r="K11"/>
      <c s="24" r="L11"/>
      <c s="24" r="M11"/>
      <c s="24" r="N11"/>
      <c s="24" r="O11"/>
      <c s="24" r="P11"/>
      <c s="24" r="Q11"/>
      <c s="24" r="R11"/>
      <c s="24" r="S11"/>
      <c s="24" r="T11"/>
    </row>
    <row r="12">
      <c s="11" r="A12"/>
      <c s="11" r="B12"/>
      <c s="11" r="C12"/>
      <c s="11" r="D12"/>
      <c s="11" r="E12">
        <v>4</v>
      </c>
      <c s="68" r="F12">
        <v>4.3</v>
      </c>
      <c s="68" r="G12">
        <v>0.126</v>
      </c>
      <c s="24" r="H12"/>
      <c s="24" r="I12"/>
      <c s="24" r="J12"/>
      <c s="24" r="K12"/>
      <c s="24" r="L12"/>
      <c s="24" r="M12"/>
      <c s="24" r="N12"/>
      <c s="24" r="O12"/>
      <c s="24" r="P12"/>
      <c s="24" r="Q12"/>
      <c s="24" r="R12"/>
      <c s="24" r="S12"/>
      <c s="24" r="T12"/>
    </row>
    <row r="13">
      <c s="11" r="A13">
        <v>2</v>
      </c>
      <c s="11" r="B13">
        <v>1</v>
      </c>
      <c s="11" r="C13">
        <v>3</v>
      </c>
      <c s="11" r="D13">
        <v>1</v>
      </c>
      <c s="11" r="E13">
        <v>1</v>
      </c>
      <c s="68" r="F13">
        <v>3.2</v>
      </c>
      <c s="68" r="G13">
        <v>0.176</v>
      </c>
      <c s="24" r="H13"/>
      <c s="24" r="I13"/>
      <c s="24" r="J13"/>
      <c s="24" r="K13"/>
      <c s="24" r="L13"/>
      <c s="24" r="M13"/>
      <c s="24" r="N13"/>
      <c s="24" r="O13"/>
      <c s="24" r="P13"/>
      <c s="24" r="Q13"/>
      <c s="24" r="R13"/>
      <c s="24" r="S13"/>
      <c s="24" r="T13"/>
    </row>
    <row r="14">
      <c s="11" r="A14"/>
      <c s="11" r="B14"/>
      <c s="11" r="C14"/>
      <c s="11" r="D14"/>
      <c s="11" r="E14">
        <v>2</v>
      </c>
      <c s="68" r="F14">
        <v>3.5</v>
      </c>
      <c s="68" r="G14">
        <v>0.173</v>
      </c>
      <c s="24" r="H14"/>
      <c s="24" r="I14"/>
      <c s="24" r="J14"/>
      <c s="24" r="K14"/>
      <c s="24" r="L14"/>
      <c s="24" r="M14"/>
      <c s="24" r="N14"/>
      <c s="24" r="O14"/>
      <c s="24" r="P14"/>
      <c s="24" r="Q14"/>
      <c s="24" r="R14"/>
      <c s="24" r="S14"/>
      <c s="24" r="T14"/>
    </row>
    <row r="15">
      <c s="11" r="A15"/>
      <c s="11" r="B15"/>
      <c s="11" r="C15"/>
      <c s="11" r="D15"/>
      <c s="11" r="E15">
        <v>3</v>
      </c>
      <c s="68" r="F15">
        <v>4</v>
      </c>
      <c s="68" r="G15">
        <v>0.167</v>
      </c>
      <c s="24" r="H15"/>
      <c s="24" r="I15"/>
      <c s="24" r="J15"/>
      <c s="24" r="K15"/>
      <c s="24" r="L15"/>
      <c s="24" r="M15"/>
      <c s="24" r="N15"/>
      <c s="24" r="O15"/>
      <c s="24" r="P15"/>
      <c s="24" r="Q15"/>
      <c s="24" r="R15"/>
      <c s="24" r="S15"/>
      <c s="24" r="T15"/>
    </row>
    <row r="16">
      <c s="11" r="A16"/>
      <c s="11" r="B16"/>
      <c s="11" r="C16"/>
      <c s="11" r="D16"/>
      <c s="11" r="E16">
        <v>4</v>
      </c>
      <c s="68" r="F16">
        <v>4.3</v>
      </c>
      <c s="68" r="G16">
        <v>0.162</v>
      </c>
      <c s="24" r="H16"/>
      <c s="24" r="I16"/>
      <c s="24" r="J16"/>
      <c s="24" r="K16"/>
      <c s="24" r="L16"/>
      <c s="24" r="M16"/>
      <c s="24" r="N16"/>
      <c s="24" r="O16"/>
      <c s="24" r="P16"/>
      <c s="24" r="Q16"/>
      <c s="24" r="R16"/>
      <c s="24" r="S16"/>
      <c s="24" r="T16"/>
    </row>
    <row r="17">
      <c s="11" r="A17">
        <v>2</v>
      </c>
      <c s="11" r="B17">
        <v>1</v>
      </c>
      <c s="11" r="C17">
        <v>4</v>
      </c>
      <c s="11" r="D17">
        <v>1</v>
      </c>
      <c s="11" r="E17">
        <v>1</v>
      </c>
      <c s="68" r="F17">
        <v>3.2</v>
      </c>
      <c s="68" r="G17">
        <v>0.221</v>
      </c>
      <c s="24" r="H17"/>
      <c s="24" r="I17"/>
      <c s="24" r="J17"/>
      <c s="24" r="K17"/>
      <c s="24" r="L17"/>
      <c s="24" r="M17"/>
      <c s="24" r="N17"/>
      <c s="24" r="O17"/>
      <c s="24" r="P17"/>
      <c s="24" r="Q17"/>
      <c s="24" r="R17"/>
      <c s="24" r="S17"/>
      <c s="24" r="T17"/>
    </row>
    <row r="18">
      <c s="11" r="A18"/>
      <c s="11" r="B18"/>
      <c s="11" r="C18"/>
      <c s="11" r="D18"/>
      <c s="11" r="E18">
        <v>2</v>
      </c>
      <c s="68" r="F18">
        <v>3.5</v>
      </c>
      <c s="68" r="G18">
        <v>0.226</v>
      </c>
      <c s="24" r="H18"/>
      <c s="24" r="I18"/>
      <c s="24" r="J18"/>
      <c s="24" r="K18"/>
      <c s="24" r="L18"/>
      <c s="24" r="M18"/>
      <c s="24" r="N18"/>
      <c s="24" r="O18"/>
      <c s="24" r="P18"/>
      <c s="24" r="Q18"/>
      <c s="24" r="R18"/>
      <c s="24" r="S18"/>
      <c s="24" r="T18"/>
    </row>
    <row r="19">
      <c s="11" r="A19"/>
      <c s="11" r="B19"/>
      <c s="11" r="C19"/>
      <c s="11" r="D19"/>
      <c s="11" r="E19">
        <v>3</v>
      </c>
      <c s="68" r="F19">
        <v>4</v>
      </c>
      <c s="68" r="G19">
        <v>0.238</v>
      </c>
      <c s="24" r="H19"/>
      <c s="24" r="I19"/>
      <c s="24" r="J19"/>
      <c s="24" r="K19"/>
      <c s="24" r="L19"/>
      <c s="24" r="M19"/>
      <c s="24" r="N19"/>
      <c s="24" r="O19"/>
      <c s="24" r="P19"/>
      <c s="24" r="Q19"/>
      <c s="24" r="R19"/>
      <c s="24" r="S19"/>
      <c s="24" r="T19"/>
    </row>
    <row r="20">
      <c s="11" r="A20"/>
      <c s="11" r="B20"/>
      <c s="11" r="C20"/>
      <c s="11" r="D20"/>
      <c s="11" r="E20">
        <v>4</v>
      </c>
      <c s="68" r="F20">
        <v>4.3</v>
      </c>
      <c s="68" r="G20">
        <v>0.252</v>
      </c>
      <c s="24" r="H20"/>
      <c s="24" r="I20"/>
      <c s="24" r="J20"/>
      <c s="24" r="K20"/>
      <c s="24" r="L20"/>
      <c s="24" r="M20"/>
      <c s="24" r="N20"/>
      <c s="24" r="O20"/>
      <c s="24" r="P20"/>
      <c s="24" r="Q20"/>
      <c s="24" r="R20"/>
      <c s="24" r="S20"/>
      <c s="24" r="T20"/>
    </row>
    <row r="21">
      <c s="11" r="A21">
        <v>2</v>
      </c>
      <c s="11" r="B21">
        <v>1</v>
      </c>
      <c s="11" r="C21">
        <v>4</v>
      </c>
      <c s="11" r="D21">
        <v>2</v>
      </c>
      <c s="11" r="E21">
        <v>1</v>
      </c>
      <c s="68" r="F21">
        <v>3.2</v>
      </c>
      <c s="68" r="G21">
        <v>8.04</v>
      </c>
      <c s="24" r="H21"/>
      <c s="24" r="I21"/>
      <c s="24" r="J21"/>
      <c s="24" r="K21"/>
      <c s="24" r="L21"/>
      <c s="24" r="M21"/>
      <c s="24" r="N21"/>
      <c s="24" r="O21"/>
      <c s="24" r="P21"/>
      <c s="24" r="Q21"/>
      <c s="24" r="R21"/>
      <c s="24" r="S21"/>
      <c s="24" r="T21"/>
    </row>
    <row r="22">
      <c s="11" r="A22"/>
      <c s="11" r="B22"/>
      <c s="11" r="C22"/>
      <c s="11" r="D22"/>
      <c s="11" r="E22">
        <v>2</v>
      </c>
      <c s="68" r="F22">
        <v>3.5</v>
      </c>
      <c s="68" r="G22">
        <v>7.73</v>
      </c>
      <c s="24" r="H22"/>
      <c s="24" r="I22"/>
      <c s="24" r="J22"/>
      <c s="24" r="K22"/>
      <c s="24" r="L22"/>
      <c s="24" r="M22"/>
      <c s="24" r="N22"/>
      <c s="24" r="O22"/>
      <c s="24" r="P22"/>
      <c s="24" r="Q22"/>
      <c s="24" r="R22"/>
      <c s="24" r="S22"/>
      <c s="24" r="T22"/>
    </row>
    <row r="23">
      <c s="11" r="A23"/>
      <c s="11" r="B23"/>
      <c s="11" r="C23"/>
      <c s="11" r="D23"/>
      <c s="11" r="E23">
        <v>3</v>
      </c>
      <c s="68" r="F23">
        <v>4</v>
      </c>
      <c s="68" r="G23">
        <v>6.93</v>
      </c>
      <c s="24" r="H23"/>
      <c s="24" r="I23"/>
      <c s="24" r="J23"/>
      <c s="24" r="K23"/>
      <c s="24" r="L23"/>
      <c s="24" r="M23"/>
      <c s="24" r="N23"/>
      <c s="24" r="O23"/>
      <c s="24" r="P23"/>
      <c s="24" r="Q23"/>
      <c s="24" r="R23"/>
      <c s="24" r="S23"/>
      <c s="24" r="T23"/>
    </row>
    <row r="24">
      <c s="11" r="A24"/>
      <c s="11" r="B24"/>
      <c s="11" r="C24"/>
      <c s="11" r="D24"/>
      <c s="11" r="E24">
        <v>4</v>
      </c>
      <c s="68" r="F24">
        <v>4.3</v>
      </c>
      <c s="68" r="G24">
        <v>6.4</v>
      </c>
      <c s="24" r="H24"/>
      <c s="24" r="I24"/>
      <c s="24" r="J24"/>
      <c s="24" r="K24"/>
      <c s="24" r="L24"/>
      <c s="24" r="M24"/>
      <c s="24" r="N24"/>
      <c s="24" r="O24"/>
      <c s="24" r="P24"/>
      <c s="24" r="Q24"/>
      <c s="24" r="R24"/>
      <c s="24" r="S24"/>
      <c s="24" r="T24"/>
    </row>
    <row r="25">
      <c s="11" r="A25">
        <v>2</v>
      </c>
      <c s="11" r="B25">
        <v>1</v>
      </c>
      <c s="11" r="C25">
        <v>5</v>
      </c>
      <c s="11" r="D25">
        <v>1</v>
      </c>
      <c s="11" r="E25">
        <v>1</v>
      </c>
      <c s="68" r="F25">
        <v>3.2</v>
      </c>
      <c s="68" r="G25">
        <v>0.0235</v>
      </c>
      <c s="24" r="H25"/>
      <c s="24" r="I25"/>
      <c s="24" r="J25"/>
      <c s="24" r="K25"/>
      <c s="24" r="L25"/>
      <c s="24" r="M25"/>
      <c s="24" r="N25"/>
      <c s="24" r="O25"/>
      <c s="24" r="P25"/>
      <c s="24" r="Q25"/>
      <c s="24" r="R25"/>
      <c s="24" r="S25"/>
      <c s="24" r="T25"/>
    </row>
    <row r="26">
      <c s="11" r="A26"/>
      <c s="11" r="B26"/>
      <c s="11" r="C26"/>
      <c s="11" r="D26"/>
      <c s="11" r="E26">
        <v>2</v>
      </c>
      <c s="68" r="F26">
        <v>3.5</v>
      </c>
      <c s="68" r="G26">
        <v>0.0227</v>
      </c>
      <c s="24" r="H26"/>
      <c s="24" r="I26"/>
      <c s="24" r="J26"/>
      <c s="24" r="K26"/>
      <c s="24" r="L26"/>
      <c s="24" r="M26"/>
      <c s="24" r="N26"/>
      <c s="24" r="O26"/>
      <c s="24" r="P26"/>
      <c s="24" r="Q26"/>
      <c s="24" r="R26"/>
      <c s="24" r="S26"/>
      <c s="24" r="T26"/>
    </row>
    <row r="27">
      <c s="11" r="A27"/>
      <c s="11" r="B27"/>
      <c s="11" r="C27"/>
      <c s="11" r="D27"/>
      <c s="11" r="E27">
        <v>3</v>
      </c>
      <c s="68" r="F27">
        <v>4</v>
      </c>
      <c s="68" r="G27">
        <v>0.0243</v>
      </c>
      <c s="24" r="H27"/>
      <c s="24" r="I27"/>
      <c s="24" r="J27"/>
      <c s="24" r="K27"/>
      <c s="24" r="L27"/>
      <c s="24" r="M27"/>
      <c s="24" r="N27"/>
      <c s="24" r="O27"/>
      <c s="24" r="P27"/>
      <c s="24" r="Q27"/>
      <c s="24" r="R27"/>
      <c s="24" r="S27"/>
      <c s="24" r="T27"/>
    </row>
    <row r="28">
      <c s="11" r="A28"/>
      <c s="11" r="B28"/>
      <c s="11" r="C28"/>
      <c s="11" r="D28"/>
      <c s="11" r="E28">
        <v>4</v>
      </c>
      <c s="68" r="F28">
        <v>4.3</v>
      </c>
      <c s="68" r="G28">
        <v>0.0257</v>
      </c>
      <c s="24" r="H28"/>
      <c s="24" r="I28"/>
      <c s="24" r="J28"/>
      <c s="24" r="K28"/>
      <c s="24" r="L28"/>
      <c s="24" r="M28"/>
      <c s="24" r="N28"/>
      <c s="24" r="O28"/>
      <c s="24" r="P28"/>
      <c s="24" r="Q28"/>
      <c s="24" r="R28"/>
      <c s="24" r="S28"/>
      <c s="24" r="T28"/>
    </row>
    <row r="29">
      <c s="11" r="A29">
        <v>2</v>
      </c>
      <c s="11" r="B29">
        <v>1</v>
      </c>
      <c s="11" r="C29">
        <v>5</v>
      </c>
      <c s="11" r="D29">
        <v>2</v>
      </c>
      <c s="11" r="E29">
        <v>1</v>
      </c>
      <c s="68" r="F29">
        <v>3.2</v>
      </c>
      <c s="68" r="G29">
        <v>0.94</v>
      </c>
      <c s="24" r="H29"/>
      <c s="24" r="I29"/>
      <c s="24" r="J29"/>
      <c s="24" r="K29"/>
      <c s="24" r="L29"/>
      <c s="24" r="M29"/>
      <c s="24" r="N29"/>
      <c s="24" r="O29"/>
      <c s="24" r="P29"/>
      <c s="24" r="Q29"/>
      <c s="24" r="R29"/>
      <c s="24" r="S29"/>
      <c s="24" r="T29"/>
    </row>
    <row r="30">
      <c s="11" r="A30"/>
      <c s="11" r="B30"/>
      <c s="11" r="C30"/>
      <c s="11" r="D30"/>
      <c s="11" r="E30">
        <v>2</v>
      </c>
      <c s="68" r="F30">
        <v>3.5</v>
      </c>
      <c s="68" r="G30">
        <v>0.902</v>
      </c>
      <c s="24" r="H30"/>
      <c s="24" r="I30"/>
      <c s="24" r="J30"/>
      <c s="24" r="K30"/>
      <c s="24" r="L30"/>
      <c s="24" r="M30"/>
      <c s="24" r="N30"/>
      <c s="24" r="O30"/>
      <c s="24" r="P30"/>
      <c s="24" r="Q30"/>
      <c s="24" r="R30"/>
      <c s="24" r="S30"/>
      <c s="24" r="T30"/>
    </row>
    <row r="31">
      <c s="11" r="A31"/>
      <c s="11" r="B31"/>
      <c s="11" r="C31"/>
      <c s="11" r="D31"/>
      <c s="11" r="E31">
        <v>3</v>
      </c>
      <c s="68" r="F31">
        <v>4</v>
      </c>
      <c s="68" r="G31">
        <v>0.885</v>
      </c>
      <c s="24" r="H31"/>
      <c s="24" r="I31"/>
      <c s="24" r="J31"/>
      <c s="24" r="K31"/>
      <c s="24" r="L31"/>
      <c s="24" r="M31"/>
      <c s="24" r="N31"/>
      <c s="24" r="O31"/>
      <c s="24" r="P31"/>
      <c s="24" r="Q31"/>
      <c s="24" r="R31"/>
      <c s="24" r="S31"/>
      <c s="24" r="T31"/>
    </row>
    <row r="32">
      <c s="11" r="A32"/>
      <c s="11" r="B32"/>
      <c s="11" r="C32"/>
      <c s="11" r="D32"/>
      <c s="11" r="E32">
        <v>4</v>
      </c>
      <c s="68" r="F32">
        <v>4.3</v>
      </c>
      <c s="68" r="G32">
        <v>0.895</v>
      </c>
      <c s="24" r="H32"/>
      <c s="24" r="I32"/>
      <c s="24" r="J32"/>
      <c s="24" r="K32"/>
      <c s="24" r="L32"/>
      <c s="24" r="M32"/>
      <c s="24" r="N32"/>
      <c s="24" r="O32"/>
      <c s="24" r="P32"/>
      <c s="24" r="Q32"/>
      <c s="24" r="R32"/>
      <c s="24" r="S32"/>
      <c s="24" r="T32"/>
    </row>
    <row r="33">
      <c s="11" r="A33">
        <v>2</v>
      </c>
      <c s="11" r="B33">
        <v>1</v>
      </c>
      <c s="11" r="C33">
        <v>5</v>
      </c>
      <c s="11" r="D33">
        <v>3</v>
      </c>
      <c s="11" r="E33">
        <v>1</v>
      </c>
      <c s="68" r="F33">
        <v>3.2</v>
      </c>
      <c s="68" r="G33">
        <v>0.765</v>
      </c>
      <c s="24" r="H33"/>
      <c s="24" r="I33"/>
      <c s="24" r="J33"/>
      <c s="24" r="K33"/>
      <c s="24" r="L33"/>
      <c s="24" r="M33"/>
      <c s="24" r="N33"/>
      <c s="24" r="O33"/>
      <c s="24" r="P33"/>
      <c s="24" r="Q33"/>
      <c s="24" r="R33"/>
      <c s="24" r="S33"/>
      <c s="24" r="T33"/>
    </row>
    <row r="34">
      <c s="11" r="A34"/>
      <c s="11" r="B34"/>
      <c s="11" r="C34"/>
      <c s="11" r="D34"/>
      <c s="11" r="E34">
        <v>2</v>
      </c>
      <c s="68" r="F34">
        <v>3.5</v>
      </c>
      <c s="68" r="G34">
        <v>0.722</v>
      </c>
      <c s="24" r="H34"/>
      <c s="24" r="I34"/>
      <c s="24" r="J34"/>
      <c s="24" r="K34"/>
      <c s="24" r="L34"/>
      <c s="24" r="M34"/>
      <c s="24" r="N34"/>
      <c s="24" r="O34"/>
      <c s="24" r="P34"/>
      <c s="24" r="Q34"/>
      <c s="24" r="R34"/>
      <c s="24" r="S34"/>
      <c s="24" r="T34"/>
    </row>
    <row r="35">
      <c s="11" r="A35"/>
      <c s="11" r="B35"/>
      <c s="11" r="C35"/>
      <c s="11" r="D35"/>
      <c s="11" r="E35">
        <v>3</v>
      </c>
      <c s="68" r="F35">
        <v>4</v>
      </c>
      <c s="68" r="G35">
        <v>0.689</v>
      </c>
      <c s="24" r="H35"/>
      <c s="24" r="I35"/>
      <c s="24" r="J35"/>
      <c s="24" r="K35"/>
      <c s="24" r="L35"/>
      <c s="24" r="M35"/>
      <c s="24" r="N35"/>
      <c s="24" r="O35"/>
      <c s="24" r="P35"/>
      <c s="24" r="Q35"/>
      <c s="24" r="R35"/>
      <c s="24" r="S35"/>
      <c s="24" r="T35"/>
    </row>
    <row r="36">
      <c s="11" r="A36"/>
      <c s="11" r="B36"/>
      <c s="11" r="C36"/>
      <c s="11" r="D36"/>
      <c s="11" r="E36">
        <v>4</v>
      </c>
      <c s="68" r="F36">
        <v>4.3</v>
      </c>
      <c s="68" r="G36">
        <v>0.684</v>
      </c>
      <c s="24" r="H36"/>
      <c s="24" r="I36"/>
      <c s="24" r="J36"/>
      <c s="24" r="K36"/>
      <c s="24" r="L36"/>
      <c s="24" r="M36"/>
      <c s="24" r="N36"/>
      <c s="24" r="O36"/>
      <c s="24" r="P36"/>
      <c s="24" r="Q36"/>
      <c s="24" r="R36"/>
      <c s="24" r="S36"/>
      <c s="24" r="T36"/>
    </row>
    <row r="37">
      <c s="11" r="A37">
        <v>2</v>
      </c>
      <c s="11" r="B37">
        <v>1</v>
      </c>
      <c s="11" r="C37">
        <v>5</v>
      </c>
      <c s="11" r="D37">
        <v>4</v>
      </c>
      <c s="11" r="E37">
        <v>1</v>
      </c>
      <c s="68" r="F37">
        <v>3.2</v>
      </c>
      <c s="68" r="G37">
        <v>1.03</v>
      </c>
      <c s="24" r="H37"/>
      <c s="24" r="I37"/>
      <c s="24" r="J37"/>
      <c s="24" r="K37"/>
      <c s="24" r="L37"/>
      <c s="24" r="M37"/>
      <c s="24" r="N37"/>
      <c s="24" r="O37"/>
      <c s="24" r="P37"/>
      <c s="24" r="Q37"/>
      <c s="24" r="R37"/>
      <c s="24" r="S37"/>
      <c s="24" r="T37"/>
    </row>
    <row r="38">
      <c s="11" r="A38"/>
      <c s="11" r="B38"/>
      <c s="11" r="C38"/>
      <c s="11" r="D38"/>
      <c s="11" r="E38">
        <v>2</v>
      </c>
      <c s="68" r="F38">
        <v>3.5</v>
      </c>
      <c s="68" r="G38">
        <v>0.947</v>
      </c>
      <c s="24" r="H38"/>
      <c s="24" r="I38"/>
      <c s="24" r="J38"/>
      <c s="24" r="K38"/>
      <c s="24" r="L38"/>
      <c s="24" r="M38"/>
      <c s="24" r="N38"/>
      <c s="24" r="O38"/>
      <c s="24" r="P38"/>
      <c s="24" r="Q38"/>
      <c s="24" r="R38"/>
      <c s="24" r="S38"/>
      <c s="24" r="T38"/>
    </row>
    <row r="39">
      <c s="11" r="A39"/>
      <c s="11" r="B39"/>
      <c s="11" r="C39"/>
      <c s="11" r="D39"/>
      <c s="11" r="E39">
        <v>3</v>
      </c>
      <c s="68" r="F39">
        <v>4</v>
      </c>
      <c s="68" r="G39">
        <v>0.839</v>
      </c>
      <c s="24" r="H39"/>
      <c s="24" r="I39"/>
      <c s="24" r="J39"/>
      <c s="24" r="K39"/>
      <c s="24" r="L39"/>
      <c s="24" r="M39"/>
      <c s="24" r="N39"/>
      <c s="24" r="O39"/>
      <c s="24" r="P39"/>
      <c s="24" r="Q39"/>
      <c s="24" r="R39"/>
      <c s="24" r="S39"/>
      <c s="24" r="T39"/>
    </row>
    <row r="40">
      <c s="11" r="A40"/>
      <c s="11" r="B40"/>
      <c s="11" r="C40"/>
      <c s="11" r="D40"/>
      <c s="11" r="E40">
        <v>4</v>
      </c>
      <c s="68" r="F40">
        <v>4.3</v>
      </c>
      <c s="68" r="G40">
        <v>0.764</v>
      </c>
      <c s="24" r="H40"/>
      <c s="24" r="I40"/>
      <c s="24" r="J40"/>
      <c s="24" r="K40"/>
      <c s="24" r="L40"/>
      <c s="24" r="M40"/>
      <c s="24" r="N40"/>
      <c s="24" r="O40"/>
      <c s="24" r="P40"/>
      <c s="24" r="Q40"/>
      <c s="24" r="R40"/>
      <c s="24" r="S40"/>
      <c s="24" r="T40"/>
    </row>
    <row r="41">
      <c s="11" r="A41">
        <v>2</v>
      </c>
      <c s="11" r="B41">
        <v>1</v>
      </c>
      <c s="11" r="C41">
        <v>6</v>
      </c>
      <c s="11" r="D41">
        <v>1</v>
      </c>
      <c s="11" r="E41">
        <v>1</v>
      </c>
      <c s="68" r="F41">
        <v>3.2</v>
      </c>
      <c s="68" r="G41">
        <v>0.0504</v>
      </c>
      <c s="24" r="H41"/>
      <c s="24" r="I41"/>
      <c s="24" r="J41"/>
      <c s="24" r="K41"/>
      <c s="24" r="L41"/>
      <c s="24" r="M41"/>
      <c s="24" r="N41"/>
      <c s="24" r="O41"/>
      <c s="24" r="P41"/>
      <c s="24" r="Q41"/>
      <c s="24" r="R41"/>
      <c s="24" r="S41"/>
      <c s="24" r="T41"/>
    </row>
    <row r="42">
      <c s="11" r="A42"/>
      <c s="11" r="B42"/>
      <c s="11" r="C42"/>
      <c s="11" r="D42"/>
      <c s="11" r="E42">
        <v>2</v>
      </c>
      <c s="68" r="F42">
        <v>3.5</v>
      </c>
      <c s="68" r="G42">
        <v>0.0474</v>
      </c>
      <c s="24" r="H42"/>
      <c s="24" r="I42"/>
      <c s="24" r="J42"/>
      <c s="24" r="K42"/>
      <c s="24" r="L42"/>
      <c s="24" r="M42"/>
      <c s="24" r="N42"/>
      <c s="24" r="O42"/>
      <c s="24" r="P42"/>
      <c s="24" r="Q42"/>
      <c s="24" r="R42"/>
      <c s="24" r="S42"/>
      <c s="24" r="T42"/>
    </row>
    <row r="43">
      <c s="11" r="A43"/>
      <c s="11" r="B43"/>
      <c s="11" r="C43"/>
      <c s="11" r="D43"/>
      <c s="11" r="E43">
        <v>3</v>
      </c>
      <c s="68" r="F43">
        <v>4</v>
      </c>
      <c s="68" r="G43">
        <v>0.0467</v>
      </c>
      <c s="24" r="H43"/>
      <c s="24" r="I43"/>
      <c s="24" r="J43"/>
      <c s="24" r="K43"/>
      <c s="24" r="L43"/>
      <c s="24" r="M43"/>
      <c s="24" r="N43"/>
      <c s="24" r="O43"/>
      <c s="24" r="P43"/>
      <c s="24" r="Q43"/>
      <c s="24" r="R43"/>
      <c s="24" r="S43"/>
      <c s="24" r="T43"/>
    </row>
    <row r="44">
      <c s="11" r="A44"/>
      <c s="11" r="B44"/>
      <c s="11" r="C44"/>
      <c s="11" r="D44"/>
      <c s="11" r="E44">
        <v>4</v>
      </c>
      <c s="68" r="F44">
        <v>4.3</v>
      </c>
      <c s="68" r="G44">
        <v>0.0455</v>
      </c>
      <c s="24" r="H44"/>
      <c s="24" r="I44"/>
      <c s="24" r="J44"/>
      <c s="24" r="K44"/>
      <c s="24" r="L44"/>
      <c s="24" r="M44"/>
      <c s="24" r="N44"/>
      <c s="24" r="O44"/>
      <c s="24" r="P44"/>
      <c s="24" r="Q44"/>
      <c s="24" r="R44"/>
      <c s="24" r="S44"/>
      <c s="24" r="T44"/>
    </row>
    <row r="45">
      <c s="11" r="A45">
        <v>2</v>
      </c>
      <c s="11" r="B45">
        <v>1</v>
      </c>
      <c s="11" r="C45">
        <v>6</v>
      </c>
      <c s="11" r="D45">
        <v>2</v>
      </c>
      <c s="11" r="E45">
        <v>1</v>
      </c>
      <c s="68" r="F45">
        <v>3.2</v>
      </c>
      <c s="68" r="G45">
        <v>0.874</v>
      </c>
      <c s="24" r="H45"/>
      <c s="24" r="I45"/>
      <c s="24" r="J45"/>
      <c s="24" r="K45"/>
      <c s="24" r="L45"/>
      <c s="24" r="M45"/>
      <c s="24" r="N45"/>
      <c s="24" r="O45"/>
      <c s="24" r="P45"/>
      <c s="24" r="Q45"/>
      <c s="24" r="R45"/>
      <c s="24" r="S45"/>
      <c s="24" r="T45"/>
    </row>
    <row r="46">
      <c s="11" r="A46"/>
      <c s="11" r="B46"/>
      <c s="11" r="C46"/>
      <c s="11" r="D46"/>
      <c s="11" r="E46">
        <v>2</v>
      </c>
      <c s="68" r="F46">
        <v>3.5</v>
      </c>
      <c s="68" r="G46">
        <v>0.805</v>
      </c>
      <c s="24" r="H46"/>
      <c s="24" r="I46"/>
      <c s="24" r="J46"/>
      <c s="24" r="K46"/>
      <c s="24" r="L46"/>
      <c s="24" r="M46"/>
      <c s="24" r="N46"/>
      <c s="24" r="O46"/>
      <c s="24" r="P46"/>
      <c s="24" r="Q46"/>
      <c s="24" r="R46"/>
      <c s="24" r="S46"/>
      <c s="24" r="T46"/>
    </row>
    <row r="47">
      <c s="11" r="A47"/>
      <c s="11" r="B47"/>
      <c s="11" r="C47"/>
      <c s="11" r="D47"/>
      <c s="11" r="E47">
        <v>3</v>
      </c>
      <c s="68" r="F47">
        <v>4</v>
      </c>
      <c s="68" r="G47">
        <v>0.696</v>
      </c>
      <c s="24" r="H47"/>
      <c s="24" r="I47"/>
      <c s="24" r="J47"/>
      <c s="24" r="K47"/>
      <c s="24" r="L47"/>
      <c s="24" r="M47"/>
      <c s="24" r="N47"/>
      <c s="24" r="O47"/>
      <c s="24" r="P47"/>
      <c s="24" r="Q47"/>
      <c s="24" r="R47"/>
      <c s="24" r="S47"/>
      <c s="24" r="T47"/>
    </row>
    <row r="48">
      <c s="11" r="A48"/>
      <c s="11" r="B48"/>
      <c s="11" r="C48"/>
      <c s="11" r="D48"/>
      <c s="11" r="E48">
        <v>4</v>
      </c>
      <c s="68" r="F48">
        <v>4.3</v>
      </c>
      <c s="68" r="G48">
        <v>0.62</v>
      </c>
      <c s="24" r="H48"/>
      <c s="24" r="I48"/>
      <c s="24" r="J48"/>
      <c s="24" r="K48"/>
      <c s="24" r="L48"/>
      <c s="24" r="M48"/>
      <c s="24" r="N48"/>
      <c s="24" r="O48"/>
      <c s="24" r="P48"/>
      <c s="24" r="Q48"/>
      <c s="24" r="R48"/>
      <c s="24" r="S48"/>
      <c s="24" r="T48"/>
    </row>
    <row r="49">
      <c s="11" r="A49">
        <v>2</v>
      </c>
      <c s="11" r="B49">
        <v>1</v>
      </c>
      <c s="11" r="C49">
        <v>6</v>
      </c>
      <c s="11" r="D49">
        <v>3</v>
      </c>
      <c s="11" r="E49">
        <v>1</v>
      </c>
      <c s="68" r="F49">
        <v>3.2</v>
      </c>
      <c s="68" r="G49">
        <v>0.574</v>
      </c>
      <c s="24" r="H49"/>
      <c s="24" r="I49"/>
      <c s="24" r="J49"/>
      <c s="24" r="K49"/>
      <c s="24" r="L49"/>
      <c s="24" r="M49"/>
      <c s="24" r="N49"/>
      <c s="24" r="O49"/>
      <c s="24" r="P49"/>
      <c s="24" r="Q49"/>
      <c s="24" r="R49"/>
      <c s="24" r="S49"/>
      <c s="24" r="T49"/>
    </row>
    <row r="50">
      <c s="11" r="A50"/>
      <c s="11" r="B50"/>
      <c s="11" r="C50"/>
      <c s="11" r="D50"/>
      <c s="11" r="E50">
        <v>2</v>
      </c>
      <c s="68" r="F50">
        <v>3.5</v>
      </c>
      <c s="68" r="G50">
        <v>0.552</v>
      </c>
      <c s="24" r="H50"/>
      <c s="24" r="I50"/>
      <c s="24" r="J50"/>
      <c s="24" r="K50"/>
      <c s="24" r="L50"/>
      <c s="24" r="M50"/>
      <c s="24" r="N50"/>
      <c s="24" r="O50"/>
      <c s="24" r="P50"/>
      <c s="24" r="Q50"/>
      <c s="24" r="R50"/>
      <c s="24" r="S50"/>
      <c s="24" r="T50"/>
    </row>
    <row r="51">
      <c s="11" r="A51"/>
      <c s="11" r="B51"/>
      <c s="11" r="C51"/>
      <c s="11" r="D51"/>
      <c s="11" r="E51">
        <v>3</v>
      </c>
      <c s="68" r="F51">
        <v>4</v>
      </c>
      <c s="68" r="G51">
        <v>0.589</v>
      </c>
      <c s="24" r="H51"/>
      <c s="24" r="I51"/>
      <c s="24" r="J51"/>
      <c s="24" r="K51"/>
      <c s="24" r="L51"/>
      <c s="24" r="M51"/>
      <c s="24" r="N51"/>
      <c s="24" r="O51"/>
      <c s="24" r="P51"/>
      <c s="24" r="Q51"/>
      <c s="24" r="R51"/>
      <c s="24" r="S51"/>
      <c s="24" r="T51"/>
    </row>
    <row r="52">
      <c s="11" r="A52"/>
      <c s="11" r="B52"/>
      <c s="11" r="C52"/>
      <c s="11" r="D52"/>
      <c s="11" r="E52">
        <v>4</v>
      </c>
      <c s="68" r="F52">
        <v>4.3</v>
      </c>
      <c s="68" r="G52">
        <v>0.65</v>
      </c>
      <c s="24" r="H52"/>
      <c s="24" r="I52"/>
      <c s="24" r="J52"/>
      <c s="24" r="K52"/>
      <c s="24" r="L52"/>
      <c s="24" r="M52"/>
      <c s="24" r="N52"/>
      <c s="24" r="O52"/>
      <c s="24" r="P52"/>
      <c s="24" r="Q52"/>
      <c s="24" r="R52"/>
      <c s="24" r="S52"/>
      <c s="24" r="T52"/>
    </row>
    <row r="53">
      <c s="11" r="A53">
        <v>2</v>
      </c>
      <c s="11" r="B53">
        <v>1</v>
      </c>
      <c s="11" r="C53">
        <v>6</v>
      </c>
      <c s="11" r="D53">
        <v>4</v>
      </c>
      <c s="11" r="E53">
        <v>1</v>
      </c>
      <c s="68" r="F53">
        <v>3.2</v>
      </c>
      <c s="68" r="G53">
        <v>1.76</v>
      </c>
      <c s="24" r="H53"/>
      <c s="24" r="I53"/>
      <c s="24" r="J53"/>
      <c s="24" r="K53"/>
      <c s="24" r="L53"/>
      <c s="24" r="M53"/>
      <c s="24" r="N53"/>
      <c s="24" r="O53"/>
      <c s="24" r="P53"/>
      <c s="24" r="Q53"/>
      <c s="24" r="R53"/>
      <c s="24" r="S53"/>
      <c s="24" r="T53"/>
    </row>
    <row r="54">
      <c s="11" r="A54"/>
      <c s="11" r="B54"/>
      <c s="11" r="C54"/>
      <c s="11" r="D54"/>
      <c s="11" r="E54">
        <v>2</v>
      </c>
      <c s="68" r="F54">
        <v>3.5</v>
      </c>
      <c s="68" r="G54">
        <v>1.63</v>
      </c>
      <c s="24" r="H54"/>
      <c s="24" r="I54"/>
      <c s="24" r="J54"/>
      <c s="24" r="K54"/>
      <c s="24" r="L54"/>
      <c s="24" r="M54"/>
      <c s="24" r="N54"/>
      <c s="24" r="O54"/>
      <c s="24" r="P54"/>
      <c s="24" r="Q54"/>
      <c s="24" r="R54"/>
      <c s="24" r="S54"/>
      <c s="24" r="T54"/>
    </row>
    <row r="55">
      <c s="11" r="A55"/>
      <c s="11" r="B55"/>
      <c s="11" r="C55"/>
      <c s="11" r="D55"/>
      <c s="11" r="E55">
        <v>3</v>
      </c>
      <c s="68" r="F55">
        <v>4</v>
      </c>
      <c s="68" r="G55">
        <v>1.42</v>
      </c>
      <c s="24" r="H55"/>
      <c s="24" r="I55"/>
      <c s="24" r="J55"/>
      <c s="24" r="K55"/>
      <c s="24" r="L55"/>
      <c s="24" r="M55"/>
      <c s="24" r="N55"/>
      <c s="24" r="O55"/>
      <c s="24" r="P55"/>
      <c s="24" r="Q55"/>
      <c s="24" r="R55"/>
      <c s="24" r="S55"/>
      <c s="24" r="T55"/>
    </row>
    <row r="56">
      <c s="11" r="A56"/>
      <c s="11" r="B56"/>
      <c s="11" r="C56"/>
      <c s="11" r="D56"/>
      <c s="11" r="E56">
        <v>4</v>
      </c>
      <c s="68" r="F56">
        <v>4.3</v>
      </c>
      <c s="68" r="G56">
        <v>1.28</v>
      </c>
      <c s="24" r="H56"/>
      <c s="24" r="I56"/>
      <c s="24" r="J56"/>
      <c s="24" r="K56"/>
      <c s="24" r="L56"/>
      <c s="24" r="M56"/>
      <c s="24" r="N56"/>
      <c s="24" r="O56"/>
      <c s="24" r="P56"/>
      <c s="24" r="Q56"/>
      <c s="24" r="R56"/>
      <c s="24" r="S56"/>
      <c s="24" r="T56"/>
    </row>
    <row r="57">
      <c s="11" r="A57">
        <v>2</v>
      </c>
      <c s="11" r="B57">
        <v>1</v>
      </c>
      <c s="11" r="C57">
        <v>7</v>
      </c>
      <c s="11" r="D57">
        <v>1</v>
      </c>
      <c s="11" r="E57">
        <v>1</v>
      </c>
      <c s="68" r="F57">
        <v>3.2</v>
      </c>
      <c s="68" r="G57">
        <v>0.0222</v>
      </c>
      <c s="24" r="H57"/>
      <c s="24" r="I57"/>
      <c s="24" r="J57"/>
      <c s="24" r="K57"/>
      <c s="24" r="L57"/>
      <c s="24" r="M57"/>
      <c s="24" r="N57"/>
      <c s="24" r="O57"/>
      <c s="24" r="P57"/>
      <c s="24" r="Q57"/>
      <c s="24" r="R57"/>
      <c s="24" r="S57"/>
      <c s="24" r="T57"/>
    </row>
    <row r="58">
      <c s="11" r="A58"/>
      <c s="11" r="B58"/>
      <c s="11" r="C58"/>
      <c s="11" r="D58"/>
      <c s="11" r="E58">
        <v>2</v>
      </c>
      <c s="68" r="F58">
        <v>3.5</v>
      </c>
      <c s="68" r="G58">
        <v>0.0205</v>
      </c>
      <c s="24" r="H58"/>
      <c s="24" r="I58"/>
      <c s="24" r="J58"/>
      <c s="24" r="K58"/>
      <c s="24" r="L58"/>
      <c s="24" r="M58"/>
      <c s="24" r="N58"/>
      <c s="24" r="O58"/>
      <c s="24" r="P58"/>
      <c s="24" r="Q58"/>
      <c s="24" r="R58"/>
      <c s="24" r="S58"/>
      <c s="24" r="T58"/>
    </row>
    <row r="59">
      <c s="11" r="A59"/>
      <c s="11" r="B59"/>
      <c s="11" r="C59"/>
      <c s="11" r="D59"/>
      <c s="11" r="E59">
        <v>3</v>
      </c>
      <c s="68" r="F59">
        <v>4</v>
      </c>
      <c s="68" r="G59">
        <v>0.0188</v>
      </c>
      <c s="24" r="H59"/>
      <c s="24" r="I59"/>
      <c s="24" r="J59"/>
      <c s="24" r="K59"/>
      <c s="24" r="L59"/>
      <c s="24" r="M59"/>
      <c s="24" r="N59"/>
      <c s="24" r="O59"/>
      <c s="24" r="P59"/>
      <c s="24" r="Q59"/>
      <c s="24" r="R59"/>
      <c s="24" r="S59"/>
      <c s="24" r="T59"/>
    </row>
    <row r="60">
      <c s="11" r="A60"/>
      <c s="11" r="B60"/>
      <c s="11" r="C60"/>
      <c s="11" r="D60"/>
      <c s="11" r="E60">
        <v>4</v>
      </c>
      <c s="68" r="F60">
        <v>4.3</v>
      </c>
      <c s="68" r="G60">
        <v>0.0176</v>
      </c>
      <c s="24" r="H60"/>
      <c s="24" r="I60"/>
      <c s="24" r="J60"/>
      <c s="24" r="K60"/>
      <c s="24" r="L60"/>
      <c s="24" r="M60"/>
      <c s="24" r="N60"/>
      <c s="24" r="O60"/>
      <c s="24" r="P60"/>
      <c s="24" r="Q60"/>
      <c s="24" r="R60"/>
      <c s="24" r="S60"/>
      <c s="24" r="T60"/>
    </row>
    <row r="61">
      <c s="11" r="A61">
        <v>2</v>
      </c>
      <c s="11" r="B61">
        <v>1</v>
      </c>
      <c s="11" r="C61">
        <v>7</v>
      </c>
      <c s="11" r="D61">
        <v>2</v>
      </c>
      <c s="11" r="E61">
        <v>1</v>
      </c>
      <c s="68" r="F61">
        <v>3.2</v>
      </c>
      <c s="68" r="G61">
        <v>2.52</v>
      </c>
      <c s="24" r="H61"/>
      <c s="24" r="I61"/>
      <c s="24" r="J61"/>
      <c s="24" r="K61"/>
      <c s="24" r="L61"/>
      <c s="24" r="M61"/>
      <c s="24" r="N61"/>
      <c s="24" r="O61"/>
      <c s="24" r="P61"/>
      <c s="24" r="Q61"/>
      <c s="24" r="R61"/>
      <c s="24" r="S61"/>
      <c s="24" r="T61"/>
    </row>
    <row r="62">
      <c s="11" r="A62"/>
      <c s="11" r="B62"/>
      <c s="11" r="C62"/>
      <c s="11" r="D62"/>
      <c s="11" r="E62">
        <v>2</v>
      </c>
      <c s="68" r="F62">
        <v>3.5</v>
      </c>
      <c s="68" r="G62">
        <v>2.57</v>
      </c>
      <c s="24" r="H62"/>
      <c s="24" r="I62"/>
      <c s="24" r="J62"/>
      <c s="24" r="K62"/>
      <c s="24" r="L62"/>
      <c s="24" r="M62"/>
      <c s="24" r="N62"/>
      <c s="24" r="O62"/>
      <c s="24" r="P62"/>
      <c s="24" r="Q62"/>
      <c s="24" r="R62"/>
      <c s="24" r="S62"/>
      <c s="24" r="T62"/>
    </row>
    <row r="63">
      <c s="11" r="A63"/>
      <c s="11" r="B63"/>
      <c s="11" r="C63"/>
      <c s="11" r="D63"/>
      <c s="11" r="E63">
        <v>3</v>
      </c>
      <c s="68" r="F63">
        <v>4</v>
      </c>
      <c s="68" r="G63">
        <v>2.84</v>
      </c>
      <c s="24" r="H63"/>
      <c s="24" r="I63"/>
      <c s="24" r="J63"/>
      <c s="24" r="K63"/>
      <c s="24" r="L63"/>
      <c s="24" r="M63"/>
      <c s="24" r="N63"/>
      <c s="24" r="O63"/>
      <c s="24" r="P63"/>
      <c s="24" r="Q63"/>
      <c s="24" r="R63"/>
      <c s="24" r="S63"/>
      <c s="24" r="T63"/>
    </row>
    <row r="64">
      <c s="11" r="A64"/>
      <c s="11" r="B64"/>
      <c s="11" r="C64"/>
      <c s="11" r="D64"/>
      <c s="11" r="E64">
        <v>4</v>
      </c>
      <c s="68" r="F64">
        <v>4.3</v>
      </c>
      <c s="68" r="G64">
        <v>3.18</v>
      </c>
      <c s="24" r="H64"/>
      <c s="24" r="I64"/>
      <c s="24" r="J64"/>
      <c s="24" r="K64"/>
      <c s="24" r="L64"/>
      <c s="24" r="M64"/>
      <c s="24" r="N64"/>
      <c s="24" r="O64"/>
      <c s="24" r="P64"/>
      <c s="24" r="Q64"/>
      <c s="24" r="R64"/>
      <c s="24" r="S64"/>
      <c s="24" r="T64"/>
    </row>
    <row r="65">
      <c s="11" r="A65">
        <v>2</v>
      </c>
      <c s="11" r="B65">
        <v>1</v>
      </c>
      <c s="11" r="C65">
        <v>7</v>
      </c>
      <c s="11" r="D65">
        <v>3</v>
      </c>
      <c s="11" r="E65">
        <v>1</v>
      </c>
      <c s="68" r="F65">
        <v>3.2</v>
      </c>
      <c s="68" r="G65">
        <v>0.712</v>
      </c>
      <c s="24" r="H65"/>
      <c s="24" r="I65"/>
      <c s="24" r="J65"/>
      <c s="24" r="K65"/>
      <c s="24" r="L65"/>
      <c s="24" r="M65"/>
      <c s="24" r="N65"/>
      <c s="24" r="O65"/>
      <c s="24" r="P65"/>
      <c s="24" r="Q65"/>
      <c s="24" r="R65"/>
      <c s="24" r="S65"/>
      <c s="24" r="T65"/>
    </row>
    <row r="66">
      <c s="11" r="A66"/>
      <c s="11" r="B66"/>
      <c s="11" r="C66"/>
      <c s="11" r="D66"/>
      <c s="11" r="E66">
        <v>2</v>
      </c>
      <c s="68" r="F66">
        <v>3.5</v>
      </c>
      <c s="68" r="G66">
        <v>0.697</v>
      </c>
      <c s="24" r="H66"/>
      <c s="24" r="I66"/>
      <c s="24" r="J66"/>
      <c s="24" r="K66"/>
      <c s="24" r="L66"/>
      <c s="24" r="M66"/>
      <c s="24" r="N66"/>
      <c s="24" r="O66"/>
      <c s="24" r="P66"/>
      <c s="24" r="Q66"/>
      <c s="24" r="R66"/>
      <c s="24" r="S66"/>
      <c s="24" r="T66"/>
    </row>
    <row r="67">
      <c s="11" r="A67"/>
      <c s="11" r="B67"/>
      <c s="11" r="C67"/>
      <c s="11" r="D67"/>
      <c s="11" r="E67">
        <v>3</v>
      </c>
      <c s="68" r="F67">
        <v>4</v>
      </c>
      <c s="68" r="G67">
        <v>0.715</v>
      </c>
      <c s="24" r="H67"/>
      <c s="24" r="I67"/>
      <c s="24" r="J67"/>
      <c s="24" r="K67"/>
      <c s="24" r="L67"/>
      <c s="24" r="M67"/>
      <c s="24" r="N67"/>
      <c s="24" r="O67"/>
      <c s="24" r="P67"/>
      <c s="24" r="Q67"/>
      <c s="24" r="R67"/>
      <c s="24" r="S67"/>
      <c s="24" r="T67"/>
    </row>
    <row r="68">
      <c s="11" r="A68"/>
      <c s="11" r="B68"/>
      <c s="11" r="C68"/>
      <c s="11" r="D68"/>
      <c s="11" r="E68">
        <v>4</v>
      </c>
      <c s="68" r="F68">
        <v>4.3</v>
      </c>
      <c s="68" r="G68">
        <v>0.754</v>
      </c>
      <c s="24" r="H68"/>
      <c s="24" r="I68"/>
      <c s="24" r="J68"/>
      <c s="24" r="K68"/>
      <c s="24" r="L68"/>
      <c s="24" r="M68"/>
      <c s="24" r="N68"/>
      <c s="24" r="O68"/>
      <c s="24" r="P68"/>
      <c s="24" r="Q68"/>
      <c s="24" r="R68"/>
      <c s="24" r="S68"/>
      <c s="24" r="T68"/>
    </row>
    <row r="69">
      <c s="11" r="A69">
        <v>2</v>
      </c>
      <c s="11" r="B69">
        <v>1</v>
      </c>
      <c s="11" r="C69">
        <v>7</v>
      </c>
      <c s="11" r="D69">
        <v>4</v>
      </c>
      <c s="11" r="E69">
        <v>1</v>
      </c>
      <c s="68" r="F69">
        <v>3.2</v>
      </c>
      <c s="68" r="G69">
        <v>1.9</v>
      </c>
      <c s="24" r="H69"/>
      <c s="24" r="I69"/>
      <c s="24" r="J69"/>
      <c s="24" r="K69"/>
      <c s="24" r="L69"/>
      <c s="24" r="M69"/>
      <c s="24" r="N69"/>
      <c s="24" r="O69"/>
      <c s="24" r="P69"/>
      <c s="24" r="Q69"/>
      <c s="24" r="R69"/>
      <c s="24" r="S69"/>
      <c s="24" r="T69"/>
    </row>
    <row r="70">
      <c s="11" r="A70"/>
      <c s="11" r="B70"/>
      <c s="11" r="C70"/>
      <c s="11" r="D70"/>
      <c s="11" r="E70">
        <v>2</v>
      </c>
      <c s="68" r="F70">
        <v>3.5</v>
      </c>
      <c s="68" r="G70">
        <v>1.91</v>
      </c>
      <c s="24" r="H70"/>
      <c s="24" r="I70"/>
      <c s="24" r="J70"/>
      <c s="24" r="K70"/>
      <c s="24" r="L70"/>
      <c s="24" r="M70"/>
      <c s="24" r="N70"/>
      <c s="24" r="O70"/>
      <c s="24" r="P70"/>
      <c s="24" r="Q70"/>
      <c s="24" r="R70"/>
      <c s="24" r="S70"/>
      <c s="24" r="T70"/>
    </row>
    <row r="71">
      <c s="11" r="A71"/>
      <c s="11" r="B71"/>
      <c s="11" r="C71"/>
      <c s="11" r="D71"/>
      <c s="11" r="E71">
        <v>3</v>
      </c>
      <c s="68" r="F71">
        <v>4</v>
      </c>
      <c s="68" r="G71">
        <v>2.05</v>
      </c>
      <c s="24" r="H71"/>
      <c s="24" r="I71"/>
      <c s="24" r="J71"/>
      <c s="24" r="K71"/>
      <c s="24" r="L71"/>
      <c s="24" r="M71"/>
      <c s="24" r="N71"/>
      <c s="24" r="O71"/>
      <c s="24" r="P71"/>
      <c s="24" r="Q71"/>
      <c s="24" r="R71"/>
      <c s="24" r="S71"/>
      <c s="24" r="T71"/>
    </row>
    <row r="72">
      <c s="11" r="A72"/>
      <c s="11" r="B72"/>
      <c s="11" r="C72"/>
      <c s="11" r="D72"/>
      <c s="11" r="E72">
        <v>4</v>
      </c>
      <c s="68" r="F72">
        <v>4.3</v>
      </c>
      <c s="68" r="G72">
        <v>2.15</v>
      </c>
      <c s="24" r="H72"/>
      <c s="24" r="I72"/>
      <c s="24" r="J72"/>
      <c s="24" r="K72"/>
      <c s="24" r="L72"/>
      <c s="24" r="M72"/>
      <c s="24" r="N72"/>
      <c s="24" r="O72"/>
      <c s="24" r="P72"/>
      <c s="24" r="Q72"/>
      <c s="24" r="R72"/>
      <c s="24" r="S72"/>
      <c s="24" r="T72"/>
    </row>
    <row r="73">
      <c s="11" r="A73">
        <v>2</v>
      </c>
      <c s="11" r="B73">
        <v>1</v>
      </c>
      <c s="11" r="C73">
        <v>7</v>
      </c>
      <c s="11" r="D73">
        <v>6</v>
      </c>
      <c s="11" r="E73">
        <v>1</v>
      </c>
      <c s="68" r="F73">
        <v>3.2</v>
      </c>
      <c s="68" r="G73">
        <v>10.5</v>
      </c>
      <c s="24" r="H73"/>
      <c s="24" r="I73"/>
      <c s="24" r="J73"/>
      <c s="24" r="K73"/>
      <c s="24" r="L73"/>
      <c s="24" r="M73"/>
      <c s="24" r="N73"/>
      <c s="24" r="O73"/>
      <c s="24" r="P73"/>
      <c s="24" r="Q73"/>
      <c s="24" r="R73"/>
      <c s="24" r="S73"/>
      <c s="24" r="T73"/>
    </row>
    <row r="74">
      <c s="11" r="A74"/>
      <c s="11" r="B74"/>
      <c s="11" r="C74"/>
      <c s="11" r="D74"/>
      <c s="11" r="E74">
        <v>2</v>
      </c>
      <c s="68" r="F74">
        <v>3.5</v>
      </c>
      <c s="68" r="G74">
        <v>10.5</v>
      </c>
      <c s="24" r="H74"/>
      <c s="24" r="I74"/>
      <c s="24" r="J74"/>
      <c s="24" r="K74"/>
      <c s="24" r="L74"/>
      <c s="24" r="M74"/>
      <c s="24" r="N74"/>
      <c s="24" r="O74"/>
      <c s="24" r="P74"/>
      <c s="24" r="Q74"/>
      <c s="24" r="R74"/>
      <c s="24" r="S74"/>
      <c s="24" r="T74"/>
    </row>
    <row r="75">
      <c s="11" r="A75"/>
      <c s="11" r="B75"/>
      <c s="11" r="C75"/>
      <c s="11" r="D75"/>
      <c s="11" r="E75">
        <v>3</v>
      </c>
      <c s="68" r="F75">
        <v>4</v>
      </c>
      <c s="68" r="G75">
        <v>10.7</v>
      </c>
      <c s="24" r="H75"/>
      <c s="24" r="I75"/>
      <c s="24" r="J75"/>
      <c s="24" r="K75"/>
      <c s="24" r="L75"/>
      <c s="24" r="M75"/>
      <c s="24" r="N75"/>
      <c s="24" r="O75"/>
      <c s="24" r="P75"/>
      <c s="24" r="Q75"/>
      <c s="24" r="R75"/>
      <c s="24" r="S75"/>
      <c s="24" r="T75"/>
    </row>
    <row r="76">
      <c s="11" r="A76"/>
      <c s="11" r="B76"/>
      <c s="11" r="C76"/>
      <c s="11" r="D76"/>
      <c s="11" r="E76">
        <v>4</v>
      </c>
      <c s="68" r="F76">
        <v>4.3</v>
      </c>
      <c s="68" r="G76">
        <v>10.6</v>
      </c>
      <c s="24" r="H76"/>
      <c s="24" r="I76"/>
      <c s="24" r="J76"/>
      <c s="24" r="K76"/>
      <c s="24" r="L76"/>
      <c s="24" r="M76"/>
      <c s="24" r="N76"/>
      <c s="24" r="O76"/>
      <c s="24" r="P76"/>
      <c s="24" r="Q76"/>
      <c s="24" r="R76"/>
      <c s="24" r="S76"/>
      <c s="24" r="T76"/>
    </row>
    <row r="77">
      <c s="11" r="A77">
        <v>2</v>
      </c>
      <c s="11" r="B77">
        <v>1</v>
      </c>
      <c s="11" r="C77">
        <v>8</v>
      </c>
      <c s="11" r="D77">
        <v>1</v>
      </c>
      <c s="11" r="E77">
        <v>1</v>
      </c>
      <c s="68" r="F77">
        <v>3.2</v>
      </c>
      <c s="68" r="G77">
        <v>0.046</v>
      </c>
      <c s="24" r="H77"/>
      <c s="24" r="I77"/>
      <c s="24" r="J77"/>
      <c s="24" r="K77"/>
      <c s="24" r="L77"/>
      <c s="24" r="M77"/>
      <c s="24" r="N77"/>
      <c s="24" r="O77"/>
      <c s="24" r="P77"/>
      <c s="24" r="Q77"/>
      <c s="24" r="R77"/>
      <c s="24" r="S77"/>
      <c s="24" r="T77"/>
    </row>
    <row r="78">
      <c s="11" r="A78"/>
      <c s="11" r="B78"/>
      <c s="11" r="C78"/>
      <c s="11" r="D78"/>
      <c s="11" r="E78">
        <v>2</v>
      </c>
      <c s="68" r="F78">
        <v>3.5</v>
      </c>
      <c s="68" r="G78">
        <v>0.0447</v>
      </c>
      <c s="24" r="H78"/>
      <c s="24" r="I78"/>
      <c s="24" r="J78"/>
      <c s="24" r="K78"/>
      <c s="24" r="L78"/>
      <c s="24" r="M78"/>
      <c s="24" r="N78"/>
      <c s="24" r="O78"/>
      <c s="24" r="P78"/>
      <c s="24" r="Q78"/>
      <c s="24" r="R78"/>
      <c s="24" r="S78"/>
      <c s="24" r="T78"/>
    </row>
    <row r="79">
      <c s="11" r="A79"/>
      <c s="11" r="B79"/>
      <c s="11" r="C79"/>
      <c s="11" r="D79"/>
      <c s="11" r="E79">
        <v>3</v>
      </c>
      <c s="68" r="F79">
        <v>4</v>
      </c>
      <c s="68" r="G79">
        <v>0.0483</v>
      </c>
      <c s="24" r="H79"/>
      <c s="24" r="I79"/>
      <c s="24" r="J79"/>
      <c s="24" r="K79"/>
      <c s="24" r="L79"/>
      <c s="24" r="M79"/>
      <c s="24" r="N79"/>
      <c s="24" r="O79"/>
      <c s="24" r="P79"/>
      <c s="24" r="Q79"/>
      <c s="24" r="R79"/>
      <c s="24" r="S79"/>
      <c s="24" r="T79"/>
    </row>
    <row r="80">
      <c s="11" r="A80"/>
      <c s="11" r="B80"/>
      <c s="11" r="C80"/>
      <c s="11" r="D80"/>
      <c s="11" r="E80">
        <v>4</v>
      </c>
      <c s="68" r="F80">
        <v>4.3</v>
      </c>
      <c s="68" r="G80">
        <v>0.0512</v>
      </c>
      <c s="24" r="H80"/>
      <c s="24" r="I80"/>
      <c s="24" r="J80"/>
      <c s="24" r="K80"/>
      <c s="24" r="L80"/>
      <c s="24" r="M80"/>
      <c s="24" r="N80"/>
      <c s="24" r="O80"/>
      <c s="24" r="P80"/>
      <c s="24" r="Q80"/>
      <c s="24" r="R80"/>
      <c s="24" r="S80"/>
      <c s="24" r="T80"/>
    </row>
    <row r="81">
      <c s="11" r="A81">
        <v>2</v>
      </c>
      <c s="11" r="B81">
        <v>1</v>
      </c>
      <c s="11" r="C81">
        <v>8</v>
      </c>
      <c s="11" r="D81">
        <v>2</v>
      </c>
      <c s="11" r="E81">
        <v>1</v>
      </c>
      <c s="68" r="F81">
        <v>3.2</v>
      </c>
      <c s="68" r="G81">
        <v>1.03</v>
      </c>
      <c s="24" r="H81"/>
      <c s="24" r="I81"/>
      <c s="24" r="J81"/>
      <c s="24" r="K81"/>
      <c s="24" r="L81"/>
      <c s="24" r="M81"/>
      <c s="24" r="N81"/>
      <c s="24" r="O81"/>
      <c s="24" r="P81"/>
      <c s="24" r="Q81"/>
      <c s="24" r="R81"/>
      <c s="24" r="S81"/>
      <c s="24" r="T81"/>
    </row>
    <row r="82">
      <c s="11" r="A82"/>
      <c s="11" r="B82"/>
      <c s="11" r="C82"/>
      <c s="11" r="D82"/>
      <c s="11" r="E82">
        <v>2</v>
      </c>
      <c s="68" r="F82">
        <v>3.5</v>
      </c>
      <c s="68" r="G82">
        <v>0.942</v>
      </c>
      <c s="24" r="H82"/>
      <c s="24" r="I82"/>
      <c s="24" r="J82"/>
      <c s="24" r="K82"/>
      <c s="24" r="L82"/>
      <c s="24" r="M82"/>
      <c s="24" r="N82"/>
      <c s="24" r="O82"/>
      <c s="24" r="P82"/>
      <c s="24" r="Q82"/>
      <c s="24" r="R82"/>
      <c s="24" r="S82"/>
      <c s="24" r="T82"/>
    </row>
    <row r="83">
      <c s="11" r="A83"/>
      <c s="11" r="B83"/>
      <c s="11" r="C83"/>
      <c s="11" r="D83"/>
      <c s="11" r="E83">
        <v>3</v>
      </c>
      <c s="68" r="F83">
        <v>4</v>
      </c>
      <c s="68" r="G83">
        <v>0.84</v>
      </c>
      <c s="24" r="H83"/>
      <c s="24" r="I83"/>
      <c s="24" r="J83"/>
      <c s="24" r="K83"/>
      <c s="24" r="L83"/>
      <c s="24" r="M83"/>
      <c s="24" r="N83"/>
      <c s="24" r="O83"/>
      <c s="24" r="P83"/>
      <c s="24" r="Q83"/>
      <c s="24" r="R83"/>
      <c s="24" r="S83"/>
      <c s="24" r="T83"/>
    </row>
    <row r="84">
      <c s="11" r="A84"/>
      <c s="11" r="B84"/>
      <c s="11" r="C84"/>
      <c s="11" r="D84"/>
      <c s="11" r="E84">
        <v>4</v>
      </c>
      <c s="68" r="F84">
        <v>4.3</v>
      </c>
      <c s="68" r="G84">
        <v>0.765</v>
      </c>
      <c s="24" r="H84"/>
      <c s="24" r="I84"/>
      <c s="24" r="J84"/>
      <c s="24" r="K84"/>
      <c s="24" r="L84"/>
      <c s="24" r="M84"/>
      <c s="24" r="N84"/>
      <c s="24" r="O84"/>
      <c s="24" r="P84"/>
      <c s="24" r="Q84"/>
      <c s="24" r="R84"/>
      <c s="24" r="S84"/>
      <c s="24" r="T84"/>
    </row>
    <row r="85">
      <c s="11" r="A85">
        <v>2</v>
      </c>
      <c s="11" r="B85">
        <v>1</v>
      </c>
      <c s="11" r="C85">
        <v>8</v>
      </c>
      <c s="11" r="D85">
        <v>3</v>
      </c>
      <c s="11" r="E85">
        <v>1</v>
      </c>
      <c s="68" r="F85">
        <v>3.2</v>
      </c>
      <c s="68" r="G85">
        <v>1.51</v>
      </c>
      <c s="24" r="H85"/>
      <c s="24" r="I85"/>
      <c s="24" r="J85"/>
      <c s="24" r="K85"/>
      <c s="24" r="L85"/>
      <c s="24" r="M85"/>
      <c s="24" r="N85"/>
      <c s="24" r="O85"/>
      <c s="24" r="P85"/>
      <c s="24" r="Q85"/>
      <c s="24" r="R85"/>
      <c s="24" r="S85"/>
      <c s="24" r="T85"/>
    </row>
    <row r="86">
      <c s="11" r="A86"/>
      <c s="11" r="B86"/>
      <c s="11" r="C86"/>
      <c s="11" r="D86"/>
      <c s="11" r="E86">
        <v>2</v>
      </c>
      <c s="68" r="F86">
        <v>3.5</v>
      </c>
      <c s="68" r="G86">
        <v>1.43</v>
      </c>
      <c s="24" r="H86"/>
      <c s="24" r="I86"/>
      <c s="24" r="J86"/>
      <c s="24" r="K86"/>
      <c s="24" r="L86"/>
      <c s="24" r="M86"/>
      <c s="24" r="N86"/>
      <c s="24" r="O86"/>
      <c s="24" r="P86"/>
      <c s="24" r="Q86"/>
      <c s="24" r="R86"/>
      <c s="24" r="S86"/>
      <c s="24" r="T86"/>
    </row>
    <row r="87">
      <c s="11" r="A87"/>
      <c s="11" r="B87"/>
      <c s="11" r="C87"/>
      <c s="11" r="D87"/>
      <c s="11" r="E87">
        <v>3</v>
      </c>
      <c s="68" r="F87">
        <v>4</v>
      </c>
      <c s="68" r="G87">
        <v>1.37</v>
      </c>
      <c s="24" r="H87"/>
      <c s="24" r="I87"/>
      <c s="24" r="J87"/>
      <c s="24" r="K87"/>
      <c s="24" r="L87"/>
      <c s="24" r="M87"/>
      <c s="24" r="N87"/>
      <c s="24" r="O87"/>
      <c s="24" r="P87"/>
      <c s="24" r="Q87"/>
      <c s="24" r="R87"/>
      <c s="24" r="S87"/>
      <c s="24" r="T87"/>
    </row>
    <row r="88">
      <c s="11" r="A88"/>
      <c s="11" r="B88"/>
      <c s="11" r="C88"/>
      <c s="11" r="D88"/>
      <c s="11" r="E88">
        <v>4</v>
      </c>
      <c s="68" r="F88">
        <v>4.3</v>
      </c>
      <c s="68" r="G88">
        <v>1.36</v>
      </c>
      <c s="24" r="H88"/>
      <c s="24" r="I88"/>
      <c s="24" r="J88"/>
      <c s="24" r="K88"/>
      <c s="24" r="L88"/>
      <c s="24" r="M88"/>
      <c s="24" r="N88"/>
      <c s="24" r="O88"/>
      <c s="24" r="P88"/>
      <c s="24" r="Q88"/>
      <c s="24" r="R88"/>
      <c s="24" r="S88"/>
      <c s="24" r="T88"/>
    </row>
    <row r="89">
      <c s="11" r="A89">
        <v>2</v>
      </c>
      <c s="11" r="B89">
        <v>1</v>
      </c>
      <c s="11" r="C89">
        <v>8</v>
      </c>
      <c s="11" r="D89">
        <v>4</v>
      </c>
      <c s="11" r="E89">
        <v>1</v>
      </c>
      <c s="68" r="F89">
        <v>3.2</v>
      </c>
      <c s="68" r="G89">
        <v>2.9</v>
      </c>
      <c s="24" r="H89"/>
      <c s="24" r="I89"/>
      <c s="24" r="J89"/>
      <c s="24" r="K89"/>
      <c s="24" r="L89"/>
      <c s="24" r="M89"/>
      <c s="24" r="N89"/>
      <c s="24" r="O89"/>
      <c s="24" r="P89"/>
      <c s="24" r="Q89"/>
      <c s="24" r="R89"/>
      <c s="24" r="S89"/>
      <c s="24" r="T89"/>
    </row>
    <row r="90">
      <c s="11" r="A90"/>
      <c s="11" r="B90"/>
      <c s="11" r="C90"/>
      <c s="11" r="D90"/>
      <c s="11" r="E90">
        <v>2</v>
      </c>
      <c s="68" r="F90">
        <v>3.5</v>
      </c>
      <c s="68" r="G90">
        <v>2.75</v>
      </c>
      <c s="24" r="H90"/>
      <c s="24" r="I90"/>
      <c s="24" r="J90"/>
      <c s="24" r="K90"/>
      <c s="24" r="L90"/>
      <c s="24" r="M90"/>
      <c s="24" r="N90"/>
      <c s="24" r="O90"/>
      <c s="24" r="P90"/>
      <c s="24" r="Q90"/>
      <c s="24" r="R90"/>
      <c s="24" r="S90"/>
      <c s="24" r="T90"/>
    </row>
    <row r="91">
      <c s="11" r="A91"/>
      <c s="11" r="B91"/>
      <c s="11" r="C91"/>
      <c s="11" r="D91"/>
      <c s="11" r="E91">
        <v>3</v>
      </c>
      <c s="68" r="F91">
        <v>4</v>
      </c>
      <c s="68" r="G91">
        <v>2.62</v>
      </c>
      <c s="24" r="H91"/>
      <c s="24" r="I91"/>
      <c s="24" r="J91"/>
      <c s="24" r="K91"/>
      <c s="24" r="L91"/>
      <c s="24" r="M91"/>
      <c s="24" r="N91"/>
      <c s="24" r="O91"/>
      <c s="24" r="P91"/>
      <c s="24" r="Q91"/>
      <c s="24" r="R91"/>
      <c s="24" r="S91"/>
      <c s="24" r="T91"/>
    </row>
    <row r="92">
      <c s="11" r="A92"/>
      <c s="11" r="B92"/>
      <c s="11" r="C92"/>
      <c s="11" r="D92"/>
      <c s="11" r="E92">
        <v>4</v>
      </c>
      <c s="68" r="F92">
        <v>4.3</v>
      </c>
      <c s="68" r="G92">
        <v>2.57</v>
      </c>
      <c s="24" r="H92"/>
      <c s="24" r="I92"/>
      <c s="24" r="J92"/>
      <c s="24" r="K92"/>
      <c s="24" r="L92"/>
      <c s="24" r="M92"/>
      <c s="24" r="N92"/>
      <c s="24" r="O92"/>
      <c s="24" r="P92"/>
      <c s="24" r="Q92"/>
      <c s="24" r="R92"/>
      <c s="24" r="S92"/>
      <c s="24" r="T92"/>
    </row>
    <row r="93">
      <c s="11" r="A93">
        <v>2</v>
      </c>
      <c s="11" r="B93">
        <v>1</v>
      </c>
      <c s="11" r="C93">
        <v>8</v>
      </c>
      <c s="11" r="D93">
        <v>5</v>
      </c>
      <c s="11" r="E93">
        <v>1</v>
      </c>
      <c s="68" r="F93">
        <v>3.2</v>
      </c>
      <c s="68" r="G93">
        <v>14.7</v>
      </c>
      <c s="24" r="H93"/>
      <c s="24" r="I93"/>
      <c s="24" r="J93"/>
      <c s="24" r="K93"/>
      <c s="24" r="L93"/>
      <c s="24" r="M93"/>
      <c s="24" r="N93"/>
      <c s="24" r="O93"/>
      <c s="24" r="P93"/>
      <c s="24" r="Q93"/>
      <c s="24" r="R93"/>
      <c s="24" r="S93"/>
      <c s="24" r="T93"/>
    </row>
    <row r="94">
      <c s="11" r="A94"/>
      <c s="11" r="B94"/>
      <c s="11" r="C94"/>
      <c s="11" r="D94"/>
      <c s="11" r="E94">
        <v>2</v>
      </c>
      <c s="68" r="F94">
        <v>3.5</v>
      </c>
      <c s="68" r="G94">
        <v>14.6</v>
      </c>
      <c s="24" r="H94"/>
      <c s="24" r="I94"/>
      <c s="24" r="J94"/>
      <c s="24" r="K94"/>
      <c s="24" r="L94"/>
      <c s="24" r="M94"/>
      <c s="24" r="N94"/>
      <c s="24" r="O94"/>
      <c s="24" r="P94"/>
      <c s="24" r="Q94"/>
      <c s="24" r="R94"/>
      <c s="24" r="S94"/>
      <c s="24" r="T94"/>
    </row>
    <row r="95">
      <c s="11" r="A95"/>
      <c s="11" r="B95"/>
      <c s="11" r="C95"/>
      <c s="11" r="D95"/>
      <c s="11" r="E95">
        <v>3</v>
      </c>
      <c s="68" r="F95">
        <v>4</v>
      </c>
      <c s="68" r="G95">
        <v>15.3</v>
      </c>
      <c s="24" r="H95"/>
      <c s="24" r="I95"/>
      <c s="24" r="J95"/>
      <c s="24" r="K95"/>
      <c s="24" r="L95"/>
      <c s="24" r="M95"/>
      <c s="24" r="N95"/>
      <c s="24" r="O95"/>
      <c s="24" r="P95"/>
      <c s="24" r="Q95"/>
      <c s="24" r="R95"/>
      <c s="24" r="S95"/>
      <c s="24" r="T95"/>
    </row>
    <row r="96">
      <c s="11" r="A96"/>
      <c s="11" r="B96"/>
      <c s="11" r="C96"/>
      <c s="11" r="D96"/>
      <c s="11" r="E96">
        <v>4</v>
      </c>
      <c s="68" r="F96">
        <v>4.3</v>
      </c>
      <c s="68" r="G96">
        <v>15.5</v>
      </c>
      <c s="24" r="H96"/>
      <c s="24" r="I96"/>
      <c s="24" r="J96"/>
      <c s="24" r="K96"/>
      <c s="24" r="L96"/>
      <c s="24" r="M96"/>
      <c s="24" r="N96"/>
      <c s="24" r="O96"/>
      <c s="24" r="P96"/>
      <c s="24" r="Q96"/>
      <c s="24" r="R96"/>
      <c s="24" r="S96"/>
      <c s="24" r="T96"/>
    </row>
    <row r="97">
      <c s="11" r="A97">
        <v>2</v>
      </c>
      <c s="11" r="B97">
        <v>1</v>
      </c>
      <c s="11" r="C97">
        <v>9</v>
      </c>
      <c s="11" r="D97">
        <v>1</v>
      </c>
      <c s="11" r="E97">
        <v>1</v>
      </c>
      <c s="68" r="F97">
        <v>3.2</v>
      </c>
      <c s="68" r="G97">
        <v>0.0335</v>
      </c>
      <c s="24" r="H97"/>
      <c s="24" r="I97"/>
      <c s="24" r="J97"/>
      <c s="24" r="K97"/>
      <c s="24" r="L97"/>
      <c s="24" r="M97"/>
      <c s="24" r="N97"/>
      <c s="24" r="O97"/>
      <c s="24" r="P97"/>
      <c s="24" r="Q97"/>
      <c s="24" r="R97"/>
      <c s="24" r="S97"/>
      <c s="24" r="T97"/>
    </row>
    <row r="98">
      <c s="11" r="A98"/>
      <c s="11" r="B98"/>
      <c s="11" r="C98"/>
      <c s="11" r="D98"/>
      <c s="11" r="E98">
        <v>2</v>
      </c>
      <c s="68" r="F98">
        <v>3.5</v>
      </c>
      <c s="68" r="G98">
        <v>0.0309</v>
      </c>
      <c s="24" r="H98"/>
      <c s="24" r="I98"/>
      <c s="24" r="J98"/>
      <c s="24" r="K98"/>
      <c s="24" r="L98"/>
      <c s="24" r="M98"/>
      <c s="24" r="N98"/>
      <c s="24" r="O98"/>
      <c s="24" r="P98"/>
      <c s="24" r="Q98"/>
      <c s="24" r="R98"/>
      <c s="24" r="S98"/>
      <c s="24" r="T98"/>
    </row>
    <row r="99">
      <c s="11" r="A99"/>
      <c s="11" r="B99"/>
      <c s="11" r="C99"/>
      <c s="11" r="D99"/>
      <c s="11" r="E99">
        <v>3</v>
      </c>
      <c s="68" r="F99">
        <v>4</v>
      </c>
      <c s="68" r="G99">
        <v>0.0282</v>
      </c>
      <c s="24" r="H99"/>
      <c s="24" r="I99"/>
      <c s="24" r="J99"/>
      <c s="24" r="K99"/>
      <c s="24" r="L99"/>
      <c s="24" r="M99"/>
      <c s="24" r="N99"/>
      <c s="24" r="O99"/>
      <c s="24" r="P99"/>
      <c s="24" r="Q99"/>
      <c s="24" r="R99"/>
      <c s="24" r="S99"/>
      <c s="24" r="T99"/>
    </row>
    <row r="100">
      <c s="11" r="A100"/>
      <c s="11" r="B100"/>
      <c s="11" r="C100"/>
      <c s="11" r="D100"/>
      <c s="11" r="E100">
        <v>4</v>
      </c>
      <c s="68" r="F100">
        <v>4.3</v>
      </c>
      <c s="68" r="G100">
        <v>0.0264</v>
      </c>
      <c s="24" r="H100"/>
      <c s="24" r="I100"/>
      <c s="24" r="J100"/>
      <c s="24" r="K100"/>
      <c s="24" r="L100"/>
      <c s="24" r="M100"/>
      <c s="24" r="N100"/>
      <c s="24" r="O100"/>
      <c s="24" r="P100"/>
      <c s="24" r="Q100"/>
      <c s="24" r="R100"/>
      <c s="24" r="S100"/>
      <c s="24" r="T100"/>
    </row>
    <row r="101">
      <c s="11" r="A101">
        <v>2</v>
      </c>
      <c s="11" r="B101">
        <v>1</v>
      </c>
      <c s="11" r="C101">
        <v>9</v>
      </c>
      <c s="11" r="D101">
        <v>2</v>
      </c>
      <c s="11" r="E101">
        <v>1</v>
      </c>
      <c s="68" r="F101">
        <v>3.2</v>
      </c>
      <c s="68" r="G101">
        <v>1.06</v>
      </c>
      <c s="24" r="H101"/>
      <c s="24" r="I101"/>
      <c s="24" r="J101"/>
      <c s="24" r="K101"/>
      <c s="24" r="L101"/>
      <c s="24" r="M101"/>
      <c s="24" r="N101"/>
      <c s="24" r="O101"/>
      <c s="24" r="P101"/>
      <c s="24" r="Q101"/>
      <c s="24" r="R101"/>
      <c s="24" r="S101"/>
      <c s="24" r="T101"/>
    </row>
    <row r="102">
      <c s="11" r="A102"/>
      <c s="11" r="B102"/>
      <c s="11" r="C102"/>
      <c s="11" r="D102"/>
      <c s="11" r="E102">
        <v>2</v>
      </c>
      <c s="68" r="F102">
        <v>3.5</v>
      </c>
      <c s="68" r="G102">
        <v>1.07</v>
      </c>
      <c s="24" r="H102"/>
      <c s="24" r="I102"/>
      <c s="24" r="J102"/>
      <c s="24" r="K102"/>
      <c s="24" r="L102"/>
      <c s="24" r="M102"/>
      <c s="24" r="N102"/>
      <c s="24" r="O102"/>
      <c s="24" r="P102"/>
      <c s="24" r="Q102"/>
      <c s="24" r="R102"/>
      <c s="24" r="S102"/>
      <c s="24" r="T102"/>
    </row>
    <row r="103">
      <c s="11" r="A103"/>
      <c s="11" r="B103"/>
      <c s="11" r="C103"/>
      <c s="11" r="D103"/>
      <c s="11" r="E103">
        <v>3</v>
      </c>
      <c s="68" r="F103">
        <v>4</v>
      </c>
      <c s="68" r="G103">
        <v>1.16</v>
      </c>
      <c s="24" r="H103"/>
      <c s="24" r="I103"/>
      <c s="24" r="J103"/>
      <c s="24" r="K103"/>
      <c s="24" r="L103"/>
      <c s="24" r="M103"/>
      <c s="24" r="N103"/>
      <c s="24" r="O103"/>
      <c s="24" r="P103"/>
      <c s="24" r="Q103"/>
      <c s="24" r="R103"/>
      <c s="24" r="S103"/>
      <c s="24" r="T103"/>
    </row>
    <row r="104">
      <c s="11" r="A104"/>
      <c s="11" r="B104"/>
      <c s="11" r="C104"/>
      <c s="11" r="D104"/>
      <c s="11" r="E104">
        <v>4</v>
      </c>
      <c s="68" r="F104">
        <v>4.3</v>
      </c>
      <c s="68" r="G104">
        <v>1.18</v>
      </c>
      <c s="24" r="H104"/>
      <c s="24" r="I104"/>
      <c s="24" r="J104"/>
      <c s="24" r="K104"/>
      <c s="24" r="L104"/>
      <c s="24" r="M104"/>
      <c s="24" r="N104"/>
      <c s="24" r="O104"/>
      <c s="24" r="P104"/>
      <c s="24" r="Q104"/>
      <c s="24" r="R104"/>
      <c s="24" r="S104"/>
      <c s="24" r="T104"/>
    </row>
    <row r="105">
      <c s="11" r="A105">
        <v>2</v>
      </c>
      <c s="11" r="B105">
        <v>1</v>
      </c>
      <c s="11" r="C105">
        <v>9</v>
      </c>
      <c s="11" r="D105">
        <v>3</v>
      </c>
      <c s="11" r="E105">
        <v>1</v>
      </c>
      <c s="68" r="F105">
        <v>3.2</v>
      </c>
      <c s="68" r="G105">
        <v>1.08</v>
      </c>
      <c s="24" r="H105"/>
      <c s="24" r="I105"/>
      <c s="24" r="J105"/>
      <c s="24" r="K105"/>
      <c s="24" r="L105"/>
      <c s="24" r="M105"/>
      <c s="24" r="N105"/>
      <c s="24" r="O105"/>
      <c s="24" r="P105"/>
      <c s="24" r="Q105"/>
      <c s="24" r="R105"/>
      <c s="24" r="S105"/>
      <c s="24" r="T105"/>
    </row>
    <row r="106">
      <c s="11" r="A106"/>
      <c s="11" r="B106"/>
      <c s="11" r="C106"/>
      <c s="11" r="D106"/>
      <c s="11" r="E106">
        <v>2</v>
      </c>
      <c s="68" r="F106">
        <v>3.5</v>
      </c>
      <c s="68" r="G106">
        <v>1.05</v>
      </c>
      <c s="24" r="H106"/>
      <c s="24" r="I106"/>
      <c s="24" r="J106"/>
      <c s="24" r="K106"/>
      <c s="24" r="L106"/>
      <c s="24" r="M106"/>
      <c s="24" r="N106"/>
      <c s="24" r="O106"/>
      <c s="24" r="P106"/>
      <c s="24" r="Q106"/>
      <c s="24" r="R106"/>
      <c s="24" r="S106"/>
      <c s="24" r="T106"/>
    </row>
    <row r="107">
      <c s="11" r="A107"/>
      <c s="11" r="B107"/>
      <c s="11" r="C107"/>
      <c s="11" r="D107"/>
      <c s="11" r="E107">
        <v>3</v>
      </c>
      <c s="68" r="F107">
        <v>4</v>
      </c>
      <c s="68" r="G107">
        <v>1.08</v>
      </c>
      <c s="24" r="H107"/>
      <c s="24" r="I107"/>
      <c s="24" r="J107"/>
      <c s="24" r="K107"/>
      <c s="24" r="L107"/>
      <c s="24" r="M107"/>
      <c s="24" r="N107"/>
      <c s="24" r="O107"/>
      <c s="24" r="P107"/>
      <c s="24" r="Q107"/>
      <c s="24" r="R107"/>
      <c s="24" r="S107"/>
      <c s="24" r="T107"/>
    </row>
    <row r="108">
      <c s="11" r="A108"/>
      <c s="11" r="B108"/>
      <c s="11" r="C108"/>
      <c s="11" r="D108"/>
      <c s="11" r="E108">
        <v>4</v>
      </c>
      <c s="68" r="F108">
        <v>4.3</v>
      </c>
      <c s="68" r="G108">
        <v>1.13</v>
      </c>
      <c s="24" r="H108"/>
      <c s="24" r="I108"/>
      <c s="24" r="J108"/>
      <c s="24" r="K108"/>
      <c s="24" r="L108"/>
      <c s="24" r="M108"/>
      <c s="24" r="N108"/>
      <c s="24" r="O108"/>
      <c s="24" r="P108"/>
      <c s="24" r="Q108"/>
      <c s="24" r="R108"/>
      <c s="24" r="S108"/>
      <c s="24" r="T108"/>
    </row>
    <row r="109">
      <c s="11" r="A109">
        <v>2</v>
      </c>
      <c s="11" r="B109">
        <v>1</v>
      </c>
      <c s="11" r="C109">
        <v>9</v>
      </c>
      <c s="11" r="D109">
        <v>4</v>
      </c>
      <c s="11" r="E109">
        <v>1</v>
      </c>
      <c s="68" r="F109">
        <v>3.2</v>
      </c>
      <c s="68" r="G109">
        <v>5.42</v>
      </c>
      <c s="24" r="H109"/>
      <c s="24" r="I109"/>
      <c s="24" r="J109"/>
      <c s="24" r="K109"/>
      <c s="24" r="L109"/>
      <c s="24" r="M109"/>
      <c s="24" r="N109"/>
      <c s="24" r="O109"/>
      <c s="24" r="P109"/>
      <c s="24" r="Q109"/>
      <c s="24" r="R109"/>
      <c s="24" r="S109"/>
      <c s="24" r="T109"/>
    </row>
    <row r="110">
      <c s="11" r="A110"/>
      <c s="11" r="B110"/>
      <c s="11" r="C110"/>
      <c s="11" r="D110"/>
      <c s="11" r="E110">
        <v>2</v>
      </c>
      <c s="68" r="F110">
        <v>3.5</v>
      </c>
      <c s="68" r="G110">
        <v>5.61</v>
      </c>
      <c s="24" r="H110"/>
      <c s="24" r="I110"/>
      <c s="24" r="J110"/>
      <c s="24" r="K110"/>
      <c s="24" r="L110"/>
      <c s="24" r="M110"/>
      <c s="24" r="N110"/>
      <c s="24" r="O110"/>
      <c s="24" r="P110"/>
      <c s="24" r="Q110"/>
      <c s="24" r="R110"/>
      <c s="24" r="S110"/>
      <c s="24" r="T110"/>
    </row>
    <row r="111">
      <c s="11" r="A111"/>
      <c s="11" r="B111"/>
      <c s="11" r="C111"/>
      <c s="11" r="D111"/>
      <c s="11" r="E111">
        <v>3</v>
      </c>
      <c s="68" r="F111">
        <v>4</v>
      </c>
      <c s="68" r="G111">
        <v>6.27</v>
      </c>
      <c s="24" r="H111"/>
      <c s="24" r="I111"/>
      <c s="24" r="J111"/>
      <c s="24" r="K111"/>
      <c s="24" r="L111"/>
      <c s="24" r="M111"/>
      <c s="24" r="N111"/>
      <c s="24" r="O111"/>
      <c s="24" r="P111"/>
      <c s="24" r="Q111"/>
      <c s="24" r="R111"/>
      <c s="24" r="S111"/>
      <c s="24" r="T111"/>
    </row>
    <row r="112">
      <c s="11" r="A112"/>
      <c s="11" r="B112"/>
      <c s="11" r="C112"/>
      <c s="11" r="D112"/>
      <c s="11" r="E112">
        <v>4</v>
      </c>
      <c s="68" r="F112">
        <v>4.3</v>
      </c>
      <c s="68" r="G112">
        <v>6.95</v>
      </c>
      <c s="24" r="H112"/>
      <c s="24" r="I112"/>
      <c s="24" r="J112"/>
      <c s="24" r="K112"/>
      <c s="24" r="L112"/>
      <c s="24" r="M112"/>
      <c s="24" r="N112"/>
      <c s="24" r="O112"/>
      <c s="24" r="P112"/>
      <c s="24" r="Q112"/>
      <c s="24" r="R112"/>
      <c s="24" r="S112"/>
      <c s="24" r="T112"/>
    </row>
    <row r="113">
      <c s="11" r="A113">
        <v>2</v>
      </c>
      <c s="11" r="B113">
        <v>1</v>
      </c>
      <c s="11" r="C113">
        <v>9</v>
      </c>
      <c s="11" r="D113">
        <v>5</v>
      </c>
      <c s="11" r="E113">
        <v>1</v>
      </c>
      <c s="68" r="F113">
        <v>3.2</v>
      </c>
      <c s="68" r="G113">
        <v>8.9</v>
      </c>
      <c s="24" r="H113"/>
      <c s="24" r="I113"/>
      <c s="24" r="J113"/>
      <c s="24" r="K113"/>
      <c s="24" r="L113"/>
      <c s="24" r="M113"/>
      <c s="24" r="N113"/>
      <c s="24" r="O113"/>
      <c s="24" r="P113"/>
      <c s="24" r="Q113"/>
      <c s="24" r="R113"/>
      <c s="24" r="S113"/>
      <c s="24" r="T113"/>
    </row>
    <row r="114">
      <c s="11" r="A114"/>
      <c s="11" r="B114"/>
      <c s="11" r="C114"/>
      <c s="11" r="D114"/>
      <c s="11" r="E114">
        <v>2</v>
      </c>
      <c s="68" r="F114">
        <v>3.5</v>
      </c>
      <c s="68" r="G114">
        <v>8.57</v>
      </c>
      <c s="24" r="H114"/>
      <c s="24" r="I114"/>
      <c s="24" r="J114"/>
      <c s="24" r="K114"/>
      <c s="24" r="L114"/>
      <c s="24" r="M114"/>
      <c s="24" r="N114"/>
      <c s="24" r="O114"/>
      <c s="24" r="P114"/>
      <c s="24" r="Q114"/>
      <c s="24" r="R114"/>
      <c s="24" r="S114"/>
      <c s="24" r="T114"/>
    </row>
    <row r="115">
      <c s="11" r="A115"/>
      <c s="11" r="B115"/>
      <c s="11" r="C115"/>
      <c s="11" r="D115"/>
      <c s="11" r="E115">
        <v>3</v>
      </c>
      <c s="68" r="F115">
        <v>4</v>
      </c>
      <c s="68" r="G115">
        <v>7.8</v>
      </c>
      <c s="24" r="H115"/>
      <c s="24" r="I115"/>
      <c s="24" r="J115"/>
      <c s="24" r="K115"/>
      <c s="24" r="L115"/>
      <c s="24" r="M115"/>
      <c s="24" r="N115"/>
      <c s="24" r="O115"/>
      <c s="24" r="P115"/>
      <c s="24" r="Q115"/>
      <c s="24" r="R115"/>
      <c s="24" r="S115"/>
      <c s="24" r="T115"/>
    </row>
    <row r="116">
      <c s="11" r="A116"/>
      <c s="11" r="B116"/>
      <c s="11" r="C116"/>
      <c s="11" r="D116"/>
      <c s="11" r="E116">
        <v>4</v>
      </c>
      <c s="68" r="F116">
        <v>4.3</v>
      </c>
      <c s="68" r="G116">
        <v>6.89</v>
      </c>
      <c s="24" r="H116"/>
      <c s="24" r="I116"/>
      <c s="24" r="J116"/>
      <c s="24" r="K116"/>
      <c s="24" r="L116"/>
      <c s="24" r="M116"/>
      <c s="24" r="N116"/>
      <c s="24" r="O116"/>
      <c s="24" r="P116"/>
      <c s="24" r="Q116"/>
      <c s="24" r="R116"/>
      <c s="24" r="S116"/>
      <c s="24" r="T116"/>
    </row>
    <row r="117">
      <c s="11" r="A117">
        <v>2</v>
      </c>
      <c s="11" r="B117">
        <v>1</v>
      </c>
      <c s="11" r="C117">
        <v>9</v>
      </c>
      <c s="11" r="D117">
        <v>6</v>
      </c>
      <c s="11" r="E117">
        <v>1</v>
      </c>
      <c s="68" r="F117">
        <v>3.2</v>
      </c>
      <c s="68" r="G117">
        <v>15.7</v>
      </c>
      <c s="24" r="H117"/>
      <c s="24" r="I117"/>
      <c s="24" r="J117"/>
      <c s="24" r="K117"/>
      <c s="24" r="L117"/>
      <c s="24" r="M117"/>
      <c s="24" r="N117"/>
      <c s="24" r="O117"/>
      <c s="24" r="P117"/>
      <c s="24" r="Q117"/>
      <c s="24" r="R117"/>
      <c s="24" r="S117"/>
      <c s="24" r="T117"/>
    </row>
    <row r="118">
      <c s="11" r="A118"/>
      <c s="11" r="B118"/>
      <c s="11" r="C118"/>
      <c s="11" r="D118"/>
      <c s="11" r="E118">
        <v>2</v>
      </c>
      <c s="68" r="F118">
        <v>3.5</v>
      </c>
      <c s="68" r="G118">
        <v>15.8</v>
      </c>
      <c s="24" r="H118"/>
      <c s="24" r="I118"/>
      <c s="24" r="J118"/>
      <c s="24" r="K118"/>
      <c s="24" r="L118"/>
      <c s="24" r="M118"/>
      <c s="24" r="N118"/>
      <c s="24" r="O118"/>
      <c s="24" r="P118"/>
      <c s="24" r="Q118"/>
      <c s="24" r="R118"/>
      <c s="24" r="S118"/>
      <c s="24" r="T118"/>
    </row>
    <row r="119">
      <c s="11" r="A119"/>
      <c s="11" r="B119"/>
      <c s="11" r="C119"/>
      <c s="11" r="D119"/>
      <c s="11" r="E119">
        <v>3</v>
      </c>
      <c s="68" r="F119">
        <v>4</v>
      </c>
      <c s="68" r="G119">
        <v>16.1</v>
      </c>
      <c s="24" r="H119"/>
      <c s="24" r="I119"/>
      <c s="24" r="J119"/>
      <c s="24" r="K119"/>
      <c s="24" r="L119"/>
      <c s="24" r="M119"/>
      <c s="24" r="N119"/>
      <c s="24" r="O119"/>
      <c s="24" r="P119"/>
      <c s="24" r="Q119"/>
      <c s="24" r="R119"/>
      <c s="24" r="S119"/>
      <c s="24" r="T119"/>
    </row>
    <row r="120">
      <c s="11" r="A120"/>
      <c s="11" r="B120"/>
      <c s="11" r="C120"/>
      <c s="11" r="D120"/>
      <c s="11" r="E120">
        <v>4</v>
      </c>
      <c s="68" r="F120">
        <v>4.3</v>
      </c>
      <c s="68" r="G120">
        <v>16</v>
      </c>
      <c s="24" r="H120"/>
      <c s="24" r="I120"/>
      <c s="24" r="J120"/>
      <c s="24" r="K120"/>
      <c s="24" r="L120"/>
      <c s="24" r="M120"/>
      <c s="24" r="N120"/>
      <c s="24" r="O120"/>
      <c s="24" r="P120"/>
      <c s="24" r="Q120"/>
      <c s="24" r="R120"/>
      <c s="24" r="S120"/>
      <c s="24" r="T120"/>
    </row>
    <row r="121">
      <c s="11" r="A121">
        <v>2</v>
      </c>
      <c s="11" r="B121">
        <v>1</v>
      </c>
      <c s="11" r="C121">
        <v>9</v>
      </c>
      <c s="11" r="D121">
        <v>7</v>
      </c>
      <c s="11" r="E121">
        <v>1</v>
      </c>
      <c s="68" r="F121">
        <v>3.2</v>
      </c>
      <c s="68" r="G121">
        <v>23.4</v>
      </c>
      <c s="24" r="H121"/>
      <c s="24" r="I121"/>
      <c s="24" r="J121"/>
      <c s="24" r="K121"/>
      <c s="24" r="L121"/>
      <c s="24" r="M121"/>
      <c s="24" r="N121"/>
      <c s="24" r="O121"/>
      <c s="24" r="P121"/>
      <c s="24" r="Q121"/>
      <c s="24" r="R121"/>
      <c s="24" r="S121"/>
      <c s="24" r="T121"/>
    </row>
    <row r="122">
      <c s="11" r="A122"/>
      <c s="11" r="B122"/>
      <c s="11" r="C122"/>
      <c s="11" r="D122"/>
      <c s="11" r="E122">
        <v>2</v>
      </c>
      <c s="68" r="F122">
        <v>3.5</v>
      </c>
      <c s="68" r="G122">
        <v>22.2</v>
      </c>
      <c s="24" r="H122"/>
      <c s="24" r="I122"/>
      <c s="24" r="J122"/>
      <c s="24" r="K122"/>
      <c s="24" r="L122"/>
      <c s="24" r="M122"/>
      <c s="24" r="N122"/>
      <c s="24" r="O122"/>
      <c s="24" r="P122"/>
      <c s="24" r="Q122"/>
      <c s="24" r="R122"/>
      <c s="24" r="S122"/>
      <c s="24" r="T122"/>
    </row>
    <row r="123">
      <c s="11" r="A123"/>
      <c s="11" r="B123"/>
      <c s="11" r="C123"/>
      <c s="11" r="D123"/>
      <c s="11" r="E123">
        <v>3</v>
      </c>
      <c s="68" r="F123">
        <v>4</v>
      </c>
      <c s="68" r="G123">
        <v>20.9</v>
      </c>
      <c s="24" r="H123"/>
      <c s="24" r="I123"/>
      <c s="24" r="J123"/>
      <c s="24" r="K123"/>
      <c s="24" r="L123"/>
      <c s="24" r="M123"/>
      <c s="24" r="N123"/>
      <c s="24" r="O123"/>
      <c s="24" r="P123"/>
      <c s="24" r="Q123"/>
      <c s="24" r="R123"/>
      <c s="24" r="S123"/>
      <c s="24" r="T123"/>
    </row>
    <row r="124">
      <c s="11" r="A124"/>
      <c s="11" r="B124"/>
      <c s="11" r="C124"/>
      <c s="11" r="D124"/>
      <c s="11" r="E124">
        <v>4</v>
      </c>
      <c s="68" r="F124">
        <v>4.3</v>
      </c>
      <c s="68" r="G124">
        <v>19.3</v>
      </c>
      <c s="24" r="H124"/>
      <c s="24" r="I124"/>
      <c s="24" r="J124"/>
      <c s="24" r="K124"/>
      <c s="24" r="L124"/>
      <c s="24" r="M124"/>
      <c s="24" r="N124"/>
      <c s="24" r="O124"/>
      <c s="24" r="P124"/>
      <c s="24" r="Q124"/>
      <c s="24" r="R124"/>
      <c s="24" r="S124"/>
      <c s="24" r="T124"/>
    </row>
    <row r="125">
      <c s="11" r="A125">
        <v>2</v>
      </c>
      <c s="11" r="B125">
        <v>1</v>
      </c>
      <c s="11" r="C125">
        <v>10</v>
      </c>
      <c s="11" r="D125">
        <v>1</v>
      </c>
      <c s="11" r="E125">
        <v>1</v>
      </c>
      <c s="68" r="F125">
        <v>3.2</v>
      </c>
      <c s="68" r="G125">
        <v>0.021</v>
      </c>
      <c s="24" r="H125"/>
      <c s="24" r="I125"/>
      <c s="24" r="J125"/>
      <c s="24" r="K125"/>
      <c s="24" r="L125"/>
      <c s="24" r="M125"/>
      <c s="24" r="N125"/>
      <c s="24" r="O125"/>
      <c s="24" r="P125"/>
      <c s="24" r="Q125"/>
      <c s="24" r="R125"/>
      <c s="24" r="S125"/>
      <c s="24" r="T125"/>
    </row>
    <row r="126">
      <c s="11" r="A126"/>
      <c s="11" r="B126"/>
      <c s="11" r="C126"/>
      <c s="11" r="D126"/>
      <c s="11" r="E126">
        <v>2</v>
      </c>
      <c s="68" r="F126">
        <v>3.5</v>
      </c>
      <c s="68" r="G126">
        <v>0.0176</v>
      </c>
      <c s="24" r="H126"/>
      <c s="24" r="I126"/>
      <c s="24" r="J126"/>
      <c s="24" r="K126"/>
      <c s="24" r="L126"/>
      <c s="24" r="M126"/>
      <c s="24" r="N126"/>
      <c s="24" r="O126"/>
      <c s="24" r="P126"/>
      <c s="24" r="Q126"/>
      <c s="24" r="R126"/>
      <c s="24" r="S126"/>
      <c s="24" r="T126"/>
    </row>
    <row r="127">
      <c s="11" r="A127"/>
      <c s="11" r="B127"/>
      <c s="11" r="C127"/>
      <c s="11" r="D127"/>
      <c s="11" r="E127">
        <v>3</v>
      </c>
      <c s="68" r="F127">
        <v>4</v>
      </c>
      <c s="68" r="G127">
        <v>0.0142</v>
      </c>
      <c s="24" r="H127"/>
      <c s="24" r="I127"/>
      <c s="24" r="J127"/>
      <c s="24" r="K127"/>
      <c s="24" r="L127"/>
      <c s="24" r="M127"/>
      <c s="24" r="N127"/>
      <c s="24" r="O127"/>
      <c s="24" r="P127"/>
      <c s="24" r="Q127"/>
      <c s="24" r="R127"/>
      <c s="24" r="S127"/>
      <c s="24" r="T127"/>
    </row>
    <row r="128">
      <c s="11" r="A128"/>
      <c s="11" r="B128"/>
      <c s="11" r="C128"/>
      <c s="11" r="D128"/>
      <c s="11" r="E128">
        <v>4</v>
      </c>
      <c s="68" r="F128">
        <v>4.3</v>
      </c>
      <c s="68" r="G128">
        <v>0.0139</v>
      </c>
      <c s="24" r="H128"/>
      <c s="24" r="I128"/>
      <c s="24" r="J128"/>
      <c s="24" r="K128"/>
      <c s="24" r="L128"/>
      <c s="24" r="M128"/>
      <c s="24" r="N128"/>
      <c s="24" r="O128"/>
      <c s="24" r="P128"/>
      <c s="24" r="Q128"/>
      <c s="24" r="R128"/>
      <c s="24" r="S128"/>
      <c s="24" r="T128"/>
    </row>
    <row r="129">
      <c s="11" r="A129">
        <v>2</v>
      </c>
      <c s="11" r="B129">
        <v>1</v>
      </c>
      <c s="11" r="C129">
        <v>10</v>
      </c>
      <c s="11" r="D129">
        <v>2</v>
      </c>
      <c s="11" r="E129">
        <v>1</v>
      </c>
      <c s="68" r="F129">
        <v>3.2</v>
      </c>
      <c s="68" r="G129">
        <v>0.454</v>
      </c>
      <c s="24" r="H129"/>
      <c s="24" r="I129"/>
      <c s="24" r="J129"/>
      <c s="24" r="K129"/>
      <c s="24" r="L129"/>
      <c s="24" r="M129"/>
      <c s="24" r="N129"/>
      <c s="24" r="O129"/>
      <c s="24" r="P129"/>
      <c s="24" r="Q129"/>
      <c s="24" r="R129"/>
      <c s="24" r="S129"/>
      <c s="24" r="T129"/>
    </row>
    <row r="130">
      <c s="11" r="A130"/>
      <c s="11" r="B130"/>
      <c s="11" r="C130"/>
      <c s="11" r="D130"/>
      <c s="11" r="E130">
        <v>2</v>
      </c>
      <c s="68" r="F130">
        <v>3.5</v>
      </c>
      <c s="68" r="G130">
        <v>0.406</v>
      </c>
      <c s="24" r="H130"/>
      <c s="24" r="I130"/>
      <c s="24" r="J130"/>
      <c s="24" r="K130"/>
      <c s="24" r="L130"/>
      <c s="24" r="M130"/>
      <c s="24" r="N130"/>
      <c s="24" r="O130"/>
      <c s="24" r="P130"/>
      <c s="24" r="Q130"/>
      <c s="24" r="R130"/>
      <c s="24" r="S130"/>
      <c s="24" r="T130"/>
    </row>
    <row r="131">
      <c s="11" r="A131"/>
      <c s="11" r="B131"/>
      <c s="11" r="C131"/>
      <c s="11" r="D131"/>
      <c s="11" r="E131">
        <v>3</v>
      </c>
      <c s="68" r="F131">
        <v>4</v>
      </c>
      <c s="68" r="G131">
        <v>0.337</v>
      </c>
      <c s="24" r="H131"/>
      <c s="24" r="I131"/>
      <c s="24" r="J131"/>
      <c s="24" r="K131"/>
      <c s="24" r="L131"/>
      <c s="24" r="M131"/>
      <c s="24" r="N131"/>
      <c s="24" r="O131"/>
      <c s="24" r="P131"/>
      <c s="24" r="Q131"/>
      <c s="24" r="R131"/>
      <c s="24" r="S131"/>
      <c s="24" r="T131"/>
    </row>
    <row r="132">
      <c s="11" r="A132"/>
      <c s="11" r="B132"/>
      <c s="11" r="C132"/>
      <c s="11" r="D132"/>
      <c s="11" r="E132">
        <v>4</v>
      </c>
      <c s="68" r="F132">
        <v>4.3</v>
      </c>
      <c s="68" r="G132">
        <v>0.316</v>
      </c>
      <c s="24" r="H132"/>
      <c s="24" r="I132"/>
      <c s="24" r="J132"/>
      <c s="24" r="K132"/>
      <c s="24" r="L132"/>
      <c s="24" r="M132"/>
      <c s="24" r="N132"/>
      <c s="24" r="O132"/>
      <c s="24" r="P132"/>
      <c s="24" r="Q132"/>
      <c s="24" r="R132"/>
      <c s="24" r="S132"/>
      <c s="24" r="T132"/>
    </row>
    <row r="133">
      <c s="11" r="A133">
        <v>2</v>
      </c>
      <c s="11" r="B133">
        <v>1</v>
      </c>
      <c s="11" r="C133">
        <v>10</v>
      </c>
      <c s="11" r="D133">
        <v>3</v>
      </c>
      <c s="11" r="E133">
        <v>1</v>
      </c>
      <c s="68" r="F133">
        <v>3.2</v>
      </c>
      <c s="68" r="G133">
        <v>0.348</v>
      </c>
      <c s="24" r="H133"/>
      <c s="24" r="I133"/>
      <c s="24" r="J133"/>
      <c s="24" r="K133"/>
      <c s="24" r="L133"/>
      <c s="24" r="M133"/>
      <c s="24" r="N133"/>
      <c s="24" r="O133"/>
      <c s="24" r="P133"/>
      <c s="24" r="Q133"/>
      <c s="24" r="R133"/>
      <c s="24" r="S133"/>
      <c s="24" r="T133"/>
    </row>
    <row r="134">
      <c s="11" r="A134"/>
      <c s="11" r="B134"/>
      <c s="11" r="C134"/>
      <c s="11" r="D134"/>
      <c s="11" r="E134">
        <v>2</v>
      </c>
      <c s="68" r="F134">
        <v>3.5</v>
      </c>
      <c s="68" r="G134">
        <v>0.305</v>
      </c>
      <c s="24" r="H134"/>
      <c s="24" r="I134"/>
      <c s="24" r="J134"/>
      <c s="24" r="K134"/>
      <c s="24" r="L134"/>
      <c s="24" r="M134"/>
      <c s="24" r="N134"/>
      <c s="24" r="O134"/>
      <c s="24" r="P134"/>
      <c s="24" r="Q134"/>
      <c s="24" r="R134"/>
      <c s="24" r="S134"/>
      <c s="24" r="T134"/>
    </row>
    <row r="135">
      <c s="11" r="A135"/>
      <c s="11" r="B135"/>
      <c s="11" r="C135"/>
      <c s="11" r="D135"/>
      <c s="11" r="E135">
        <v>3</v>
      </c>
      <c s="68" r="F135">
        <v>4</v>
      </c>
      <c s="68" r="G135">
        <v>0.252</v>
      </c>
      <c s="24" r="H135"/>
      <c s="24" r="I135"/>
      <c s="24" r="J135"/>
      <c s="24" r="K135"/>
      <c s="24" r="L135"/>
      <c s="24" r="M135"/>
      <c s="24" r="N135"/>
      <c s="24" r="O135"/>
      <c s="24" r="P135"/>
      <c s="24" r="Q135"/>
      <c s="24" r="R135"/>
      <c s="24" r="S135"/>
      <c s="24" r="T135"/>
    </row>
    <row r="136">
      <c s="11" r="A136"/>
      <c s="11" r="B136"/>
      <c s="11" r="C136"/>
      <c s="11" r="D136"/>
      <c s="11" r="E136">
        <v>4</v>
      </c>
      <c s="68" r="F136">
        <v>4.3</v>
      </c>
      <c s="68" r="G136">
        <v>0.239</v>
      </c>
      <c s="24" r="H136"/>
      <c s="24" r="I136"/>
      <c s="24" r="J136"/>
      <c s="24" r="K136"/>
      <c s="24" r="L136"/>
      <c s="24" r="M136"/>
      <c s="24" r="N136"/>
      <c s="24" r="O136"/>
      <c s="24" r="P136"/>
      <c s="24" r="Q136"/>
      <c s="24" r="R136"/>
      <c s="24" r="S136"/>
      <c s="24" r="T136"/>
    </row>
    <row r="137">
      <c s="11" r="A137">
        <v>2</v>
      </c>
      <c s="11" r="B137">
        <v>1</v>
      </c>
      <c s="11" r="C137">
        <v>10</v>
      </c>
      <c s="11" r="D137">
        <v>4</v>
      </c>
      <c s="11" r="E137">
        <v>1</v>
      </c>
      <c s="68" r="F137">
        <v>3.2</v>
      </c>
      <c s="68" r="G137">
        <v>0.64</v>
      </c>
      <c s="24" r="H137"/>
      <c s="24" r="I137"/>
      <c s="24" r="J137"/>
      <c s="24" r="K137"/>
      <c s="24" r="L137"/>
      <c s="24" r="M137"/>
      <c s="24" r="N137"/>
      <c s="24" r="O137"/>
      <c s="24" r="P137"/>
      <c s="24" r="Q137"/>
      <c s="24" r="R137"/>
      <c s="24" r="S137"/>
      <c s="24" r="T137"/>
    </row>
    <row r="138">
      <c s="11" r="A138"/>
      <c s="11" r="B138"/>
      <c s="11" r="C138"/>
      <c s="11" r="D138"/>
      <c s="11" r="E138">
        <v>2</v>
      </c>
      <c s="68" r="F138">
        <v>3.5</v>
      </c>
      <c s="68" r="G138">
        <v>0.559</v>
      </c>
      <c s="24" r="H138"/>
      <c s="24" r="I138"/>
      <c s="24" r="J138"/>
      <c s="24" r="K138"/>
      <c s="24" r="L138"/>
      <c s="24" r="M138"/>
      <c s="24" r="N138"/>
      <c s="24" r="O138"/>
      <c s="24" r="P138"/>
      <c s="24" r="Q138"/>
      <c s="24" r="R138"/>
      <c s="24" r="S138"/>
      <c s="24" r="T138"/>
    </row>
    <row r="139">
      <c s="11" r="A139"/>
      <c s="11" r="B139"/>
      <c s="11" r="C139"/>
      <c s="11" r="D139"/>
      <c s="11" r="E139">
        <v>3</v>
      </c>
      <c s="68" r="F139">
        <v>4</v>
      </c>
      <c s="68" r="G139">
        <v>0.434</v>
      </c>
      <c s="24" r="H139"/>
      <c s="24" r="I139"/>
      <c s="24" r="J139"/>
      <c s="24" r="K139"/>
      <c s="24" r="L139"/>
      <c s="24" r="M139"/>
      <c s="24" r="N139"/>
      <c s="24" r="O139"/>
      <c s="24" r="P139"/>
      <c s="24" r="Q139"/>
      <c s="24" r="R139"/>
      <c s="24" r="S139"/>
      <c s="24" r="T139"/>
    </row>
    <row r="140">
      <c s="11" r="A140"/>
      <c s="11" r="B140"/>
      <c s="11" r="C140"/>
      <c s="11" r="D140"/>
      <c s="11" r="E140">
        <v>4</v>
      </c>
      <c s="68" r="F140">
        <v>4.3</v>
      </c>
      <c s="68" r="G140">
        <v>0.365</v>
      </c>
      <c s="24" r="H140"/>
      <c s="24" r="I140"/>
      <c s="24" r="J140"/>
      <c s="24" r="K140"/>
      <c s="24" r="L140"/>
      <c s="24" r="M140"/>
      <c s="24" r="N140"/>
      <c s="24" r="O140"/>
      <c s="24" r="P140"/>
      <c s="24" r="Q140"/>
      <c s="24" r="R140"/>
      <c s="24" r="S140"/>
      <c s="24" r="T140"/>
    </row>
    <row r="141">
      <c s="11" r="A141">
        <v>2</v>
      </c>
      <c s="11" r="B141">
        <v>1</v>
      </c>
      <c s="11" r="C141">
        <v>10</v>
      </c>
      <c s="11" r="D141">
        <v>5</v>
      </c>
      <c s="11" r="E141">
        <v>1</v>
      </c>
      <c s="68" r="F141">
        <v>3.2</v>
      </c>
      <c s="68" r="G141">
        <v>2.29</v>
      </c>
      <c s="24" r="H141"/>
      <c s="24" r="I141"/>
      <c s="24" r="J141"/>
      <c s="24" r="K141"/>
      <c s="24" r="L141"/>
      <c s="24" r="M141"/>
      <c s="24" r="N141"/>
      <c s="24" r="O141"/>
      <c s="24" r="P141"/>
      <c s="24" r="Q141"/>
      <c s="24" r="R141"/>
      <c s="24" r="S141"/>
      <c s="24" r="T141"/>
    </row>
    <row r="142">
      <c s="11" r="A142"/>
      <c s="11" r="B142"/>
      <c s="11" r="C142"/>
      <c s="11" r="D142"/>
      <c s="11" r="E142">
        <v>2</v>
      </c>
      <c s="68" r="F142">
        <v>3.5</v>
      </c>
      <c s="68" r="G142">
        <v>2.12</v>
      </c>
      <c s="24" r="H142"/>
      <c s="24" r="I142"/>
      <c s="24" r="J142"/>
      <c s="24" r="K142"/>
      <c s="24" r="L142"/>
      <c s="24" r="M142"/>
      <c s="24" r="N142"/>
      <c s="24" r="O142"/>
      <c s="24" r="P142"/>
      <c s="24" r="Q142"/>
      <c s="24" r="R142"/>
      <c s="24" r="S142"/>
      <c s="24" r="T142"/>
    </row>
    <row r="143">
      <c s="11" r="A143"/>
      <c s="11" r="B143"/>
      <c s="11" r="C143"/>
      <c s="11" r="D143"/>
      <c s="11" r="E143">
        <v>3</v>
      </c>
      <c s="68" r="F143">
        <v>4</v>
      </c>
      <c s="68" r="G143">
        <v>2.06</v>
      </c>
      <c s="24" r="H143"/>
      <c s="24" r="I143"/>
      <c s="24" r="J143"/>
      <c s="24" r="K143"/>
      <c s="24" r="L143"/>
      <c s="24" r="M143"/>
      <c s="24" r="N143"/>
      <c s="24" r="O143"/>
      <c s="24" r="P143"/>
      <c s="24" r="Q143"/>
      <c s="24" r="R143"/>
      <c s="24" r="S143"/>
      <c s="24" r="T143"/>
    </row>
    <row r="144">
      <c s="11" r="A144"/>
      <c s="11" r="B144"/>
      <c s="11" r="C144"/>
      <c s="11" r="D144"/>
      <c s="11" r="E144">
        <v>4</v>
      </c>
      <c s="68" r="F144">
        <v>4.3</v>
      </c>
      <c s="68" r="G144">
        <v>2.45</v>
      </c>
      <c s="24" r="H144"/>
      <c s="24" r="I144"/>
      <c s="24" r="J144"/>
      <c s="24" r="K144"/>
      <c s="24" r="L144"/>
      <c s="24" r="M144"/>
      <c s="24" r="N144"/>
      <c s="24" r="O144"/>
      <c s="24" r="P144"/>
      <c s="24" r="Q144"/>
      <c s="24" r="R144"/>
      <c s="24" r="S144"/>
      <c s="24" r="T144"/>
    </row>
    <row r="145">
      <c s="11" r="A145">
        <v>2</v>
      </c>
      <c s="11" r="B145">
        <v>1</v>
      </c>
      <c s="11" r="C145">
        <v>10</v>
      </c>
      <c s="11" r="D145">
        <v>6</v>
      </c>
      <c s="11" r="E145">
        <v>1</v>
      </c>
      <c s="68" r="F145">
        <v>3.2</v>
      </c>
      <c s="68" r="G145">
        <v>2.4</v>
      </c>
      <c s="24" r="H145"/>
      <c s="24" r="I145"/>
      <c s="24" r="J145"/>
      <c s="24" r="K145"/>
      <c s="24" r="L145"/>
      <c s="24" r="M145"/>
      <c s="24" r="N145"/>
      <c s="24" r="O145"/>
      <c s="24" r="P145"/>
      <c s="24" r="Q145"/>
      <c s="24" r="R145"/>
      <c s="24" r="S145"/>
      <c s="24" r="T145"/>
    </row>
    <row r="146">
      <c s="11" r="A146"/>
      <c s="11" r="B146"/>
      <c s="11" r="C146"/>
      <c s="11" r="D146"/>
      <c s="11" r="E146">
        <v>2</v>
      </c>
      <c s="68" r="F146">
        <v>3.5</v>
      </c>
      <c s="68" r="G146">
        <v>2.19</v>
      </c>
      <c s="24" r="H146"/>
      <c s="24" r="I146"/>
      <c s="24" r="J146"/>
      <c s="24" r="K146"/>
      <c s="24" r="L146"/>
      <c s="24" r="M146"/>
      <c s="24" r="N146"/>
      <c s="24" r="O146"/>
      <c s="24" r="P146"/>
      <c s="24" r="Q146"/>
      <c s="24" r="R146"/>
      <c s="24" r="S146"/>
      <c s="24" r="T146"/>
    </row>
    <row r="147">
      <c s="11" r="A147"/>
      <c s="11" r="B147"/>
      <c s="11" r="C147"/>
      <c s="11" r="D147"/>
      <c s="11" r="E147">
        <v>3</v>
      </c>
      <c s="68" r="F147">
        <v>4</v>
      </c>
      <c s="68" r="G147">
        <v>1.91</v>
      </c>
      <c s="24" r="H147"/>
      <c s="24" r="I147"/>
      <c s="24" r="J147"/>
      <c s="24" r="K147"/>
      <c s="24" r="L147"/>
      <c s="24" r="M147"/>
      <c s="24" r="N147"/>
      <c s="24" r="O147"/>
      <c s="24" r="P147"/>
      <c s="24" r="Q147"/>
      <c s="24" r="R147"/>
      <c s="24" r="S147"/>
      <c s="24" r="T147"/>
    </row>
    <row r="148">
      <c s="11" r="A148"/>
      <c s="11" r="B148"/>
      <c s="11" r="C148"/>
      <c s="11" r="D148"/>
      <c s="11" r="E148">
        <v>4</v>
      </c>
      <c s="68" r="F148">
        <v>4.3</v>
      </c>
      <c s="68" r="G148">
        <v>1.81</v>
      </c>
      <c s="24" r="H148"/>
      <c s="24" r="I148"/>
      <c s="24" r="J148"/>
      <c s="24" r="K148"/>
      <c s="24" r="L148"/>
      <c s="24" r="M148"/>
      <c s="24" r="N148"/>
      <c s="24" r="O148"/>
      <c s="24" r="P148"/>
      <c s="24" r="Q148"/>
      <c s="24" r="R148"/>
      <c s="24" r="S148"/>
      <c s="24" r="T148"/>
    </row>
    <row r="149">
      <c s="11" r="A149">
        <v>2</v>
      </c>
      <c s="11" r="B149">
        <v>1</v>
      </c>
      <c s="11" r="C149">
        <v>10</v>
      </c>
      <c s="11" r="D149">
        <v>7</v>
      </c>
      <c s="11" r="E149">
        <v>1</v>
      </c>
      <c s="68" r="F149">
        <v>3.2</v>
      </c>
      <c s="68" r="G149">
        <v>4.58</v>
      </c>
      <c s="24" r="H149"/>
      <c s="24" r="I149"/>
      <c s="24" r="J149"/>
      <c s="24" r="K149"/>
      <c s="24" r="L149"/>
      <c s="24" r="M149"/>
      <c s="24" r="N149"/>
      <c s="24" r="O149"/>
      <c s="24" r="P149"/>
      <c s="24" r="Q149"/>
      <c s="24" r="R149"/>
      <c s="24" r="S149"/>
      <c s="24" r="T149"/>
    </row>
    <row r="150">
      <c s="11" r="A150"/>
      <c s="11" r="B150"/>
      <c s="11" r="C150"/>
      <c s="11" r="D150"/>
      <c s="11" r="E150">
        <v>2</v>
      </c>
      <c s="68" r="F150">
        <v>3.5</v>
      </c>
      <c s="68" r="G150">
        <v>4.28</v>
      </c>
      <c s="24" r="H150"/>
      <c s="24" r="I150"/>
      <c s="24" r="J150"/>
      <c s="24" r="K150"/>
      <c s="24" r="L150"/>
      <c s="24" r="M150"/>
      <c s="24" r="N150"/>
      <c s="24" r="O150"/>
      <c s="24" r="P150"/>
      <c s="24" r="Q150"/>
      <c s="24" r="R150"/>
      <c s="24" r="S150"/>
      <c s="24" r="T150"/>
    </row>
    <row r="151">
      <c s="11" r="A151"/>
      <c s="11" r="B151"/>
      <c s="11" r="C151"/>
      <c s="11" r="D151"/>
      <c s="11" r="E151">
        <v>3</v>
      </c>
      <c s="68" r="F151">
        <v>4</v>
      </c>
      <c s="68" r="G151">
        <v>3.65</v>
      </c>
      <c s="24" r="H151"/>
      <c s="24" r="I151"/>
      <c s="24" r="J151"/>
      <c s="24" r="K151"/>
      <c s="24" r="L151"/>
      <c s="24" r="M151"/>
      <c s="24" r="N151"/>
      <c s="24" r="O151"/>
      <c s="24" r="P151"/>
      <c s="24" r="Q151"/>
      <c s="24" r="R151"/>
      <c s="24" r="S151"/>
      <c s="24" r="T151"/>
    </row>
    <row r="152">
      <c s="11" r="A152"/>
      <c s="11" r="B152"/>
      <c s="11" r="C152"/>
      <c s="11" r="D152"/>
      <c s="11" r="E152">
        <v>4</v>
      </c>
      <c s="68" r="F152">
        <v>4.3</v>
      </c>
      <c s="68" r="G152">
        <v>3.23</v>
      </c>
      <c s="24" r="H152"/>
      <c s="24" r="I152"/>
      <c s="24" r="J152"/>
      <c s="24" r="K152"/>
      <c s="24" r="L152"/>
      <c s="24" r="M152"/>
      <c s="24" r="N152"/>
      <c s="24" r="O152"/>
      <c s="24" r="P152"/>
      <c s="24" r="Q152"/>
      <c s="24" r="R152"/>
      <c s="24" r="S152"/>
      <c s="24" r="T152"/>
    </row>
    <row r="153">
      <c s="11" r="A153">
        <v>2</v>
      </c>
      <c s="11" r="B153">
        <v>1</v>
      </c>
      <c s="11" r="C153">
        <v>10</v>
      </c>
      <c s="11" r="D153">
        <v>8</v>
      </c>
      <c s="11" r="E153">
        <v>1</v>
      </c>
      <c s="68" r="F153">
        <v>3.2</v>
      </c>
      <c s="68" r="G153">
        <v>3.07</v>
      </c>
      <c s="24" r="H153"/>
      <c s="24" r="I153"/>
      <c s="24" r="J153"/>
      <c s="24" r="K153"/>
      <c s="24" r="L153"/>
      <c s="24" r="M153"/>
      <c s="24" r="N153"/>
      <c s="24" r="O153"/>
      <c s="24" r="P153"/>
      <c s="24" r="Q153"/>
      <c s="24" r="R153"/>
      <c s="24" r="S153"/>
      <c s="24" r="T153"/>
    </row>
    <row r="154">
      <c s="11" r="A154"/>
      <c s="11" r="B154"/>
      <c s="11" r="C154"/>
      <c s="11" r="D154"/>
      <c s="11" r="E154">
        <v>2</v>
      </c>
      <c s="68" r="F154">
        <v>3.5</v>
      </c>
      <c s="68" r="G154">
        <v>2.7</v>
      </c>
      <c s="24" r="H154"/>
      <c s="24" r="I154"/>
      <c s="24" r="J154"/>
      <c s="24" r="K154"/>
      <c s="24" r="L154"/>
      <c s="24" r="M154"/>
      <c s="24" r="N154"/>
      <c s="24" r="O154"/>
      <c s="24" r="P154"/>
      <c s="24" r="Q154"/>
      <c s="24" r="R154"/>
      <c s="24" r="S154"/>
      <c s="24" r="T154"/>
    </row>
    <row r="155">
      <c s="11" r="A155"/>
      <c s="11" r="B155"/>
      <c s="11" r="C155"/>
      <c s="11" r="D155"/>
      <c s="11" r="E155">
        <v>3</v>
      </c>
      <c s="68" r="F155">
        <v>4</v>
      </c>
      <c s="68" r="G155">
        <v>2.22</v>
      </c>
      <c s="24" r="H155"/>
      <c s="24" r="I155"/>
      <c s="24" r="J155"/>
      <c s="24" r="K155"/>
      <c s="24" r="L155"/>
      <c s="24" r="M155"/>
      <c s="24" r="N155"/>
      <c s="24" r="O155"/>
      <c s="24" r="P155"/>
      <c s="24" r="Q155"/>
      <c s="24" r="R155"/>
      <c s="24" r="S155"/>
      <c s="24" r="T155"/>
    </row>
    <row r="156">
      <c s="11" r="A156"/>
      <c s="11" r="B156"/>
      <c s="11" r="C156"/>
      <c s="11" r="D156"/>
      <c s="11" r="E156">
        <v>4</v>
      </c>
      <c s="68" r="F156">
        <v>4.3</v>
      </c>
      <c s="68" r="G156">
        <v>1.96</v>
      </c>
      <c s="24" r="H156"/>
      <c s="24" r="I156"/>
      <c s="24" r="J156"/>
      <c s="24" r="K156"/>
      <c s="24" r="L156"/>
      <c s="24" r="M156"/>
      <c s="24" r="N156"/>
      <c s="24" r="O156"/>
      <c s="24" r="P156"/>
      <c s="24" r="Q156"/>
      <c s="24" r="R156"/>
      <c s="24" r="S156"/>
      <c s="24" r="T156"/>
    </row>
    <row r="157">
      <c s="11" r="A157">
        <v>2</v>
      </c>
      <c s="11" r="B157">
        <v>1</v>
      </c>
      <c s="11" r="C157">
        <v>10</v>
      </c>
      <c s="11" r="D157">
        <v>9</v>
      </c>
      <c s="11" r="E157">
        <v>1</v>
      </c>
      <c s="68" r="F157">
        <v>3.2</v>
      </c>
      <c s="68" r="G157">
        <v>3.21</v>
      </c>
      <c s="24" r="H157"/>
      <c s="24" r="I157"/>
      <c s="24" r="J157"/>
      <c s="24" r="K157"/>
      <c s="24" r="L157"/>
      <c s="24" r="M157"/>
      <c s="24" r="N157"/>
      <c s="24" r="O157"/>
      <c s="24" r="P157"/>
      <c s="24" r="Q157"/>
      <c s="24" r="R157"/>
      <c s="24" r="S157"/>
      <c s="24" r="T157"/>
    </row>
    <row r="158">
      <c s="11" r="A158"/>
      <c s="11" r="B158"/>
      <c s="11" r="C158"/>
      <c s="11" r="D158"/>
      <c s="11" r="E158">
        <v>2</v>
      </c>
      <c s="68" r="F158">
        <v>3.5</v>
      </c>
      <c s="68" r="G158">
        <v>2.95</v>
      </c>
      <c s="24" r="H158"/>
      <c s="24" r="I158"/>
      <c s="24" r="J158"/>
      <c s="24" r="K158"/>
      <c s="24" r="L158"/>
      <c s="24" r="M158"/>
      <c s="24" r="N158"/>
      <c s="24" r="O158"/>
      <c s="24" r="P158"/>
      <c s="24" r="Q158"/>
      <c s="24" r="R158"/>
      <c s="24" r="S158"/>
      <c s="24" r="T158"/>
    </row>
    <row r="159">
      <c s="11" r="A159"/>
      <c s="11" r="B159"/>
      <c s="11" r="C159"/>
      <c s="11" r="D159"/>
      <c s="11" r="E159">
        <v>3</v>
      </c>
      <c s="68" r="F159">
        <v>4</v>
      </c>
      <c s="68" r="G159">
        <v>2.37</v>
      </c>
      <c s="24" r="H159"/>
      <c s="24" r="I159"/>
      <c s="24" r="J159"/>
      <c s="24" r="K159"/>
      <c s="24" r="L159"/>
      <c s="24" r="M159"/>
      <c s="24" r="N159"/>
      <c s="24" r="O159"/>
      <c s="24" r="P159"/>
      <c s="24" r="Q159"/>
      <c s="24" r="R159"/>
      <c s="24" r="S159"/>
      <c s="24" r="T159"/>
    </row>
    <row r="160">
      <c s="11" r="A160"/>
      <c s="11" r="B160"/>
      <c s="11" r="C160"/>
      <c s="11" r="D160"/>
      <c s="11" r="E160">
        <v>4</v>
      </c>
      <c s="68" r="F160">
        <v>4.3</v>
      </c>
      <c s="68" r="G160">
        <v>1.9</v>
      </c>
      <c s="24" r="H160"/>
      <c s="24" r="I160"/>
      <c s="24" r="J160"/>
      <c s="24" r="K160"/>
      <c s="24" r="L160"/>
      <c s="24" r="M160"/>
      <c s="24" r="N160"/>
      <c s="24" r="O160"/>
      <c s="24" r="P160"/>
      <c s="24" r="Q160"/>
      <c s="24" r="R160"/>
      <c s="24" r="S160"/>
      <c s="24" r="T160"/>
    </row>
    <row r="161">
      <c s="11" r="A161">
        <v>2</v>
      </c>
      <c s="11" r="B161">
        <v>1</v>
      </c>
      <c s="11" r="C161">
        <v>11</v>
      </c>
      <c s="11" r="D161">
        <v>1</v>
      </c>
      <c s="11" r="E161">
        <v>1</v>
      </c>
      <c s="68" r="F161">
        <v>3.2</v>
      </c>
      <c s="68" r="G161">
        <v>0.0363</v>
      </c>
      <c s="24" r="H161"/>
      <c s="24" r="I161"/>
      <c s="24" r="J161"/>
      <c s="24" r="K161"/>
      <c s="24" r="L161"/>
      <c s="24" r="M161"/>
      <c s="24" r="N161"/>
      <c s="24" r="O161"/>
      <c s="24" r="P161"/>
      <c s="24" r="Q161"/>
      <c s="24" r="R161"/>
      <c s="24" r="S161"/>
      <c s="24" r="T161"/>
    </row>
    <row r="162">
      <c s="11" r="A162"/>
      <c s="11" r="B162"/>
      <c s="11" r="C162"/>
      <c s="11" r="D162"/>
      <c s="11" r="E162">
        <v>2</v>
      </c>
      <c s="68" r="F162">
        <v>3.5</v>
      </c>
      <c s="68" r="G162">
        <v>0.0311</v>
      </c>
      <c s="24" r="H162"/>
      <c s="24" r="I162"/>
      <c s="24" r="J162"/>
      <c s="24" r="K162"/>
      <c s="24" r="L162"/>
      <c s="24" r="M162"/>
      <c s="24" r="N162"/>
      <c s="24" r="O162"/>
      <c s="24" r="P162"/>
      <c s="24" r="Q162"/>
      <c s="24" r="R162"/>
      <c s="24" r="S162"/>
      <c s="24" r="T162"/>
    </row>
    <row r="163">
      <c s="11" r="A163"/>
      <c s="11" r="B163"/>
      <c s="11" r="C163"/>
      <c s="11" r="D163"/>
      <c s="11" r="E163">
        <v>3</v>
      </c>
      <c s="68" r="F163">
        <v>4</v>
      </c>
      <c s="68" r="G163">
        <v>0.0256</v>
      </c>
      <c s="24" r="H163"/>
      <c s="24" r="I163"/>
      <c s="24" r="J163"/>
      <c s="24" r="K163"/>
      <c s="24" r="L163"/>
      <c s="24" r="M163"/>
      <c s="24" r="N163"/>
      <c s="24" r="O163"/>
      <c s="24" r="P163"/>
      <c s="24" r="Q163"/>
      <c s="24" r="R163"/>
      <c s="24" r="S163"/>
      <c s="24" r="T163"/>
    </row>
    <row r="164">
      <c s="11" r="A164"/>
      <c s="11" r="B164"/>
      <c s="11" r="C164"/>
      <c s="11" r="D164"/>
      <c s="11" r="E164">
        <v>4</v>
      </c>
      <c s="68" r="F164">
        <v>4.3</v>
      </c>
      <c s="68" r="G164">
        <v>0.0244</v>
      </c>
      <c s="24" r="H164"/>
      <c s="24" r="I164"/>
      <c s="24" r="J164"/>
      <c s="24" r="K164"/>
      <c s="24" r="L164"/>
      <c s="24" r="M164"/>
      <c s="24" r="N164"/>
      <c s="24" r="O164"/>
      <c s="24" r="P164"/>
      <c s="24" r="Q164"/>
      <c s="24" r="R164"/>
      <c s="24" r="S164"/>
      <c s="24" r="T164"/>
    </row>
    <row r="165">
      <c s="11" r="A165">
        <v>2</v>
      </c>
      <c s="11" r="B165">
        <v>1</v>
      </c>
      <c s="11" r="C165">
        <v>11</v>
      </c>
      <c s="11" r="D165">
        <v>2</v>
      </c>
      <c s="11" r="E165">
        <v>1</v>
      </c>
      <c s="68" r="F165">
        <v>3.2</v>
      </c>
      <c s="68" r="G165">
        <v>0.43</v>
      </c>
      <c s="24" r="H165"/>
      <c s="24" r="I165"/>
      <c s="24" r="J165"/>
      <c s="24" r="K165"/>
      <c s="24" r="L165"/>
      <c s="24" r="M165"/>
      <c s="24" r="N165"/>
      <c s="24" r="O165"/>
      <c s="24" r="P165"/>
      <c s="24" r="Q165"/>
      <c s="24" r="R165"/>
      <c s="24" r="S165"/>
      <c s="24" r="T165"/>
    </row>
    <row r="166">
      <c s="11" r="A166"/>
      <c s="11" r="B166"/>
      <c s="11" r="C166"/>
      <c s="11" r="D166"/>
      <c s="11" r="E166">
        <v>2</v>
      </c>
      <c s="68" r="F166">
        <v>3.5</v>
      </c>
      <c s="68" r="G166">
        <v>0.396</v>
      </c>
      <c s="24" r="H166"/>
      <c s="24" r="I166"/>
      <c s="24" r="J166"/>
      <c s="24" r="K166"/>
      <c s="24" r="L166"/>
      <c s="24" r="M166"/>
      <c s="24" r="N166"/>
      <c s="24" r="O166"/>
      <c s="24" r="P166"/>
      <c s="24" r="Q166"/>
      <c s="24" r="R166"/>
      <c s="24" r="S166"/>
      <c s="24" r="T166"/>
    </row>
    <row r="167">
      <c s="11" r="A167"/>
      <c s="11" r="B167"/>
      <c s="11" r="C167"/>
      <c s="11" r="D167"/>
      <c s="11" r="E167">
        <v>3</v>
      </c>
      <c s="68" r="F167">
        <v>4</v>
      </c>
      <c s="68" r="G167">
        <v>0.319</v>
      </c>
      <c s="24" r="H167"/>
      <c s="24" r="I167"/>
      <c s="24" r="J167"/>
      <c s="24" r="K167"/>
      <c s="24" r="L167"/>
      <c s="24" r="M167"/>
      <c s="24" r="N167"/>
      <c s="24" r="O167"/>
      <c s="24" r="P167"/>
      <c s="24" r="Q167"/>
      <c s="24" r="R167"/>
      <c s="24" r="S167"/>
      <c s="24" r="T167"/>
    </row>
    <row r="168">
      <c s="11" r="A168"/>
      <c s="11" r="B168"/>
      <c s="11" r="C168"/>
      <c s="11" r="D168"/>
      <c s="11" r="E168">
        <v>4</v>
      </c>
      <c s="68" r="F168">
        <v>4.3</v>
      </c>
      <c s="68" r="G168">
        <v>0.27</v>
      </c>
      <c s="24" r="H168"/>
      <c s="24" r="I168"/>
      <c s="24" r="J168"/>
      <c s="24" r="K168"/>
      <c s="24" r="L168"/>
      <c s="24" r="M168"/>
      <c s="24" r="N168"/>
      <c s="24" r="O168"/>
      <c s="24" r="P168"/>
      <c s="24" r="Q168"/>
      <c s="24" r="R168"/>
      <c s="24" r="S168"/>
      <c s="24" r="T168"/>
    </row>
    <row r="169">
      <c s="11" r="A169">
        <v>2</v>
      </c>
      <c s="11" r="B169">
        <v>1</v>
      </c>
      <c s="11" r="C169">
        <v>11</v>
      </c>
      <c s="11" r="D169">
        <v>3</v>
      </c>
      <c s="11" r="E169">
        <v>1</v>
      </c>
      <c s="68" r="F169">
        <v>3.2</v>
      </c>
      <c s="68" r="G169">
        <v>0.396</v>
      </c>
      <c s="24" r="H169"/>
      <c s="24" r="I169"/>
      <c s="24" r="J169"/>
      <c s="24" r="K169"/>
      <c s="24" r="L169"/>
      <c s="24" r="M169"/>
      <c s="24" r="N169"/>
      <c s="24" r="O169"/>
      <c s="24" r="P169"/>
      <c s="24" r="Q169"/>
      <c s="24" r="R169"/>
      <c s="24" r="S169"/>
      <c s="24" r="T169"/>
    </row>
    <row r="170">
      <c s="11" r="A170"/>
      <c s="11" r="B170"/>
      <c s="11" r="C170"/>
      <c s="11" r="D170"/>
      <c s="11" r="E170">
        <v>2</v>
      </c>
      <c s="68" r="F170">
        <v>3.5</v>
      </c>
      <c s="68" r="G170">
        <v>0.34</v>
      </c>
      <c s="24" r="H170"/>
      <c s="24" r="I170"/>
      <c s="24" r="J170"/>
      <c s="24" r="K170"/>
      <c s="24" r="L170"/>
      <c s="24" r="M170"/>
      <c s="24" r="N170"/>
      <c s="24" r="O170"/>
      <c s="24" r="P170"/>
      <c s="24" r="Q170"/>
      <c s="24" r="R170"/>
      <c s="24" r="S170"/>
      <c s="24" r="T170"/>
    </row>
    <row r="171">
      <c s="11" r="A171"/>
      <c s="11" r="B171"/>
      <c s="11" r="C171"/>
      <c s="11" r="D171"/>
      <c s="11" r="E171">
        <v>3</v>
      </c>
      <c s="68" r="F171">
        <v>4</v>
      </c>
      <c s="68" r="G171">
        <v>0.264</v>
      </c>
      <c s="24" r="H171"/>
      <c s="24" r="I171"/>
      <c s="24" r="J171"/>
      <c s="24" r="K171"/>
      <c s="24" r="L171"/>
      <c s="24" r="M171"/>
      <c s="24" r="N171"/>
      <c s="24" r="O171"/>
      <c s="24" r="P171"/>
      <c s="24" r="Q171"/>
      <c s="24" r="R171"/>
      <c s="24" r="S171"/>
      <c s="24" r="T171"/>
    </row>
    <row r="172">
      <c s="11" r="A172"/>
      <c s="11" r="B172"/>
      <c s="11" r="C172"/>
      <c s="11" r="D172"/>
      <c s="11" r="E172">
        <v>4</v>
      </c>
      <c s="68" r="F172">
        <v>4.3</v>
      </c>
      <c s="68" r="G172">
        <v>0.237</v>
      </c>
      <c s="24" r="H172"/>
      <c s="24" r="I172"/>
      <c s="24" r="J172"/>
      <c s="24" r="K172"/>
      <c s="24" r="L172"/>
      <c s="24" r="M172"/>
      <c s="24" r="N172"/>
      <c s="24" r="O172"/>
      <c s="24" r="P172"/>
      <c s="24" r="Q172"/>
      <c s="24" r="R172"/>
      <c s="24" r="S172"/>
      <c s="24" r="T172"/>
    </row>
    <row r="173">
      <c s="11" r="A173">
        <v>2</v>
      </c>
      <c s="11" r="B173">
        <v>1</v>
      </c>
      <c s="11" r="C173">
        <v>11</v>
      </c>
      <c s="11" r="D173">
        <v>4</v>
      </c>
      <c s="11" r="E173">
        <v>1</v>
      </c>
      <c s="68" r="F173">
        <v>3.2</v>
      </c>
      <c s="68" r="G173">
        <v>0.878</v>
      </c>
      <c s="24" r="H173"/>
      <c s="24" r="I173"/>
      <c s="24" r="J173"/>
      <c s="24" r="K173"/>
      <c s="24" r="L173"/>
      <c s="24" r="M173"/>
      <c s="24" r="N173"/>
      <c s="24" r="O173"/>
      <c s="24" r="P173"/>
      <c s="24" r="Q173"/>
      <c s="24" r="R173"/>
      <c s="24" r="S173"/>
      <c s="24" r="T173"/>
    </row>
    <row r="174">
      <c s="11" r="A174"/>
      <c s="11" r="B174"/>
      <c s="11" r="C174"/>
      <c s="11" r="D174"/>
      <c s="11" r="E174">
        <v>2</v>
      </c>
      <c s="68" r="F174">
        <v>3.5</v>
      </c>
      <c s="68" r="G174">
        <v>0.808</v>
      </c>
      <c s="24" r="H174"/>
      <c s="24" r="I174"/>
      <c s="24" r="J174"/>
      <c s="24" r="K174"/>
      <c s="24" r="L174"/>
      <c s="24" r="M174"/>
      <c s="24" r="N174"/>
      <c s="24" r="O174"/>
      <c s="24" r="P174"/>
      <c s="24" r="Q174"/>
      <c s="24" r="R174"/>
      <c s="24" r="S174"/>
      <c s="24" r="T174"/>
    </row>
    <row r="175">
      <c s="11" r="A175"/>
      <c s="11" r="B175"/>
      <c s="11" r="C175"/>
      <c s="11" r="D175"/>
      <c s="11" r="E175">
        <v>3</v>
      </c>
      <c s="68" r="F175">
        <v>4</v>
      </c>
      <c s="68" r="G175">
        <v>0.648</v>
      </c>
      <c s="24" r="H175"/>
      <c s="24" r="I175"/>
      <c s="24" r="J175"/>
      <c s="24" r="K175"/>
      <c s="24" r="L175"/>
      <c s="24" r="M175"/>
      <c s="24" r="N175"/>
      <c s="24" r="O175"/>
      <c s="24" r="P175"/>
      <c s="24" r="Q175"/>
      <c s="24" r="R175"/>
      <c s="24" r="S175"/>
      <c s="24" r="T175"/>
    </row>
    <row r="176">
      <c s="11" r="A176"/>
      <c s="11" r="B176"/>
      <c s="11" r="C176"/>
      <c s="11" r="D176"/>
      <c s="11" r="E176">
        <v>4</v>
      </c>
      <c s="68" r="F176">
        <v>4.3</v>
      </c>
      <c s="68" r="G176">
        <v>0.548</v>
      </c>
      <c s="24" r="H176"/>
      <c s="24" r="I176"/>
      <c s="24" r="J176"/>
      <c s="24" r="K176"/>
      <c s="24" r="L176"/>
      <c s="24" r="M176"/>
      <c s="24" r="N176"/>
      <c s="24" r="O176"/>
      <c s="24" r="P176"/>
      <c s="24" r="Q176"/>
      <c s="24" r="R176"/>
      <c s="24" r="S176"/>
      <c s="24" r="T176"/>
    </row>
    <row r="177">
      <c s="11" r="A177">
        <v>2</v>
      </c>
      <c s="11" r="B177">
        <v>1</v>
      </c>
      <c s="11" r="C177">
        <v>11</v>
      </c>
      <c s="11" r="D177">
        <v>5</v>
      </c>
      <c s="11" r="E177">
        <v>1</v>
      </c>
      <c s="68" r="F177">
        <v>3.2</v>
      </c>
      <c s="68" r="G177">
        <v>1.85</v>
      </c>
      <c s="24" r="H177"/>
      <c s="24" r="I177"/>
      <c s="24" r="J177"/>
      <c s="24" r="K177"/>
      <c s="24" r="L177"/>
      <c s="24" r="M177"/>
      <c s="24" r="N177"/>
      <c s="24" r="O177"/>
      <c s="24" r="P177"/>
      <c s="24" r="Q177"/>
      <c s="24" r="R177"/>
      <c s="24" r="S177"/>
      <c s="24" r="T177"/>
    </row>
    <row r="178">
      <c s="11" r="A178"/>
      <c s="11" r="B178"/>
      <c s="11" r="C178"/>
      <c s="11" r="D178"/>
      <c s="11" r="E178">
        <v>2</v>
      </c>
      <c s="68" r="F178">
        <v>3.5</v>
      </c>
      <c s="68" r="G178">
        <v>1.72</v>
      </c>
      <c s="24" r="H178"/>
      <c s="24" r="I178"/>
      <c s="24" r="J178"/>
      <c s="24" r="K178"/>
      <c s="24" r="L178"/>
      <c s="24" r="M178"/>
      <c s="24" r="N178"/>
      <c s="24" r="O178"/>
      <c s="24" r="P178"/>
      <c s="24" r="Q178"/>
      <c s="24" r="R178"/>
      <c s="24" r="S178"/>
      <c s="24" r="T178"/>
    </row>
    <row r="179">
      <c s="11" r="A179"/>
      <c s="11" r="B179"/>
      <c s="11" r="C179"/>
      <c s="11" r="D179"/>
      <c s="11" r="E179">
        <v>3</v>
      </c>
      <c s="68" r="F179">
        <v>4</v>
      </c>
      <c s="68" r="G179">
        <v>1.49</v>
      </c>
      <c s="24" r="H179"/>
      <c s="24" r="I179"/>
      <c s="24" r="J179"/>
      <c s="24" r="K179"/>
      <c s="24" r="L179"/>
      <c s="24" r="M179"/>
      <c s="24" r="N179"/>
      <c s="24" r="O179"/>
      <c s="24" r="P179"/>
      <c s="24" r="Q179"/>
      <c s="24" r="R179"/>
      <c s="24" r="S179"/>
      <c s="24" r="T179"/>
    </row>
    <row r="180">
      <c s="11" r="A180"/>
      <c s="11" r="B180"/>
      <c s="11" r="C180"/>
      <c s="11" r="D180"/>
      <c s="11" r="E180">
        <v>4</v>
      </c>
      <c s="68" r="F180">
        <v>4.3</v>
      </c>
      <c s="68" r="G180">
        <v>1.36</v>
      </c>
      <c s="24" r="H180"/>
      <c s="24" r="I180"/>
      <c s="24" r="J180"/>
      <c s="24" r="K180"/>
      <c s="24" r="L180"/>
      <c s="24" r="M180"/>
      <c s="24" r="N180"/>
      <c s="24" r="O180"/>
      <c s="24" r="P180"/>
      <c s="24" r="Q180"/>
      <c s="24" r="R180"/>
      <c s="24" r="S180"/>
      <c s="24" r="T180"/>
    </row>
    <row r="181">
      <c s="11" r="A181">
        <v>2</v>
      </c>
      <c s="11" r="B181">
        <v>1</v>
      </c>
      <c s="11" r="C181">
        <v>11</v>
      </c>
      <c s="11" r="D181">
        <v>6</v>
      </c>
      <c s="11" r="E181">
        <v>1</v>
      </c>
      <c s="68" r="F181">
        <v>3.2</v>
      </c>
      <c s="68" r="G181">
        <v>2.59</v>
      </c>
      <c s="24" r="H181"/>
      <c s="24" r="I181"/>
      <c s="24" r="J181"/>
      <c s="24" r="K181"/>
      <c s="24" r="L181"/>
      <c s="24" r="M181"/>
      <c s="24" r="N181"/>
      <c s="24" r="O181"/>
      <c s="24" r="P181"/>
      <c s="24" r="Q181"/>
      <c s="24" r="R181"/>
      <c s="24" r="S181"/>
      <c s="24" r="T181"/>
    </row>
    <row r="182">
      <c s="11" r="A182"/>
      <c s="11" r="B182"/>
      <c s="11" r="C182"/>
      <c s="11" r="D182"/>
      <c s="11" r="E182">
        <v>2</v>
      </c>
      <c s="68" r="F182">
        <v>3.5</v>
      </c>
      <c s="68" r="G182">
        <v>2.28</v>
      </c>
      <c s="24" r="H182"/>
      <c s="24" r="I182"/>
      <c s="24" r="J182"/>
      <c s="24" r="K182"/>
      <c s="24" r="L182"/>
      <c s="24" r="M182"/>
      <c s="24" r="N182"/>
      <c s="24" r="O182"/>
      <c s="24" r="P182"/>
      <c s="24" r="Q182"/>
      <c s="24" r="R182"/>
      <c s="24" r="S182"/>
      <c s="24" r="T182"/>
    </row>
    <row r="183">
      <c s="11" r="A183"/>
      <c s="11" r="B183"/>
      <c s="11" r="C183"/>
      <c s="11" r="D183"/>
      <c s="11" r="E183">
        <v>3</v>
      </c>
      <c s="68" r="F183">
        <v>4</v>
      </c>
      <c s="68" r="G183">
        <v>2.14</v>
      </c>
      <c s="24" r="H183"/>
      <c s="24" r="I183"/>
      <c s="24" r="J183"/>
      <c s="24" r="K183"/>
      <c s="24" r="L183"/>
      <c s="24" r="M183"/>
      <c s="24" r="N183"/>
      <c s="24" r="O183"/>
      <c s="24" r="P183"/>
      <c s="24" r="Q183"/>
      <c s="24" r="R183"/>
      <c s="24" r="S183"/>
      <c s="24" r="T183"/>
    </row>
    <row r="184">
      <c s="11" r="A184"/>
      <c s="11" r="B184"/>
      <c s="11" r="C184"/>
      <c s="11" r="D184"/>
      <c s="11" r="E184">
        <v>4</v>
      </c>
      <c s="68" r="F184">
        <v>4.3</v>
      </c>
      <c s="68" r="G184">
        <v>2.49</v>
      </c>
      <c s="24" r="H184"/>
      <c s="24" r="I184"/>
      <c s="24" r="J184"/>
      <c s="24" r="K184"/>
      <c s="24" r="L184"/>
      <c s="24" r="M184"/>
      <c s="24" r="N184"/>
      <c s="24" r="O184"/>
      <c s="24" r="P184"/>
      <c s="24" r="Q184"/>
      <c s="24" r="R184"/>
      <c s="24" r="S184"/>
      <c s="24" r="T184"/>
    </row>
    <row r="185">
      <c s="11" r="A185">
        <v>2</v>
      </c>
      <c s="11" r="B185">
        <v>1</v>
      </c>
      <c s="11" r="C185">
        <v>11</v>
      </c>
      <c s="11" r="D185">
        <v>7</v>
      </c>
      <c s="11" r="E185">
        <v>1</v>
      </c>
      <c s="68" r="F185">
        <v>3.2</v>
      </c>
      <c s="68" r="G185">
        <v>3.1</v>
      </c>
      <c s="24" r="H185"/>
      <c s="24" r="I185"/>
      <c s="24" r="J185"/>
      <c s="24" r="K185"/>
      <c s="24" r="L185"/>
      <c s="24" r="M185"/>
      <c s="24" r="N185"/>
      <c s="24" r="O185"/>
      <c s="24" r="P185"/>
      <c s="24" r="Q185"/>
      <c s="24" r="R185"/>
      <c s="24" r="S185"/>
      <c s="24" r="T185"/>
    </row>
    <row r="186">
      <c s="11" r="A186"/>
      <c s="11" r="B186"/>
      <c s="11" r="C186"/>
      <c s="11" r="D186"/>
      <c s="11" r="E186">
        <v>2</v>
      </c>
      <c s="68" r="F186">
        <v>3.5</v>
      </c>
      <c s="68" r="G186">
        <v>2.86</v>
      </c>
      <c s="24" r="H186"/>
      <c s="24" r="I186"/>
      <c s="24" r="J186"/>
      <c s="24" r="K186"/>
      <c s="24" r="L186"/>
      <c s="24" r="M186"/>
      <c s="24" r="N186"/>
      <c s="24" r="O186"/>
      <c s="24" r="P186"/>
      <c s="24" r="Q186"/>
      <c s="24" r="R186"/>
      <c s="24" r="S186"/>
      <c s="24" r="T186"/>
    </row>
    <row r="187">
      <c s="11" r="A187"/>
      <c s="11" r="B187"/>
      <c s="11" r="C187"/>
      <c s="11" r="D187"/>
      <c s="11" r="E187">
        <v>3</v>
      </c>
      <c s="68" r="F187">
        <v>4</v>
      </c>
      <c s="68" r="G187">
        <v>2.23</v>
      </c>
      <c s="24" r="H187"/>
      <c s="24" r="I187"/>
      <c s="24" r="J187"/>
      <c s="24" r="K187"/>
      <c s="24" r="L187"/>
      <c s="24" r="M187"/>
      <c s="24" r="N187"/>
      <c s="24" r="O187"/>
      <c s="24" r="P187"/>
      <c s="24" r="Q187"/>
      <c s="24" r="R187"/>
      <c s="24" r="S187"/>
      <c s="24" r="T187"/>
    </row>
    <row r="188">
      <c s="11" r="A188"/>
      <c s="11" r="B188"/>
      <c s="11" r="C188"/>
      <c s="11" r="D188"/>
      <c s="11" r="E188">
        <v>4</v>
      </c>
      <c s="68" r="F188">
        <v>4.3</v>
      </c>
      <c s="68" r="G188">
        <v>1.76</v>
      </c>
      <c s="24" r="H188"/>
      <c s="24" r="I188"/>
      <c s="24" r="J188"/>
      <c s="24" r="K188"/>
      <c s="24" r="L188"/>
      <c s="24" r="M188"/>
      <c s="24" r="N188"/>
      <c s="24" r="O188"/>
      <c s="24" r="P188"/>
      <c s="24" r="Q188"/>
      <c s="24" r="R188"/>
      <c s="24" r="S188"/>
      <c s="24" r="T188"/>
    </row>
    <row r="189">
      <c s="11" r="A189">
        <v>2</v>
      </c>
      <c s="11" r="B189">
        <v>1</v>
      </c>
      <c s="11" r="C189">
        <v>11</v>
      </c>
      <c s="11" r="D189">
        <v>8</v>
      </c>
      <c s="11" r="E189">
        <v>1</v>
      </c>
      <c s="68" r="F189">
        <v>3.2</v>
      </c>
      <c s="68" r="G189">
        <v>3.67</v>
      </c>
      <c s="24" r="H189"/>
      <c s="24" r="I189"/>
      <c s="24" r="J189"/>
      <c s="24" r="K189"/>
      <c s="24" r="L189"/>
      <c s="24" r="M189"/>
      <c s="24" r="N189"/>
      <c s="24" r="O189"/>
      <c s="24" r="P189"/>
      <c s="24" r="Q189"/>
      <c s="24" r="R189"/>
      <c s="24" r="S189"/>
      <c s="24" r="T189"/>
    </row>
    <row r="190">
      <c s="11" r="A190"/>
      <c s="11" r="B190"/>
      <c s="11" r="C190"/>
      <c s="11" r="D190"/>
      <c s="11" r="E190">
        <v>2</v>
      </c>
      <c s="68" r="F190">
        <v>3.5</v>
      </c>
      <c s="68" r="G190">
        <v>3.41</v>
      </c>
      <c s="24" r="H190"/>
      <c s="24" r="I190"/>
      <c s="24" r="J190"/>
      <c s="24" r="K190"/>
      <c s="24" r="L190"/>
      <c s="24" r="M190"/>
      <c s="24" r="N190"/>
      <c s="24" r="O190"/>
      <c s="24" r="P190"/>
      <c s="24" r="Q190"/>
      <c s="24" r="R190"/>
      <c s="24" r="S190"/>
      <c s="24" r="T190"/>
    </row>
    <row r="191">
      <c s="11" r="A191"/>
      <c s="11" r="B191"/>
      <c s="11" r="C191"/>
      <c s="11" r="D191"/>
      <c s="11" r="E191">
        <v>3</v>
      </c>
      <c s="68" r="F191">
        <v>4</v>
      </c>
      <c s="68" r="G191">
        <v>2.97</v>
      </c>
      <c s="24" r="H191"/>
      <c s="24" r="I191"/>
      <c s="24" r="J191"/>
      <c s="24" r="K191"/>
      <c s="24" r="L191"/>
      <c s="24" r="M191"/>
      <c s="24" r="N191"/>
      <c s="24" r="O191"/>
      <c s="24" r="P191"/>
      <c s="24" r="Q191"/>
      <c s="24" r="R191"/>
      <c s="24" r="S191"/>
      <c s="24" r="T191"/>
    </row>
    <row r="192">
      <c s="11" r="A192"/>
      <c s="11" r="B192"/>
      <c s="11" r="C192"/>
      <c s="11" r="D192"/>
      <c s="11" r="E192">
        <v>4</v>
      </c>
      <c s="68" r="F192">
        <v>4.3</v>
      </c>
      <c s="68" r="G192">
        <v>2.71</v>
      </c>
      <c s="24" r="H192"/>
      <c s="24" r="I192"/>
      <c s="24" r="J192"/>
      <c s="24" r="K192"/>
      <c s="24" r="L192"/>
      <c s="24" r="M192"/>
      <c s="24" r="N192"/>
      <c s="24" r="O192"/>
      <c s="24" r="P192"/>
      <c s="24" r="Q192"/>
      <c s="24" r="R192"/>
      <c s="24" r="S192"/>
      <c s="24" r="T192"/>
    </row>
    <row r="193">
      <c s="11" r="A193">
        <v>2</v>
      </c>
      <c s="11" r="B193">
        <v>1</v>
      </c>
      <c s="11" r="C193">
        <v>11</v>
      </c>
      <c s="11" r="D193">
        <v>9</v>
      </c>
      <c s="11" r="E193">
        <v>1</v>
      </c>
      <c s="68" r="F193">
        <v>3.2</v>
      </c>
      <c s="68" r="G193">
        <v>4.69</v>
      </c>
      <c s="24" r="H193"/>
      <c s="24" r="I193"/>
      <c s="24" r="J193"/>
      <c s="24" r="K193"/>
      <c s="24" r="L193"/>
      <c s="24" r="M193"/>
      <c s="24" r="N193"/>
      <c s="24" r="O193"/>
      <c s="24" r="P193"/>
      <c s="24" r="Q193"/>
      <c s="24" r="R193"/>
      <c s="24" r="S193"/>
      <c s="24" r="T193"/>
    </row>
    <row r="194">
      <c s="11" r="A194"/>
      <c s="11" r="B194"/>
      <c s="11" r="C194"/>
      <c s="11" r="D194"/>
      <c s="11" r="E194">
        <v>2</v>
      </c>
      <c s="68" r="F194">
        <v>3.5</v>
      </c>
      <c s="68" r="G194">
        <v>4.34</v>
      </c>
      <c s="24" r="H194"/>
      <c s="24" r="I194"/>
      <c s="24" r="J194"/>
      <c s="24" r="K194"/>
      <c s="24" r="L194"/>
      <c s="24" r="M194"/>
      <c s="24" r="N194"/>
      <c s="24" r="O194"/>
      <c s="24" r="P194"/>
      <c s="24" r="Q194"/>
      <c s="24" r="R194"/>
      <c s="24" r="S194"/>
      <c s="24" r="T194"/>
    </row>
    <row r="195">
      <c s="11" r="A195"/>
      <c s="11" r="B195"/>
      <c s="11" r="C195"/>
      <c s="11" r="D195"/>
      <c s="11" r="E195">
        <v>3</v>
      </c>
      <c s="68" r="F195">
        <v>4</v>
      </c>
      <c s="68" r="G195">
        <v>3.38</v>
      </c>
      <c s="24" r="H195"/>
      <c s="24" r="I195"/>
      <c s="24" r="J195"/>
      <c s="24" r="K195"/>
      <c s="24" r="L195"/>
      <c s="24" r="M195"/>
      <c s="24" r="N195"/>
      <c s="24" r="O195"/>
      <c s="24" r="P195"/>
      <c s="24" r="Q195"/>
      <c s="24" r="R195"/>
      <c s="24" r="S195"/>
      <c s="24" r="T195"/>
    </row>
    <row r="196">
      <c s="11" r="A196"/>
      <c s="11" r="B196"/>
      <c s="11" r="C196"/>
      <c s="11" r="D196"/>
      <c s="11" r="E196">
        <v>4</v>
      </c>
      <c s="68" r="F196">
        <v>4.3</v>
      </c>
      <c s="68" r="G196">
        <v>2.65</v>
      </c>
      <c s="24" r="H196"/>
      <c s="24" r="I196"/>
      <c s="24" r="J196"/>
      <c s="24" r="K196"/>
      <c s="24" r="L196"/>
      <c s="24" r="M196"/>
      <c s="24" r="N196"/>
      <c s="24" r="O196"/>
      <c s="24" r="P196"/>
      <c s="24" r="Q196"/>
      <c s="24" r="R196"/>
      <c s="24" r="S196"/>
      <c s="24" r="T196"/>
    </row>
    <row r="197">
      <c s="11" r="A197">
        <v>2</v>
      </c>
      <c s="11" r="B197">
        <v>1</v>
      </c>
      <c s="11" r="C197">
        <v>12</v>
      </c>
      <c s="11" r="D197">
        <v>1</v>
      </c>
      <c s="11" r="E197">
        <v>1</v>
      </c>
      <c s="68" r="F197">
        <v>3.2</v>
      </c>
      <c s="68" r="G197">
        <v>0.0181</v>
      </c>
      <c s="24" r="H197"/>
      <c s="24" r="I197"/>
      <c s="24" r="J197"/>
      <c s="24" r="K197"/>
      <c s="24" r="L197"/>
      <c s="24" r="M197"/>
      <c s="24" r="N197"/>
      <c s="24" r="O197"/>
      <c s="24" r="P197"/>
      <c s="24" r="Q197"/>
      <c s="24" r="R197"/>
      <c s="24" r="S197"/>
      <c s="24" r="T197"/>
    </row>
    <row r="198">
      <c s="11" r="A198"/>
      <c s="11" r="B198"/>
      <c s="11" r="C198"/>
      <c s="11" r="D198"/>
      <c s="11" r="E198">
        <v>2</v>
      </c>
      <c s="68" r="F198">
        <v>3.5</v>
      </c>
      <c s="68" r="G198">
        <v>0.0153</v>
      </c>
      <c s="24" r="H198"/>
      <c s="24" r="I198"/>
      <c s="24" r="J198"/>
      <c s="24" r="K198"/>
      <c s="24" r="L198"/>
      <c s="24" r="M198"/>
      <c s="24" r="N198"/>
      <c s="24" r="O198"/>
      <c s="24" r="P198"/>
      <c s="24" r="Q198"/>
      <c s="24" r="R198"/>
      <c s="24" r="S198"/>
      <c s="24" r="T198"/>
    </row>
    <row r="199">
      <c s="11" r="A199"/>
      <c s="11" r="B199"/>
      <c s="11" r="C199"/>
      <c s="11" r="D199"/>
      <c s="11" r="E199">
        <v>3</v>
      </c>
      <c s="68" r="F199">
        <v>4</v>
      </c>
      <c s="68" r="G199">
        <v>0.0122</v>
      </c>
      <c s="24" r="H199"/>
      <c s="24" r="I199"/>
      <c s="24" r="J199"/>
      <c s="24" r="K199"/>
      <c s="24" r="L199"/>
      <c s="24" r="M199"/>
      <c s="24" r="N199"/>
      <c s="24" r="O199"/>
      <c s="24" r="P199"/>
      <c s="24" r="Q199"/>
      <c s="24" r="R199"/>
      <c s="24" r="S199"/>
      <c s="24" r="T199"/>
    </row>
    <row r="200">
      <c s="11" r="A200"/>
      <c s="11" r="B200"/>
      <c s="11" r="C200"/>
      <c s="11" r="D200"/>
      <c s="11" r="E200">
        <v>4</v>
      </c>
      <c s="68" r="F200">
        <v>4.3</v>
      </c>
      <c s="68" r="G200">
        <v>0.0112</v>
      </c>
      <c s="24" r="H200"/>
      <c s="24" r="I200"/>
      <c s="24" r="J200"/>
      <c s="24" r="K200"/>
      <c s="24" r="L200"/>
      <c s="24" r="M200"/>
      <c s="24" r="N200"/>
      <c s="24" r="O200"/>
      <c s="24" r="P200"/>
      <c s="24" r="Q200"/>
      <c s="24" r="R200"/>
      <c s="24" r="S200"/>
      <c s="24" r="T200"/>
    </row>
    <row r="201">
      <c s="11" r="A201">
        <v>2</v>
      </c>
      <c s="11" r="B201">
        <v>1</v>
      </c>
      <c s="11" r="C201">
        <v>12</v>
      </c>
      <c s="11" r="D201">
        <v>2</v>
      </c>
      <c s="11" r="E201">
        <v>1</v>
      </c>
      <c s="68" r="F201">
        <v>3.2</v>
      </c>
      <c s="68" r="G201">
        <v>0.658</v>
      </c>
      <c s="24" r="H201"/>
      <c s="24" r="I201"/>
      <c s="24" r="J201"/>
      <c s="24" r="K201"/>
      <c s="24" r="L201"/>
      <c s="24" r="M201"/>
      <c s="24" r="N201"/>
      <c s="24" r="O201"/>
      <c s="24" r="P201"/>
      <c s="24" r="Q201"/>
      <c s="24" r="R201"/>
      <c s="24" r="S201"/>
      <c s="24" r="T201"/>
    </row>
    <row r="202">
      <c s="11" r="A202"/>
      <c s="11" r="B202"/>
      <c s="11" r="C202"/>
      <c s="11" r="D202"/>
      <c s="11" r="E202">
        <v>2</v>
      </c>
      <c s="68" r="F202">
        <v>3.5</v>
      </c>
      <c s="68" r="G202">
        <v>0.632</v>
      </c>
      <c s="24" r="H202"/>
      <c s="24" r="I202"/>
      <c s="24" r="J202"/>
      <c s="24" r="K202"/>
      <c s="24" r="L202"/>
      <c s="24" r="M202"/>
      <c s="24" r="N202"/>
      <c s="24" r="O202"/>
      <c s="24" r="P202"/>
      <c s="24" r="Q202"/>
      <c s="24" r="R202"/>
      <c s="24" r="S202"/>
      <c s="24" r="T202"/>
    </row>
    <row r="203">
      <c s="11" r="A203"/>
      <c s="11" r="B203"/>
      <c s="11" r="C203"/>
      <c s="11" r="D203"/>
      <c s="11" r="E203">
        <v>3</v>
      </c>
      <c s="68" r="F203">
        <v>4</v>
      </c>
      <c s="68" r="G203">
        <v>0.644</v>
      </c>
      <c s="24" r="H203"/>
      <c s="24" r="I203"/>
      <c s="24" r="J203"/>
      <c s="24" r="K203"/>
      <c s="24" r="L203"/>
      <c s="24" r="M203"/>
      <c s="24" r="N203"/>
      <c s="24" r="O203"/>
      <c s="24" r="P203"/>
      <c s="24" r="Q203"/>
      <c s="24" r="R203"/>
      <c s="24" r="S203"/>
      <c s="24" r="T203"/>
    </row>
    <row r="204">
      <c s="11" r="A204"/>
      <c s="11" r="B204"/>
      <c s="11" r="C204"/>
      <c s="11" r="D204"/>
      <c s="11" r="E204">
        <v>4</v>
      </c>
      <c s="68" r="F204">
        <v>4.3</v>
      </c>
      <c s="68" r="G204">
        <v>0.734</v>
      </c>
      <c s="24" r="H204"/>
      <c s="24" r="I204"/>
      <c s="24" r="J204"/>
      <c s="24" r="K204"/>
      <c s="24" r="L204"/>
      <c s="24" r="M204"/>
      <c s="24" r="N204"/>
      <c s="24" r="O204"/>
      <c s="24" r="P204"/>
      <c s="24" r="Q204"/>
      <c s="24" r="R204"/>
      <c s="24" r="S204"/>
      <c s="24" r="T204"/>
    </row>
    <row r="205">
      <c s="11" r="A205">
        <v>2</v>
      </c>
      <c s="11" r="B205">
        <v>1</v>
      </c>
      <c s="11" r="C205">
        <v>12</v>
      </c>
      <c s="11" r="D205">
        <v>3</v>
      </c>
      <c s="11" r="E205">
        <v>1</v>
      </c>
      <c s="68" r="F205">
        <v>3.2</v>
      </c>
      <c s="68" r="G205">
        <v>0.396</v>
      </c>
      <c s="24" r="H205"/>
      <c s="24" r="I205"/>
      <c s="24" r="J205"/>
      <c s="24" r="K205"/>
      <c s="24" r="L205"/>
      <c s="24" r="M205"/>
      <c s="24" r="N205"/>
      <c s="24" r="O205"/>
      <c s="24" r="P205"/>
      <c s="24" r="Q205"/>
      <c s="24" r="R205"/>
      <c s="24" r="S205"/>
      <c s="24" r="T205"/>
    </row>
    <row r="206">
      <c s="11" r="A206"/>
      <c s="11" r="B206"/>
      <c s="11" r="C206"/>
      <c s="11" r="D206"/>
      <c s="11" r="E206">
        <v>2</v>
      </c>
      <c s="68" r="F206">
        <v>3.5</v>
      </c>
      <c s="68" r="G206">
        <v>0.357</v>
      </c>
      <c s="24" r="H206"/>
      <c s="24" r="I206"/>
      <c s="24" r="J206"/>
      <c s="24" r="K206"/>
      <c s="24" r="L206"/>
      <c s="24" r="M206"/>
      <c s="24" r="N206"/>
      <c s="24" r="O206"/>
      <c s="24" r="P206"/>
      <c s="24" r="Q206"/>
      <c s="24" r="R206"/>
      <c s="24" r="S206"/>
      <c s="24" r="T206"/>
    </row>
    <row r="207">
      <c s="11" r="A207"/>
      <c s="11" r="B207"/>
      <c s="11" r="C207"/>
      <c s="11" r="D207"/>
      <c s="11" r="E207">
        <v>3</v>
      </c>
      <c s="68" r="F207">
        <v>4</v>
      </c>
      <c s="68" r="G207">
        <v>0.291</v>
      </c>
      <c s="24" r="H207"/>
      <c s="24" r="I207"/>
      <c s="24" r="J207"/>
      <c s="24" r="K207"/>
      <c s="24" r="L207"/>
      <c s="24" r="M207"/>
      <c s="24" r="N207"/>
      <c s="24" r="O207"/>
      <c s="24" r="P207"/>
      <c s="24" r="Q207"/>
      <c s="24" r="R207"/>
      <c s="24" r="S207"/>
      <c s="24" r="T207"/>
    </row>
    <row r="208">
      <c s="11" r="A208"/>
      <c s="11" r="B208"/>
      <c s="11" r="C208"/>
      <c s="11" r="D208"/>
      <c s="11" r="E208">
        <v>4</v>
      </c>
      <c s="68" r="F208">
        <v>4.3</v>
      </c>
      <c s="68" r="G208">
        <v>0.267</v>
      </c>
      <c s="24" r="H208"/>
      <c s="24" r="I208"/>
      <c s="24" r="J208"/>
      <c s="24" r="K208"/>
      <c s="24" r="L208"/>
      <c s="24" r="M208"/>
      <c s="24" r="N208"/>
      <c s="24" r="O208"/>
      <c s="24" r="P208"/>
      <c s="24" r="Q208"/>
      <c s="24" r="R208"/>
      <c s="24" r="S208"/>
      <c s="24" r="T208"/>
    </row>
    <row r="209">
      <c s="11" r="A209">
        <v>2</v>
      </c>
      <c s="11" r="B209">
        <v>1</v>
      </c>
      <c s="11" r="C209">
        <v>12</v>
      </c>
      <c s="11" r="D209">
        <v>4</v>
      </c>
      <c s="11" r="E209">
        <v>1</v>
      </c>
      <c s="68" r="F209">
        <v>3.2</v>
      </c>
      <c s="68" r="G209">
        <v>0.85</v>
      </c>
      <c s="24" r="H209"/>
      <c s="24" r="I209"/>
      <c s="24" r="J209"/>
      <c s="24" r="K209"/>
      <c s="24" r="L209"/>
      <c s="24" r="M209"/>
      <c s="24" r="N209"/>
      <c s="24" r="O209"/>
      <c s="24" r="P209"/>
      <c s="24" r="Q209"/>
      <c s="24" r="R209"/>
      <c s="24" r="S209"/>
      <c s="24" r="T209"/>
    </row>
    <row r="210">
      <c s="11" r="A210"/>
      <c s="11" r="B210"/>
      <c s="11" r="C210"/>
      <c s="11" r="D210"/>
      <c s="11" r="E210">
        <v>2</v>
      </c>
      <c s="68" r="F210">
        <v>3.5</v>
      </c>
      <c s="68" r="G210">
        <v>0.777</v>
      </c>
      <c s="24" r="H210"/>
      <c s="24" r="I210"/>
      <c s="24" r="J210"/>
      <c s="24" r="K210"/>
      <c s="24" r="L210"/>
      <c s="24" r="M210"/>
      <c s="24" r="N210"/>
      <c s="24" r="O210"/>
      <c s="24" r="P210"/>
      <c s="24" r="Q210"/>
      <c s="24" r="R210"/>
      <c s="24" r="S210"/>
      <c s="24" r="T210"/>
    </row>
    <row r="211">
      <c s="11" r="A211"/>
      <c s="11" r="B211"/>
      <c s="11" r="C211"/>
      <c s="11" r="D211"/>
      <c s="11" r="E211">
        <v>3</v>
      </c>
      <c s="68" r="F211">
        <v>4</v>
      </c>
      <c s="68" r="G211">
        <v>0.709</v>
      </c>
      <c s="24" r="H211"/>
      <c s="24" r="I211"/>
      <c s="24" r="J211"/>
      <c s="24" r="K211"/>
      <c s="24" r="L211"/>
      <c s="24" r="M211"/>
      <c s="24" r="N211"/>
      <c s="24" r="O211"/>
      <c s="24" r="P211"/>
      <c s="24" r="Q211"/>
      <c s="24" r="R211"/>
      <c s="24" r="S211"/>
      <c s="24" r="T211"/>
    </row>
    <row r="212">
      <c s="11" r="A212"/>
      <c s="11" r="B212"/>
      <c s="11" r="C212"/>
      <c s="11" r="D212"/>
      <c s="11" r="E212">
        <v>4</v>
      </c>
      <c s="68" r="F212">
        <v>4.3</v>
      </c>
      <c s="68" r="G212">
        <v>0.681</v>
      </c>
      <c s="24" r="H212"/>
      <c s="24" r="I212"/>
      <c s="24" r="J212"/>
      <c s="24" r="K212"/>
      <c s="24" r="L212"/>
      <c s="24" r="M212"/>
      <c s="24" r="N212"/>
      <c s="24" r="O212"/>
      <c s="24" r="P212"/>
      <c s="24" r="Q212"/>
      <c s="24" r="R212"/>
      <c s="24" r="S212"/>
      <c s="24" r="T212"/>
    </row>
    <row r="213">
      <c s="11" r="A213">
        <v>2</v>
      </c>
      <c s="11" r="B213">
        <v>1</v>
      </c>
      <c s="11" r="C213">
        <v>12</v>
      </c>
      <c s="11" r="D213">
        <v>5</v>
      </c>
      <c s="11" r="E213">
        <v>1</v>
      </c>
      <c s="68" r="F213">
        <v>3.2</v>
      </c>
      <c s="68" r="G213">
        <v>7.26</v>
      </c>
      <c s="24" r="H213"/>
      <c s="24" r="I213"/>
      <c s="24" r="J213"/>
      <c s="24" r="K213"/>
      <c s="24" r="L213"/>
      <c s="24" r="M213"/>
      <c s="24" r="N213"/>
      <c s="24" r="O213"/>
      <c s="24" r="P213"/>
      <c s="24" r="Q213"/>
      <c s="24" r="R213"/>
      <c s="24" r="S213"/>
      <c s="24" r="T213"/>
    </row>
    <row r="214">
      <c s="11" r="A214"/>
      <c s="11" r="B214"/>
      <c s="11" r="C214"/>
      <c s="11" r="D214"/>
      <c s="11" r="E214">
        <v>2</v>
      </c>
      <c s="68" r="F214">
        <v>3.5</v>
      </c>
      <c s="68" r="G214">
        <v>6.85</v>
      </c>
      <c s="24" r="H214"/>
      <c s="24" r="I214"/>
      <c s="24" r="J214"/>
      <c s="24" r="K214"/>
      <c s="24" r="L214"/>
      <c s="24" r="M214"/>
      <c s="24" r="N214"/>
      <c s="24" r="O214"/>
      <c s="24" r="P214"/>
      <c s="24" r="Q214"/>
      <c s="24" r="R214"/>
      <c s="24" r="S214"/>
      <c s="24" r="T214"/>
    </row>
    <row r="215">
      <c s="11" r="A215"/>
      <c s="11" r="B215"/>
      <c s="11" r="C215"/>
      <c s="11" r="D215"/>
      <c s="11" r="E215">
        <v>3</v>
      </c>
      <c s="68" r="F215">
        <v>4</v>
      </c>
      <c s="68" r="G215">
        <v>6.46</v>
      </c>
      <c s="24" r="H215"/>
      <c s="24" r="I215"/>
      <c s="24" r="J215"/>
      <c s="24" r="K215"/>
      <c s="24" r="L215"/>
      <c s="24" r="M215"/>
      <c s="24" r="N215"/>
      <c s="24" r="O215"/>
      <c s="24" r="P215"/>
      <c s="24" r="Q215"/>
      <c s="24" r="R215"/>
      <c s="24" r="S215"/>
      <c s="24" r="T215"/>
    </row>
    <row r="216">
      <c s="11" r="A216"/>
      <c s="11" r="B216"/>
      <c s="11" r="C216"/>
      <c s="11" r="D216"/>
      <c s="11" r="E216">
        <v>4</v>
      </c>
      <c s="68" r="F216">
        <v>4.3</v>
      </c>
      <c s="68" r="G216">
        <v>6.8</v>
      </c>
      <c s="24" r="H216"/>
      <c s="24" r="I216"/>
      <c s="24" r="J216"/>
      <c s="24" r="K216"/>
      <c s="24" r="L216"/>
      <c s="24" r="M216"/>
      <c s="24" r="N216"/>
      <c s="24" r="O216"/>
      <c s="24" r="P216"/>
      <c s="24" r="Q216"/>
      <c s="24" r="R216"/>
      <c s="24" r="S216"/>
      <c s="24" r="T216"/>
    </row>
    <row r="217">
      <c s="11" r="A217">
        <v>2</v>
      </c>
      <c s="11" r="B217">
        <v>1</v>
      </c>
      <c s="11" r="C217">
        <v>12</v>
      </c>
      <c s="11" r="D217">
        <v>6</v>
      </c>
      <c s="11" r="E217">
        <v>1</v>
      </c>
      <c s="68" r="F217">
        <v>3.2</v>
      </c>
      <c s="68" r="G217">
        <v>2.73</v>
      </c>
      <c s="24" r="H217"/>
      <c s="24" r="I217"/>
      <c s="24" r="J217"/>
      <c s="24" r="K217"/>
      <c s="24" r="L217"/>
      <c s="24" r="M217"/>
      <c s="24" r="N217"/>
      <c s="24" r="O217"/>
      <c s="24" r="P217"/>
      <c s="24" r="Q217"/>
      <c s="24" r="R217"/>
      <c s="24" r="S217"/>
      <c s="24" r="T217"/>
    </row>
    <row r="218">
      <c s="11" r="A218"/>
      <c s="11" r="B218"/>
      <c s="11" r="C218"/>
      <c s="11" r="D218"/>
      <c s="11" r="E218">
        <v>2</v>
      </c>
      <c s="68" r="F218">
        <v>3.5</v>
      </c>
      <c s="68" r="G218">
        <v>2.56</v>
      </c>
      <c s="24" r="H218"/>
      <c s="24" r="I218"/>
      <c s="24" r="J218"/>
      <c s="24" r="K218"/>
      <c s="24" r="L218"/>
      <c s="24" r="M218"/>
      <c s="24" r="N218"/>
      <c s="24" r="O218"/>
      <c s="24" r="P218"/>
      <c s="24" r="Q218"/>
      <c s="24" r="R218"/>
      <c s="24" r="S218"/>
      <c s="24" r="T218"/>
    </row>
    <row r="219">
      <c s="11" r="A219"/>
      <c s="11" r="B219"/>
      <c s="11" r="C219"/>
      <c s="11" r="D219"/>
      <c s="11" r="E219">
        <v>3</v>
      </c>
      <c s="68" r="F219">
        <v>4</v>
      </c>
      <c s="68" r="G219">
        <v>2.37</v>
      </c>
      <c s="24" r="H219"/>
      <c s="24" r="I219"/>
      <c s="24" r="J219"/>
      <c s="24" r="K219"/>
      <c s="24" r="L219"/>
      <c s="24" r="M219"/>
      <c s="24" r="N219"/>
      <c s="24" r="O219"/>
      <c s="24" r="P219"/>
      <c s="24" r="Q219"/>
      <c s="24" r="R219"/>
      <c s="24" r="S219"/>
      <c s="24" r="T219"/>
    </row>
    <row r="220">
      <c s="11" r="A220"/>
      <c s="11" r="B220"/>
      <c s="11" r="C220"/>
      <c s="11" r="D220"/>
      <c s="11" r="E220">
        <v>4</v>
      </c>
      <c s="68" r="F220">
        <v>4.3</v>
      </c>
      <c s="68" r="G220">
        <v>2.48</v>
      </c>
      <c s="24" r="H220"/>
      <c s="24" r="I220"/>
      <c s="24" r="J220"/>
      <c s="24" r="K220"/>
      <c s="24" r="L220"/>
      <c s="24" r="M220"/>
      <c s="24" r="N220"/>
      <c s="24" r="O220"/>
      <c s="24" r="P220"/>
      <c s="24" r="Q220"/>
      <c s="24" r="R220"/>
      <c s="24" r="S220"/>
      <c s="24" r="T220"/>
    </row>
    <row r="221">
      <c s="11" r="A221">
        <v>2</v>
      </c>
      <c s="11" r="B221">
        <v>1</v>
      </c>
      <c s="11" r="C221">
        <v>12</v>
      </c>
      <c s="11" r="D221">
        <v>7</v>
      </c>
      <c s="11" r="E221">
        <v>1</v>
      </c>
      <c s="68" r="F221">
        <v>3.2</v>
      </c>
      <c s="68" r="G221">
        <v>7.9</v>
      </c>
      <c s="24" r="H221"/>
      <c s="24" r="I221"/>
      <c s="24" r="J221"/>
      <c s="24" r="K221"/>
      <c s="24" r="L221"/>
      <c s="24" r="M221"/>
      <c s="24" r="N221"/>
      <c s="24" r="O221"/>
      <c s="24" r="P221"/>
      <c s="24" r="Q221"/>
      <c s="24" r="R221"/>
      <c s="24" r="S221"/>
      <c s="24" r="T221"/>
    </row>
    <row r="222">
      <c s="11" r="A222"/>
      <c s="11" r="B222"/>
      <c s="11" r="C222"/>
      <c s="11" r="D222"/>
      <c s="11" r="E222">
        <v>2</v>
      </c>
      <c s="68" r="F222">
        <v>3.5</v>
      </c>
      <c s="68" r="G222">
        <v>7.62</v>
      </c>
      <c s="24" r="H222"/>
      <c s="24" r="I222"/>
      <c s="24" r="J222"/>
      <c s="24" r="K222"/>
      <c s="24" r="L222"/>
      <c s="24" r="M222"/>
      <c s="24" r="N222"/>
      <c s="24" r="O222"/>
      <c s="24" r="P222"/>
      <c s="24" r="Q222"/>
      <c s="24" r="R222"/>
      <c s="24" r="S222"/>
      <c s="24" r="T222"/>
    </row>
    <row r="223">
      <c s="11" r="A223"/>
      <c s="11" r="B223"/>
      <c s="11" r="C223"/>
      <c s="11" r="D223"/>
      <c s="11" r="E223">
        <v>3</v>
      </c>
      <c s="68" r="F223">
        <v>4</v>
      </c>
      <c s="68" r="G223">
        <v>7.39</v>
      </c>
      <c s="24" r="H223"/>
      <c s="24" r="I223"/>
      <c s="24" r="J223"/>
      <c s="24" r="K223"/>
      <c s="24" r="L223"/>
      <c s="24" r="M223"/>
      <c s="24" r="N223"/>
      <c s="24" r="O223"/>
      <c s="24" r="P223"/>
      <c s="24" r="Q223"/>
      <c s="24" r="R223"/>
      <c s="24" r="S223"/>
      <c s="24" r="T223"/>
    </row>
    <row r="224">
      <c s="11" r="A224"/>
      <c s="11" r="B224"/>
      <c s="11" r="C224"/>
      <c s="11" r="D224"/>
      <c s="11" r="E224">
        <v>4</v>
      </c>
      <c s="68" r="F224">
        <v>4.3</v>
      </c>
      <c s="68" r="G224">
        <v>7.94</v>
      </c>
      <c s="24" r="H224"/>
      <c s="24" r="I224"/>
      <c s="24" r="J224"/>
      <c s="24" r="K224"/>
      <c s="24" r="L224"/>
      <c s="24" r="M224"/>
      <c s="24" r="N224"/>
      <c s="24" r="O224"/>
      <c s="24" r="P224"/>
      <c s="24" r="Q224"/>
      <c s="24" r="R224"/>
      <c s="24" r="S224"/>
      <c s="24" r="T224"/>
    </row>
    <row r="225">
      <c s="11" r="A225">
        <v>2</v>
      </c>
      <c s="11" r="B225">
        <v>1</v>
      </c>
      <c s="11" r="C225">
        <v>12</v>
      </c>
      <c s="11" r="D225">
        <v>8</v>
      </c>
      <c s="11" r="E225">
        <v>1</v>
      </c>
      <c s="68" r="F225">
        <v>3.2</v>
      </c>
      <c s="68" r="G225">
        <v>5.16</v>
      </c>
      <c s="24" r="H225"/>
      <c s="24" r="I225"/>
      <c s="24" r="J225"/>
      <c s="24" r="K225"/>
      <c s="24" r="L225"/>
      <c s="24" r="M225"/>
      <c s="24" r="N225"/>
      <c s="24" r="O225"/>
      <c s="24" r="P225"/>
      <c s="24" r="Q225"/>
      <c s="24" r="R225"/>
      <c s="24" r="S225"/>
      <c s="24" r="T225"/>
    </row>
    <row r="226">
      <c s="11" r="A226"/>
      <c s="11" r="B226"/>
      <c s="11" r="C226"/>
      <c s="11" r="D226"/>
      <c s="11" r="E226">
        <v>2</v>
      </c>
      <c s="68" r="F226">
        <v>3.5</v>
      </c>
      <c s="68" r="G226">
        <v>4.76</v>
      </c>
      <c s="24" r="H226"/>
      <c s="24" r="I226"/>
      <c s="24" r="J226"/>
      <c s="24" r="K226"/>
      <c s="24" r="L226"/>
      <c s="24" r="M226"/>
      <c s="24" r="N226"/>
      <c s="24" r="O226"/>
      <c s="24" r="P226"/>
      <c s="24" r="Q226"/>
      <c s="24" r="R226"/>
      <c s="24" r="S226"/>
      <c s="24" r="T226"/>
    </row>
    <row r="227">
      <c s="11" r="A227"/>
      <c s="11" r="B227"/>
      <c s="11" r="C227"/>
      <c s="11" r="D227"/>
      <c s="11" r="E227">
        <v>3</v>
      </c>
      <c s="68" r="F227">
        <v>4</v>
      </c>
      <c s="68" r="G227">
        <v>4.16</v>
      </c>
      <c s="24" r="H227"/>
      <c s="24" r="I227"/>
      <c s="24" r="J227"/>
      <c s="24" r="K227"/>
      <c s="24" r="L227"/>
      <c s="24" r="M227"/>
      <c s="24" r="N227"/>
      <c s="24" r="O227"/>
      <c s="24" r="P227"/>
      <c s="24" r="Q227"/>
      <c s="24" r="R227"/>
      <c s="24" r="S227"/>
      <c s="24" r="T227"/>
    </row>
    <row r="228">
      <c s="11" r="A228"/>
      <c s="11" r="B228"/>
      <c s="11" r="C228"/>
      <c s="11" r="D228"/>
      <c s="11" r="E228">
        <v>4</v>
      </c>
      <c s="68" r="F228">
        <v>4.3</v>
      </c>
      <c s="68" r="G228">
        <v>3.89</v>
      </c>
      <c s="24" r="H228"/>
      <c s="24" r="I228"/>
      <c s="24" r="J228"/>
      <c s="24" r="K228"/>
      <c s="24" r="L228"/>
      <c s="24" r="M228"/>
      <c s="24" r="N228"/>
      <c s="24" r="O228"/>
      <c s="24" r="P228"/>
      <c s="24" r="Q228"/>
      <c s="24" r="R228"/>
      <c s="24" r="S228"/>
      <c s="24" r="T228"/>
    </row>
    <row r="229">
      <c s="11" r="A229">
        <v>2</v>
      </c>
      <c s="11" r="B229">
        <v>1</v>
      </c>
      <c s="11" r="C229">
        <v>12</v>
      </c>
      <c s="11" r="D229">
        <v>9</v>
      </c>
      <c s="11" r="E229">
        <v>1</v>
      </c>
      <c s="68" r="F229">
        <v>3.2</v>
      </c>
      <c s="68" r="G229">
        <v>5.62</v>
      </c>
      <c s="24" r="H229"/>
      <c s="24" r="I229"/>
      <c s="24" r="J229"/>
      <c s="24" r="K229"/>
      <c s="24" r="L229"/>
      <c s="24" r="M229"/>
      <c s="24" r="N229"/>
      <c s="24" r="O229"/>
      <c s="24" r="P229"/>
      <c s="24" r="Q229"/>
      <c s="24" r="R229"/>
      <c s="24" r="S229"/>
      <c s="24" r="T229"/>
    </row>
    <row r="230">
      <c s="11" r="A230"/>
      <c s="11" r="B230"/>
      <c s="11" r="C230"/>
      <c s="11" r="D230"/>
      <c s="11" r="E230">
        <v>2</v>
      </c>
      <c s="68" r="F230">
        <v>3.5</v>
      </c>
      <c s="68" r="G230">
        <v>5.43</v>
      </c>
      <c s="24" r="H230"/>
      <c s="24" r="I230"/>
      <c s="24" r="J230"/>
      <c s="24" r="K230"/>
      <c s="24" r="L230"/>
      <c s="24" r="M230"/>
      <c s="24" r="N230"/>
      <c s="24" r="O230"/>
      <c s="24" r="P230"/>
      <c s="24" r="Q230"/>
      <c s="24" r="R230"/>
      <c s="24" r="S230"/>
      <c s="24" r="T230"/>
    </row>
    <row r="231">
      <c s="11" r="A231"/>
      <c s="11" r="B231"/>
      <c s="11" r="C231"/>
      <c s="11" r="D231"/>
      <c s="11" r="E231">
        <v>3</v>
      </c>
      <c s="68" r="F231">
        <v>4</v>
      </c>
      <c s="68" r="G231">
        <v>4.73</v>
      </c>
      <c s="24" r="H231"/>
      <c s="24" r="I231"/>
      <c s="24" r="J231"/>
      <c s="24" r="K231"/>
      <c s="24" r="L231"/>
      <c s="24" r="M231"/>
      <c s="24" r="N231"/>
      <c s="24" r="O231"/>
      <c s="24" r="P231"/>
      <c s="24" r="Q231"/>
      <c s="24" r="R231"/>
      <c s="24" r="S231"/>
      <c s="24" r="T231"/>
    </row>
    <row r="232">
      <c s="11" r="A232"/>
      <c s="11" r="B232"/>
      <c s="11" r="C232"/>
      <c s="11" r="D232"/>
      <c s="11" r="E232">
        <v>4</v>
      </c>
      <c s="68" r="F232">
        <v>4.3</v>
      </c>
      <c s="68" r="G232">
        <v>4.03</v>
      </c>
      <c s="24" r="H232"/>
      <c s="24" r="I232"/>
      <c s="24" r="J232"/>
      <c s="24" r="K232"/>
      <c s="24" r="L232"/>
      <c s="24" r="M232"/>
      <c s="24" r="N232"/>
      <c s="24" r="O232"/>
      <c s="24" r="P232"/>
      <c s="24" r="Q232"/>
      <c s="24" r="R232"/>
      <c s="24" r="S232"/>
      <c s="24" r="T232"/>
    </row>
    <row r="233">
      <c s="11" r="A233">
        <v>2</v>
      </c>
      <c s="11" r="B233">
        <v>1</v>
      </c>
      <c s="11" r="C233">
        <v>12</v>
      </c>
      <c s="11" r="D233">
        <v>11</v>
      </c>
      <c s="11" r="E233">
        <v>1</v>
      </c>
      <c s="68" r="F233">
        <v>3.2</v>
      </c>
      <c s="68" r="G233">
        <v>26.2</v>
      </c>
      <c s="24" r="H233"/>
      <c s="24" r="I233"/>
      <c s="24" r="J233"/>
      <c s="24" r="K233"/>
      <c s="24" r="L233"/>
      <c s="24" r="M233"/>
      <c s="24" r="N233"/>
      <c s="24" r="O233"/>
      <c s="24" r="P233"/>
      <c s="24" r="Q233"/>
      <c s="24" r="R233"/>
      <c s="24" r="S233"/>
      <c s="24" r="T233"/>
    </row>
    <row r="234">
      <c s="11" r="A234"/>
      <c s="11" r="B234"/>
      <c s="11" r="C234"/>
      <c s="11" r="D234"/>
      <c s="11" r="E234">
        <v>2</v>
      </c>
      <c s="68" r="F234">
        <v>3.5</v>
      </c>
      <c s="68" r="G234">
        <v>25.3</v>
      </c>
      <c s="24" r="H234"/>
      <c s="24" r="I234"/>
      <c s="24" r="J234"/>
      <c s="24" r="K234"/>
      <c s="24" r="L234"/>
      <c s="24" r="M234"/>
      <c s="24" r="N234"/>
      <c s="24" r="O234"/>
      <c s="24" r="P234"/>
      <c s="24" r="Q234"/>
      <c s="24" r="R234"/>
      <c s="24" r="S234"/>
      <c s="24" r="T234"/>
    </row>
    <row r="235">
      <c s="11" r="A235"/>
      <c s="11" r="B235"/>
      <c s="11" r="C235"/>
      <c s="11" r="D235"/>
      <c s="11" r="E235">
        <v>3</v>
      </c>
      <c s="68" r="F235">
        <v>4</v>
      </c>
      <c s="68" r="G235">
        <v>27.3</v>
      </c>
      <c s="24" r="H235"/>
      <c s="24" r="I235"/>
      <c s="24" r="J235"/>
      <c s="24" r="K235"/>
      <c s="24" r="L235"/>
      <c s="24" r="M235"/>
      <c s="24" r="N235"/>
      <c s="24" r="O235"/>
      <c s="24" r="P235"/>
      <c s="24" r="Q235"/>
      <c s="24" r="R235"/>
      <c s="24" r="S235"/>
      <c s="24" r="T235"/>
    </row>
    <row r="236">
      <c s="11" r="A236"/>
      <c s="11" r="B236"/>
      <c s="11" r="C236"/>
      <c s="11" r="D236"/>
      <c s="11" r="E236">
        <v>4</v>
      </c>
      <c s="68" r="F236">
        <v>4.3</v>
      </c>
      <c s="68" r="G236">
        <v>30.1</v>
      </c>
      <c s="24" r="H236"/>
      <c s="24" r="I236"/>
      <c s="24" r="J236"/>
      <c s="24" r="K236"/>
      <c s="24" r="L236"/>
      <c s="24" r="M236"/>
      <c s="24" r="N236"/>
      <c s="24" r="O236"/>
      <c s="24" r="P236"/>
      <c s="24" r="Q236"/>
      <c s="24" r="R236"/>
      <c s="24" r="S236"/>
      <c s="24" r="T236"/>
    </row>
    <row r="237">
      <c s="11" r="A237">
        <v>2</v>
      </c>
      <c s="11" r="B237">
        <v>1</v>
      </c>
      <c s="11" r="C237">
        <v>13</v>
      </c>
      <c s="11" r="D237">
        <v>1</v>
      </c>
      <c s="11" r="E237">
        <v>1</v>
      </c>
      <c s="68" r="F237">
        <v>3.2</v>
      </c>
      <c s="68" r="G237">
        <v>0.0415</v>
      </c>
      <c s="24" r="H237"/>
      <c s="24" r="I237"/>
      <c s="24" r="J237"/>
      <c s="24" r="K237"/>
      <c s="24" r="L237"/>
      <c s="24" r="M237"/>
      <c s="24" r="N237"/>
      <c s="24" r="O237"/>
      <c s="24" r="P237"/>
      <c s="24" r="Q237"/>
      <c s="24" r="R237"/>
      <c s="24" r="S237"/>
      <c s="24" r="T237"/>
    </row>
    <row r="238">
      <c s="11" r="A238"/>
      <c s="11" r="B238"/>
      <c s="11" r="C238"/>
      <c s="11" r="D238"/>
      <c s="11" r="E238">
        <v>2</v>
      </c>
      <c s="68" r="F238">
        <v>3.5</v>
      </c>
      <c s="68" r="G238">
        <v>0.0348</v>
      </c>
      <c s="24" r="H238"/>
      <c s="24" r="I238"/>
      <c s="24" r="J238"/>
      <c s="24" r="K238"/>
      <c s="24" r="L238"/>
      <c s="24" r="M238"/>
      <c s="24" r="N238"/>
      <c s="24" r="O238"/>
      <c s="24" r="P238"/>
      <c s="24" r="Q238"/>
      <c s="24" r="R238"/>
      <c s="24" r="S238"/>
      <c s="24" r="T238"/>
    </row>
    <row r="239">
      <c s="11" r="A239"/>
      <c s="11" r="B239"/>
      <c s="11" r="C239"/>
      <c s="11" r="D239"/>
      <c s="11" r="E239">
        <v>3</v>
      </c>
      <c s="68" r="F239">
        <v>4</v>
      </c>
      <c s="68" r="G239">
        <v>0.0283</v>
      </c>
      <c s="24" r="H239"/>
      <c s="24" r="I239"/>
      <c s="24" r="J239"/>
      <c s="24" r="K239"/>
      <c s="24" r="L239"/>
      <c s="24" r="M239"/>
      <c s="24" r="N239"/>
      <c s="24" r="O239"/>
      <c s="24" r="P239"/>
      <c s="24" r="Q239"/>
      <c s="24" r="R239"/>
      <c s="24" r="S239"/>
      <c s="24" r="T239"/>
    </row>
    <row r="240">
      <c s="11" r="A240"/>
      <c s="11" r="B240"/>
      <c s="11" r="C240"/>
      <c s="11" r="D240"/>
      <c s="11" r="E240">
        <v>4</v>
      </c>
      <c s="68" r="F240">
        <v>4.3</v>
      </c>
      <c s="68" r="G240">
        <v>0.0277</v>
      </c>
      <c s="24" r="H240"/>
      <c s="24" r="I240"/>
      <c s="24" r="J240"/>
      <c s="24" r="K240"/>
      <c s="24" r="L240"/>
      <c s="24" r="M240"/>
      <c s="24" r="N240"/>
      <c s="24" r="O240"/>
      <c s="24" r="P240"/>
      <c s="24" r="Q240"/>
      <c s="24" r="R240"/>
      <c s="24" r="S240"/>
      <c s="24" r="T240"/>
    </row>
    <row r="241">
      <c s="11" r="A241">
        <v>2</v>
      </c>
      <c s="11" r="B241">
        <v>1</v>
      </c>
      <c s="11" r="C241">
        <v>13</v>
      </c>
      <c s="11" r="D241">
        <v>2</v>
      </c>
      <c s="11" r="E241">
        <v>1</v>
      </c>
      <c s="68" r="F241">
        <v>3.2</v>
      </c>
      <c s="68" r="G241">
        <v>0.631</v>
      </c>
      <c s="24" r="H241"/>
      <c s="24" r="I241"/>
      <c s="24" r="J241"/>
      <c s="24" r="K241"/>
      <c s="24" r="L241"/>
      <c s="24" r="M241"/>
      <c s="24" r="N241"/>
      <c s="24" r="O241"/>
      <c s="24" r="P241"/>
      <c s="24" r="Q241"/>
      <c s="24" r="R241"/>
      <c s="24" r="S241"/>
      <c s="24" r="T241"/>
    </row>
    <row r="242">
      <c s="11" r="A242"/>
      <c s="11" r="B242"/>
      <c s="11" r="C242"/>
      <c s="11" r="D242"/>
      <c s="11" r="E242">
        <v>2</v>
      </c>
      <c s="68" r="F242">
        <v>3.5</v>
      </c>
      <c s="68" r="G242">
        <v>0.551</v>
      </c>
      <c s="24" r="H242"/>
      <c s="24" r="I242"/>
      <c s="24" r="J242"/>
      <c s="24" r="K242"/>
      <c s="24" r="L242"/>
      <c s="24" r="M242"/>
      <c s="24" r="N242"/>
      <c s="24" r="O242"/>
      <c s="24" r="P242"/>
      <c s="24" r="Q242"/>
      <c s="24" r="R242"/>
      <c s="24" r="S242"/>
      <c s="24" r="T242"/>
    </row>
    <row r="243">
      <c s="11" r="A243"/>
      <c s="11" r="B243"/>
      <c s="11" r="C243"/>
      <c s="11" r="D243"/>
      <c s="11" r="E243">
        <v>3</v>
      </c>
      <c s="68" r="F243">
        <v>4</v>
      </c>
      <c s="68" r="G243">
        <v>0.435</v>
      </c>
      <c s="24" r="H243"/>
      <c s="24" r="I243"/>
      <c s="24" r="J243"/>
      <c s="24" r="K243"/>
      <c s="24" r="L243"/>
      <c s="24" r="M243"/>
      <c s="24" r="N243"/>
      <c s="24" r="O243"/>
      <c s="24" r="P243"/>
      <c s="24" r="Q243"/>
      <c s="24" r="R243"/>
      <c s="24" r="S243"/>
      <c s="24" r="T243"/>
    </row>
    <row r="244">
      <c s="11" r="A244"/>
      <c s="11" r="B244"/>
      <c s="11" r="C244"/>
      <c s="11" r="D244"/>
      <c s="11" r="E244">
        <v>4</v>
      </c>
      <c s="68" r="F244">
        <v>4.3</v>
      </c>
      <c s="68" r="G244">
        <v>0.37</v>
      </c>
      <c s="24" r="H244"/>
      <c s="24" r="I244"/>
      <c s="24" r="J244"/>
      <c s="24" r="K244"/>
      <c s="24" r="L244"/>
      <c s="24" r="M244"/>
      <c s="24" r="N244"/>
      <c s="24" r="O244"/>
      <c s="24" r="P244"/>
      <c s="24" r="Q244"/>
      <c s="24" r="R244"/>
      <c s="24" r="S244"/>
      <c s="24" r="T244"/>
    </row>
    <row r="245">
      <c s="11" r="A245">
        <v>2</v>
      </c>
      <c s="11" r="B245">
        <v>1</v>
      </c>
      <c s="11" r="C245">
        <v>13</v>
      </c>
      <c s="11" r="D245">
        <v>3</v>
      </c>
      <c s="11" r="E245">
        <v>1</v>
      </c>
      <c s="68" r="F245">
        <v>3.2</v>
      </c>
      <c s="68" r="G245">
        <v>0.69</v>
      </c>
      <c s="24" r="H245"/>
      <c s="24" r="I245"/>
      <c s="24" r="J245"/>
      <c s="24" r="K245"/>
      <c s="24" r="L245"/>
      <c s="24" r="M245"/>
      <c s="24" r="N245"/>
      <c s="24" r="O245"/>
      <c s="24" r="P245"/>
      <c s="24" r="Q245"/>
      <c s="24" r="R245"/>
      <c s="24" r="S245"/>
      <c s="24" r="T245"/>
    </row>
    <row r="246">
      <c s="11" r="A246"/>
      <c s="11" r="B246"/>
      <c s="11" r="C246"/>
      <c s="11" r="D246"/>
      <c s="11" r="E246">
        <v>2</v>
      </c>
      <c s="68" r="F246">
        <v>3.5</v>
      </c>
      <c s="68" r="G246">
        <v>0.606</v>
      </c>
      <c s="24" r="H246"/>
      <c s="24" r="I246"/>
      <c s="24" r="J246"/>
      <c s="24" r="K246"/>
      <c s="24" r="L246"/>
      <c s="24" r="M246"/>
      <c s="24" r="N246"/>
      <c s="24" r="O246"/>
      <c s="24" r="P246"/>
      <c s="24" r="Q246"/>
      <c s="24" r="R246"/>
      <c s="24" r="S246"/>
      <c s="24" r="T246"/>
    </row>
    <row r="247">
      <c s="11" r="A247"/>
      <c s="11" r="B247"/>
      <c s="11" r="C247"/>
      <c s="11" r="D247"/>
      <c s="11" r="E247">
        <v>3</v>
      </c>
      <c s="68" r="F247">
        <v>4</v>
      </c>
      <c s="68" r="G247">
        <v>0.502</v>
      </c>
      <c s="24" r="H247"/>
      <c s="24" r="I247"/>
      <c s="24" r="J247"/>
      <c s="24" r="K247"/>
      <c s="24" r="L247"/>
      <c s="24" r="M247"/>
      <c s="24" r="N247"/>
      <c s="24" r="O247"/>
      <c s="24" r="P247"/>
      <c s="24" r="Q247"/>
      <c s="24" r="R247"/>
      <c s="24" r="S247"/>
      <c s="24" r="T247"/>
    </row>
    <row r="248">
      <c s="11" r="A248"/>
      <c s="11" r="B248"/>
      <c s="11" r="C248"/>
      <c s="11" r="D248"/>
      <c s="11" r="E248">
        <v>4</v>
      </c>
      <c s="68" r="F248">
        <v>4.3</v>
      </c>
      <c s="68" r="G248">
        <v>0.477</v>
      </c>
      <c s="24" r="H248"/>
      <c s="24" r="I248"/>
      <c s="24" r="J248"/>
      <c s="24" r="K248"/>
      <c s="24" r="L248"/>
      <c s="24" r="M248"/>
      <c s="24" r="N248"/>
      <c s="24" r="O248"/>
      <c s="24" r="P248"/>
      <c s="24" r="Q248"/>
      <c s="24" r="R248"/>
      <c s="24" r="S248"/>
      <c s="24" r="T248"/>
    </row>
    <row r="249">
      <c s="11" r="A249">
        <v>2</v>
      </c>
      <c s="11" r="B249">
        <v>1</v>
      </c>
      <c s="11" r="C249">
        <v>13</v>
      </c>
      <c s="11" r="D249">
        <v>4</v>
      </c>
      <c s="11" r="E249">
        <v>1</v>
      </c>
      <c s="68" r="F249">
        <v>3.2</v>
      </c>
      <c s="68" r="G249">
        <v>1.57</v>
      </c>
      <c s="24" r="H249"/>
      <c s="24" r="I249"/>
      <c s="24" r="J249"/>
      <c s="24" r="K249"/>
      <c s="24" r="L249"/>
      <c s="24" r="M249"/>
      <c s="24" r="N249"/>
      <c s="24" r="O249"/>
      <c s="24" r="P249"/>
      <c s="24" r="Q249"/>
      <c s="24" r="R249"/>
      <c s="24" r="S249"/>
      <c s="24" r="T249"/>
    </row>
    <row r="250">
      <c s="11" r="A250"/>
      <c s="11" r="B250"/>
      <c s="11" r="C250"/>
      <c s="11" r="D250"/>
      <c s="11" r="E250">
        <v>2</v>
      </c>
      <c s="68" r="F250">
        <v>3.5</v>
      </c>
      <c s="68" r="G250">
        <v>1.4</v>
      </c>
      <c s="24" r="H250"/>
      <c s="24" r="I250"/>
      <c s="24" r="J250"/>
      <c s="24" r="K250"/>
      <c s="24" r="L250"/>
      <c s="24" r="M250"/>
      <c s="24" r="N250"/>
      <c s="24" r="O250"/>
      <c s="24" r="P250"/>
      <c s="24" r="Q250"/>
      <c s="24" r="R250"/>
      <c s="24" r="S250"/>
      <c s="24" r="T250"/>
    </row>
    <row r="251">
      <c s="11" r="A251"/>
      <c s="11" r="B251"/>
      <c s="11" r="C251"/>
      <c s="11" r="D251"/>
      <c s="11" r="E251">
        <v>3</v>
      </c>
      <c s="68" r="F251">
        <v>4</v>
      </c>
      <c s="68" r="G251">
        <v>1.16</v>
      </c>
      <c s="24" r="H251"/>
      <c s="24" r="I251"/>
      <c s="24" r="J251"/>
      <c s="24" r="K251"/>
      <c s="24" r="L251"/>
      <c s="24" r="M251"/>
      <c s="24" r="N251"/>
      <c s="24" r="O251"/>
      <c s="24" r="P251"/>
      <c s="24" r="Q251"/>
      <c s="24" r="R251"/>
      <c s="24" r="S251"/>
      <c s="24" r="T251"/>
    </row>
    <row r="252">
      <c s="11" r="A252"/>
      <c s="11" r="B252"/>
      <c s="11" r="C252"/>
      <c s="11" r="D252"/>
      <c s="11" r="E252">
        <v>4</v>
      </c>
      <c s="68" r="F252">
        <v>4.3</v>
      </c>
      <c s="68" r="G252">
        <v>1.05</v>
      </c>
      <c s="24" r="H252"/>
      <c s="24" r="I252"/>
      <c s="24" r="J252"/>
      <c s="24" r="K252"/>
      <c s="24" r="L252"/>
      <c s="24" r="M252"/>
      <c s="24" r="N252"/>
      <c s="24" r="O252"/>
      <c s="24" r="P252"/>
      <c s="24" r="Q252"/>
      <c s="24" r="R252"/>
      <c s="24" r="S252"/>
      <c s="24" r="T252"/>
    </row>
    <row r="253">
      <c s="11" r="A253">
        <v>2</v>
      </c>
      <c s="11" r="B253">
        <v>1</v>
      </c>
      <c s="11" r="C253">
        <v>13</v>
      </c>
      <c s="11" r="D253">
        <v>5</v>
      </c>
      <c s="11" r="E253">
        <v>1</v>
      </c>
      <c s="68" r="F253">
        <v>3.2</v>
      </c>
      <c s="68" r="G253">
        <v>3.04</v>
      </c>
      <c s="24" r="H253"/>
      <c s="24" r="I253"/>
      <c s="24" r="J253"/>
      <c s="24" r="K253"/>
      <c s="24" r="L253"/>
      <c s="24" r="M253"/>
      <c s="24" r="N253"/>
      <c s="24" r="O253"/>
      <c s="24" r="P253"/>
      <c s="24" r="Q253"/>
      <c s="24" r="R253"/>
      <c s="24" r="S253"/>
      <c s="24" r="T253"/>
    </row>
    <row r="254">
      <c s="11" r="A254"/>
      <c s="11" r="B254"/>
      <c s="11" r="C254"/>
      <c s="11" r="D254"/>
      <c s="11" r="E254">
        <v>2</v>
      </c>
      <c s="68" r="F254">
        <v>3.5</v>
      </c>
      <c s="68" r="G254">
        <v>2.68</v>
      </c>
      <c s="24" r="H254"/>
      <c s="24" r="I254"/>
      <c s="24" r="J254"/>
      <c s="24" r="K254"/>
      <c s="24" r="L254"/>
      <c s="24" r="M254"/>
      <c s="24" r="N254"/>
      <c s="24" r="O254"/>
      <c s="24" r="P254"/>
      <c s="24" r="Q254"/>
      <c s="24" r="R254"/>
      <c s="24" r="S254"/>
      <c s="24" r="T254"/>
    </row>
    <row r="255">
      <c s="11" r="A255"/>
      <c s="11" r="B255"/>
      <c s="11" r="C255"/>
      <c s="11" r="D255"/>
      <c s="11" r="E255">
        <v>3</v>
      </c>
      <c s="68" r="F255">
        <v>4</v>
      </c>
      <c s="68" r="G255">
        <v>2.21</v>
      </c>
      <c s="24" r="H255"/>
      <c s="24" r="I255"/>
      <c s="24" r="J255"/>
      <c s="24" r="K255"/>
      <c s="24" r="L255"/>
      <c s="24" r="M255"/>
      <c s="24" r="N255"/>
      <c s="24" r="O255"/>
      <c s="24" r="P255"/>
      <c s="24" r="Q255"/>
      <c s="24" r="R255"/>
      <c s="24" r="S255"/>
      <c s="24" r="T255"/>
    </row>
    <row r="256">
      <c s="11" r="A256"/>
      <c s="11" r="B256"/>
      <c s="11" r="C256"/>
      <c s="11" r="D256"/>
      <c s="11" r="E256">
        <v>4</v>
      </c>
      <c s="68" r="F256">
        <v>4.3</v>
      </c>
      <c s="68" r="G256">
        <v>1.96</v>
      </c>
      <c s="24" r="H256"/>
      <c s="24" r="I256"/>
      <c s="24" r="J256"/>
      <c s="24" r="K256"/>
      <c s="24" r="L256"/>
      <c s="24" r="M256"/>
      <c s="24" r="N256"/>
      <c s="24" r="O256"/>
      <c s="24" r="P256"/>
      <c s="24" r="Q256"/>
      <c s="24" r="R256"/>
      <c s="24" r="S256"/>
      <c s="24" r="T256"/>
    </row>
    <row r="257">
      <c s="11" r="A257">
        <v>2</v>
      </c>
      <c s="11" r="B257">
        <v>1</v>
      </c>
      <c s="11" r="C257">
        <v>13</v>
      </c>
      <c s="11" r="D257">
        <v>6</v>
      </c>
      <c s="11" r="E257">
        <v>1</v>
      </c>
      <c s="68" r="F257">
        <v>3.2</v>
      </c>
      <c s="68" r="G257">
        <v>4.79</v>
      </c>
      <c s="24" r="H257"/>
      <c s="24" r="I257"/>
      <c s="24" r="J257"/>
      <c s="24" r="K257"/>
      <c s="24" r="L257"/>
      <c s="24" r="M257"/>
      <c s="24" r="N257"/>
      <c s="24" r="O257"/>
      <c s="24" r="P257"/>
      <c s="24" r="Q257"/>
      <c s="24" r="R257"/>
      <c s="24" r="S257"/>
      <c s="24" r="T257"/>
    </row>
    <row r="258">
      <c s="11" r="A258"/>
      <c s="11" r="B258"/>
      <c s="11" r="C258"/>
      <c s="11" r="D258"/>
      <c s="11" r="E258">
        <v>2</v>
      </c>
      <c s="68" r="F258">
        <v>3.5</v>
      </c>
      <c s="68" r="G258">
        <v>4.38</v>
      </c>
      <c s="24" r="H258"/>
      <c s="24" r="I258"/>
      <c s="24" r="J258"/>
      <c s="24" r="K258"/>
      <c s="24" r="L258"/>
      <c s="24" r="M258"/>
      <c s="24" r="N258"/>
      <c s="24" r="O258"/>
      <c s="24" r="P258"/>
      <c s="24" r="Q258"/>
      <c s="24" r="R258"/>
      <c s="24" r="S258"/>
      <c s="24" r="T258"/>
    </row>
    <row r="259">
      <c s="11" r="A259"/>
      <c s="11" r="B259"/>
      <c s="11" r="C259"/>
      <c s="11" r="D259"/>
      <c s="11" r="E259">
        <v>3</v>
      </c>
      <c s="68" r="F259">
        <v>4</v>
      </c>
      <c s="68" r="G259">
        <v>3.84</v>
      </c>
      <c s="24" r="H259"/>
      <c s="24" r="I259"/>
      <c s="24" r="J259"/>
      <c s="24" r="K259"/>
      <c s="24" r="L259"/>
      <c s="24" r="M259"/>
      <c s="24" r="N259"/>
      <c s="24" r="O259"/>
      <c s="24" r="P259"/>
      <c s="24" r="Q259"/>
      <c s="24" r="R259"/>
      <c s="24" r="S259"/>
      <c s="24" r="T259"/>
    </row>
    <row r="260">
      <c s="11" r="A260"/>
      <c s="11" r="B260"/>
      <c s="11" r="C260"/>
      <c s="11" r="D260"/>
      <c s="11" r="E260">
        <v>4</v>
      </c>
      <c s="68" r="F260">
        <v>4.3</v>
      </c>
      <c s="68" r="G260">
        <v>3.65</v>
      </c>
      <c s="24" r="H260"/>
      <c s="24" r="I260"/>
      <c s="24" r="J260"/>
      <c s="24" r="K260"/>
      <c s="24" r="L260"/>
      <c s="24" r="M260"/>
      <c s="24" r="N260"/>
      <c s="24" r="O260"/>
      <c s="24" r="P260"/>
      <c s="24" r="Q260"/>
      <c s="24" r="R260"/>
      <c s="24" r="S260"/>
      <c s="24" r="T260"/>
    </row>
    <row r="261">
      <c s="11" r="A261">
        <v>2</v>
      </c>
      <c s="11" r="B261">
        <v>1</v>
      </c>
      <c s="11" r="C261">
        <v>13</v>
      </c>
      <c s="11" r="D261">
        <v>7</v>
      </c>
      <c s="11" r="E261">
        <v>1</v>
      </c>
      <c s="68" r="F261">
        <v>3.2</v>
      </c>
      <c s="68" r="G261">
        <v>4.79</v>
      </c>
      <c s="24" r="H261"/>
      <c s="24" r="I261"/>
      <c s="24" r="J261"/>
      <c s="24" r="K261"/>
      <c s="24" r="L261"/>
      <c s="24" r="M261"/>
      <c s="24" r="N261"/>
      <c s="24" r="O261"/>
      <c s="24" r="P261"/>
      <c s="24" r="Q261"/>
      <c s="24" r="R261"/>
      <c s="24" r="S261"/>
      <c s="24" r="T261"/>
    </row>
    <row r="262">
      <c s="11" r="A262"/>
      <c s="11" r="B262"/>
      <c s="11" r="C262"/>
      <c s="11" r="D262"/>
      <c s="11" r="E262">
        <v>2</v>
      </c>
      <c s="68" r="F262">
        <v>3.5</v>
      </c>
      <c s="68" r="G262">
        <v>4.44</v>
      </c>
      <c s="24" r="H262"/>
      <c s="24" r="I262"/>
      <c s="24" r="J262"/>
      <c s="24" r="K262"/>
      <c s="24" r="L262"/>
      <c s="24" r="M262"/>
      <c s="24" r="N262"/>
      <c s="24" r="O262"/>
      <c s="24" r="P262"/>
      <c s="24" r="Q262"/>
      <c s="24" r="R262"/>
      <c s="24" r="S262"/>
      <c s="24" r="T262"/>
    </row>
    <row r="263">
      <c s="11" r="A263"/>
      <c s="11" r="B263"/>
      <c s="11" r="C263"/>
      <c s="11" r="D263"/>
      <c s="11" r="E263">
        <v>3</v>
      </c>
      <c s="68" r="F263">
        <v>4</v>
      </c>
      <c s="68" r="G263">
        <v>3.62</v>
      </c>
      <c s="24" r="H263"/>
      <c s="24" r="I263"/>
      <c s="24" r="J263"/>
      <c s="24" r="K263"/>
      <c s="24" r="L263"/>
      <c s="24" r="M263"/>
      <c s="24" r="N263"/>
      <c s="24" r="O263"/>
      <c s="24" r="P263"/>
      <c s="24" r="Q263"/>
      <c s="24" r="R263"/>
      <c s="24" r="S263"/>
      <c s="24" r="T263"/>
    </row>
    <row r="264">
      <c s="11" r="A264"/>
      <c s="11" r="B264"/>
      <c s="11" r="C264"/>
      <c s="11" r="D264"/>
      <c s="11" r="E264">
        <v>4</v>
      </c>
      <c s="68" r="F264">
        <v>4.3</v>
      </c>
      <c s="68" r="G264">
        <v>2.96</v>
      </c>
      <c s="24" r="H264"/>
      <c s="24" r="I264"/>
      <c s="24" r="J264"/>
      <c s="24" r="K264"/>
      <c s="24" r="L264"/>
      <c s="24" r="M264"/>
      <c s="24" r="N264"/>
      <c s="24" r="O264"/>
      <c s="24" r="P264"/>
      <c s="24" r="Q264"/>
      <c s="24" r="R264"/>
      <c s="24" r="S264"/>
      <c s="24" r="T264"/>
    </row>
    <row r="265">
      <c s="11" r="A265">
        <v>2</v>
      </c>
      <c s="11" r="B265">
        <v>1</v>
      </c>
      <c s="11" r="C265">
        <v>13</v>
      </c>
      <c s="11" r="D265">
        <v>8</v>
      </c>
      <c s="11" r="E265">
        <v>1</v>
      </c>
      <c s="68" r="F265">
        <v>3.2</v>
      </c>
      <c s="68" r="G265">
        <v>7.62</v>
      </c>
      <c s="24" r="H265"/>
      <c s="24" r="I265"/>
      <c s="24" r="J265"/>
      <c s="24" r="K265"/>
      <c s="24" r="L265"/>
      <c s="24" r="M265"/>
      <c s="24" r="N265"/>
      <c s="24" r="O265"/>
      <c s="24" r="P265"/>
      <c s="24" r="Q265"/>
      <c s="24" r="R265"/>
      <c s="24" r="S265"/>
      <c s="24" r="T265"/>
    </row>
    <row r="266">
      <c s="11" r="A266"/>
      <c s="11" r="B266"/>
      <c s="11" r="C266"/>
      <c s="11" r="D266"/>
      <c s="11" r="E266">
        <v>2</v>
      </c>
      <c s="68" r="F266">
        <v>3.5</v>
      </c>
      <c s="68" r="G266">
        <v>6.92</v>
      </c>
      <c s="24" r="H266"/>
      <c s="24" r="I266"/>
      <c s="24" r="J266"/>
      <c s="24" r="K266"/>
      <c s="24" r="L266"/>
      <c s="24" r="M266"/>
      <c s="24" r="N266"/>
      <c s="24" r="O266"/>
      <c s="24" r="P266"/>
      <c s="24" r="Q266"/>
      <c s="24" r="R266"/>
      <c s="24" r="S266"/>
      <c s="24" r="T266"/>
    </row>
    <row r="267">
      <c s="11" r="A267"/>
      <c s="11" r="B267"/>
      <c s="11" r="C267"/>
      <c s="11" r="D267"/>
      <c s="11" r="E267">
        <v>3</v>
      </c>
      <c s="68" r="F267">
        <v>4</v>
      </c>
      <c s="68" r="G267">
        <v>6.35</v>
      </c>
      <c s="24" r="H267"/>
      <c s="24" r="I267"/>
      <c s="24" r="J267"/>
      <c s="24" r="K267"/>
      <c s="24" r="L267"/>
      <c s="24" r="M267"/>
      <c s="24" r="N267"/>
      <c s="24" r="O267"/>
      <c s="24" r="P267"/>
      <c s="24" r="Q267"/>
      <c s="24" r="R267"/>
      <c s="24" r="S267"/>
      <c s="24" r="T267"/>
    </row>
    <row r="268">
      <c s="11" r="A268"/>
      <c s="11" r="B268"/>
      <c s="11" r="C268"/>
      <c s="11" r="D268"/>
      <c s="11" r="E268">
        <v>4</v>
      </c>
      <c s="68" r="F268">
        <v>4.3</v>
      </c>
      <c s="68" r="G268">
        <v>6.89</v>
      </c>
      <c s="24" r="H268"/>
      <c s="24" r="I268"/>
      <c s="24" r="J268"/>
      <c s="24" r="K268"/>
      <c s="24" r="L268"/>
      <c s="24" r="M268"/>
      <c s="24" r="N268"/>
      <c s="24" r="O268"/>
      <c s="24" r="P268"/>
      <c s="24" r="Q268"/>
      <c s="24" r="R268"/>
      <c s="24" r="S268"/>
      <c s="24" r="T268"/>
    </row>
    <row r="269">
      <c s="11" r="A269">
        <v>2</v>
      </c>
      <c s="11" r="B269">
        <v>1</v>
      </c>
      <c s="11" r="C269">
        <v>13</v>
      </c>
      <c s="11" r="D269">
        <v>9</v>
      </c>
      <c s="11" r="E269">
        <v>1</v>
      </c>
      <c s="68" r="F269">
        <v>3.2</v>
      </c>
      <c s="68" r="G269">
        <v>11</v>
      </c>
      <c s="24" r="H269"/>
      <c s="24" r="I269"/>
      <c s="24" r="J269"/>
      <c s="24" r="K269"/>
      <c s="24" r="L269"/>
      <c s="24" r="M269"/>
      <c s="24" r="N269"/>
      <c s="24" r="O269"/>
      <c s="24" r="P269"/>
      <c s="24" r="Q269"/>
      <c s="24" r="R269"/>
      <c s="24" r="S269"/>
      <c s="24" r="T269"/>
    </row>
    <row r="270">
      <c s="11" r="A270"/>
      <c s="11" r="B270"/>
      <c s="11" r="C270"/>
      <c s="11" r="D270"/>
      <c s="11" r="E270">
        <v>2</v>
      </c>
      <c s="68" r="F270">
        <v>3.5</v>
      </c>
      <c s="68" r="G270">
        <v>10.3</v>
      </c>
      <c s="24" r="H270"/>
      <c s="24" r="I270"/>
      <c s="24" r="J270"/>
      <c s="24" r="K270"/>
      <c s="24" r="L270"/>
      <c s="24" r="M270"/>
      <c s="24" r="N270"/>
      <c s="24" r="O270"/>
      <c s="24" r="P270"/>
      <c s="24" r="Q270"/>
      <c s="24" r="R270"/>
      <c s="24" r="S270"/>
      <c s="24" r="T270"/>
    </row>
    <row r="271">
      <c s="11" r="A271"/>
      <c s="11" r="B271"/>
      <c s="11" r="C271"/>
      <c s="11" r="D271"/>
      <c s="11" r="E271">
        <v>3</v>
      </c>
      <c s="68" r="F271">
        <v>4</v>
      </c>
      <c s="68" r="G271">
        <v>8.63</v>
      </c>
      <c s="24" r="H271"/>
      <c s="24" r="I271"/>
      <c s="24" r="J271"/>
      <c s="24" r="K271"/>
      <c s="24" r="L271"/>
      <c s="24" r="M271"/>
      <c s="24" r="N271"/>
      <c s="24" r="O271"/>
      <c s="24" r="P271"/>
      <c s="24" r="Q271"/>
      <c s="24" r="R271"/>
      <c s="24" r="S271"/>
      <c s="24" r="T271"/>
    </row>
    <row r="272">
      <c s="11" r="A272"/>
      <c s="11" r="B272"/>
      <c s="11" r="C272"/>
      <c s="11" r="D272"/>
      <c s="11" r="E272">
        <v>4</v>
      </c>
      <c s="68" r="F272">
        <v>4.3</v>
      </c>
      <c s="68" r="G272">
        <v>7.47</v>
      </c>
      <c s="24" r="H272"/>
      <c s="24" r="I272"/>
      <c s="24" r="J272"/>
      <c s="24" r="K272"/>
      <c s="24" r="L272"/>
      <c s="24" r="M272"/>
      <c s="24" r="N272"/>
      <c s="24" r="O272"/>
      <c s="24" r="P272"/>
      <c s="24" r="Q272"/>
      <c s="24" r="R272"/>
      <c s="24" r="S272"/>
      <c s="24" r="T272"/>
    </row>
    <row r="273">
      <c s="11" r="A273">
        <v>2</v>
      </c>
      <c s="11" r="B273">
        <v>1</v>
      </c>
      <c s="11" r="C273">
        <v>13</v>
      </c>
      <c s="11" r="D273">
        <v>10</v>
      </c>
      <c s="11" r="E273">
        <v>1</v>
      </c>
      <c s="68" r="F273">
        <v>3.2</v>
      </c>
      <c s="68" r="G273">
        <v>34.7</v>
      </c>
      <c s="24" r="H273"/>
      <c s="24" r="I273"/>
      <c s="24" r="J273"/>
      <c s="24" r="K273"/>
      <c s="24" r="L273"/>
      <c s="24" r="M273"/>
      <c s="24" r="N273"/>
      <c s="24" r="O273"/>
      <c s="24" r="P273"/>
      <c s="24" r="Q273"/>
      <c s="24" r="R273"/>
      <c s="24" r="S273"/>
      <c s="24" r="T273"/>
    </row>
    <row r="274">
      <c s="11" r="A274"/>
      <c s="11" r="B274"/>
      <c s="11" r="C274"/>
      <c s="11" r="D274"/>
      <c s="11" r="E274">
        <v>2</v>
      </c>
      <c s="68" r="F274">
        <v>3.5</v>
      </c>
      <c s="68" r="G274">
        <v>33.4</v>
      </c>
      <c s="24" r="H274"/>
      <c s="24" r="I274"/>
      <c s="24" r="J274"/>
      <c s="24" r="K274"/>
      <c s="24" r="L274"/>
      <c s="24" r="M274"/>
      <c s="24" r="N274"/>
      <c s="24" r="O274"/>
      <c s="24" r="P274"/>
      <c s="24" r="Q274"/>
      <c s="24" r="R274"/>
      <c s="24" r="S274"/>
      <c s="24" r="T274"/>
    </row>
    <row r="275">
      <c s="11" r="A275"/>
      <c s="11" r="B275"/>
      <c s="11" r="C275"/>
      <c s="11" r="D275"/>
      <c s="11" r="E275">
        <v>3</v>
      </c>
      <c s="68" r="F275">
        <v>4</v>
      </c>
      <c s="68" r="G275">
        <v>35.2</v>
      </c>
      <c s="24" r="H275"/>
      <c s="24" r="I275"/>
      <c s="24" r="J275"/>
      <c s="24" r="K275"/>
      <c s="24" r="L275"/>
      <c s="24" r="M275"/>
      <c s="24" r="N275"/>
      <c s="24" r="O275"/>
      <c s="24" r="P275"/>
      <c s="24" r="Q275"/>
      <c s="24" r="R275"/>
      <c s="24" r="S275"/>
      <c s="24" r="T275"/>
    </row>
    <row r="276">
      <c s="11" r="A276"/>
      <c s="11" r="B276"/>
      <c s="11" r="C276"/>
      <c s="11" r="D276"/>
      <c s="11" r="E276">
        <v>4</v>
      </c>
      <c s="68" r="F276">
        <v>4.3</v>
      </c>
      <c s="68" r="G276">
        <v>38.3</v>
      </c>
      <c s="24" r="H276"/>
      <c s="24" r="I276"/>
      <c s="24" r="J276"/>
      <c s="24" r="K276"/>
      <c s="24" r="L276"/>
      <c s="24" r="M276"/>
      <c s="24" r="N276"/>
      <c s="24" r="O276"/>
      <c s="24" r="P276"/>
      <c s="24" r="Q276"/>
      <c s="24" r="R276"/>
      <c s="24" r="S276"/>
      <c s="24" r="T276"/>
    </row>
    <row r="277">
      <c s="11" r="A277">
        <v>2</v>
      </c>
      <c s="11" r="B277">
        <v>1</v>
      </c>
      <c s="11" r="C277">
        <v>14</v>
      </c>
      <c s="11" r="D277">
        <v>1</v>
      </c>
      <c s="11" r="E277">
        <v>1</v>
      </c>
      <c s="68" r="F277">
        <v>3.2</v>
      </c>
      <c s="68" r="G277">
        <v>0.00511</v>
      </c>
      <c s="24" r="H277"/>
      <c s="24" r="I277"/>
      <c s="24" r="J277"/>
      <c s="24" r="K277"/>
      <c s="24" r="L277"/>
      <c s="24" r="M277"/>
      <c s="24" r="N277"/>
      <c s="24" r="O277"/>
      <c s="24" r="P277"/>
      <c s="24" r="Q277"/>
      <c s="24" r="R277"/>
      <c s="24" r="S277"/>
      <c s="24" r="T277"/>
    </row>
    <row r="278">
      <c s="11" r="A278"/>
      <c s="11" r="B278"/>
      <c s="11" r="C278"/>
      <c s="11" r="D278"/>
      <c s="11" r="E278">
        <v>2</v>
      </c>
      <c s="68" r="F278">
        <v>3.5</v>
      </c>
      <c s="68" r="G278">
        <v>0.00481</v>
      </c>
      <c s="24" r="H278"/>
      <c s="24" r="I278"/>
      <c s="24" r="J278"/>
      <c s="24" r="K278"/>
      <c s="24" r="L278"/>
      <c s="24" r="M278"/>
      <c s="24" r="N278"/>
      <c s="24" r="O278"/>
      <c s="24" r="P278"/>
      <c s="24" r="Q278"/>
      <c s="24" r="R278"/>
      <c s="24" r="S278"/>
      <c s="24" r="T278"/>
    </row>
    <row r="279">
      <c s="11" r="A279"/>
      <c s="11" r="B279"/>
      <c s="11" r="C279"/>
      <c s="11" r="D279"/>
      <c s="11" r="E279">
        <v>3</v>
      </c>
      <c s="68" r="F279">
        <v>4</v>
      </c>
      <c s="68" r="G279">
        <v>0.00408</v>
      </c>
      <c s="24" r="H279"/>
      <c s="24" r="I279"/>
      <c s="24" r="J279"/>
      <c s="24" r="K279"/>
      <c s="24" r="L279"/>
      <c s="24" r="M279"/>
      <c s="24" r="N279"/>
      <c s="24" r="O279"/>
      <c s="24" r="P279"/>
      <c s="24" r="Q279"/>
      <c s="24" r="R279"/>
      <c s="24" r="S279"/>
      <c s="24" r="T279"/>
    </row>
    <row r="280">
      <c s="11" r="A280"/>
      <c s="11" r="B280"/>
      <c s="11" r="C280"/>
      <c s="11" r="D280"/>
      <c s="11" r="E280">
        <v>4</v>
      </c>
      <c s="68" r="F280">
        <v>4.3</v>
      </c>
      <c s="68" r="G280">
        <v>0.00334</v>
      </c>
      <c s="24" r="H280"/>
      <c s="24" r="I280"/>
      <c s="24" r="J280"/>
      <c s="24" r="K280"/>
      <c s="24" r="L280"/>
      <c s="24" r="M280"/>
      <c s="24" r="N280"/>
      <c s="24" r="O280"/>
      <c s="24" r="P280"/>
      <c s="24" r="Q280"/>
      <c s="24" r="R280"/>
      <c s="24" r="S280"/>
      <c s="24" r="T280"/>
    </row>
    <row r="281">
      <c s="11" r="A281">
        <v>2</v>
      </c>
      <c s="11" r="B281">
        <v>1</v>
      </c>
      <c s="11" r="C281">
        <v>14</v>
      </c>
      <c s="11" r="D281">
        <v>2</v>
      </c>
      <c s="11" r="E281">
        <v>1</v>
      </c>
      <c s="68" r="F281">
        <v>3.2</v>
      </c>
      <c s="68" r="G281">
        <v>0.546</v>
      </c>
      <c s="24" r="H281"/>
      <c s="24" r="I281"/>
      <c s="24" r="J281"/>
      <c s="24" r="K281"/>
      <c s="24" r="L281"/>
      <c s="24" r="M281"/>
      <c s="24" r="N281"/>
      <c s="24" r="O281"/>
      <c s="24" r="P281"/>
      <c s="24" r="Q281"/>
      <c s="24" r="R281"/>
      <c s="24" r="S281"/>
      <c s="24" r="T281"/>
    </row>
    <row r="282">
      <c s="11" r="A282"/>
      <c s="11" r="B282"/>
      <c s="11" r="C282"/>
      <c s="11" r="D282"/>
      <c s="11" r="E282">
        <v>2</v>
      </c>
      <c s="68" r="F282">
        <v>3.5</v>
      </c>
      <c s="68" r="G282">
        <v>0.568</v>
      </c>
      <c s="24" r="H282"/>
      <c s="24" r="I282"/>
      <c s="24" r="J282"/>
      <c s="24" r="K282"/>
      <c s="24" r="L282"/>
      <c s="24" r="M282"/>
      <c s="24" r="N282"/>
      <c s="24" r="O282"/>
      <c s="24" r="P282"/>
      <c s="24" r="Q282"/>
      <c s="24" r="R282"/>
      <c s="24" r="S282"/>
      <c s="24" r="T282"/>
    </row>
    <row r="283">
      <c s="11" r="A283"/>
      <c s="11" r="B283"/>
      <c s="11" r="C283"/>
      <c s="11" r="D283"/>
      <c s="11" r="E283">
        <v>3</v>
      </c>
      <c s="68" r="F283">
        <v>4</v>
      </c>
      <c s="68" r="G283">
        <v>0.6</v>
      </c>
      <c s="24" r="H283"/>
      <c s="24" r="I283"/>
      <c s="24" r="J283"/>
      <c s="24" r="K283"/>
      <c s="24" r="L283"/>
      <c s="24" r="M283"/>
      <c s="24" r="N283"/>
      <c s="24" r="O283"/>
      <c s="24" r="P283"/>
      <c s="24" r="Q283"/>
      <c s="24" r="R283"/>
      <c s="24" r="S283"/>
      <c s="24" r="T283"/>
    </row>
    <row r="284">
      <c s="11" r="A284"/>
      <c s="11" r="B284"/>
      <c s="11" r="C284"/>
      <c s="11" r="D284"/>
      <c s="11" r="E284">
        <v>4</v>
      </c>
      <c s="68" r="F284">
        <v>4.3</v>
      </c>
      <c s="68" r="G284">
        <v>0.593</v>
      </c>
      <c s="24" r="H284"/>
      <c s="24" r="I284"/>
      <c s="24" r="J284"/>
      <c s="24" r="K284"/>
      <c s="24" r="L284"/>
      <c s="24" r="M284"/>
      <c s="24" r="N284"/>
      <c s="24" r="O284"/>
      <c s="24" r="P284"/>
      <c s="24" r="Q284"/>
      <c s="24" r="R284"/>
      <c s="24" r="S284"/>
      <c s="24" r="T284"/>
    </row>
    <row r="285">
      <c s="11" r="A285">
        <v>2</v>
      </c>
      <c s="11" r="B285">
        <v>1</v>
      </c>
      <c s="11" r="C285">
        <v>14</v>
      </c>
      <c s="11" r="D285">
        <v>3</v>
      </c>
      <c s="11" r="E285">
        <v>1</v>
      </c>
      <c s="68" r="F285">
        <v>3.2</v>
      </c>
      <c s="68" r="G285">
        <v>0.205</v>
      </c>
      <c s="24" r="H285"/>
      <c s="24" r="I285"/>
      <c s="24" r="J285"/>
      <c s="24" r="K285"/>
      <c s="24" r="L285"/>
      <c s="24" r="M285"/>
      <c s="24" r="N285"/>
      <c s="24" r="O285"/>
      <c s="24" r="P285"/>
      <c s="24" r="Q285"/>
      <c s="24" r="R285"/>
      <c s="24" r="S285"/>
      <c s="24" r="T285"/>
    </row>
    <row r="286">
      <c s="11" r="A286"/>
      <c s="11" r="B286"/>
      <c s="11" r="C286"/>
      <c s="11" r="D286"/>
      <c s="11" r="E286">
        <v>2</v>
      </c>
      <c s="68" r="F286">
        <v>3.5</v>
      </c>
      <c s="68" r="G286">
        <v>0.204</v>
      </c>
      <c s="24" r="H286"/>
      <c s="24" r="I286"/>
      <c s="24" r="J286"/>
      <c s="24" r="K286"/>
      <c s="24" r="L286"/>
      <c s="24" r="M286"/>
      <c s="24" r="N286"/>
      <c s="24" r="O286"/>
      <c s="24" r="P286"/>
      <c s="24" r="Q286"/>
      <c s="24" r="R286"/>
      <c s="24" r="S286"/>
      <c s="24" r="T286"/>
    </row>
    <row r="287">
      <c s="11" r="A287"/>
      <c s="11" r="B287"/>
      <c s="11" r="C287"/>
      <c s="11" r="D287"/>
      <c s="11" r="E287">
        <v>3</v>
      </c>
      <c s="68" r="F287">
        <v>4</v>
      </c>
      <c s="68" r="G287">
        <v>0.2</v>
      </c>
      <c s="24" r="H287"/>
      <c s="24" r="I287"/>
      <c s="24" r="J287"/>
      <c s="24" r="K287"/>
      <c s="24" r="L287"/>
      <c s="24" r="M287"/>
      <c s="24" r="N287"/>
      <c s="24" r="O287"/>
      <c s="24" r="P287"/>
      <c s="24" r="Q287"/>
      <c s="24" r="R287"/>
      <c s="24" r="S287"/>
      <c s="24" r="T287"/>
    </row>
    <row r="288">
      <c s="11" r="A288"/>
      <c s="11" r="B288"/>
      <c s="11" r="C288"/>
      <c s="11" r="D288"/>
      <c s="11" r="E288">
        <v>4</v>
      </c>
      <c s="68" r="F288">
        <v>4.3</v>
      </c>
      <c s="68" r="G288">
        <v>0.195</v>
      </c>
      <c s="24" r="H288"/>
      <c s="24" r="I288"/>
      <c s="24" r="J288"/>
      <c s="24" r="K288"/>
      <c s="24" r="L288"/>
      <c s="24" r="M288"/>
      <c s="24" r="N288"/>
      <c s="24" r="O288"/>
      <c s="24" r="P288"/>
      <c s="24" r="Q288"/>
      <c s="24" r="R288"/>
      <c s="24" r="S288"/>
      <c s="24" r="T288"/>
    </row>
    <row r="289">
      <c s="11" r="A289">
        <v>2</v>
      </c>
      <c s="11" r="B289">
        <v>1</v>
      </c>
      <c s="11" r="C289">
        <v>14</v>
      </c>
      <c s="11" r="D289">
        <v>4</v>
      </c>
      <c s="11" r="E289">
        <v>1</v>
      </c>
      <c s="68" r="F289">
        <v>3.2</v>
      </c>
      <c s="68" r="G289">
        <v>0.728</v>
      </c>
      <c s="24" r="H289"/>
      <c s="24" r="I289"/>
      <c s="24" r="J289"/>
      <c s="24" r="K289"/>
      <c s="24" r="L289"/>
      <c s="24" r="M289"/>
      <c s="24" r="N289"/>
      <c s="24" r="O289"/>
      <c s="24" r="P289"/>
      <c s="24" r="Q289"/>
      <c s="24" r="R289"/>
      <c s="24" r="S289"/>
      <c s="24" r="T289"/>
    </row>
    <row r="290">
      <c s="11" r="A290"/>
      <c s="11" r="B290"/>
      <c s="11" r="C290"/>
      <c s="11" r="D290"/>
      <c s="11" r="E290">
        <v>2</v>
      </c>
      <c s="68" r="F290">
        <v>3.5</v>
      </c>
      <c s="68" r="G290">
        <v>0.747</v>
      </c>
      <c s="24" r="H290"/>
      <c s="24" r="I290"/>
      <c s="24" r="J290"/>
      <c s="24" r="K290"/>
      <c s="24" r="L290"/>
      <c s="24" r="M290"/>
      <c s="24" r="N290"/>
      <c s="24" r="O290"/>
      <c s="24" r="P290"/>
      <c s="24" r="Q290"/>
      <c s="24" r="R290"/>
      <c s="24" r="S290"/>
      <c s="24" r="T290"/>
    </row>
    <row r="291">
      <c s="11" r="A291"/>
      <c s="11" r="B291"/>
      <c s="11" r="C291"/>
      <c s="11" r="D291"/>
      <c s="11" r="E291">
        <v>3</v>
      </c>
      <c s="68" r="F291">
        <v>4</v>
      </c>
      <c s="68" r="G291">
        <v>0.855</v>
      </c>
      <c s="24" r="H291"/>
      <c s="24" r="I291"/>
      <c s="24" r="J291"/>
      <c s="24" r="K291"/>
      <c s="24" r="L291"/>
      <c s="24" r="M291"/>
      <c s="24" r="N291"/>
      <c s="24" r="O291"/>
      <c s="24" r="P291"/>
      <c s="24" r="Q291"/>
      <c s="24" r="R291"/>
      <c s="24" r="S291"/>
      <c s="24" r="T291"/>
    </row>
    <row r="292">
      <c s="11" r="A292"/>
      <c s="11" r="B292"/>
      <c s="11" r="C292"/>
      <c s="11" r="D292"/>
      <c s="11" r="E292">
        <v>4</v>
      </c>
      <c s="68" r="F292">
        <v>4.3</v>
      </c>
      <c s="68" r="G292">
        <v>0.825</v>
      </c>
      <c s="24" r="H292"/>
      <c s="24" r="I292"/>
      <c s="24" r="J292"/>
      <c s="24" r="K292"/>
      <c s="24" r="L292"/>
      <c s="24" r="M292"/>
      <c s="24" r="N292"/>
      <c s="24" r="O292"/>
      <c s="24" r="P292"/>
      <c s="24" r="Q292"/>
      <c s="24" r="R292"/>
      <c s="24" r="S292"/>
      <c s="24" r="T292"/>
    </row>
    <row r="293">
      <c s="11" r="A293">
        <v>2</v>
      </c>
      <c s="11" r="B293">
        <v>1</v>
      </c>
      <c s="11" r="C293">
        <v>14</v>
      </c>
      <c s="11" r="D293">
        <v>5</v>
      </c>
      <c s="11" r="E293">
        <v>1</v>
      </c>
      <c s="68" r="F293">
        <v>3.2</v>
      </c>
      <c s="68" r="G293">
        <v>3.86</v>
      </c>
      <c s="24" r="H293"/>
      <c s="24" r="I293"/>
      <c s="24" r="J293"/>
      <c s="24" r="K293"/>
      <c s="24" r="L293"/>
      <c s="24" r="M293"/>
      <c s="24" r="N293"/>
      <c s="24" r="O293"/>
      <c s="24" r="P293"/>
      <c s="24" r="Q293"/>
      <c s="24" r="R293"/>
      <c s="24" r="S293"/>
      <c s="24" r="T293"/>
    </row>
    <row r="294">
      <c s="11" r="A294"/>
      <c s="11" r="B294"/>
      <c s="11" r="C294"/>
      <c s="11" r="D294"/>
      <c s="11" r="E294">
        <v>2</v>
      </c>
      <c s="68" r="F294">
        <v>3.5</v>
      </c>
      <c s="68" r="G294">
        <v>3.85</v>
      </c>
      <c s="24" r="H294"/>
      <c s="24" r="I294"/>
      <c s="24" r="J294"/>
      <c s="24" r="K294"/>
      <c s="24" r="L294"/>
      <c s="24" r="M294"/>
      <c s="24" r="N294"/>
      <c s="24" r="O294"/>
      <c s="24" r="P294"/>
      <c s="24" r="Q294"/>
      <c s="24" r="R294"/>
      <c s="24" r="S294"/>
      <c s="24" r="T294"/>
    </row>
    <row r="295">
      <c s="11" r="A295"/>
      <c s="11" r="B295"/>
      <c s="11" r="C295"/>
      <c s="11" r="D295"/>
      <c s="11" r="E295">
        <v>3</v>
      </c>
      <c s="68" r="F295">
        <v>4</v>
      </c>
      <c s="68" r="G295">
        <v>4.11</v>
      </c>
      <c s="24" r="H295"/>
      <c s="24" r="I295"/>
      <c s="24" r="J295"/>
      <c s="24" r="K295"/>
      <c s="24" r="L295"/>
      <c s="24" r="M295"/>
      <c s="24" r="N295"/>
      <c s="24" r="O295"/>
      <c s="24" r="P295"/>
      <c s="24" r="Q295"/>
      <c s="24" r="R295"/>
      <c s="24" r="S295"/>
      <c s="24" r="T295"/>
    </row>
    <row r="296">
      <c s="11" r="A296"/>
      <c s="11" r="B296"/>
      <c s="11" r="C296"/>
      <c s="11" r="D296"/>
      <c s="11" r="E296">
        <v>4</v>
      </c>
      <c s="68" r="F296">
        <v>4.3</v>
      </c>
      <c s="68" r="G296">
        <v>4.49</v>
      </c>
      <c s="24" r="H296"/>
      <c s="24" r="I296"/>
      <c s="24" r="J296"/>
      <c s="24" r="K296"/>
      <c s="24" r="L296"/>
      <c s="24" r="M296"/>
      <c s="24" r="N296"/>
      <c s="24" r="O296"/>
      <c s="24" r="P296"/>
      <c s="24" r="Q296"/>
      <c s="24" r="R296"/>
      <c s="24" r="S296"/>
      <c s="24" r="T296"/>
    </row>
    <row r="297">
      <c s="11" r="A297">
        <v>2</v>
      </c>
      <c s="11" r="B297">
        <v>1</v>
      </c>
      <c s="11" r="C297">
        <v>14</v>
      </c>
      <c s="11" r="D297">
        <v>6</v>
      </c>
      <c s="11" r="E297">
        <v>1</v>
      </c>
      <c s="68" r="F297">
        <v>3.2</v>
      </c>
      <c s="68" r="G297">
        <v>2.42</v>
      </c>
      <c s="24" r="H297"/>
      <c s="24" r="I297"/>
      <c s="24" r="J297"/>
      <c s="24" r="K297"/>
      <c s="24" r="L297"/>
      <c s="24" r="M297"/>
      <c s="24" r="N297"/>
      <c s="24" r="O297"/>
      <c s="24" r="P297"/>
      <c s="24" r="Q297"/>
      <c s="24" r="R297"/>
      <c s="24" r="S297"/>
      <c s="24" r="T297"/>
    </row>
    <row r="298">
      <c s="11" r="A298"/>
      <c s="11" r="B298"/>
      <c s="11" r="C298"/>
      <c s="11" r="D298"/>
      <c s="11" r="E298">
        <v>2</v>
      </c>
      <c s="68" r="F298">
        <v>3.5</v>
      </c>
      <c s="68" r="G298">
        <v>2.47</v>
      </c>
      <c s="24" r="H298"/>
      <c s="24" r="I298"/>
      <c s="24" r="J298"/>
      <c s="24" r="K298"/>
      <c s="24" r="L298"/>
      <c s="24" r="M298"/>
      <c s="24" r="N298"/>
      <c s="24" r="O298"/>
      <c s="24" r="P298"/>
      <c s="24" r="Q298"/>
      <c s="24" r="R298"/>
      <c s="24" r="S298"/>
      <c s="24" r="T298"/>
    </row>
    <row r="299">
      <c s="11" r="A299"/>
      <c s="11" r="B299"/>
      <c s="11" r="C299"/>
      <c s="11" r="D299"/>
      <c s="11" r="E299">
        <v>3</v>
      </c>
      <c s="68" r="F299">
        <v>4</v>
      </c>
      <c s="68" r="G299">
        <v>2.72</v>
      </c>
      <c s="24" r="H299"/>
      <c s="24" r="I299"/>
      <c s="24" r="J299"/>
      <c s="24" r="K299"/>
      <c s="24" r="L299"/>
      <c s="24" r="M299"/>
      <c s="24" r="N299"/>
      <c s="24" r="O299"/>
      <c s="24" r="P299"/>
      <c s="24" r="Q299"/>
      <c s="24" r="R299"/>
      <c s="24" r="S299"/>
      <c s="24" r="T299"/>
    </row>
    <row r="300">
      <c s="11" r="A300"/>
      <c s="11" r="B300"/>
      <c s="11" r="C300"/>
      <c s="11" r="D300"/>
      <c s="11" r="E300">
        <v>4</v>
      </c>
      <c s="68" r="F300">
        <v>4.3</v>
      </c>
      <c s="68" r="G300">
        <v>3.19</v>
      </c>
      <c s="24" r="H300"/>
      <c s="24" r="I300"/>
      <c s="24" r="J300"/>
      <c s="24" r="K300"/>
      <c s="24" r="L300"/>
      <c s="24" r="M300"/>
      <c s="24" r="N300"/>
      <c s="24" r="O300"/>
      <c s="24" r="P300"/>
      <c s="24" r="Q300"/>
      <c s="24" r="R300"/>
      <c s="24" r="S300"/>
      <c s="24" r="T300"/>
    </row>
    <row r="301">
      <c s="11" r="A301">
        <v>2</v>
      </c>
      <c s="11" r="B301">
        <v>1</v>
      </c>
      <c s="11" r="C301">
        <v>14</v>
      </c>
      <c s="11" r="D301">
        <v>7</v>
      </c>
      <c s="11" r="E301">
        <v>1</v>
      </c>
      <c s="68" r="F301">
        <v>3.2</v>
      </c>
      <c s="68" r="G301">
        <v>17.4</v>
      </c>
      <c s="24" r="H301"/>
      <c s="24" r="I301"/>
      <c s="24" r="J301"/>
      <c s="24" r="K301"/>
      <c s="24" r="L301"/>
      <c s="24" r="M301"/>
      <c s="24" r="N301"/>
      <c s="24" r="O301"/>
      <c s="24" r="P301"/>
      <c s="24" r="Q301"/>
      <c s="24" r="R301"/>
      <c s="24" r="S301"/>
      <c s="24" r="T301"/>
    </row>
    <row r="302">
      <c s="11" r="A302"/>
      <c s="11" r="B302"/>
      <c s="11" r="C302"/>
      <c s="11" r="D302"/>
      <c s="11" r="E302">
        <v>2</v>
      </c>
      <c s="68" r="F302">
        <v>3.5</v>
      </c>
      <c s="68" r="G302">
        <v>18.3</v>
      </c>
      <c s="24" r="H302"/>
      <c s="24" r="I302"/>
      <c s="24" r="J302"/>
      <c s="24" r="K302"/>
      <c s="24" r="L302"/>
      <c s="24" r="M302"/>
      <c s="24" r="N302"/>
      <c s="24" r="O302"/>
      <c s="24" r="P302"/>
      <c s="24" r="Q302"/>
      <c s="24" r="R302"/>
      <c s="24" r="S302"/>
      <c s="24" r="T302"/>
    </row>
    <row r="303">
      <c s="11" r="A303"/>
      <c s="11" r="B303"/>
      <c s="11" r="C303"/>
      <c s="11" r="D303"/>
      <c s="11" r="E303">
        <v>3</v>
      </c>
      <c s="68" r="F303">
        <v>4</v>
      </c>
      <c s="68" r="G303">
        <v>20.9</v>
      </c>
      <c s="24" r="H303"/>
      <c s="24" r="I303"/>
      <c s="24" r="J303"/>
      <c s="24" r="K303"/>
      <c s="24" r="L303"/>
      <c s="24" r="M303"/>
      <c s="24" r="N303"/>
      <c s="24" r="O303"/>
      <c s="24" r="P303"/>
      <c s="24" r="Q303"/>
      <c s="24" r="R303"/>
      <c s="24" r="S303"/>
      <c s="24" r="T303"/>
    </row>
    <row r="304">
      <c s="11" r="A304"/>
      <c s="11" r="B304"/>
      <c s="11" r="C304"/>
      <c s="11" r="D304"/>
      <c s="11" r="E304">
        <v>4</v>
      </c>
      <c s="68" r="F304">
        <v>4.3</v>
      </c>
      <c s="68" r="G304">
        <v>24</v>
      </c>
      <c s="24" r="H304"/>
      <c s="24" r="I304"/>
      <c s="24" r="J304"/>
      <c s="24" r="K304"/>
      <c s="24" r="L304"/>
      <c s="24" r="M304"/>
      <c s="24" r="N304"/>
      <c s="24" r="O304"/>
      <c s="24" r="P304"/>
      <c s="24" r="Q304"/>
      <c s="24" r="R304"/>
      <c s="24" r="S304"/>
      <c s="24" r="T304"/>
    </row>
    <row r="305">
      <c s="11" r="A305">
        <v>2</v>
      </c>
      <c s="11" r="B305">
        <v>1</v>
      </c>
      <c s="11" r="C305">
        <v>14</v>
      </c>
      <c s="11" r="D305">
        <v>8</v>
      </c>
      <c s="11" r="E305">
        <v>1</v>
      </c>
      <c s="68" r="F305">
        <v>3.2</v>
      </c>
      <c s="68" r="G305">
        <v>3.94</v>
      </c>
      <c s="24" r="H305"/>
      <c s="24" r="I305"/>
      <c s="24" r="J305"/>
      <c s="24" r="K305"/>
      <c s="24" r="L305"/>
      <c s="24" r="M305"/>
      <c s="24" r="N305"/>
      <c s="24" r="O305"/>
      <c s="24" r="P305"/>
      <c s="24" r="Q305"/>
      <c s="24" r="R305"/>
      <c s="24" r="S305"/>
      <c s="24" r="T305"/>
    </row>
    <row r="306">
      <c s="11" r="A306"/>
      <c s="11" r="B306"/>
      <c s="11" r="C306"/>
      <c s="11" r="D306"/>
      <c s="11" r="E306">
        <v>2</v>
      </c>
      <c s="68" r="F306">
        <v>3.5</v>
      </c>
      <c s="68" r="G306">
        <v>4.03</v>
      </c>
      <c s="24" r="H306"/>
      <c s="24" r="I306"/>
      <c s="24" r="J306"/>
      <c s="24" r="K306"/>
      <c s="24" r="L306"/>
      <c s="24" r="M306"/>
      <c s="24" r="N306"/>
      <c s="24" r="O306"/>
      <c s="24" r="P306"/>
      <c s="24" r="Q306"/>
      <c s="24" r="R306"/>
      <c s="24" r="S306"/>
      <c s="24" r="T306"/>
    </row>
    <row r="307">
      <c s="11" r="A307"/>
      <c s="11" r="B307"/>
      <c s="11" r="C307"/>
      <c s="11" r="D307"/>
      <c s="11" r="E307">
        <v>3</v>
      </c>
      <c s="68" r="F307">
        <v>4</v>
      </c>
      <c s="68" r="G307">
        <v>4.54</v>
      </c>
      <c s="24" r="H307"/>
      <c s="24" r="I307"/>
      <c s="24" r="J307"/>
      <c s="24" r="K307"/>
      <c s="24" r="L307"/>
      <c s="24" r="M307"/>
      <c s="24" r="N307"/>
      <c s="24" r="O307"/>
      <c s="24" r="P307"/>
      <c s="24" r="Q307"/>
      <c s="24" r="R307"/>
      <c s="24" r="S307"/>
      <c s="24" r="T307"/>
    </row>
    <row r="308">
      <c s="11" r="A308"/>
      <c s="11" r="B308"/>
      <c s="11" r="C308"/>
      <c s="11" r="D308"/>
      <c s="11" r="E308">
        <v>4</v>
      </c>
      <c s="68" r="F308">
        <v>4.3</v>
      </c>
      <c s="68" r="G308">
        <v>5.63</v>
      </c>
      <c s="24" r="H308"/>
      <c s="24" r="I308"/>
      <c s="24" r="J308"/>
      <c s="24" r="K308"/>
      <c s="24" r="L308"/>
      <c s="24" r="M308"/>
      <c s="24" r="N308"/>
      <c s="24" r="O308"/>
      <c s="24" r="P308"/>
      <c s="24" r="Q308"/>
      <c s="24" r="R308"/>
      <c s="24" r="S308"/>
      <c s="24" r="T308"/>
    </row>
    <row r="309">
      <c s="11" r="A309">
        <v>2</v>
      </c>
      <c s="11" r="B309">
        <v>1</v>
      </c>
      <c s="11" r="C309">
        <v>14</v>
      </c>
      <c s="11" r="D309">
        <v>9</v>
      </c>
      <c s="11" r="E309">
        <v>1</v>
      </c>
      <c s="68" r="F309">
        <v>3.2</v>
      </c>
      <c s="68" r="G309">
        <v>7.21</v>
      </c>
      <c s="24" r="H309"/>
      <c s="24" r="I309"/>
      <c s="24" r="J309"/>
      <c s="24" r="K309"/>
      <c s="24" r="L309"/>
      <c s="24" r="M309"/>
      <c s="24" r="N309"/>
      <c s="24" r="O309"/>
      <c s="24" r="P309"/>
      <c s="24" r="Q309"/>
      <c s="24" r="R309"/>
      <c s="24" r="S309"/>
      <c s="24" r="T309"/>
    </row>
    <row r="310">
      <c s="11" r="A310"/>
      <c s="11" r="B310"/>
      <c s="11" r="C310"/>
      <c s="11" r="D310"/>
      <c s="11" r="E310">
        <v>2</v>
      </c>
      <c s="68" r="F310">
        <v>3.5</v>
      </c>
      <c s="68" r="G310">
        <v>8.06</v>
      </c>
      <c s="24" r="H310"/>
      <c s="24" r="I310"/>
      <c s="24" r="J310"/>
      <c s="24" r="K310"/>
      <c s="24" r="L310"/>
      <c s="24" r="M310"/>
      <c s="24" r="N310"/>
      <c s="24" r="O310"/>
      <c s="24" r="P310"/>
      <c s="24" r="Q310"/>
      <c s="24" r="R310"/>
      <c s="24" r="S310"/>
      <c s="24" r="T310"/>
    </row>
    <row r="311">
      <c s="11" r="A311"/>
      <c s="11" r="B311"/>
      <c s="11" r="C311"/>
      <c s="11" r="D311"/>
      <c s="11" r="E311">
        <v>3</v>
      </c>
      <c s="68" r="F311">
        <v>4</v>
      </c>
      <c s="68" r="G311">
        <v>8.83</v>
      </c>
      <c s="24" r="H311"/>
      <c s="24" r="I311"/>
      <c s="24" r="J311"/>
      <c s="24" r="K311"/>
      <c s="24" r="L311"/>
      <c s="24" r="M311"/>
      <c s="24" r="N311"/>
      <c s="24" r="O311"/>
      <c s="24" r="P311"/>
      <c s="24" r="Q311"/>
      <c s="24" r="R311"/>
      <c s="24" r="S311"/>
      <c s="24" r="T311"/>
    </row>
    <row r="312">
      <c s="11" r="A312"/>
      <c s="11" r="B312"/>
      <c s="11" r="C312"/>
      <c s="11" r="D312"/>
      <c s="11" r="E312">
        <v>4</v>
      </c>
      <c s="68" r="F312">
        <v>4.3</v>
      </c>
      <c s="68" r="G312">
        <v>9.18</v>
      </c>
      <c s="24" r="H312"/>
      <c s="24" r="I312"/>
      <c s="24" r="J312"/>
      <c s="24" r="K312"/>
      <c s="24" r="L312"/>
      <c s="24" r="M312"/>
      <c s="24" r="N312"/>
      <c s="24" r="O312"/>
      <c s="24" r="P312"/>
      <c s="24" r="Q312"/>
      <c s="24" r="R312"/>
      <c s="24" r="S312"/>
      <c s="24" r="T312"/>
    </row>
    <row r="313">
      <c s="11" r="A313">
        <v>2</v>
      </c>
      <c s="11" r="B313">
        <v>1</v>
      </c>
      <c s="11" r="C313">
        <v>14</v>
      </c>
      <c s="11" r="D313">
        <v>10</v>
      </c>
      <c s="11" r="E313">
        <v>1</v>
      </c>
      <c s="68" r="F313">
        <v>3.2</v>
      </c>
      <c s="68" r="G313">
        <v>24</v>
      </c>
      <c s="24" r="H313"/>
      <c s="24" r="I313"/>
      <c s="24" r="J313"/>
      <c s="24" r="K313"/>
      <c s="24" r="L313"/>
      <c s="24" r="M313"/>
      <c s="24" r="N313"/>
      <c s="24" r="O313"/>
      <c s="24" r="P313"/>
      <c s="24" r="Q313"/>
      <c s="24" r="R313"/>
      <c s="24" r="S313"/>
      <c s="24" r="T313"/>
    </row>
    <row r="314">
      <c s="11" r="A314"/>
      <c s="11" r="B314"/>
      <c s="11" r="C314"/>
      <c s="11" r="D314"/>
      <c s="11" r="E314">
        <v>2</v>
      </c>
      <c s="68" r="F314">
        <v>3.5</v>
      </c>
      <c s="68" r="G314">
        <v>22.5</v>
      </c>
      <c s="24" r="H314"/>
      <c s="24" r="I314"/>
      <c s="24" r="J314"/>
      <c s="24" r="K314"/>
      <c s="24" r="L314"/>
      <c s="24" r="M314"/>
      <c s="24" r="N314"/>
      <c s="24" r="O314"/>
      <c s="24" r="P314"/>
      <c s="24" r="Q314"/>
      <c s="24" r="R314"/>
      <c s="24" r="S314"/>
      <c s="24" r="T314"/>
    </row>
    <row r="315">
      <c s="11" r="A315"/>
      <c s="11" r="B315"/>
      <c s="11" r="C315"/>
      <c s="11" r="D315"/>
      <c s="11" r="E315">
        <v>3</v>
      </c>
      <c s="68" r="F315">
        <v>4</v>
      </c>
      <c s="68" r="G315">
        <v>21.1</v>
      </c>
      <c s="24" r="H315"/>
      <c s="24" r="I315"/>
      <c s="24" r="J315"/>
      <c s="24" r="K315"/>
      <c s="24" r="L315"/>
      <c s="24" r="M315"/>
      <c s="24" r="N315"/>
      <c s="24" r="O315"/>
      <c s="24" r="P315"/>
      <c s="24" r="Q315"/>
      <c s="24" r="R315"/>
      <c s="24" r="S315"/>
      <c s="24" r="T315"/>
    </row>
    <row r="316">
      <c s="11" r="A316"/>
      <c s="11" r="B316"/>
      <c s="11" r="C316"/>
      <c s="11" r="D316"/>
      <c s="11" r="E316">
        <v>4</v>
      </c>
      <c s="68" r="F316">
        <v>4.3</v>
      </c>
      <c s="68" r="G316">
        <v>19.8</v>
      </c>
      <c s="24" r="H316"/>
      <c s="24" r="I316"/>
      <c s="24" r="J316"/>
      <c s="24" r="K316"/>
      <c s="24" r="L316"/>
      <c s="24" r="M316"/>
      <c s="24" r="N316"/>
      <c s="24" r="O316"/>
      <c s="24" r="P316"/>
      <c s="24" r="Q316"/>
      <c s="24" r="R316"/>
      <c s="24" r="S316"/>
      <c s="24" r="T316"/>
    </row>
    <row r="317">
      <c s="11" r="A317">
        <v>2</v>
      </c>
      <c s="11" r="B317">
        <v>1</v>
      </c>
      <c s="11" r="C317">
        <v>14</v>
      </c>
      <c s="11" r="D317">
        <v>11</v>
      </c>
      <c s="11" r="E317">
        <v>1</v>
      </c>
      <c s="68" r="F317">
        <v>3.2</v>
      </c>
      <c s="68" r="G317">
        <v>18.4</v>
      </c>
      <c s="24" r="H317"/>
      <c s="24" r="I317"/>
      <c s="24" r="J317"/>
      <c s="24" r="K317"/>
      <c s="24" r="L317"/>
      <c s="24" r="M317"/>
      <c s="24" r="N317"/>
      <c s="24" r="O317"/>
      <c s="24" r="P317"/>
      <c s="24" r="Q317"/>
      <c s="24" r="R317"/>
      <c s="24" r="S317"/>
      <c s="24" r="T317"/>
    </row>
    <row r="318">
      <c s="11" r="A318"/>
      <c s="11" r="B318"/>
      <c s="11" r="C318"/>
      <c s="11" r="D318"/>
      <c s="11" r="E318">
        <v>2</v>
      </c>
      <c s="68" r="F318">
        <v>3.5</v>
      </c>
      <c s="68" r="G318">
        <v>19</v>
      </c>
      <c s="24" r="H318"/>
      <c s="24" r="I318"/>
      <c s="24" r="J318"/>
      <c s="24" r="K318"/>
      <c s="24" r="L318"/>
      <c s="24" r="M318"/>
      <c s="24" r="N318"/>
      <c s="24" r="O318"/>
      <c s="24" r="P318"/>
      <c s="24" r="Q318"/>
      <c s="24" r="R318"/>
      <c s="24" r="S318"/>
      <c s="24" r="T318"/>
    </row>
    <row r="319">
      <c s="11" r="A319"/>
      <c s="11" r="B319"/>
      <c s="11" r="C319"/>
      <c s="11" r="D319"/>
      <c s="11" r="E319">
        <v>3</v>
      </c>
      <c s="68" r="F319">
        <v>4</v>
      </c>
      <c s="68" r="G319">
        <v>24.3</v>
      </c>
      <c s="24" r="H319"/>
      <c s="24" r="I319"/>
      <c s="24" r="J319"/>
      <c s="24" r="K319"/>
      <c s="24" r="L319"/>
      <c s="24" r="M319"/>
      <c s="24" r="N319"/>
      <c s="24" r="O319"/>
      <c s="24" r="P319"/>
      <c s="24" r="Q319"/>
      <c s="24" r="R319"/>
      <c s="24" r="S319"/>
      <c s="24" r="T319"/>
    </row>
    <row r="320">
      <c s="11" r="A320"/>
      <c s="11" r="B320"/>
      <c s="11" r="C320"/>
      <c s="11" r="D320"/>
      <c s="11" r="E320">
        <v>4</v>
      </c>
      <c s="68" r="F320">
        <v>4.3</v>
      </c>
      <c s="68" r="G320">
        <v>29.4</v>
      </c>
      <c s="24" r="H320"/>
      <c s="24" r="I320"/>
      <c s="24" r="J320"/>
      <c s="24" r="K320"/>
      <c s="24" r="L320"/>
      <c s="24" r="M320"/>
      <c s="24" r="N320"/>
      <c s="24" r="O320"/>
      <c s="24" r="P320"/>
      <c s="24" r="Q320"/>
      <c s="24" r="R320"/>
      <c s="24" r="S320"/>
      <c s="24" r="T320"/>
    </row>
    <row r="321">
      <c s="11" r="A321">
        <v>2</v>
      </c>
      <c s="11" r="B321">
        <v>1</v>
      </c>
      <c s="11" r="C321">
        <v>14</v>
      </c>
      <c s="11" r="D321">
        <v>13</v>
      </c>
      <c s="11" r="E321">
        <v>1</v>
      </c>
      <c s="68" r="F321">
        <v>3.2</v>
      </c>
      <c s="68" r="G321">
        <v>1490</v>
      </c>
      <c s="24" r="H321"/>
      <c s="24" r="I321"/>
      <c s="24" r="J321"/>
      <c s="24" r="K321"/>
      <c s="24" r="L321"/>
      <c s="24" r="M321"/>
      <c s="24" r="N321"/>
      <c s="24" r="O321"/>
      <c s="24" r="P321"/>
      <c s="24" r="Q321"/>
      <c s="24" r="R321"/>
      <c s="24" r="S321"/>
      <c s="24" r="T321"/>
    </row>
    <row r="322">
      <c s="11" r="A322"/>
      <c s="11" r="B322"/>
      <c s="11" r="C322"/>
      <c s="11" r="D322"/>
      <c s="11" r="E322">
        <v>2</v>
      </c>
      <c s="68" r="F322">
        <v>3.5</v>
      </c>
      <c s="68" r="G322">
        <v>1520</v>
      </c>
      <c s="24" r="H322"/>
      <c s="24" r="I322"/>
      <c s="24" r="J322"/>
      <c s="24" r="K322"/>
      <c s="24" r="L322"/>
      <c s="24" r="M322"/>
      <c s="24" r="N322"/>
      <c s="24" r="O322"/>
      <c s="24" r="P322"/>
      <c s="24" r="Q322"/>
      <c s="24" r="R322"/>
      <c s="24" r="S322"/>
      <c s="24" r="T322"/>
    </row>
    <row r="323">
      <c s="11" r="A323"/>
      <c s="11" r="B323"/>
      <c s="11" r="C323"/>
      <c s="11" r="D323"/>
      <c s="11" r="E323">
        <v>3</v>
      </c>
      <c s="68" r="F323">
        <v>4</v>
      </c>
      <c s="68" r="G323">
        <v>1540</v>
      </c>
      <c s="24" r="H323"/>
      <c s="24" r="I323"/>
      <c s="24" r="J323"/>
      <c s="24" r="K323"/>
      <c s="24" r="L323"/>
      <c s="24" r="M323"/>
      <c s="24" r="N323"/>
      <c s="24" r="O323"/>
      <c s="24" r="P323"/>
      <c s="24" r="Q323"/>
      <c s="24" r="R323"/>
      <c s="24" r="S323"/>
      <c s="24" r="T323"/>
    </row>
    <row r="324">
      <c s="11" r="A324"/>
      <c s="11" r="B324"/>
      <c s="11" r="C324"/>
      <c s="11" r="D324"/>
      <c s="11" r="E324">
        <v>4</v>
      </c>
      <c s="68" r="F324">
        <v>4.3</v>
      </c>
      <c s="68" r="G324">
        <v>1520</v>
      </c>
      <c s="24" r="H324"/>
      <c s="24" r="I324"/>
      <c s="24" r="J324"/>
      <c s="24" r="K324"/>
      <c s="24" r="L324"/>
      <c s="24" r="M324"/>
      <c s="24" r="N324"/>
      <c s="24" r="O324"/>
      <c s="24" r="P324"/>
      <c s="24" r="Q324"/>
      <c s="24" r="R324"/>
      <c s="24" r="S324"/>
      <c s="24" r="T324"/>
    </row>
    <row r="325">
      <c s="11" r="A325">
        <v>2</v>
      </c>
      <c s="11" r="B325">
        <v>1</v>
      </c>
      <c s="11" r="C325">
        <v>15</v>
      </c>
      <c s="11" r="D325">
        <v>1</v>
      </c>
      <c s="11" r="E325">
        <v>1</v>
      </c>
      <c s="68" r="F325">
        <v>3.2</v>
      </c>
      <c s="68" r="G325">
        <v>0.0273</v>
      </c>
      <c s="24" r="H325"/>
      <c s="24" r="I325"/>
      <c s="24" r="J325"/>
      <c s="24" r="K325"/>
      <c s="24" r="L325"/>
      <c s="24" r="M325"/>
      <c s="24" r="N325"/>
      <c s="24" r="O325"/>
      <c s="24" r="P325"/>
      <c s="24" r="Q325"/>
      <c s="24" r="R325"/>
      <c s="24" r="S325"/>
      <c s="24" r="T325"/>
    </row>
    <row r="326">
      <c s="11" r="A326"/>
      <c s="11" r="B326"/>
      <c s="11" r="C326"/>
      <c s="11" r="D326"/>
      <c s="11" r="E326">
        <v>2</v>
      </c>
      <c s="68" r="F326">
        <v>3.5</v>
      </c>
      <c s="68" r="G326">
        <v>0.0231</v>
      </c>
      <c s="24" r="H326"/>
      <c s="24" r="I326"/>
      <c s="24" r="J326"/>
      <c s="24" r="K326"/>
      <c s="24" r="L326"/>
      <c s="24" r="M326"/>
      <c s="24" r="N326"/>
      <c s="24" r="O326"/>
      <c s="24" r="P326"/>
      <c s="24" r="Q326"/>
      <c s="24" r="R326"/>
      <c s="24" r="S326"/>
      <c s="24" r="T326"/>
    </row>
    <row r="327">
      <c s="11" r="A327"/>
      <c s="11" r="B327"/>
      <c s="11" r="C327"/>
      <c s="11" r="D327"/>
      <c s="11" r="E327">
        <v>3</v>
      </c>
      <c s="68" r="F327">
        <v>4</v>
      </c>
      <c s="68" r="G327">
        <v>0.0184</v>
      </c>
      <c s="24" r="H327"/>
      <c s="24" r="I327"/>
      <c s="24" r="J327"/>
      <c s="24" r="K327"/>
      <c s="24" r="L327"/>
      <c s="24" r="M327"/>
      <c s="24" r="N327"/>
      <c s="24" r="O327"/>
      <c s="24" r="P327"/>
      <c s="24" r="Q327"/>
      <c s="24" r="R327"/>
      <c s="24" r="S327"/>
      <c s="24" r="T327"/>
    </row>
    <row r="328">
      <c s="11" r="A328"/>
      <c s="11" r="B328"/>
      <c s="11" r="C328"/>
      <c s="11" r="D328"/>
      <c s="11" r="E328">
        <v>4</v>
      </c>
      <c s="68" r="F328">
        <v>4.3</v>
      </c>
      <c s="68" r="G328">
        <v>0.0168</v>
      </c>
      <c s="24" r="H328"/>
      <c s="24" r="I328"/>
      <c s="24" r="J328"/>
      <c s="24" r="K328"/>
      <c s="24" r="L328"/>
      <c s="24" r="M328"/>
      <c s="24" r="N328"/>
      <c s="24" r="O328"/>
      <c s="24" r="P328"/>
      <c s="24" r="Q328"/>
      <c s="24" r="R328"/>
      <c s="24" r="S328"/>
      <c s="24" r="T328"/>
    </row>
    <row r="329">
      <c s="11" r="A329">
        <v>2</v>
      </c>
      <c s="11" r="B329">
        <v>1</v>
      </c>
      <c s="11" r="C329">
        <v>15</v>
      </c>
      <c s="11" r="D329">
        <v>2</v>
      </c>
      <c s="11" r="E329">
        <v>1</v>
      </c>
      <c s="68" r="F329">
        <v>3.2</v>
      </c>
      <c s="68" r="G329">
        <v>0.575</v>
      </c>
      <c s="24" r="H329"/>
      <c s="24" r="I329"/>
      <c s="24" r="J329"/>
      <c s="24" r="K329"/>
      <c s="24" r="L329"/>
      <c s="24" r="M329"/>
      <c s="24" r="N329"/>
      <c s="24" r="O329"/>
      <c s="24" r="P329"/>
      <c s="24" r="Q329"/>
      <c s="24" r="R329"/>
      <c s="24" r="S329"/>
      <c s="24" r="T329"/>
    </row>
    <row r="330">
      <c s="11" r="A330"/>
      <c s="11" r="B330"/>
      <c s="11" r="C330"/>
      <c s="11" r="D330"/>
      <c s="11" r="E330">
        <v>2</v>
      </c>
      <c s="68" r="F330">
        <v>3.5</v>
      </c>
      <c s="68" r="G330">
        <v>0.519</v>
      </c>
      <c s="24" r="H330"/>
      <c s="24" r="I330"/>
      <c s="24" r="J330"/>
      <c s="24" r="K330"/>
      <c s="24" r="L330"/>
      <c s="24" r="M330"/>
      <c s="24" r="N330"/>
      <c s="24" r="O330"/>
      <c s="24" r="P330"/>
      <c s="24" r="Q330"/>
      <c s="24" r="R330"/>
      <c s="24" r="S330"/>
      <c s="24" r="T330"/>
    </row>
    <row r="331">
      <c s="11" r="A331"/>
      <c s="11" r="B331"/>
      <c s="11" r="C331"/>
      <c s="11" r="D331"/>
      <c s="11" r="E331">
        <v>3</v>
      </c>
      <c s="68" r="F331">
        <v>4</v>
      </c>
      <c s="68" r="G331">
        <v>0.453</v>
      </c>
      <c s="24" r="H331"/>
      <c s="24" r="I331"/>
      <c s="24" r="J331"/>
      <c s="24" r="K331"/>
      <c s="24" r="L331"/>
      <c s="24" r="M331"/>
      <c s="24" r="N331"/>
      <c s="24" r="O331"/>
      <c s="24" r="P331"/>
      <c s="24" r="Q331"/>
      <c s="24" r="R331"/>
      <c s="24" r="S331"/>
      <c s="24" r="T331"/>
    </row>
    <row r="332">
      <c s="11" r="A332"/>
      <c s="11" r="B332"/>
      <c s="11" r="C332"/>
      <c s="11" r="D332"/>
      <c s="11" r="E332">
        <v>4</v>
      </c>
      <c s="68" r="F332">
        <v>4.3</v>
      </c>
      <c s="68" r="G332">
        <v>0.412</v>
      </c>
      <c s="24" r="H332"/>
      <c s="24" r="I332"/>
      <c s="24" r="J332"/>
      <c s="24" r="K332"/>
      <c s="24" r="L332"/>
      <c s="24" r="M332"/>
      <c s="24" r="N332"/>
      <c s="24" r="O332"/>
      <c s="24" r="P332"/>
      <c s="24" r="Q332"/>
      <c s="24" r="R332"/>
      <c s="24" r="S332"/>
      <c s="24" r="T332"/>
    </row>
    <row r="333">
      <c s="11" r="A333">
        <v>2</v>
      </c>
      <c s="11" r="B333">
        <v>1</v>
      </c>
      <c s="11" r="C333">
        <v>15</v>
      </c>
      <c s="11" r="D333">
        <v>3</v>
      </c>
      <c s="11" r="E333">
        <v>1</v>
      </c>
      <c s="68" r="F333">
        <v>3.2</v>
      </c>
      <c s="68" r="G333">
        <v>0.596</v>
      </c>
      <c s="24" r="H333"/>
      <c s="24" r="I333"/>
      <c s="24" r="J333"/>
      <c s="24" r="K333"/>
      <c s="24" r="L333"/>
      <c s="24" r="M333"/>
      <c s="24" r="N333"/>
      <c s="24" r="O333"/>
      <c s="24" r="P333"/>
      <c s="24" r="Q333"/>
      <c s="24" r="R333"/>
      <c s="24" r="S333"/>
      <c s="24" r="T333"/>
    </row>
    <row r="334">
      <c s="11" r="A334"/>
      <c s="11" r="B334"/>
      <c s="11" r="C334"/>
      <c s="11" r="D334"/>
      <c s="11" r="E334">
        <v>2</v>
      </c>
      <c s="68" r="F334">
        <v>3.5</v>
      </c>
      <c s="68" r="G334">
        <v>0.536</v>
      </c>
      <c s="24" r="H334"/>
      <c s="24" r="I334"/>
      <c s="24" r="J334"/>
      <c s="24" r="K334"/>
      <c s="24" r="L334"/>
      <c s="24" r="M334"/>
      <c s="24" r="N334"/>
      <c s="24" r="O334"/>
      <c s="24" r="P334"/>
      <c s="24" r="Q334"/>
      <c s="24" r="R334"/>
      <c s="24" r="S334"/>
      <c s="24" r="T334"/>
    </row>
    <row r="335">
      <c s="11" r="A335"/>
      <c s="11" r="B335"/>
      <c s="11" r="C335"/>
      <c s="11" r="D335"/>
      <c s="11" r="E335">
        <v>3</v>
      </c>
      <c s="68" r="F335">
        <v>4</v>
      </c>
      <c s="68" r="G335">
        <v>0.437</v>
      </c>
      <c s="24" r="H335"/>
      <c s="24" r="I335"/>
      <c s="24" r="J335"/>
      <c s="24" r="K335"/>
      <c s="24" r="L335"/>
      <c s="24" r="M335"/>
      <c s="24" r="N335"/>
      <c s="24" r="O335"/>
      <c s="24" r="P335"/>
      <c s="24" r="Q335"/>
      <c s="24" r="R335"/>
      <c s="24" r="S335"/>
      <c s="24" r="T335"/>
    </row>
    <row r="336">
      <c s="11" r="A336"/>
      <c s="11" r="B336"/>
      <c s="11" r="C336"/>
      <c s="11" r="D336"/>
      <c s="11" r="E336">
        <v>4</v>
      </c>
      <c s="68" r="F336">
        <v>4.3</v>
      </c>
      <c s="68" r="G336">
        <v>0.401</v>
      </c>
      <c s="24" r="H336"/>
      <c s="24" r="I336"/>
      <c s="24" r="J336"/>
      <c s="24" r="K336"/>
      <c s="24" r="L336"/>
      <c s="24" r="M336"/>
      <c s="24" r="N336"/>
      <c s="24" r="O336"/>
      <c s="24" r="P336"/>
      <c s="24" r="Q336"/>
      <c s="24" r="R336"/>
      <c s="24" r="S336"/>
      <c s="24" r="T336"/>
    </row>
    <row r="337">
      <c s="11" r="A337">
        <v>2</v>
      </c>
      <c s="11" r="B337">
        <v>1</v>
      </c>
      <c s="11" r="C337">
        <v>15</v>
      </c>
      <c s="11" r="D337">
        <v>4</v>
      </c>
      <c s="11" r="E337">
        <v>1</v>
      </c>
      <c s="68" r="F337">
        <v>3.2</v>
      </c>
      <c s="68" r="G337">
        <v>1.69</v>
      </c>
      <c s="24" r="H337"/>
      <c s="24" r="I337"/>
      <c s="24" r="J337"/>
      <c s="24" r="K337"/>
      <c s="24" r="L337"/>
      <c s="24" r="M337"/>
      <c s="24" r="N337"/>
      <c s="24" r="O337"/>
      <c s="24" r="P337"/>
      <c s="24" r="Q337"/>
      <c s="24" r="R337"/>
      <c s="24" r="S337"/>
      <c s="24" r="T337"/>
    </row>
    <row r="338">
      <c s="11" r="A338"/>
      <c s="11" r="B338"/>
      <c s="11" r="C338"/>
      <c s="11" r="D338"/>
      <c s="11" r="E338">
        <v>2</v>
      </c>
      <c s="68" r="F338">
        <v>3.5</v>
      </c>
      <c s="68" r="G338">
        <v>1.59</v>
      </c>
      <c s="24" r="H338"/>
      <c s="24" r="I338"/>
      <c s="24" r="J338"/>
      <c s="24" r="K338"/>
      <c s="24" r="L338"/>
      <c s="24" r="M338"/>
      <c s="24" r="N338"/>
      <c s="24" r="O338"/>
      <c s="24" r="P338"/>
      <c s="24" r="Q338"/>
      <c s="24" r="R338"/>
      <c s="24" r="S338"/>
      <c s="24" r="T338"/>
    </row>
    <row r="339">
      <c s="11" r="A339"/>
      <c s="11" r="B339"/>
      <c s="11" r="C339"/>
      <c s="11" r="D339"/>
      <c s="11" r="E339">
        <v>3</v>
      </c>
      <c s="68" r="F339">
        <v>4</v>
      </c>
      <c s="68" r="G339">
        <v>1.56</v>
      </c>
      <c s="24" r="H339"/>
      <c s="24" r="I339"/>
      <c s="24" r="J339"/>
      <c s="24" r="K339"/>
      <c s="24" r="L339"/>
      <c s="24" r="M339"/>
      <c s="24" r="N339"/>
      <c s="24" r="O339"/>
      <c s="24" r="P339"/>
      <c s="24" r="Q339"/>
      <c s="24" r="R339"/>
      <c s="24" r="S339"/>
      <c s="24" r="T339"/>
    </row>
    <row r="340">
      <c s="11" r="A340"/>
      <c s="11" r="B340"/>
      <c s="11" r="C340"/>
      <c s="11" r="D340"/>
      <c s="11" r="E340">
        <v>4</v>
      </c>
      <c s="68" r="F340">
        <v>4.3</v>
      </c>
      <c s="68" r="G340">
        <v>1.67</v>
      </c>
      <c s="24" r="H340"/>
      <c s="24" r="I340"/>
      <c s="24" r="J340"/>
      <c s="24" r="K340"/>
      <c s="24" r="L340"/>
      <c s="24" r="M340"/>
      <c s="24" r="N340"/>
      <c s="24" r="O340"/>
      <c s="24" r="P340"/>
      <c s="24" r="Q340"/>
      <c s="24" r="R340"/>
      <c s="24" r="S340"/>
      <c s="24" r="T340"/>
    </row>
    <row r="341">
      <c s="11" r="A341">
        <v>2</v>
      </c>
      <c s="11" r="B341">
        <v>1</v>
      </c>
      <c s="11" r="C341">
        <v>15</v>
      </c>
      <c s="11" r="D341">
        <v>5</v>
      </c>
      <c s="11" r="E341">
        <v>1</v>
      </c>
      <c s="68" r="F341">
        <v>3.2</v>
      </c>
      <c s="68" r="G341">
        <v>3.13</v>
      </c>
      <c s="24" r="H341"/>
      <c s="24" r="I341"/>
      <c s="24" r="J341"/>
      <c s="24" r="K341"/>
      <c s="24" r="L341"/>
      <c s="24" r="M341"/>
      <c s="24" r="N341"/>
      <c s="24" r="O341"/>
      <c s="24" r="P341"/>
      <c s="24" r="Q341"/>
      <c s="24" r="R341"/>
      <c s="24" r="S341"/>
      <c s="24" r="T341"/>
    </row>
    <row r="342">
      <c s="11" r="A342"/>
      <c s="11" r="B342"/>
      <c s="11" r="C342"/>
      <c s="11" r="D342"/>
      <c s="11" r="E342">
        <v>2</v>
      </c>
      <c s="68" r="F342">
        <v>3.5</v>
      </c>
      <c s="68" r="G342">
        <v>2.88</v>
      </c>
      <c s="24" r="H342"/>
      <c s="24" r="I342"/>
      <c s="24" r="J342"/>
      <c s="24" r="K342"/>
      <c s="24" r="L342"/>
      <c s="24" r="M342"/>
      <c s="24" r="N342"/>
      <c s="24" r="O342"/>
      <c s="24" r="P342"/>
      <c s="24" r="Q342"/>
      <c s="24" r="R342"/>
      <c s="24" r="S342"/>
      <c s="24" r="T342"/>
    </row>
    <row r="343">
      <c s="11" r="A343"/>
      <c s="11" r="B343"/>
      <c s="11" r="C343"/>
      <c s="11" r="D343"/>
      <c s="11" r="E343">
        <v>3</v>
      </c>
      <c s="68" r="F343">
        <v>4</v>
      </c>
      <c s="68" r="G343">
        <v>2.6</v>
      </c>
      <c s="24" r="H343"/>
      <c s="24" r="I343"/>
      <c s="24" r="J343"/>
      <c s="24" r="K343"/>
      <c s="24" r="L343"/>
      <c s="24" r="M343"/>
      <c s="24" r="N343"/>
      <c s="24" r="O343"/>
      <c s="24" r="P343"/>
      <c s="24" r="Q343"/>
      <c s="24" r="R343"/>
      <c s="24" r="S343"/>
      <c s="24" r="T343"/>
    </row>
    <row r="344">
      <c s="11" r="A344"/>
      <c s="11" r="B344"/>
      <c s="11" r="C344"/>
      <c s="11" r="D344"/>
      <c s="11" r="E344">
        <v>4</v>
      </c>
      <c s="68" r="F344">
        <v>4.3</v>
      </c>
      <c s="68" r="G344">
        <v>2.79</v>
      </c>
      <c s="24" r="H344"/>
      <c s="24" r="I344"/>
      <c s="24" r="J344"/>
      <c s="24" r="K344"/>
      <c s="24" r="L344"/>
      <c s="24" r="M344"/>
      <c s="24" r="N344"/>
      <c s="24" r="O344"/>
      <c s="24" r="P344"/>
      <c s="24" r="Q344"/>
      <c s="24" r="R344"/>
      <c s="24" r="S344"/>
      <c s="24" r="T344"/>
    </row>
    <row r="345">
      <c s="11" r="A345">
        <v>2</v>
      </c>
      <c s="11" r="B345">
        <v>1</v>
      </c>
      <c s="11" r="C345">
        <v>15</v>
      </c>
      <c s="11" r="D345">
        <v>6</v>
      </c>
      <c s="11" r="E345">
        <v>1</v>
      </c>
      <c s="68" r="F345">
        <v>3.2</v>
      </c>
      <c s="68" r="G345">
        <v>4.12</v>
      </c>
      <c s="24" r="H345"/>
      <c s="24" r="I345"/>
      <c s="24" r="J345"/>
      <c s="24" r="K345"/>
      <c s="24" r="L345"/>
      <c s="24" r="M345"/>
      <c s="24" r="N345"/>
      <c s="24" r="O345"/>
      <c s="24" r="P345"/>
      <c s="24" r="Q345"/>
      <c s="24" r="R345"/>
      <c s="24" r="S345"/>
      <c s="24" r="T345"/>
    </row>
    <row r="346">
      <c s="11" r="A346"/>
      <c s="11" r="B346"/>
      <c s="11" r="C346"/>
      <c s="11" r="D346"/>
      <c s="11" r="E346">
        <v>2</v>
      </c>
      <c s="68" r="F346">
        <v>3.5</v>
      </c>
      <c s="68" r="G346">
        <v>3.84</v>
      </c>
      <c s="24" r="H346"/>
      <c s="24" r="I346"/>
      <c s="24" r="J346"/>
      <c s="24" r="K346"/>
      <c s="24" r="L346"/>
      <c s="24" r="M346"/>
      <c s="24" r="N346"/>
      <c s="24" r="O346"/>
      <c s="24" r="P346"/>
      <c s="24" r="Q346"/>
      <c s="24" r="R346"/>
      <c s="24" r="S346"/>
      <c s="24" r="T346"/>
    </row>
    <row r="347">
      <c s="11" r="A347"/>
      <c s="11" r="B347"/>
      <c s="11" r="C347"/>
      <c s="11" r="D347"/>
      <c s="11" r="E347">
        <v>3</v>
      </c>
      <c s="68" r="F347">
        <v>4</v>
      </c>
      <c s="68" r="G347">
        <v>3.41</v>
      </c>
      <c s="24" r="H347"/>
      <c s="24" r="I347"/>
      <c s="24" r="J347"/>
      <c s="24" r="K347"/>
      <c s="24" r="L347"/>
      <c s="24" r="M347"/>
      <c s="24" r="N347"/>
      <c s="24" r="O347"/>
      <c s="24" r="P347"/>
      <c s="24" r="Q347"/>
      <c s="24" r="R347"/>
      <c s="24" r="S347"/>
      <c s="24" r="T347"/>
    </row>
    <row r="348">
      <c s="11" r="A348"/>
      <c s="11" r="B348"/>
      <c s="11" r="C348"/>
      <c s="11" r="D348"/>
      <c s="11" r="E348">
        <v>4</v>
      </c>
      <c s="68" r="F348">
        <v>4.3</v>
      </c>
      <c s="68" r="G348">
        <v>3.25</v>
      </c>
      <c s="24" r="H348"/>
      <c s="24" r="I348"/>
      <c s="24" r="J348"/>
      <c s="24" r="K348"/>
      <c s="24" r="L348"/>
      <c s="24" r="M348"/>
      <c s="24" r="N348"/>
      <c s="24" r="O348"/>
      <c s="24" r="P348"/>
      <c s="24" r="Q348"/>
      <c s="24" r="R348"/>
      <c s="24" r="S348"/>
      <c s="24" r="T348"/>
    </row>
    <row r="349">
      <c s="11" r="A349">
        <v>2</v>
      </c>
      <c s="11" r="B349">
        <v>1</v>
      </c>
      <c s="11" r="C349">
        <v>15</v>
      </c>
      <c s="11" r="D349">
        <v>7</v>
      </c>
      <c s="11" r="E349">
        <v>1</v>
      </c>
      <c s="68" r="F349">
        <v>3.2</v>
      </c>
      <c s="68" r="G349">
        <v>5.63</v>
      </c>
      <c s="24" r="H349"/>
      <c s="24" r="I349"/>
      <c s="24" r="J349"/>
      <c s="24" r="K349"/>
      <c s="24" r="L349"/>
      <c s="24" r="M349"/>
      <c s="24" r="N349"/>
      <c s="24" r="O349"/>
      <c s="24" r="P349"/>
      <c s="24" r="Q349"/>
      <c s="24" r="R349"/>
      <c s="24" r="S349"/>
      <c s="24" r="T349"/>
    </row>
    <row r="350">
      <c s="11" r="A350"/>
      <c s="11" r="B350"/>
      <c s="11" r="C350"/>
      <c s="11" r="D350"/>
      <c s="11" r="E350">
        <v>2</v>
      </c>
      <c s="68" r="F350">
        <v>3.5</v>
      </c>
      <c s="68" r="G350">
        <v>5.47</v>
      </c>
      <c s="24" r="H350"/>
      <c s="24" r="I350"/>
      <c s="24" r="J350"/>
      <c s="24" r="K350"/>
      <c s="24" r="L350"/>
      <c s="24" r="M350"/>
      <c s="24" r="N350"/>
      <c s="24" r="O350"/>
      <c s="24" r="P350"/>
      <c s="24" r="Q350"/>
      <c s="24" r="R350"/>
      <c s="24" r="S350"/>
      <c s="24" r="T350"/>
    </row>
    <row r="351">
      <c s="11" r="A351"/>
      <c s="11" r="B351"/>
      <c s="11" r="C351"/>
      <c s="11" r="D351"/>
      <c s="11" r="E351">
        <v>3</v>
      </c>
      <c s="68" r="F351">
        <v>4</v>
      </c>
      <c s="68" r="G351">
        <v>5.39</v>
      </c>
      <c s="24" r="H351"/>
      <c s="24" r="I351"/>
      <c s="24" r="J351"/>
      <c s="24" r="K351"/>
      <c s="24" r="L351"/>
      <c s="24" r="M351"/>
      <c s="24" r="N351"/>
      <c s="24" r="O351"/>
      <c s="24" r="P351"/>
      <c s="24" r="Q351"/>
      <c s="24" r="R351"/>
      <c s="24" r="S351"/>
      <c s="24" r="T351"/>
    </row>
    <row r="352">
      <c s="11" r="A352"/>
      <c s="11" r="B352"/>
      <c s="11" r="C352"/>
      <c s="11" r="D352"/>
      <c s="11" r="E352">
        <v>4</v>
      </c>
      <c s="68" r="F352">
        <v>4.3</v>
      </c>
      <c s="68" r="G352">
        <v>6.91</v>
      </c>
      <c s="24" r="H352"/>
      <c s="24" r="I352"/>
      <c s="24" r="J352"/>
      <c s="24" r="K352"/>
      <c s="24" r="L352"/>
      <c s="24" r="M352"/>
      <c s="24" r="N352"/>
      <c s="24" r="O352"/>
      <c s="24" r="P352"/>
      <c s="24" r="Q352"/>
      <c s="24" r="R352"/>
      <c s="24" r="S352"/>
      <c s="24" r="T352"/>
    </row>
    <row r="353">
      <c s="11" r="A353">
        <v>2</v>
      </c>
      <c s="11" r="B353">
        <v>1</v>
      </c>
      <c s="11" r="C353">
        <v>15</v>
      </c>
      <c s="11" r="D353">
        <v>8</v>
      </c>
      <c s="11" r="E353">
        <v>1</v>
      </c>
      <c s="68" r="F353">
        <v>3.2</v>
      </c>
      <c s="68" r="G353">
        <v>15.6</v>
      </c>
      <c s="24" r="H353"/>
      <c s="24" r="I353"/>
      <c s="24" r="J353"/>
      <c s="24" r="K353"/>
      <c s="24" r="L353"/>
      <c s="24" r="M353"/>
      <c s="24" r="N353"/>
      <c s="24" r="O353"/>
      <c s="24" r="P353"/>
      <c s="24" r="Q353"/>
      <c s="24" r="R353"/>
      <c s="24" r="S353"/>
      <c s="24" r="T353"/>
    </row>
    <row r="354">
      <c s="11" r="A354"/>
      <c s="11" r="B354"/>
      <c s="11" r="C354"/>
      <c s="11" r="D354"/>
      <c s="11" r="E354">
        <v>2</v>
      </c>
      <c s="68" r="F354">
        <v>3.5</v>
      </c>
      <c s="68" r="G354">
        <v>14.6</v>
      </c>
      <c s="24" r="H354"/>
      <c s="24" r="I354"/>
      <c s="24" r="J354"/>
      <c s="24" r="K354"/>
      <c s="24" r="L354"/>
      <c s="24" r="M354"/>
      <c s="24" r="N354"/>
      <c s="24" r="O354"/>
      <c s="24" r="P354"/>
      <c s="24" r="Q354"/>
      <c s="24" r="R354"/>
      <c s="24" r="S354"/>
      <c s="24" r="T354"/>
    </row>
    <row r="355">
      <c s="11" r="A355"/>
      <c s="11" r="B355"/>
      <c s="11" r="C355"/>
      <c s="11" r="D355"/>
      <c s="11" r="E355">
        <v>3</v>
      </c>
      <c s="68" r="F355">
        <v>4</v>
      </c>
      <c s="68" r="G355">
        <v>13.1</v>
      </c>
      <c s="24" r="H355"/>
      <c s="24" r="I355"/>
      <c s="24" r="J355"/>
      <c s="24" r="K355"/>
      <c s="24" r="L355"/>
      <c s="24" r="M355"/>
      <c s="24" r="N355"/>
      <c s="24" r="O355"/>
      <c s="24" r="P355"/>
      <c s="24" r="Q355"/>
      <c s="24" r="R355"/>
      <c s="24" r="S355"/>
      <c s="24" r="T355"/>
    </row>
    <row r="356">
      <c s="11" r="A356"/>
      <c s="11" r="B356"/>
      <c s="11" r="C356"/>
      <c s="11" r="D356"/>
      <c s="11" r="E356">
        <v>4</v>
      </c>
      <c s="68" r="F356">
        <v>4.3</v>
      </c>
      <c s="68" r="G356">
        <v>12.5</v>
      </c>
      <c s="24" r="H356"/>
      <c s="24" r="I356"/>
      <c s="24" r="J356"/>
      <c s="24" r="K356"/>
      <c s="24" r="L356"/>
      <c s="24" r="M356"/>
      <c s="24" r="N356"/>
      <c s="24" r="O356"/>
      <c s="24" r="P356"/>
      <c s="24" r="Q356"/>
      <c s="24" r="R356"/>
      <c s="24" r="S356"/>
      <c s="24" r="T356"/>
    </row>
    <row r="357">
      <c s="11" r="A357">
        <v>2</v>
      </c>
      <c s="11" r="B357">
        <v>1</v>
      </c>
      <c s="11" r="C357">
        <v>15</v>
      </c>
      <c s="11" r="D357">
        <v>9</v>
      </c>
      <c s="11" r="E357">
        <v>1</v>
      </c>
      <c s="68" r="F357">
        <v>3.2</v>
      </c>
      <c s="68" r="G357">
        <v>14.7</v>
      </c>
      <c s="24" r="H357"/>
      <c s="24" r="I357"/>
      <c s="24" r="J357"/>
      <c s="24" r="K357"/>
      <c s="24" r="L357"/>
      <c s="24" r="M357"/>
      <c s="24" r="N357"/>
      <c s="24" r="O357"/>
      <c s="24" r="P357"/>
      <c s="24" r="Q357"/>
      <c s="24" r="R357"/>
      <c s="24" r="S357"/>
      <c s="24" r="T357"/>
    </row>
    <row r="358">
      <c s="11" r="A358"/>
      <c s="11" r="B358"/>
      <c s="11" r="C358"/>
      <c s="11" r="D358"/>
      <c s="11" r="E358">
        <v>2</v>
      </c>
      <c s="68" r="F358">
        <v>3.5</v>
      </c>
      <c s="68" r="G358">
        <v>14.2</v>
      </c>
      <c s="24" r="H358"/>
      <c s="24" r="I358"/>
      <c s="24" r="J358"/>
      <c s="24" r="K358"/>
      <c s="24" r="L358"/>
      <c s="24" r="M358"/>
      <c s="24" r="N358"/>
      <c s="24" r="O358"/>
      <c s="24" r="P358"/>
      <c s="24" r="Q358"/>
      <c s="24" r="R358"/>
      <c s="24" r="S358"/>
      <c s="24" r="T358"/>
    </row>
    <row r="359">
      <c s="11" r="A359"/>
      <c s="11" r="B359"/>
      <c s="11" r="C359"/>
      <c s="11" r="D359"/>
      <c s="11" r="E359">
        <v>3</v>
      </c>
      <c s="68" r="F359">
        <v>4</v>
      </c>
      <c s="68" r="G359">
        <v>13.2</v>
      </c>
      <c s="24" r="H359"/>
      <c s="24" r="I359"/>
      <c s="24" r="J359"/>
      <c s="24" r="K359"/>
      <c s="24" r="L359"/>
      <c s="24" r="M359"/>
      <c s="24" r="N359"/>
      <c s="24" r="O359"/>
      <c s="24" r="P359"/>
      <c s="24" r="Q359"/>
      <c s="24" r="R359"/>
      <c s="24" r="S359"/>
      <c s="24" r="T359"/>
    </row>
    <row r="360">
      <c s="11" r="A360"/>
      <c s="11" r="B360"/>
      <c s="11" r="C360"/>
      <c s="11" r="D360"/>
      <c s="11" r="E360">
        <v>4</v>
      </c>
      <c s="68" r="F360">
        <v>4.3</v>
      </c>
      <c s="68" r="G360">
        <v>13.1</v>
      </c>
      <c s="24" r="H360"/>
      <c s="24" r="I360"/>
      <c s="24" r="J360"/>
      <c s="24" r="K360"/>
      <c s="24" r="L360"/>
      <c s="24" r="M360"/>
      <c s="24" r="N360"/>
      <c s="24" r="O360"/>
      <c s="24" r="P360"/>
      <c s="24" r="Q360"/>
      <c s="24" r="R360"/>
      <c s="24" r="S360"/>
      <c s="24" r="T360"/>
    </row>
    <row r="361">
      <c s="11" r="A361">
        <v>2</v>
      </c>
      <c s="11" r="B361">
        <v>1</v>
      </c>
      <c s="11" r="C361">
        <v>15</v>
      </c>
      <c s="11" r="D361">
        <v>10</v>
      </c>
      <c s="11" r="E361">
        <v>1</v>
      </c>
      <c s="68" r="F361">
        <v>3.2</v>
      </c>
      <c s="68" r="G361">
        <v>24</v>
      </c>
      <c s="24" r="H361"/>
      <c s="24" r="I361"/>
      <c s="24" r="J361"/>
      <c s="24" r="K361"/>
      <c s="24" r="L361"/>
      <c s="24" r="M361"/>
      <c s="24" r="N361"/>
      <c s="24" r="O361"/>
      <c s="24" r="P361"/>
      <c s="24" r="Q361"/>
      <c s="24" r="R361"/>
      <c s="24" r="S361"/>
      <c s="24" r="T361"/>
    </row>
    <row r="362">
      <c s="11" r="A362"/>
      <c s="11" r="B362"/>
      <c s="11" r="C362"/>
      <c s="11" r="D362"/>
      <c s="11" r="E362">
        <v>2</v>
      </c>
      <c s="68" r="F362">
        <v>3.5</v>
      </c>
      <c s="68" r="G362">
        <v>21.8</v>
      </c>
      <c s="24" r="H362"/>
      <c s="24" r="I362"/>
      <c s="24" r="J362"/>
      <c s="24" r="K362"/>
      <c s="24" r="L362"/>
      <c s="24" r="M362"/>
      <c s="24" r="N362"/>
      <c s="24" r="O362"/>
      <c s="24" r="P362"/>
      <c s="24" r="Q362"/>
      <c s="24" r="R362"/>
      <c s="24" r="S362"/>
      <c s="24" r="T362"/>
    </row>
    <row r="363">
      <c s="11" r="A363"/>
      <c s="11" r="B363"/>
      <c s="11" r="C363"/>
      <c s="11" r="D363"/>
      <c s="11" r="E363">
        <v>3</v>
      </c>
      <c s="68" r="F363">
        <v>4</v>
      </c>
      <c s="68" r="G363">
        <v>21.4</v>
      </c>
      <c s="24" r="H363"/>
      <c s="24" r="I363"/>
      <c s="24" r="J363"/>
      <c s="24" r="K363"/>
      <c s="24" r="L363"/>
      <c s="24" r="M363"/>
      <c s="24" r="N363"/>
      <c s="24" r="O363"/>
      <c s="24" r="P363"/>
      <c s="24" r="Q363"/>
      <c s="24" r="R363"/>
      <c s="24" r="S363"/>
      <c s="24" r="T363"/>
    </row>
    <row r="364">
      <c s="11" r="A364"/>
      <c s="11" r="B364"/>
      <c s="11" r="C364"/>
      <c s="11" r="D364"/>
      <c s="11" r="E364">
        <v>4</v>
      </c>
      <c s="68" r="F364">
        <v>4.3</v>
      </c>
      <c s="68" r="G364">
        <v>22.5</v>
      </c>
      <c s="24" r="H364"/>
      <c s="24" r="I364"/>
      <c s="24" r="J364"/>
      <c s="24" r="K364"/>
      <c s="24" r="L364"/>
      <c s="24" r="M364"/>
      <c s="24" r="N364"/>
      <c s="24" r="O364"/>
      <c s="24" r="P364"/>
      <c s="24" r="Q364"/>
      <c s="24" r="R364"/>
      <c s="24" r="S364"/>
      <c s="24" r="T364"/>
    </row>
    <row r="365">
      <c s="11" r="A365">
        <v>2</v>
      </c>
      <c s="11" r="B365">
        <v>1</v>
      </c>
      <c s="11" r="C365">
        <v>15</v>
      </c>
      <c s="11" r="D365">
        <v>11</v>
      </c>
      <c s="11" r="E365">
        <v>1</v>
      </c>
      <c s="68" r="F365">
        <v>3.2</v>
      </c>
      <c s="68" r="G365">
        <v>36.4</v>
      </c>
      <c s="24" r="H365"/>
      <c s="24" r="I365"/>
      <c s="24" r="J365"/>
      <c s="24" r="K365"/>
      <c s="24" r="L365"/>
      <c s="24" r="M365"/>
      <c s="24" r="N365"/>
      <c s="24" r="O365"/>
      <c s="24" r="P365"/>
      <c s="24" r="Q365"/>
      <c s="24" r="R365"/>
      <c s="24" r="S365"/>
      <c s="24" r="T365"/>
    </row>
    <row r="366">
      <c s="11" r="A366"/>
      <c s="11" r="B366"/>
      <c s="11" r="C366"/>
      <c s="11" r="D366"/>
      <c s="11" r="E366">
        <v>2</v>
      </c>
      <c s="68" r="F366">
        <v>3.5</v>
      </c>
      <c s="68" r="G366">
        <v>32.6</v>
      </c>
      <c s="24" r="H366"/>
      <c s="24" r="I366"/>
      <c s="24" r="J366"/>
      <c s="24" r="K366"/>
      <c s="24" r="L366"/>
      <c s="24" r="M366"/>
      <c s="24" r="N366"/>
      <c s="24" r="O366"/>
      <c s="24" r="P366"/>
      <c s="24" r="Q366"/>
      <c s="24" r="R366"/>
      <c s="24" r="S366"/>
      <c s="24" r="T366"/>
    </row>
    <row r="367">
      <c s="11" r="A367"/>
      <c s="11" r="B367"/>
      <c s="11" r="C367"/>
      <c s="11" r="D367"/>
      <c s="11" r="E367">
        <v>3</v>
      </c>
      <c s="68" r="F367">
        <v>4</v>
      </c>
      <c s="68" r="G367">
        <v>28</v>
      </c>
      <c s="24" r="H367"/>
      <c s="24" r="I367"/>
      <c s="24" r="J367"/>
      <c s="24" r="K367"/>
      <c s="24" r="L367"/>
      <c s="24" r="M367"/>
      <c s="24" r="N367"/>
      <c s="24" r="O367"/>
      <c s="24" r="P367"/>
      <c s="24" r="Q367"/>
      <c s="24" r="R367"/>
      <c s="24" r="S367"/>
      <c s="24" r="T367"/>
    </row>
    <row r="368">
      <c s="11" r="A368"/>
      <c s="11" r="B368"/>
      <c s="11" r="C368"/>
      <c s="11" r="D368"/>
      <c s="11" r="E368">
        <v>4</v>
      </c>
      <c s="68" r="F368">
        <v>4.3</v>
      </c>
      <c s="68" r="G368">
        <v>25.6</v>
      </c>
      <c s="24" r="H368"/>
      <c s="24" r="I368"/>
      <c s="24" r="J368"/>
      <c s="24" r="K368"/>
      <c s="24" r="L368"/>
      <c s="24" r="M368"/>
      <c s="24" r="N368"/>
      <c s="24" r="O368"/>
      <c s="24" r="P368"/>
      <c s="24" r="Q368"/>
      <c s="24" r="R368"/>
      <c s="24" r="S368"/>
      <c s="24" r="T368"/>
    </row>
    <row r="369">
      <c s="11" r="A369">
        <v>2</v>
      </c>
      <c s="11" r="B369">
        <v>1</v>
      </c>
      <c s="11" r="C369">
        <v>15</v>
      </c>
      <c s="11" r="D369">
        <v>12</v>
      </c>
      <c s="11" r="E369">
        <v>1</v>
      </c>
      <c s="68" r="F369">
        <v>3.2</v>
      </c>
      <c s="68" r="G369">
        <v>892</v>
      </c>
      <c s="24" r="H369"/>
      <c s="24" r="I369"/>
      <c s="24" r="J369"/>
      <c s="24" r="K369"/>
      <c s="24" r="L369"/>
      <c s="24" r="M369"/>
      <c s="24" r="N369"/>
      <c s="24" r="O369"/>
      <c s="24" r="P369"/>
      <c s="24" r="Q369"/>
      <c s="24" r="R369"/>
      <c s="24" r="S369"/>
      <c s="24" r="T369"/>
    </row>
    <row r="370">
      <c s="11" r="A370"/>
      <c s="11" r="B370"/>
      <c s="11" r="C370"/>
      <c s="11" r="D370"/>
      <c s="11" r="E370">
        <v>2</v>
      </c>
      <c s="68" r="F370">
        <v>3.5</v>
      </c>
      <c s="68" r="G370">
        <v>906</v>
      </c>
      <c s="24" r="H370"/>
      <c s="24" r="I370"/>
      <c s="24" r="J370"/>
      <c s="24" r="K370"/>
      <c s="24" r="L370"/>
      <c s="24" r="M370"/>
      <c s="24" r="N370"/>
      <c s="24" r="O370"/>
      <c s="24" r="P370"/>
      <c s="24" r="Q370"/>
      <c s="24" r="R370"/>
      <c s="24" r="S370"/>
      <c s="24" r="T370"/>
    </row>
    <row r="371">
      <c s="11" r="A371"/>
      <c s="11" r="B371"/>
      <c s="11" r="C371"/>
      <c s="11" r="D371"/>
      <c s="11" r="E371">
        <v>3</v>
      </c>
      <c s="68" r="F371">
        <v>4</v>
      </c>
      <c s="68" r="G371">
        <v>921</v>
      </c>
      <c s="24" r="H371"/>
      <c s="24" r="I371"/>
      <c s="24" r="J371"/>
      <c s="24" r="K371"/>
      <c s="24" r="L371"/>
      <c s="24" r="M371"/>
      <c s="24" r="N371"/>
      <c s="24" r="O371"/>
      <c s="24" r="P371"/>
      <c s="24" r="Q371"/>
      <c s="24" r="R371"/>
      <c s="24" r="S371"/>
      <c s="24" r="T371"/>
    </row>
    <row r="372">
      <c s="11" r="A372"/>
      <c s="11" r="B372"/>
      <c s="11" r="C372"/>
      <c s="11" r="D372"/>
      <c s="11" r="E372">
        <v>4</v>
      </c>
      <c s="68" r="F372">
        <v>4.3</v>
      </c>
      <c s="68" r="G372">
        <v>915</v>
      </c>
      <c s="24" r="H372"/>
      <c s="24" r="I372"/>
      <c s="24" r="J372"/>
      <c s="24" r="K372"/>
      <c s="24" r="L372"/>
      <c s="24" r="M372"/>
      <c s="24" r="N372"/>
      <c s="24" r="O372"/>
      <c s="24" r="P372"/>
      <c s="24" r="Q372"/>
      <c s="24" r="R372"/>
      <c s="24" r="S372"/>
      <c s="24" r="T372"/>
    </row>
    <row r="373">
      <c s="11" r="A373">
        <v>2</v>
      </c>
      <c s="11" r="B373">
        <v>1</v>
      </c>
      <c s="11" r="C373">
        <v>16</v>
      </c>
      <c s="11" r="D373">
        <v>1</v>
      </c>
      <c s="11" r="E373">
        <v>1</v>
      </c>
      <c s="68" r="F373">
        <v>3.2</v>
      </c>
      <c s="68" r="G373">
        <v>0.00682</v>
      </c>
      <c s="24" r="H373"/>
      <c s="24" r="I373"/>
      <c s="24" r="J373"/>
      <c s="24" r="K373"/>
      <c s="24" r="L373"/>
      <c s="24" r="M373"/>
      <c s="24" r="N373"/>
      <c s="24" r="O373"/>
      <c s="24" r="P373"/>
      <c s="24" r="Q373"/>
      <c s="24" r="R373"/>
      <c s="24" r="S373"/>
      <c s="24" r="T373"/>
    </row>
    <row r="374">
      <c s="11" r="A374"/>
      <c s="11" r="B374"/>
      <c s="11" r="C374"/>
      <c s="11" r="D374"/>
      <c s="11" r="E374">
        <v>2</v>
      </c>
      <c s="68" r="F374">
        <v>3.5</v>
      </c>
      <c s="68" r="G374">
        <v>0.0064</v>
      </c>
      <c s="24" r="H374"/>
      <c s="24" r="I374"/>
      <c s="24" r="J374"/>
      <c s="24" r="K374"/>
      <c s="24" r="L374"/>
      <c s="24" r="M374"/>
      <c s="24" r="N374"/>
      <c s="24" r="O374"/>
      <c s="24" r="P374"/>
      <c s="24" r="Q374"/>
      <c s="24" r="R374"/>
      <c s="24" r="S374"/>
      <c s="24" r="T374"/>
    </row>
    <row r="375">
      <c s="11" r="A375"/>
      <c s="11" r="B375"/>
      <c s="11" r="C375"/>
      <c s="11" r="D375"/>
      <c s="11" r="E375">
        <v>3</v>
      </c>
      <c s="68" r="F375">
        <v>4</v>
      </c>
      <c s="68" r="G375">
        <v>0.00542</v>
      </c>
      <c s="24" r="H375"/>
      <c s="24" r="I375"/>
      <c s="24" r="J375"/>
      <c s="24" r="K375"/>
      <c s="24" r="L375"/>
      <c s="24" r="M375"/>
      <c s="24" r="N375"/>
      <c s="24" r="O375"/>
      <c s="24" r="P375"/>
      <c s="24" r="Q375"/>
      <c s="24" r="R375"/>
      <c s="24" r="S375"/>
      <c s="24" r="T375"/>
    </row>
    <row r="376">
      <c s="11" r="A376"/>
      <c s="11" r="B376"/>
      <c s="11" r="C376"/>
      <c s="11" r="D376"/>
      <c s="11" r="E376">
        <v>4</v>
      </c>
      <c s="68" r="F376">
        <v>4.3</v>
      </c>
      <c s="68" r="G376">
        <v>0.00443</v>
      </c>
      <c s="24" r="H376"/>
      <c s="24" r="I376"/>
      <c s="24" r="J376"/>
      <c s="24" r="K376"/>
      <c s="24" r="L376"/>
      <c s="24" r="M376"/>
      <c s="24" r="N376"/>
      <c s="24" r="O376"/>
      <c s="24" r="P376"/>
      <c s="24" r="Q376"/>
      <c s="24" r="R376"/>
      <c s="24" r="S376"/>
      <c s="24" r="T376"/>
    </row>
    <row r="377">
      <c s="11" r="A377">
        <v>2</v>
      </c>
      <c s="11" r="B377">
        <v>1</v>
      </c>
      <c s="11" r="C377">
        <v>16</v>
      </c>
      <c s="11" r="D377">
        <v>2</v>
      </c>
      <c s="11" r="E377">
        <v>1</v>
      </c>
      <c s="68" r="F377">
        <v>3.2</v>
      </c>
      <c s="68" r="G377">
        <v>0.303</v>
      </c>
      <c s="24" r="H377"/>
      <c s="24" r="I377"/>
      <c s="24" r="J377"/>
      <c s="24" r="K377"/>
      <c s="24" r="L377"/>
      <c s="24" r="M377"/>
      <c s="24" r="N377"/>
      <c s="24" r="O377"/>
      <c s="24" r="P377"/>
      <c s="24" r="Q377"/>
      <c s="24" r="R377"/>
      <c s="24" r="S377"/>
      <c s="24" r="T377"/>
    </row>
    <row r="378">
      <c s="11" r="A378"/>
      <c s="11" r="B378"/>
      <c s="11" r="C378"/>
      <c s="11" r="D378"/>
      <c s="11" r="E378">
        <v>2</v>
      </c>
      <c s="68" r="F378">
        <v>3.5</v>
      </c>
      <c s="68" r="G378">
        <v>0.312</v>
      </c>
      <c s="24" r="H378"/>
      <c s="24" r="I378"/>
      <c s="24" r="J378"/>
      <c s="24" r="K378"/>
      <c s="24" r="L378"/>
      <c s="24" r="M378"/>
      <c s="24" r="N378"/>
      <c s="24" r="O378"/>
      <c s="24" r="P378"/>
      <c s="24" r="Q378"/>
      <c s="24" r="R378"/>
      <c s="24" r="S378"/>
      <c s="24" r="T378"/>
    </row>
    <row r="379">
      <c s="11" r="A379"/>
      <c s="11" r="B379"/>
      <c s="11" r="C379"/>
      <c s="11" r="D379"/>
      <c s="11" r="E379">
        <v>3</v>
      </c>
      <c s="68" r="F379">
        <v>4</v>
      </c>
      <c s="68" r="G379">
        <v>0.343</v>
      </c>
      <c s="24" r="H379"/>
      <c s="24" r="I379"/>
      <c s="24" r="J379"/>
      <c s="24" r="K379"/>
      <c s="24" r="L379"/>
      <c s="24" r="M379"/>
      <c s="24" r="N379"/>
      <c s="24" r="O379"/>
      <c s="24" r="P379"/>
      <c s="24" r="Q379"/>
      <c s="24" r="R379"/>
      <c s="24" r="S379"/>
      <c s="24" r="T379"/>
    </row>
    <row r="380">
      <c s="11" r="A380"/>
      <c s="11" r="B380"/>
      <c s="11" r="C380"/>
      <c s="11" r="D380"/>
      <c s="11" r="E380">
        <v>4</v>
      </c>
      <c s="68" r="F380">
        <v>4.3</v>
      </c>
      <c s="68" r="G380">
        <v>0.313</v>
      </c>
      <c s="24" r="H380"/>
      <c s="24" r="I380"/>
      <c s="24" r="J380"/>
      <c s="24" r="K380"/>
      <c s="24" r="L380"/>
      <c s="24" r="M380"/>
      <c s="24" r="N380"/>
      <c s="24" r="O380"/>
      <c s="24" r="P380"/>
      <c s="24" r="Q380"/>
      <c s="24" r="R380"/>
      <c s="24" r="S380"/>
      <c s="24" r="T380"/>
    </row>
    <row r="381">
      <c s="11" r="A381">
        <v>2</v>
      </c>
      <c s="11" r="B381">
        <v>1</v>
      </c>
      <c s="11" r="C381">
        <v>16</v>
      </c>
      <c s="11" r="D381">
        <v>3</v>
      </c>
      <c s="11" r="E381">
        <v>1</v>
      </c>
      <c s="68" r="F381">
        <v>3.2</v>
      </c>
      <c s="68" r="G381">
        <v>0.272</v>
      </c>
      <c s="24" r="H381"/>
      <c s="24" r="I381"/>
      <c s="24" r="J381"/>
      <c s="24" r="K381"/>
      <c s="24" r="L381"/>
      <c s="24" r="M381"/>
      <c s="24" r="N381"/>
      <c s="24" r="O381"/>
      <c s="24" r="P381"/>
      <c s="24" r="Q381"/>
      <c s="24" r="R381"/>
      <c s="24" r="S381"/>
      <c s="24" r="T381"/>
    </row>
    <row r="382">
      <c s="11" r="A382"/>
      <c s="11" r="B382"/>
      <c s="11" r="C382"/>
      <c s="11" r="D382"/>
      <c s="11" r="E382">
        <v>2</v>
      </c>
      <c s="68" r="F382">
        <v>3.5</v>
      </c>
      <c s="68" r="G382">
        <v>0.272</v>
      </c>
      <c s="24" r="H382"/>
      <c s="24" r="I382"/>
      <c s="24" r="J382"/>
      <c s="24" r="K382"/>
      <c s="24" r="L382"/>
      <c s="24" r="M382"/>
      <c s="24" r="N382"/>
      <c s="24" r="O382"/>
      <c s="24" r="P382"/>
      <c s="24" r="Q382"/>
      <c s="24" r="R382"/>
      <c s="24" r="S382"/>
      <c s="24" r="T382"/>
    </row>
    <row r="383">
      <c s="11" r="A383"/>
      <c s="11" r="B383"/>
      <c s="11" r="C383"/>
      <c s="11" r="D383"/>
      <c s="11" r="E383">
        <v>3</v>
      </c>
      <c s="68" r="F383">
        <v>4</v>
      </c>
      <c s="68" r="G383">
        <v>0.266</v>
      </c>
      <c s="24" r="H383"/>
      <c s="24" r="I383"/>
      <c s="24" r="J383"/>
      <c s="24" r="K383"/>
      <c s="24" r="L383"/>
      <c s="24" r="M383"/>
      <c s="24" r="N383"/>
      <c s="24" r="O383"/>
      <c s="24" r="P383"/>
      <c s="24" r="Q383"/>
      <c s="24" r="R383"/>
      <c s="24" r="S383"/>
      <c s="24" r="T383"/>
    </row>
    <row r="384">
      <c s="11" r="A384"/>
      <c s="11" r="B384"/>
      <c s="11" r="C384"/>
      <c s="11" r="D384"/>
      <c s="11" r="E384">
        <v>4</v>
      </c>
      <c s="68" r="F384">
        <v>4.3</v>
      </c>
      <c s="68" r="G384">
        <v>0.259</v>
      </c>
      <c s="24" r="H384"/>
      <c s="24" r="I384"/>
      <c s="24" r="J384"/>
      <c s="24" r="K384"/>
      <c s="24" r="L384"/>
      <c s="24" r="M384"/>
      <c s="24" r="N384"/>
      <c s="24" r="O384"/>
      <c s="24" r="P384"/>
      <c s="24" r="Q384"/>
      <c s="24" r="R384"/>
      <c s="24" r="S384"/>
      <c s="24" r="T384"/>
    </row>
    <row r="385">
      <c s="11" r="A385">
        <v>2</v>
      </c>
      <c s="11" r="B385">
        <v>1</v>
      </c>
      <c s="11" r="C385">
        <v>16</v>
      </c>
      <c s="11" r="D385">
        <v>4</v>
      </c>
      <c s="11" r="E385">
        <v>1</v>
      </c>
      <c s="68" r="F385">
        <v>3.2</v>
      </c>
      <c s="68" r="G385">
        <v>1.15</v>
      </c>
      <c s="24" r="H385"/>
      <c s="24" r="I385"/>
      <c s="24" r="J385"/>
      <c s="24" r="K385"/>
      <c s="24" r="L385"/>
      <c s="24" r="M385"/>
      <c s="24" r="N385"/>
      <c s="24" r="O385"/>
      <c s="24" r="P385"/>
      <c s="24" r="Q385"/>
      <c s="24" r="R385"/>
      <c s="24" r="S385"/>
      <c s="24" r="T385"/>
    </row>
    <row r="386">
      <c s="11" r="A386"/>
      <c s="11" r="B386"/>
      <c s="11" r="C386"/>
      <c s="11" r="D386"/>
      <c s="11" r="E386">
        <v>2</v>
      </c>
      <c s="68" r="F386">
        <v>3.5</v>
      </c>
      <c s="68" r="G386">
        <v>1.2</v>
      </c>
      <c s="24" r="H386"/>
      <c s="24" r="I386"/>
      <c s="24" r="J386"/>
      <c s="24" r="K386"/>
      <c s="24" r="L386"/>
      <c s="24" r="M386"/>
      <c s="24" r="N386"/>
      <c s="24" r="O386"/>
      <c s="24" r="P386"/>
      <c s="24" r="Q386"/>
      <c s="24" r="R386"/>
      <c s="24" r="S386"/>
      <c s="24" r="T386"/>
    </row>
    <row r="387">
      <c s="11" r="A387"/>
      <c s="11" r="B387"/>
      <c s="11" r="C387"/>
      <c s="11" r="D387"/>
      <c s="11" r="E387">
        <v>3</v>
      </c>
      <c s="68" r="F387">
        <v>4</v>
      </c>
      <c s="68" r="G387">
        <v>1.27</v>
      </c>
      <c s="24" r="H387"/>
      <c s="24" r="I387"/>
      <c s="24" r="J387"/>
      <c s="24" r="K387"/>
      <c s="24" r="L387"/>
      <c s="24" r="M387"/>
      <c s="24" r="N387"/>
      <c s="24" r="O387"/>
      <c s="24" r="P387"/>
      <c s="24" r="Q387"/>
      <c s="24" r="R387"/>
      <c s="24" r="S387"/>
      <c s="24" r="T387"/>
    </row>
    <row r="388">
      <c s="11" r="A388"/>
      <c s="11" r="B388"/>
      <c s="11" r="C388"/>
      <c s="11" r="D388"/>
      <c s="11" r="E388">
        <v>4</v>
      </c>
      <c s="68" r="F388">
        <v>4.3</v>
      </c>
      <c s="68" r="G388">
        <v>1.23</v>
      </c>
      <c s="24" r="H388"/>
      <c s="24" r="I388"/>
      <c s="24" r="J388"/>
      <c s="24" r="K388"/>
      <c s="24" r="L388"/>
      <c s="24" r="M388"/>
      <c s="24" r="N388"/>
      <c s="24" r="O388"/>
      <c s="24" r="P388"/>
      <c s="24" r="Q388"/>
      <c s="24" r="R388"/>
      <c s="24" r="S388"/>
      <c s="24" r="T388"/>
    </row>
    <row r="389">
      <c s="11" r="A389">
        <v>2</v>
      </c>
      <c s="11" r="B389">
        <v>1</v>
      </c>
      <c s="11" r="C389">
        <v>16</v>
      </c>
      <c s="11" r="D389">
        <v>5</v>
      </c>
      <c s="11" r="E389">
        <v>1</v>
      </c>
      <c s="68" r="F389">
        <v>3.2</v>
      </c>
      <c s="68" r="G389">
        <v>2.16</v>
      </c>
      <c s="24" r="H389"/>
      <c s="24" r="I389"/>
      <c s="24" r="J389"/>
      <c s="24" r="K389"/>
      <c s="24" r="L389"/>
      <c s="24" r="M389"/>
      <c s="24" r="N389"/>
      <c s="24" r="O389"/>
      <c s="24" r="P389"/>
      <c s="24" r="Q389"/>
      <c s="24" r="R389"/>
      <c s="24" r="S389"/>
      <c s="24" r="T389"/>
    </row>
    <row r="390">
      <c s="11" r="A390"/>
      <c s="11" r="B390"/>
      <c s="11" r="C390"/>
      <c s="11" r="D390"/>
      <c s="11" r="E390">
        <v>2</v>
      </c>
      <c s="68" r="F390">
        <v>3.5</v>
      </c>
      <c s="68" r="G390">
        <v>2.18</v>
      </c>
      <c s="24" r="H390"/>
      <c s="24" r="I390"/>
      <c s="24" r="J390"/>
      <c s="24" r="K390"/>
      <c s="24" r="L390"/>
      <c s="24" r="M390"/>
      <c s="24" r="N390"/>
      <c s="24" r="O390"/>
      <c s="24" r="P390"/>
      <c s="24" r="Q390"/>
      <c s="24" r="R390"/>
      <c s="24" r="S390"/>
      <c s="24" r="T390"/>
    </row>
    <row r="391">
      <c s="11" r="A391"/>
      <c s="11" r="B391"/>
      <c s="11" r="C391"/>
      <c s="11" r="D391"/>
      <c s="11" r="E391">
        <v>3</v>
      </c>
      <c s="68" r="F391">
        <v>4</v>
      </c>
      <c s="68" r="G391">
        <v>2.17</v>
      </c>
      <c s="24" r="H391"/>
      <c s="24" r="I391"/>
      <c s="24" r="J391"/>
      <c s="24" r="K391"/>
      <c s="24" r="L391"/>
      <c s="24" r="M391"/>
      <c s="24" r="N391"/>
      <c s="24" r="O391"/>
      <c s="24" r="P391"/>
      <c s="24" r="Q391"/>
      <c s="24" r="R391"/>
      <c s="24" r="S391"/>
      <c s="24" r="T391"/>
    </row>
    <row r="392">
      <c s="11" r="A392"/>
      <c s="11" r="B392"/>
      <c s="11" r="C392"/>
      <c s="11" r="D392"/>
      <c s="11" r="E392">
        <v>4</v>
      </c>
      <c s="68" r="F392">
        <v>4.3</v>
      </c>
      <c s="68" r="G392">
        <v>2.01</v>
      </c>
      <c s="24" r="H392"/>
      <c s="24" r="I392"/>
      <c s="24" r="J392"/>
      <c s="24" r="K392"/>
      <c s="24" r="L392"/>
      <c s="24" r="M392"/>
      <c s="24" r="N392"/>
      <c s="24" r="O392"/>
      <c s="24" r="P392"/>
      <c s="24" r="Q392"/>
      <c s="24" r="R392"/>
      <c s="24" r="S392"/>
      <c s="24" r="T392"/>
    </row>
    <row r="393">
      <c s="11" r="A393">
        <v>2</v>
      </c>
      <c s="11" r="B393">
        <v>1</v>
      </c>
      <c s="11" r="C393">
        <v>16</v>
      </c>
      <c s="11" r="D393">
        <v>6</v>
      </c>
      <c s="11" r="E393">
        <v>1</v>
      </c>
      <c s="68" r="F393">
        <v>3.2</v>
      </c>
      <c s="68" r="G393">
        <v>3.19</v>
      </c>
      <c s="24" r="H393"/>
      <c s="24" r="I393"/>
      <c s="24" r="J393"/>
      <c s="24" r="K393"/>
      <c s="24" r="L393"/>
      <c s="24" r="M393"/>
      <c s="24" r="N393"/>
      <c s="24" r="O393"/>
      <c s="24" r="P393"/>
      <c s="24" r="Q393"/>
      <c s="24" r="R393"/>
      <c s="24" r="S393"/>
      <c s="24" r="T393"/>
    </row>
    <row r="394">
      <c s="11" r="A394"/>
      <c s="11" r="B394"/>
      <c s="11" r="C394"/>
      <c s="11" r="D394"/>
      <c s="11" r="E394">
        <v>2</v>
      </c>
      <c s="68" r="F394">
        <v>3.5</v>
      </c>
      <c s="68" r="G394">
        <v>3.2</v>
      </c>
      <c s="24" r="H394"/>
      <c s="24" r="I394"/>
      <c s="24" r="J394"/>
      <c s="24" r="K394"/>
      <c s="24" r="L394"/>
      <c s="24" r="M394"/>
      <c s="24" r="N394"/>
      <c s="24" r="O394"/>
      <c s="24" r="P394"/>
      <c s="24" r="Q394"/>
      <c s="24" r="R394"/>
      <c s="24" r="S394"/>
      <c s="24" r="T394"/>
    </row>
    <row r="395">
      <c s="11" r="A395"/>
      <c s="11" r="B395"/>
      <c s="11" r="C395"/>
      <c s="11" r="D395"/>
      <c s="11" r="E395">
        <v>3</v>
      </c>
      <c s="68" r="F395">
        <v>4</v>
      </c>
      <c s="68" r="G395">
        <v>3.31</v>
      </c>
      <c s="24" r="H395"/>
      <c s="24" r="I395"/>
      <c s="24" r="J395"/>
      <c s="24" r="K395"/>
      <c s="24" r="L395"/>
      <c s="24" r="M395"/>
      <c s="24" r="N395"/>
      <c s="24" r="O395"/>
      <c s="24" r="P395"/>
      <c s="24" r="Q395"/>
      <c s="24" r="R395"/>
      <c s="24" r="S395"/>
      <c s="24" r="T395"/>
    </row>
    <row r="396">
      <c s="11" r="A396"/>
      <c s="11" r="B396"/>
      <c s="11" r="C396"/>
      <c s="11" r="D396"/>
      <c s="11" r="E396">
        <v>4</v>
      </c>
      <c s="68" r="F396">
        <v>4.3</v>
      </c>
      <c s="68" r="G396">
        <v>3.51</v>
      </c>
      <c s="24" r="H396"/>
      <c s="24" r="I396"/>
      <c s="24" r="J396"/>
      <c s="24" r="K396"/>
      <c s="24" r="L396"/>
      <c s="24" r="M396"/>
      <c s="24" r="N396"/>
      <c s="24" r="O396"/>
      <c s="24" r="P396"/>
      <c s="24" r="Q396"/>
      <c s="24" r="R396"/>
      <c s="24" r="S396"/>
      <c s="24" r="T396"/>
    </row>
    <row r="397">
      <c s="11" r="A397">
        <v>2</v>
      </c>
      <c s="11" r="B397">
        <v>1</v>
      </c>
      <c s="11" r="C397">
        <v>16</v>
      </c>
      <c s="11" r="D397">
        <v>7</v>
      </c>
      <c s="11" r="E397">
        <v>1</v>
      </c>
      <c s="68" r="F397">
        <v>3.2</v>
      </c>
      <c s="68" r="G397">
        <v>5.21</v>
      </c>
      <c s="24" r="H397"/>
      <c s="24" r="I397"/>
      <c s="24" r="J397"/>
      <c s="24" r="K397"/>
      <c s="24" r="L397"/>
      <c s="24" r="M397"/>
      <c s="24" r="N397"/>
      <c s="24" r="O397"/>
      <c s="24" r="P397"/>
      <c s="24" r="Q397"/>
      <c s="24" r="R397"/>
      <c s="24" r="S397"/>
      <c s="24" r="T397"/>
    </row>
    <row r="398">
      <c s="11" r="A398"/>
      <c s="11" r="B398"/>
      <c s="11" r="C398"/>
      <c s="11" r="D398"/>
      <c s="11" r="E398">
        <v>2</v>
      </c>
      <c s="68" r="F398">
        <v>3.5</v>
      </c>
      <c s="68" r="G398">
        <v>5.78</v>
      </c>
      <c s="24" r="H398"/>
      <c s="24" r="I398"/>
      <c s="24" r="J398"/>
      <c s="24" r="K398"/>
      <c s="24" r="L398"/>
      <c s="24" r="M398"/>
      <c s="24" r="N398"/>
      <c s="24" r="O398"/>
      <c s="24" r="P398"/>
      <c s="24" r="Q398"/>
      <c s="24" r="R398"/>
      <c s="24" r="S398"/>
      <c s="24" r="T398"/>
    </row>
    <row r="399">
      <c s="11" r="A399"/>
      <c s="11" r="B399"/>
      <c s="11" r="C399"/>
      <c s="11" r="D399"/>
      <c s="11" r="E399">
        <v>3</v>
      </c>
      <c s="68" r="F399">
        <v>4</v>
      </c>
      <c s="68" r="G399">
        <v>5.99</v>
      </c>
      <c s="24" r="H399"/>
      <c s="24" r="I399"/>
      <c s="24" r="J399"/>
      <c s="24" r="K399"/>
      <c s="24" r="L399"/>
      <c s="24" r="M399"/>
      <c s="24" r="N399"/>
      <c s="24" r="O399"/>
      <c s="24" r="P399"/>
      <c s="24" r="Q399"/>
      <c s="24" r="R399"/>
      <c s="24" r="S399"/>
      <c s="24" r="T399"/>
    </row>
    <row r="400">
      <c s="11" r="A400"/>
      <c s="11" r="B400"/>
      <c s="11" r="C400"/>
      <c s="11" r="D400"/>
      <c s="11" r="E400">
        <v>4</v>
      </c>
      <c s="68" r="F400">
        <v>4.3</v>
      </c>
      <c s="68" r="G400">
        <v>5.45</v>
      </c>
      <c s="24" r="H400"/>
      <c s="24" r="I400"/>
      <c s="24" r="J400"/>
      <c s="24" r="K400"/>
      <c s="24" r="L400"/>
      <c s="24" r="M400"/>
      <c s="24" r="N400"/>
      <c s="24" r="O400"/>
      <c s="24" r="P400"/>
      <c s="24" r="Q400"/>
      <c s="24" r="R400"/>
      <c s="24" r="S400"/>
      <c s="24" r="T400"/>
    </row>
    <row r="401">
      <c s="11" r="A401">
        <v>2</v>
      </c>
      <c s="11" r="B401">
        <v>1</v>
      </c>
      <c s="11" r="C401">
        <v>16</v>
      </c>
      <c s="11" r="D401">
        <v>8</v>
      </c>
      <c s="11" r="E401">
        <v>1</v>
      </c>
      <c s="68" r="F401">
        <v>3.2</v>
      </c>
      <c s="68" r="G401">
        <v>8.3</v>
      </c>
      <c s="24" r="H401"/>
      <c s="24" r="I401"/>
      <c s="24" r="J401"/>
      <c s="24" r="K401"/>
      <c s="24" r="L401"/>
      <c s="24" r="M401"/>
      <c s="24" r="N401"/>
      <c s="24" r="O401"/>
      <c s="24" r="P401"/>
      <c s="24" r="Q401"/>
      <c s="24" r="R401"/>
      <c s="24" r="S401"/>
      <c s="24" r="T401"/>
    </row>
    <row r="402">
      <c s="11" r="A402"/>
      <c s="11" r="B402"/>
      <c s="11" r="C402"/>
      <c s="11" r="D402"/>
      <c s="11" r="E402">
        <v>2</v>
      </c>
      <c s="68" r="F402">
        <v>3.5</v>
      </c>
      <c s="68" r="G402">
        <v>8.35</v>
      </c>
      <c s="24" r="H402"/>
      <c s="24" r="I402"/>
      <c s="24" r="J402"/>
      <c s="24" r="K402"/>
      <c s="24" r="L402"/>
      <c s="24" r="M402"/>
      <c s="24" r="N402"/>
      <c s="24" r="O402"/>
      <c s="24" r="P402"/>
      <c s="24" r="Q402"/>
      <c s="24" r="R402"/>
      <c s="24" r="S402"/>
      <c s="24" r="T402"/>
    </row>
    <row r="403">
      <c s="11" r="A403"/>
      <c s="11" r="B403"/>
      <c s="11" r="C403"/>
      <c s="11" r="D403"/>
      <c s="11" r="E403">
        <v>3</v>
      </c>
      <c s="68" r="F403">
        <v>4</v>
      </c>
      <c s="68" r="G403">
        <v>9.1</v>
      </c>
      <c s="24" r="H403"/>
      <c s="24" r="I403"/>
      <c s="24" r="J403"/>
      <c s="24" r="K403"/>
      <c s="24" r="L403"/>
      <c s="24" r="M403"/>
      <c s="24" r="N403"/>
      <c s="24" r="O403"/>
      <c s="24" r="P403"/>
      <c s="24" r="Q403"/>
      <c s="24" r="R403"/>
      <c s="24" r="S403"/>
      <c s="24" r="T403"/>
    </row>
    <row r="404">
      <c s="11" r="A404"/>
      <c s="11" r="B404"/>
      <c s="11" r="C404"/>
      <c s="11" r="D404"/>
      <c s="11" r="E404">
        <v>4</v>
      </c>
      <c s="68" r="F404">
        <v>4.3</v>
      </c>
      <c s="68" r="G404">
        <v>10.5</v>
      </c>
      <c s="24" r="H404"/>
      <c s="24" r="I404"/>
      <c s="24" r="J404"/>
      <c s="24" r="K404"/>
      <c s="24" r="L404"/>
      <c s="24" r="M404"/>
      <c s="24" r="N404"/>
      <c s="24" r="O404"/>
      <c s="24" r="P404"/>
      <c s="24" r="Q404"/>
      <c s="24" r="R404"/>
      <c s="24" r="S404"/>
      <c s="24" r="T404"/>
    </row>
    <row r="405">
      <c s="11" r="A405">
        <v>2</v>
      </c>
      <c s="11" r="B405">
        <v>1</v>
      </c>
      <c s="11" r="C405">
        <v>16</v>
      </c>
      <c s="11" r="D405">
        <v>9</v>
      </c>
      <c s="11" r="E405">
        <v>1</v>
      </c>
      <c s="68" r="F405">
        <v>3.2</v>
      </c>
      <c s="68" r="G405">
        <v>27.2</v>
      </c>
      <c s="24" r="H405"/>
      <c s="24" r="I405"/>
      <c s="24" r="J405"/>
      <c s="24" r="K405"/>
      <c s="24" r="L405"/>
      <c s="24" r="M405"/>
      <c s="24" r="N405"/>
      <c s="24" r="O405"/>
      <c s="24" r="P405"/>
      <c s="24" r="Q405"/>
      <c s="24" r="R405"/>
      <c s="24" r="S405"/>
      <c s="24" r="T405"/>
    </row>
    <row r="406">
      <c s="11" r="A406"/>
      <c s="11" r="B406"/>
      <c s="11" r="C406"/>
      <c s="11" r="D406"/>
      <c s="11" r="E406">
        <v>2</v>
      </c>
      <c s="68" r="F406">
        <v>3.5</v>
      </c>
      <c s="68" r="G406">
        <v>28.8</v>
      </c>
      <c s="24" r="H406"/>
      <c s="24" r="I406"/>
      <c s="24" r="J406"/>
      <c s="24" r="K406"/>
      <c s="24" r="L406"/>
      <c s="24" r="M406"/>
      <c s="24" r="N406"/>
      <c s="24" r="O406"/>
      <c s="24" r="P406"/>
      <c s="24" r="Q406"/>
      <c s="24" r="R406"/>
      <c s="24" r="S406"/>
      <c s="24" r="T406"/>
    </row>
    <row r="407">
      <c s="11" r="A407"/>
      <c s="11" r="B407"/>
      <c s="11" r="C407"/>
      <c s="11" r="D407"/>
      <c s="11" r="E407">
        <v>3</v>
      </c>
      <c s="68" r="F407">
        <v>4</v>
      </c>
      <c s="68" r="G407">
        <v>33.6</v>
      </c>
      <c s="24" r="H407"/>
      <c s="24" r="I407"/>
      <c s="24" r="J407"/>
      <c s="24" r="K407"/>
      <c s="24" r="L407"/>
      <c s="24" r="M407"/>
      <c s="24" r="N407"/>
      <c s="24" r="O407"/>
      <c s="24" r="P407"/>
      <c s="24" r="Q407"/>
      <c s="24" r="R407"/>
      <c s="24" r="S407"/>
      <c s="24" r="T407"/>
    </row>
    <row r="408">
      <c s="11" r="A408"/>
      <c s="11" r="B408"/>
      <c s="11" r="C408"/>
      <c s="11" r="D408"/>
      <c s="11" r="E408">
        <v>4</v>
      </c>
      <c s="68" r="F408">
        <v>4.3</v>
      </c>
      <c s="68" r="G408">
        <v>41.2</v>
      </c>
      <c s="24" r="H408"/>
      <c s="24" r="I408"/>
      <c s="24" r="J408"/>
      <c s="24" r="K408"/>
      <c s="24" r="L408"/>
      <c s="24" r="M408"/>
      <c s="24" r="N408"/>
      <c s="24" r="O408"/>
      <c s="24" r="P408"/>
      <c s="24" r="Q408"/>
      <c s="24" r="R408"/>
      <c s="24" r="S408"/>
      <c s="24" r="T408"/>
    </row>
    <row r="409">
      <c s="11" r="A409">
        <v>2</v>
      </c>
      <c s="11" r="B409">
        <v>1</v>
      </c>
      <c s="11" r="C409">
        <v>16</v>
      </c>
      <c s="11" r="D409">
        <v>10</v>
      </c>
      <c s="11" r="E409">
        <v>1</v>
      </c>
      <c s="68" r="F409">
        <v>3.2</v>
      </c>
      <c s="68" r="G409">
        <v>12</v>
      </c>
      <c s="24" r="H409"/>
      <c s="24" r="I409"/>
      <c s="24" r="J409"/>
      <c s="24" r="K409"/>
      <c s="24" r="L409"/>
      <c s="24" r="M409"/>
      <c s="24" r="N409"/>
      <c s="24" r="O409"/>
      <c s="24" r="P409"/>
      <c s="24" r="Q409"/>
      <c s="24" r="R409"/>
      <c s="24" r="S409"/>
      <c s="24" r="T409"/>
    </row>
    <row r="410">
      <c s="11" r="A410"/>
      <c s="11" r="B410"/>
      <c s="11" r="C410"/>
      <c s="11" r="D410"/>
      <c s="11" r="E410">
        <v>2</v>
      </c>
      <c s="68" r="F410">
        <v>3.5</v>
      </c>
      <c s="68" r="G410">
        <v>10.9</v>
      </c>
      <c s="24" r="H410"/>
      <c s="24" r="I410"/>
      <c s="24" r="J410"/>
      <c s="24" r="K410"/>
      <c s="24" r="L410"/>
      <c s="24" r="M410"/>
      <c s="24" r="N410"/>
      <c s="24" r="O410"/>
      <c s="24" r="P410"/>
      <c s="24" r="Q410"/>
      <c s="24" r="R410"/>
      <c s="24" r="S410"/>
      <c s="24" r="T410"/>
    </row>
    <row r="411">
      <c s="11" r="A411"/>
      <c s="11" r="B411"/>
      <c s="11" r="C411"/>
      <c s="11" r="D411"/>
      <c s="11" r="E411">
        <v>3</v>
      </c>
      <c s="68" r="F411">
        <v>4</v>
      </c>
      <c s="68" r="G411">
        <v>9.15</v>
      </c>
      <c s="24" r="H411"/>
      <c s="24" r="I411"/>
      <c s="24" r="J411"/>
      <c s="24" r="K411"/>
      <c s="24" r="L411"/>
      <c s="24" r="M411"/>
      <c s="24" r="N411"/>
      <c s="24" r="O411"/>
      <c s="24" r="P411"/>
      <c s="24" r="Q411"/>
      <c s="24" r="R411"/>
      <c s="24" r="S411"/>
      <c s="24" r="T411"/>
    </row>
    <row r="412">
      <c s="11" r="A412"/>
      <c s="11" r="B412"/>
      <c s="11" r="C412"/>
      <c s="11" r="D412"/>
      <c s="11" r="E412">
        <v>4</v>
      </c>
      <c s="68" r="F412">
        <v>4.3</v>
      </c>
      <c s="68" r="G412">
        <v>7.48</v>
      </c>
      <c s="24" r="H412"/>
      <c s="24" r="I412"/>
      <c s="24" r="J412"/>
      <c s="24" r="K412"/>
      <c s="24" r="L412"/>
      <c s="24" r="M412"/>
      <c s="24" r="N412"/>
      <c s="24" r="O412"/>
      <c s="24" r="P412"/>
      <c s="24" r="Q412"/>
      <c s="24" r="R412"/>
      <c s="24" r="S412"/>
      <c s="24" r="T412"/>
    </row>
    <row r="413">
      <c s="11" r="A413">
        <v>2</v>
      </c>
      <c s="11" r="B413">
        <v>1</v>
      </c>
      <c s="11" r="C413">
        <v>16</v>
      </c>
      <c s="11" r="D413">
        <v>11</v>
      </c>
      <c s="11" r="E413">
        <v>1</v>
      </c>
      <c s="68" r="F413">
        <v>3.2</v>
      </c>
      <c s="68" r="G413">
        <v>20</v>
      </c>
      <c s="24" r="H413"/>
      <c s="24" r="I413"/>
      <c s="24" r="J413"/>
      <c s="24" r="K413"/>
      <c s="24" r="L413"/>
      <c s="24" r="M413"/>
      <c s="24" r="N413"/>
      <c s="24" r="O413"/>
      <c s="24" r="P413"/>
      <c s="24" r="Q413"/>
      <c s="24" r="R413"/>
      <c s="24" r="S413"/>
      <c s="24" r="T413"/>
    </row>
    <row r="414">
      <c s="11" r="A414"/>
      <c s="11" r="B414"/>
      <c s="11" r="C414"/>
      <c s="11" r="D414"/>
      <c s="11" r="E414">
        <v>2</v>
      </c>
      <c s="68" r="F414">
        <v>3.5</v>
      </c>
      <c s="68" r="G414">
        <v>17.5</v>
      </c>
      <c s="24" r="H414"/>
      <c s="24" r="I414"/>
      <c s="24" r="J414"/>
      <c s="24" r="K414"/>
      <c s="24" r="L414"/>
      <c s="24" r="M414"/>
      <c s="24" r="N414"/>
      <c s="24" r="O414"/>
      <c s="24" r="P414"/>
      <c s="24" r="Q414"/>
      <c s="24" r="R414"/>
      <c s="24" r="S414"/>
      <c s="24" r="T414"/>
    </row>
    <row r="415">
      <c s="11" r="A415"/>
      <c s="11" r="B415"/>
      <c s="11" r="C415"/>
      <c s="11" r="D415"/>
      <c s="11" r="E415">
        <v>3</v>
      </c>
      <c s="68" r="F415">
        <v>4</v>
      </c>
      <c s="68" r="G415">
        <v>14.5</v>
      </c>
      <c s="24" r="H415"/>
      <c s="24" r="I415"/>
      <c s="24" r="J415"/>
      <c s="24" r="K415"/>
      <c s="24" r="L415"/>
      <c s="24" r="M415"/>
      <c s="24" r="N415"/>
      <c s="24" r="O415"/>
      <c s="24" r="P415"/>
      <c s="24" r="Q415"/>
      <c s="24" r="R415"/>
      <c s="24" r="S415"/>
      <c s="24" r="T415"/>
    </row>
    <row r="416">
      <c s="11" r="A416"/>
      <c s="11" r="B416"/>
      <c s="11" r="C416"/>
      <c s="11" r="D416"/>
      <c s="11" r="E416">
        <v>4</v>
      </c>
      <c s="68" r="F416">
        <v>4.3</v>
      </c>
      <c s="68" r="G416">
        <v>12.6</v>
      </c>
      <c s="24" r="H416"/>
      <c s="24" r="I416"/>
      <c s="24" r="J416"/>
      <c s="24" r="K416"/>
      <c s="24" r="L416"/>
      <c s="24" r="M416"/>
      <c s="24" r="N416"/>
      <c s="24" r="O416"/>
      <c s="24" r="P416"/>
      <c s="24" r="Q416"/>
      <c s="24" r="R416"/>
      <c s="24" r="S416"/>
      <c s="24" r="T416"/>
    </row>
    <row r="417">
      <c s="11" r="A417">
        <v>2</v>
      </c>
      <c s="11" r="B417">
        <v>1</v>
      </c>
      <c s="11" r="C417">
        <v>16</v>
      </c>
      <c s="11" r="D417">
        <v>12</v>
      </c>
      <c s="11" r="E417">
        <v>1</v>
      </c>
      <c s="68" r="F417">
        <v>3.2</v>
      </c>
      <c s="68" r="G417">
        <v>24.1</v>
      </c>
      <c s="24" r="H417"/>
      <c s="24" r="I417"/>
      <c s="24" r="J417"/>
      <c s="24" r="K417"/>
      <c s="24" r="L417"/>
      <c s="24" r="M417"/>
      <c s="24" r="N417"/>
      <c s="24" r="O417"/>
      <c s="24" r="P417"/>
      <c s="24" r="Q417"/>
      <c s="24" r="R417"/>
      <c s="24" r="S417"/>
      <c s="24" r="T417"/>
    </row>
    <row r="418">
      <c s="11" r="A418"/>
      <c s="11" r="B418"/>
      <c s="11" r="C418"/>
      <c s="11" r="D418"/>
      <c s="11" r="E418">
        <v>2</v>
      </c>
      <c s="68" r="F418">
        <v>3.5</v>
      </c>
      <c s="68" r="G418">
        <v>22.4</v>
      </c>
      <c s="24" r="H418"/>
      <c s="24" r="I418"/>
      <c s="24" r="J418"/>
      <c s="24" r="K418"/>
      <c s="24" r="L418"/>
      <c s="24" r="M418"/>
      <c s="24" r="N418"/>
      <c s="24" r="O418"/>
      <c s="24" r="P418"/>
      <c s="24" r="Q418"/>
      <c s="24" r="R418"/>
      <c s="24" r="S418"/>
      <c s="24" r="T418"/>
    </row>
    <row r="419">
      <c s="11" r="A419"/>
      <c s="11" r="B419"/>
      <c s="11" r="C419"/>
      <c s="11" r="D419"/>
      <c s="11" r="E419">
        <v>3</v>
      </c>
      <c s="68" r="F419">
        <v>4</v>
      </c>
      <c s="68" r="G419">
        <v>19.3</v>
      </c>
      <c s="24" r="H419"/>
      <c s="24" r="I419"/>
      <c s="24" r="J419"/>
      <c s="24" r="K419"/>
      <c s="24" r="L419"/>
      <c s="24" r="M419"/>
      <c s="24" r="N419"/>
      <c s="24" r="O419"/>
      <c s="24" r="P419"/>
      <c s="24" r="Q419"/>
      <c s="24" r="R419"/>
      <c s="24" r="S419"/>
      <c s="24" r="T419"/>
    </row>
    <row r="420">
      <c s="11" r="A420"/>
      <c s="11" r="B420"/>
      <c s="11" r="C420"/>
      <c s="11" r="D420"/>
      <c s="11" r="E420">
        <v>4</v>
      </c>
      <c s="68" r="F420">
        <v>4.3</v>
      </c>
      <c s="68" r="G420">
        <v>16</v>
      </c>
      <c s="24" r="H420"/>
      <c s="24" r="I420"/>
      <c s="24" r="J420"/>
      <c s="24" r="K420"/>
      <c s="24" r="L420"/>
      <c s="24" r="M420"/>
      <c s="24" r="N420"/>
      <c s="24" r="O420"/>
      <c s="24" r="P420"/>
      <c s="24" r="Q420"/>
      <c s="24" r="R420"/>
      <c s="24" r="S420"/>
      <c s="24" r="T420"/>
    </row>
    <row r="421">
      <c s="11" r="A421">
        <v>2</v>
      </c>
      <c s="11" r="B421">
        <v>1</v>
      </c>
      <c s="11" r="C421">
        <v>16</v>
      </c>
      <c s="11" r="D421">
        <v>13</v>
      </c>
      <c s="11" r="E421">
        <v>1</v>
      </c>
      <c s="68" r="F421">
        <v>3.2</v>
      </c>
      <c s="68" r="G421">
        <v>56.2</v>
      </c>
      <c s="24" r="H421"/>
      <c s="24" r="I421"/>
      <c s="24" r="J421"/>
      <c s="24" r="K421"/>
      <c s="24" r="L421"/>
      <c s="24" r="M421"/>
      <c s="24" r="N421"/>
      <c s="24" r="O421"/>
      <c s="24" r="P421"/>
      <c s="24" r="Q421"/>
      <c s="24" r="R421"/>
      <c s="24" r="S421"/>
      <c s="24" r="T421"/>
    </row>
    <row r="422">
      <c s="11" r="A422"/>
      <c s="11" r="B422"/>
      <c s="11" r="C422"/>
      <c s="11" r="D422"/>
      <c s="11" r="E422">
        <v>2</v>
      </c>
      <c s="68" r="F422">
        <v>3.5</v>
      </c>
      <c s="68" r="G422">
        <v>53.7</v>
      </c>
      <c s="24" r="H422"/>
      <c s="24" r="I422"/>
      <c s="24" r="J422"/>
      <c s="24" r="K422"/>
      <c s="24" r="L422"/>
      <c s="24" r="M422"/>
      <c s="24" r="N422"/>
      <c s="24" r="O422"/>
      <c s="24" r="P422"/>
      <c s="24" r="Q422"/>
      <c s="24" r="R422"/>
      <c s="24" r="S422"/>
      <c s="24" r="T422"/>
    </row>
    <row r="423">
      <c s="11" r="A423"/>
      <c s="11" r="B423"/>
      <c s="11" r="C423"/>
      <c s="11" r="D423"/>
      <c s="11" r="E423">
        <v>3</v>
      </c>
      <c s="68" r="F423">
        <v>4</v>
      </c>
      <c s="68" r="G423">
        <v>54.1</v>
      </c>
      <c s="24" r="H423"/>
      <c s="24" r="I423"/>
      <c s="24" r="J423"/>
      <c s="24" r="K423"/>
      <c s="24" r="L423"/>
      <c s="24" r="M423"/>
      <c s="24" r="N423"/>
      <c s="24" r="O423"/>
      <c s="24" r="P423"/>
      <c s="24" r="Q423"/>
      <c s="24" r="R423"/>
      <c s="24" r="S423"/>
      <c s="24" r="T423"/>
    </row>
    <row r="424">
      <c s="11" r="A424"/>
      <c s="11" r="B424"/>
      <c s="11" r="C424"/>
      <c s="11" r="D424"/>
      <c s="11" r="E424">
        <v>4</v>
      </c>
      <c s="68" r="F424">
        <v>4.3</v>
      </c>
      <c s="68" r="G424">
        <v>54.6</v>
      </c>
      <c s="24" r="H424"/>
      <c s="24" r="I424"/>
      <c s="24" r="J424"/>
      <c s="24" r="K424"/>
      <c s="24" r="L424"/>
      <c s="24" r="M424"/>
      <c s="24" r="N424"/>
      <c s="24" r="O424"/>
      <c s="24" r="P424"/>
      <c s="24" r="Q424"/>
      <c s="24" r="R424"/>
      <c s="24" r="S424"/>
      <c s="24" r="T424"/>
    </row>
    <row r="425">
      <c s="11" r="A425">
        <v>2</v>
      </c>
      <c s="11" r="B425">
        <v>1</v>
      </c>
      <c s="11" r="C425">
        <v>16</v>
      </c>
      <c s="11" r="D425">
        <v>14</v>
      </c>
      <c s="11" r="E425">
        <v>1</v>
      </c>
      <c s="68" r="F425">
        <v>3.2</v>
      </c>
      <c s="68" r="G425">
        <v>1270</v>
      </c>
      <c s="24" r="H425"/>
      <c s="24" r="I425"/>
      <c s="24" r="J425"/>
      <c s="24" r="K425"/>
      <c s="24" r="L425"/>
      <c s="24" r="M425"/>
      <c s="24" r="N425"/>
      <c s="24" r="O425"/>
      <c s="24" r="P425"/>
      <c s="24" r="Q425"/>
      <c s="24" r="R425"/>
      <c s="24" r="S425"/>
      <c s="24" r="T425"/>
    </row>
    <row r="426">
      <c s="11" r="A426"/>
      <c s="11" r="B426"/>
      <c s="11" r="C426"/>
      <c s="11" r="D426"/>
      <c s="11" r="E426">
        <v>2</v>
      </c>
      <c s="68" r="F426">
        <v>3.5</v>
      </c>
      <c s="68" r="G426">
        <v>1290</v>
      </c>
      <c s="24" r="H426"/>
      <c s="24" r="I426"/>
      <c s="24" r="J426"/>
      <c s="24" r="K426"/>
      <c s="24" r="L426"/>
      <c s="24" r="M426"/>
      <c s="24" r="N426"/>
      <c s="24" r="O426"/>
      <c s="24" r="P426"/>
      <c s="24" r="Q426"/>
      <c s="24" r="R426"/>
      <c s="24" r="S426"/>
      <c s="24" r="T426"/>
    </row>
    <row r="427">
      <c s="11" r="A427"/>
      <c s="11" r="B427"/>
      <c s="11" r="C427"/>
      <c s="11" r="D427"/>
      <c s="11" r="E427">
        <v>3</v>
      </c>
      <c s="68" r="F427">
        <v>4</v>
      </c>
      <c s="68" r="G427">
        <v>1320</v>
      </c>
      <c s="24" r="H427"/>
      <c s="24" r="I427"/>
      <c s="24" r="J427"/>
      <c s="24" r="K427"/>
      <c s="24" r="L427"/>
      <c s="24" r="M427"/>
      <c s="24" r="N427"/>
      <c s="24" r="O427"/>
      <c s="24" r="P427"/>
      <c s="24" r="Q427"/>
      <c s="24" r="R427"/>
      <c s="24" r="S427"/>
      <c s="24" r="T427"/>
    </row>
    <row r="428">
      <c s="11" r="A428"/>
      <c s="11" r="B428"/>
      <c s="11" r="C428"/>
      <c s="11" r="D428"/>
      <c s="11" r="E428">
        <v>4</v>
      </c>
      <c s="68" r="F428">
        <v>4.3</v>
      </c>
      <c s="68" r="G428">
        <v>1310</v>
      </c>
      <c s="24" r="H428"/>
      <c s="24" r="I428"/>
      <c s="24" r="J428"/>
      <c s="24" r="K428"/>
      <c s="24" r="L428"/>
      <c s="24" r="M428"/>
      <c s="24" r="N428"/>
      <c s="24" r="O428"/>
      <c s="24" r="P428"/>
      <c s="24" r="Q428"/>
      <c s="24" r="R428"/>
      <c s="24" r="S428"/>
      <c s="24" r="T428"/>
    </row>
    <row r="429">
      <c s="11" r="A429"/>
      <c s="11" r="B429"/>
      <c s="11" r="C429"/>
      <c s="11" r="D429"/>
      <c s="11" r="E429"/>
      <c s="24" r="F429"/>
      <c s="24" r="G429"/>
      <c s="24" r="H429"/>
      <c s="24" r="I429"/>
      <c s="24" r="J429"/>
      <c s="24" r="K429"/>
      <c s="24" r="L429"/>
      <c s="24" r="M429"/>
      <c s="24" r="N429"/>
      <c s="24" r="O429"/>
      <c s="24" r="P429"/>
      <c s="24" r="Q429"/>
      <c s="24" r="R429"/>
      <c s="24" r="S429"/>
      <c s="24" r="T429"/>
    </row>
  </sheetData>
  <mergeCells count="5">
    <mergeCell ref="A1:H1"/>
    <mergeCell ref="A3:I3"/>
    <mergeCell ref="A4:E4"/>
    <mergeCell ref="A5:K5"/>
    <mergeCell ref="F7:G7"/>
  </mergeCells>
</worksheet>
</file>