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E0" state="visible" r:id="rId3"/>
    <sheet sheetId="2" name="A0" state="visible" r:id="rId4"/>
  </sheets>
  <definedNames/>
  <calcPr/>
</workbook>
</file>

<file path=xl/sharedStrings.xml><?xml version="1.0" encoding="utf-8"?>
<sst xmlns="http://schemas.openxmlformats.org/spreadsheetml/2006/main" count="2345" uniqueCount="55">
  <si>
    <t>Fine-Structure Energy Levels for  Li III</t>
  </si>
  <si>
    <t>S1: Spectroscopic energy levels by  Kramida, A.E.; Ralchenko, Yu.; Reader, J.; and NIST ASD Team (2013)</t>
  </si>
  <si>
    <t>http://www.nist.gov/pml/data/asd.cfm</t>
  </si>
  <si>
    <t>S2: method based on point-nucleus Dirac eigenfunctions. Jitrik, O.; Bunge, C. F.</t>
  </si>
  <si>
    <t>S3: MCDF (GRASP) calculation by Mendoza, C.; Chechelev, A.; Palmeri, P.; Quinet, P.; Kallman, T. R.; Badnell, N.R.</t>
  </si>
  <si>
    <t>Unpublished</t>
  </si>
  <si>
    <t>S1</t>
  </si>
  <si>
    <t>S2</t>
  </si>
  <si>
    <t>S3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</si>
  <si>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</si>
  <si>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</si>
  <si>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</si>
  <si>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</si>
  <si>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</si>
  <si>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</si>
  <si>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</si>
  <si>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</si>
  <si>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</si>
  <si>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</si>
  <si>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1s</t>
  </si>
  <si>
    <t>2S </t>
  </si>
  <si>
    <t>2p</t>
  </si>
  <si>
    <t>2P*</t>
  </si>
  <si>
    <t>2s</t>
  </si>
  <si>
    <t>3p</t>
  </si>
  <si>
    <t>3s</t>
  </si>
  <si>
    <t>3d</t>
  </si>
  <si>
    <t>2D </t>
  </si>
  <si>
    <t>4p</t>
  </si>
  <si>
    <t>4s</t>
  </si>
  <si>
    <t>4d</t>
  </si>
  <si>
    <t>4f</t>
  </si>
  <si>
    <t>2F*</t>
  </si>
  <si>
    <t>5p</t>
  </si>
  <si>
    <t>5s</t>
  </si>
  <si>
    <t>5d</t>
  </si>
  <si>
    <t>5f</t>
  </si>
  <si>
    <t>5g</t>
  </si>
  <si>
    <t>2G </t>
  </si>
  <si>
    <t>A-values for  fine-structure transitions in Li III</t>
  </si>
  <si>
    <t>S4: relativistic calculations by  Goldman, S.P.; Drake, G.W.F.  </t>
  </si>
  <si>
    <t>and by Parpia, F.A.; Johnson, W.R.</t>
  </si>
  <si>
    <t>S4</t>
  </si>
  <si>
    <t>k</t>
  </si>
  <si>
    <t>WLVac (A)</t>
  </si>
  <si>
    <t>A2E1 (s-1)</t>
  </si>
  <si>
    <t>ATotal (s-1)</t>
  </si>
  <si>
    <t>AE1 (s-1)</t>
  </si>
  <si>
    <t>AE2 (s-1)</t>
  </si>
  <si>
    <t>AE3 (s-1)</t>
  </si>
  <si>
    <t>AM1 (s-1)</t>
  </si>
  <si>
    <t>AM2 (s-1)</t>
  </si>
  <si>
    <t>AM3 (s-1)</t>
  </si>
  <si>
    <t>   </t>
  </si>
  <si>
    <t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</si>
</sst>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6">
    <numFmt numFmtId="164" formatCode="0.000E+00"/>
    <numFmt numFmtId="165" formatCode="0.000000"/>
    <numFmt numFmtId="166" formatCode="0.0000"/>
    <numFmt numFmtId="167" formatCode="0.0000"/>
    <numFmt numFmtId="168" formatCode="0.000"/>
    <numFmt numFmtId="169" formatCode="0.0"/>
    <numFmt numFmtId="170" formatCode="0.0"/>
    <numFmt numFmtId="171" formatCode="0.000E+00"/>
    <numFmt numFmtId="172" formatCode="0.0000000"/>
    <numFmt numFmtId="173" formatCode="0.000E+00"/>
    <numFmt numFmtId="174" formatCode="0.000"/>
    <numFmt numFmtId="175" formatCode="0.000000"/>
    <numFmt numFmtId="176" formatCode="0.000E+00"/>
    <numFmt numFmtId="177" formatCode="0.0000"/>
    <numFmt numFmtId="178" formatCode="0.0"/>
    <numFmt numFmtId="179" formatCode="0.000E+00"/>
    <numFmt numFmtId="180" formatCode="0.0000000"/>
    <numFmt numFmtId="181" formatCode="0.000E+00"/>
    <numFmt numFmtId="182" formatCode="0.000"/>
    <numFmt numFmtId="183" formatCode="0.0000E+00"/>
    <numFmt numFmtId="184" formatCode="0.0000E+00"/>
    <numFmt numFmtId="185" formatCode="0.000000E+00"/>
    <numFmt numFmtId="186" formatCode="0.000E+00"/>
    <numFmt numFmtId="187" formatCode="0.0000E+00"/>
    <numFmt numFmtId="188" formatCode="0.000E+00"/>
    <numFmt numFmtId="189" formatCode="0.000E+00"/>
  </numFmts>
  <fonts count="53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0.0"/>
      <color rgb="FF0000FF"/>
      <name val="Arial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</fonts>
  <fills count="18">
    <fill>
      <patternFill patternType="none"/>
    </fill>
    <fill>
      <patternFill patternType="gray125">
        <bgColor rgb="FFFFFFFF"/>
      </patternFill>
    </fill>
    <fill>
      <patternFill patternType="solid">
        <fgColor rgb="FFDDD9C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53">
    <xf applyAlignment="1" fillId="0" xfId="0" numFmtId="0" borderId="0" fontId="0">
      <alignment vertical="bottom" horizontal="general" wrapText="1"/>
    </xf>
    <xf applyAlignment="1" fillId="2" xfId="0" numFmtId="164" borderId="0" applyFont="1" fontId="1" applyNumberFormat="1" applyFill="1">
      <alignment vertical="bottom" horizontal="right"/>
    </xf>
    <xf fillId="0" xfId="0" numFmtId="165" borderId="0" applyFont="1" fontId="2" applyNumberFormat="1"/>
    <xf applyAlignment="1" fillId="3" xfId="0" numFmtId="0" borderId="0" applyFont="1" fontId="3" applyFill="1">
      <alignment vertical="bottom" horizontal="right"/>
    </xf>
    <xf fillId="0" xfId="0" numFmtId="166" borderId="0" applyFont="1" fontId="4" applyNumberFormat="1"/>
    <xf applyAlignment="1" fillId="0" xfId="0" numFmtId="167" borderId="0" applyFont="1" fontId="5" applyNumberFormat="1">
      <alignment vertical="bottom" horizontal="general" wrapText="1"/>
    </xf>
    <xf fillId="0" xfId="0" numFmtId="0" borderId="0" applyFont="1" fontId="6"/>
    <xf applyAlignment="1" fillId="0" xfId="0" numFmtId="168" borderId="0" applyFont="1" fontId="7" applyNumberFormat="1">
      <alignment vertical="bottom" horizontal="general" wrapText="1"/>
    </xf>
    <xf applyAlignment="1" fillId="4" xfId="0" numFmtId="169" borderId="0" applyFont="1" fontId="8" applyNumberFormat="1" applyFill="1">
      <alignment vertical="bottom" horizontal="right"/>
    </xf>
    <xf applyAlignment="1" fillId="0" xfId="0" numFmtId="0" borderId="0" applyFont="1" fontId="9">
      <alignment vertical="bottom" horizontal="left"/>
    </xf>
    <xf applyAlignment="1" fillId="0" xfId="0" numFmtId="170" borderId="0" applyFont="1" fontId="10" applyNumberFormat="1">
      <alignment vertical="bottom" horizontal="general" wrapText="1"/>
    </xf>
    <xf fillId="0" xfId="0" numFmtId="2" borderId="0" applyFont="1" fontId="11" applyNumberFormat="1"/>
    <xf fillId="0" xfId="0" numFmtId="171" borderId="0" applyFont="1" fontId="12" applyNumberFormat="1"/>
    <xf applyAlignment="1" fillId="0" xfId="0" numFmtId="172" borderId="0" applyFont="1" fontId="13" applyNumberFormat="1">
      <alignment vertical="bottom" horizontal="general" wrapText="1"/>
    </xf>
    <xf fillId="0" xfId="0" numFmtId="1" borderId="0" applyFont="1" fontId="14" applyNumberFormat="1"/>
    <xf applyAlignment="1" fillId="5" xfId="0" numFmtId="173" borderId="0" applyFont="1" fontId="15" applyNumberFormat="1" applyFill="1">
      <alignment vertical="bottom" horizontal="right"/>
    </xf>
    <xf fillId="0" xfId="0" numFmtId="174" borderId="0" applyFont="1" fontId="16" applyNumberFormat="1"/>
    <xf applyAlignment="1" fillId="6" xfId="0" numFmtId="2" borderId="0" applyFont="1" fontId="17" applyNumberFormat="1" applyFill="1">
      <alignment vertical="bottom" horizontal="right"/>
    </xf>
    <xf applyAlignment="1" fillId="0" xfId="0" numFmtId="0" borderId="0" applyFont="1" fontId="18">
      <alignment vertical="bottom" horizontal="general" wrapText="1"/>
    </xf>
    <xf applyAlignment="1" fillId="0" xfId="0" numFmtId="0" borderId="0" applyFont="1" fontId="19">
      <alignment vertical="bottom" horizontal="right"/>
    </xf>
    <xf applyAlignment="1" fillId="7" xfId="0" numFmtId="0" borderId="0" applyFont="1" fontId="20" applyFill="1">
      <alignment vertical="bottom" horizontal="left"/>
    </xf>
    <xf applyAlignment="1" fillId="8" xfId="0" numFmtId="175" borderId="0" applyFont="1" fontId="21" applyNumberFormat="1" applyFill="1">
      <alignment vertical="bottom" horizontal="right"/>
    </xf>
    <xf fillId="0" xfId="0" numFmtId="176" borderId="0" applyFont="1" fontId="22" applyNumberFormat="1"/>
    <xf applyAlignment="1" fillId="9" xfId="0" numFmtId="0" borderId="0" applyFont="1" fontId="23" applyFill="1">
      <alignment vertical="bottom" horizontal="center"/>
    </xf>
    <xf fillId="0" xfId="0" numFmtId="11" borderId="0" applyFont="1" fontId="24" applyNumberFormat="1"/>
    <xf applyAlignment="1" fillId="0" xfId="0" numFmtId="1" borderId="0" applyFont="1" fontId="25" applyNumberFormat="1">
      <alignment vertical="bottom" horizontal="general" wrapText="1"/>
    </xf>
    <xf applyAlignment="1" fillId="10" xfId="0" numFmtId="2" borderId="0" applyFont="1" fontId="26" applyNumberFormat="1" applyFill="1">
      <alignment vertical="bottom" horizontal="right"/>
    </xf>
    <xf fillId="0" xfId="0" numFmtId="1" borderId="0" applyFont="1" fontId="27" applyNumberFormat="1"/>
    <xf fillId="0" xfId="0" numFmtId="177" borderId="0" applyFont="1" fontId="28" applyNumberFormat="1"/>
    <xf fillId="0" xfId="0" numFmtId="178" borderId="0" applyFont="1" fontId="29" applyNumberFormat="1"/>
    <xf applyAlignment="1" fillId="0" xfId="0" numFmtId="0" borderId="0" applyFont="1" fontId="30">
      <alignment vertical="bottom" horizontal="left"/>
    </xf>
    <xf applyAlignment="1" fillId="11" xfId="0" numFmtId="179" borderId="0" applyFont="1" fontId="31" applyNumberFormat="1" applyFill="1">
      <alignment vertical="bottom" horizontal="right"/>
    </xf>
    <xf fillId="0" xfId="0" numFmtId="0" borderId="0" applyFont="1" fontId="32"/>
    <xf fillId="0" xfId="0" numFmtId="0" borderId="0" applyFont="1" fontId="33"/>
    <xf fillId="0" xfId="0" numFmtId="180" borderId="0" applyFont="1" fontId="34" applyNumberFormat="1"/>
    <xf applyAlignment="1" fillId="12" xfId="0" numFmtId="181" borderId="0" applyFont="1" fontId="35" applyNumberFormat="1" applyFill="1">
      <alignment vertical="bottom" horizontal="center"/>
    </xf>
    <xf applyAlignment="1" fillId="0" xfId="0" numFmtId="0" borderId="0" applyFont="1" fontId="36">
      <alignment vertical="bottom" horizontal="left"/>
    </xf>
    <xf fillId="0" xfId="0" numFmtId="0" borderId="0" applyFont="1" fontId="37"/>
    <xf applyAlignment="1" fillId="13" xfId="0" numFmtId="0" borderId="0" applyFont="1" fontId="38" applyFill="1">
      <alignment vertical="bottom" horizontal="right"/>
    </xf>
    <xf applyAlignment="1" fillId="14" xfId="0" numFmtId="0" borderId="0" applyFont="1" fontId="39" applyFill="1">
      <alignment vertical="bottom" horizontal="right"/>
    </xf>
    <xf applyAlignment="1" fillId="15" xfId="0" numFmtId="2" borderId="0" applyFont="1" fontId="40" applyNumberFormat="1" applyFill="1">
      <alignment vertical="bottom" horizontal="right"/>
    </xf>
    <xf fillId="0" xfId="0" numFmtId="182" borderId="0" applyFont="1" fontId="41" applyNumberFormat="1"/>
    <xf fillId="0" xfId="0" numFmtId="183" borderId="0" applyFont="1" fontId="42" applyNumberFormat="1"/>
    <xf fillId="0" xfId="0" numFmtId="184" borderId="0" applyFont="1" fontId="43" applyNumberFormat="1"/>
    <xf fillId="0" xfId="0" numFmtId="185" borderId="0" applyFont="1" fontId="44" applyNumberFormat="1"/>
    <xf applyAlignment="1" fillId="0" xfId="0" numFmtId="0" borderId="0" applyFont="1" fontId="45">
      <alignment vertical="bottom" horizontal="left" wrapText="1"/>
    </xf>
    <xf applyAlignment="1" fillId="16" xfId="0" numFmtId="186" borderId="0" applyFont="1" fontId="46" applyNumberFormat="1" applyFill="1">
      <alignment vertical="bottom" horizontal="right"/>
    </xf>
    <xf applyAlignment="1" fillId="0" xfId="0" numFmtId="0" borderId="0" applyFont="1" fontId="47">
      <alignment vertical="bottom" horizontal="left"/>
    </xf>
    <xf applyAlignment="1" fillId="0" xfId="0" numFmtId="187" borderId="0" applyFont="1" fontId="48" applyNumberFormat="1">
      <alignment vertical="bottom" horizontal="general" wrapText="1"/>
    </xf>
    <xf applyAlignment="1" fillId="0" xfId="0" numFmtId="0" borderId="0" applyFont="1" fontId="49">
      <alignment vertical="bottom" horizontal="center" wrapText="1"/>
    </xf>
    <xf applyAlignment="1" fillId="17" xfId="0" numFmtId="188" borderId="0" applyFont="1" fontId="50" applyNumberFormat="1" applyFill="1">
      <alignment vertical="bottom" horizontal="center"/>
    </xf>
    <xf applyAlignment="1" fillId="0" xfId="0" numFmtId="189" borderId="0" applyFont="1" fontId="51" applyNumberFormat="1">
      <alignment vertical="bottom" horizontal="right"/>
    </xf>
    <xf applyAlignment="1" fillId="0" xfId="0" numFmtId="11" borderId="0" applyFont="1" fontId="52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style="9" width="3.71"/>
    <col min="2" customWidth="1" max="2" style="9" width="2.71"/>
    <col min="3" customWidth="1" max="3" style="9" width="3.14"/>
    <col min="4" customWidth="1" max="4" width="5.43"/>
    <col min="5" customWidth="1" max="5" width="6.14"/>
    <col min="6" customWidth="1" max="6" width="5.29"/>
    <col min="7" customWidth="1" max="7" width="4.0"/>
    <col min="8" customWidth="1" max="8" width="4.86"/>
    <col min="9" customWidth="1" max="9" width="5.71"/>
    <col min="10" customWidth="1" max="10" style="11" width="16.14"/>
    <col min="11" customWidth="1" max="11" style="2" width="12.86"/>
    <col min="12" customWidth="1" max="12" width="12.86"/>
    <col min="13" customWidth="1" max="13" width="12.0"/>
    <col min="14" customWidth="1" max="14" width="14.14"/>
    <col min="15" customWidth="1" max="15" style="10" width="6.57"/>
    <col min="16" customWidth="1" max="16" style="10" width="12.57"/>
    <col min="17" customWidth="1" max="17" width="14.29"/>
    <col min="18" customWidth="1" max="18" style="29" width="9.0"/>
    <col min="19" customWidth="1" max="19" width="6.0"/>
    <col min="20" customWidth="1" max="20" width="5.29"/>
    <col min="21" customWidth="1" max="21" width="10.14"/>
    <col min="22" customWidth="1" max="22" width="10.57"/>
    <col min="23" customWidth="1" max="23" width="6.0"/>
    <col min="24" customWidth="1" max="24" width="5.14"/>
    <col min="25" customWidth="1" max="25" width="6.71"/>
  </cols>
  <sheetData>
    <row r="1">
      <c t="s" s="37" r="A1">
        <v>0</v>
      </c>
      <c s="32" r="B1"/>
      <c s="32" r="C1"/>
      <c s="32" r="D1"/>
      <c s="9" r="E1"/>
      <c s="32" r="F1"/>
      <c s="19" r="G1"/>
      <c s="32" r="H1"/>
      <c s="32" r="I1"/>
      <c s="32" r="J1"/>
      <c s="32" r="K1"/>
      <c s="32" r="L1"/>
      <c s="32" r="M1"/>
      <c s="32" r="N1"/>
      <c s="29" r="O1"/>
      <c s="29" r="P1"/>
      <c s="32" r="Q1"/>
      <c s="32" r="R1"/>
      <c s="32" r="S1"/>
      <c s="32" r="T1"/>
      <c s="32" r="U1"/>
      <c s="32" r="V1"/>
      <c s="32" r="W1"/>
      <c s="32" r="X1"/>
      <c s="18" r="Y1"/>
    </row>
    <row r="2">
      <c s="30" r="A2"/>
      <c s="18" r="B2"/>
      <c s="18" r="C2"/>
      <c s="32" r="D2"/>
      <c s="9" r="E2"/>
      <c s="32" r="F2"/>
      <c s="19" r="G2"/>
      <c s="32" r="H2"/>
      <c s="32" r="I2"/>
      <c s="32" r="J2"/>
      <c s="32" r="K2"/>
      <c s="32" r="L2"/>
      <c s="32" r="M2"/>
      <c s="32" r="N2"/>
      <c s="29" r="O2"/>
      <c s="29" r="P2"/>
      <c s="32" r="Q2"/>
      <c s="32" r="R2"/>
      <c s="32" r="S2"/>
      <c s="32" r="T2"/>
      <c s="32" r="U2"/>
      <c s="32" r="V2"/>
      <c s="32" r="W2"/>
      <c s="32" r="X2"/>
      <c s="18" r="Y2"/>
    </row>
    <row r="3">
      <c t="s" s="9" r="A3">
        <v>1</v>
      </c>
      <c s="9" r="B3"/>
      <c s="9" r="C3"/>
      <c s="32" r="D3"/>
      <c s="9" r="E3"/>
      <c s="32" r="F3"/>
      <c s="19" r="G3"/>
      <c s="32" r="H3"/>
      <c s="32" r="I3"/>
      <c s="32" r="J3"/>
      <c s="32" r="K3"/>
      <c s="32" r="L3"/>
      <c s="32" r="M3"/>
      <c s="32" r="N3"/>
      <c s="29" r="O3"/>
      <c s="29" r="P3"/>
      <c s="32" r="Q3"/>
      <c s="32" r="R3"/>
      <c s="32" r="S3"/>
      <c s="32" r="T3"/>
      <c s="32" r="U3"/>
      <c s="32" r="V3"/>
      <c s="32" r="W3"/>
      <c s="32" r="X3"/>
      <c s="18" r="Y3"/>
    </row>
    <row r="4">
      <c t="s" s="47" r="A4">
        <v>2</v>
      </c>
      <c s="18" r="B4"/>
      <c s="18" r="C4"/>
      <c s="32" r="D4"/>
      <c s="9" r="E4"/>
      <c s="32" r="F4"/>
      <c s="19" r="G4"/>
      <c s="32" r="H4"/>
      <c s="32" r="I4"/>
      <c s="32" r="J4"/>
      <c s="32" r="K4"/>
      <c s="32" r="L4"/>
      <c s="32" r="M4"/>
      <c s="32" r="N4"/>
      <c s="29" r="O4"/>
      <c s="29" r="P4"/>
      <c s="32" r="Q4"/>
      <c s="32" r="R4"/>
      <c s="32" r="S4"/>
      <c s="32" r="T4"/>
      <c s="32" r="U4"/>
      <c s="32" r="V4"/>
      <c s="32" r="W4"/>
      <c s="32" r="X4"/>
      <c s="18" r="Y4"/>
    </row>
    <row r="5">
      <c t="s" s="9" r="A5">
        <v>3</v>
      </c>
      <c s="9" r="B5"/>
      <c s="9" r="C5"/>
      <c s="32" r="D5"/>
      <c s="9" r="E5"/>
      <c s="32" r="F5"/>
      <c s="19" r="G5"/>
      <c s="32" r="H5"/>
      <c s="32" r="I5"/>
      <c s="32" r="J5"/>
      <c s="32" r="K5"/>
      <c s="32" r="L5"/>
      <c s="32" r="M5"/>
      <c s="32" r="N5"/>
      <c s="29" r="O5"/>
      <c s="29" r="P5"/>
      <c s="32" r="Q5"/>
      <c s="32" r="R5"/>
      <c s="32" r="S5"/>
      <c s="32" r="T5"/>
      <c s="32" r="U5"/>
      <c s="32" r="V5"/>
      <c s="32" r="W5"/>
      <c s="32" r="X5"/>
      <c s="18" r="Y5"/>
    </row>
    <row r="6">
      <c t="str" s="36" r="A6">
        <f>HYPERLINK("http://adsabs.harvard.edu/abs/2004JPCRD..33.1059J","http://adsabs.harvard.edu/abs/2004JPCRD..33.1059J")</f>
        <v>http://adsabs.harvard.edu/abs/2004JPCRD..33.1059J</v>
      </c>
      <c s="47" r="B6"/>
      <c s="47" r="C6"/>
      <c s="47" r="D6"/>
      <c s="47" r="E6"/>
      <c s="47" r="F6"/>
      <c s="47" r="G6"/>
      <c s="47" r="H6"/>
      <c s="47" r="I6"/>
      <c s="47" r="J6"/>
      <c s="32" r="K6"/>
      <c s="32" r="L6"/>
      <c s="32" r="M6"/>
      <c s="32" r="N6"/>
      <c s="29" r="O6"/>
      <c s="29" r="P6"/>
      <c s="32" r="Q6"/>
      <c s="32" r="R6"/>
      <c s="32" r="S6"/>
      <c s="32" r="T6"/>
      <c s="32" r="U6"/>
      <c s="32" r="V6"/>
      <c s="32" r="W6"/>
      <c s="32" r="X6"/>
      <c s="18" r="Y6"/>
    </row>
    <row r="7">
      <c t="str" s="36" r="A7">
        <f>HYPERLINK("http://adsabs.harvard.edu/abs/2004PhyS...69..196J","http://adsabs.harvard.edu/abs/2004PhyS...69..196J")</f>
        <v>http://adsabs.harvard.edu/abs/2004PhyS...69..196J</v>
      </c>
      <c s="47" r="B7"/>
      <c s="47" r="C7"/>
      <c s="47" r="D7"/>
      <c s="47" r="E7"/>
      <c s="47" r="F7"/>
      <c s="47" r="G7"/>
      <c s="32" r="H7"/>
      <c s="32" r="I7"/>
      <c s="32" r="J7"/>
      <c s="32" r="K7"/>
      <c s="32" r="L7"/>
      <c s="32" r="M7"/>
      <c s="32" r="N7"/>
      <c s="29" r="O7"/>
      <c s="29" r="P7"/>
      <c s="32" r="Q7"/>
      <c s="32" r="R7"/>
      <c s="32" r="S7"/>
      <c s="32" r="T7"/>
      <c s="32" r="U7"/>
      <c s="32" r="V7"/>
      <c s="32" r="W7"/>
      <c s="32" r="X7"/>
      <c s="18" r="Y7"/>
    </row>
    <row r="8">
      <c t="str" s="36" r="A8">
        <f>HYPERLINK("http://www.fisica.unam.mx/research/tables/spectra/1el/","http://www.fisica.unam.mx/research/tables/spectra/1el/")</f>
        <v>http://www.fisica.unam.mx/research/tables/spectra/1el/</v>
      </c>
      <c s="47" r="B8"/>
      <c s="47" r="C8"/>
      <c s="47" r="D8"/>
      <c s="47" r="E8"/>
      <c s="47" r="F8"/>
      <c s="47" r="G8"/>
      <c s="32" r="H8"/>
      <c s="32" r="I8"/>
      <c s="32" r="J8"/>
      <c s="32" r="K8"/>
      <c s="32" r="L8"/>
      <c s="32" r="M8"/>
      <c s="32" r="N8"/>
      <c s="29" r="O8"/>
      <c s="29" r="P8"/>
      <c s="32" r="Q8"/>
      <c s="32" r="R8"/>
      <c s="32" r="S8"/>
      <c s="32" r="T8"/>
      <c s="32" r="U8"/>
      <c s="32" r="V8"/>
      <c s="32" r="W8"/>
      <c s="32" r="X8"/>
      <c s="18" r="Y8"/>
    </row>
    <row r="9">
      <c t="s" s="32" r="A9">
        <v>4</v>
      </c>
      <c s="32" r="B9"/>
      <c s="32" r="C9"/>
      <c s="32" r="D9"/>
      <c s="32" r="E9"/>
      <c s="32" r="F9"/>
      <c s="32" r="G9"/>
      <c s="32" r="H9"/>
      <c s="32" r="I9"/>
      <c s="32" r="J9"/>
      <c s="32" r="K9"/>
      <c s="32" r="L9"/>
      <c s="32" r="M9"/>
      <c s="32" r="N9"/>
      <c s="29" r="O9"/>
      <c s="29" r="P9"/>
      <c s="32" r="Q9"/>
      <c s="32" r="R9"/>
      <c s="32" r="S9"/>
      <c s="32" r="T9"/>
      <c s="32" r="U9"/>
      <c s="32" r="V9"/>
      <c s="32" r="W9"/>
      <c s="32" r="X9"/>
      <c s="18" r="Y9"/>
    </row>
    <row r="10">
      <c t="s" s="9" r="A10">
        <v>5</v>
      </c>
      <c s="9" r="B10"/>
      <c s="9" r="C10"/>
      <c s="32" r="D10"/>
      <c s="32" r="E10"/>
      <c s="32" r="F10"/>
      <c s="32" r="G10"/>
      <c s="32" r="H10"/>
      <c s="32" r="I10"/>
      <c s="32" r="J10"/>
      <c s="32" r="K10"/>
      <c s="32" r="L10"/>
      <c s="32" r="M10"/>
      <c s="32" r="N10"/>
      <c s="29" r="O10"/>
      <c s="29" r="P10"/>
      <c s="32" r="Q10"/>
      <c s="32" r="R10"/>
      <c s="32" r="S10"/>
      <c s="32" r="T10"/>
      <c s="32" r="U10"/>
      <c s="32" r="V10"/>
      <c s="32" r="W10"/>
      <c s="32" r="X10"/>
      <c s="18" r="Y10"/>
    </row>
    <row r="11">
      <c s="36" r="A11"/>
      <c s="9" r="B11"/>
      <c s="9" r="C11"/>
      <c s="32" r="D11"/>
      <c s="32" r="E11"/>
      <c s="32" r="F11"/>
      <c s="32" r="G11"/>
      <c s="32" r="H11"/>
      <c s="32" r="I11"/>
      <c s="32" r="J11"/>
      <c s="32" r="K11"/>
      <c s="32" r="L11"/>
      <c s="32" r="M11"/>
      <c s="32" r="N11"/>
      <c s="29" r="O11"/>
      <c s="32" r="P11"/>
      <c s="32" r="Q11"/>
      <c s="32" r="R11"/>
      <c s="32" r="S11"/>
      <c s="32" r="T11"/>
      <c s="32" r="U11"/>
      <c s="32" r="V11"/>
      <c s="32" r="W11"/>
      <c s="32" r="X11"/>
      <c s="18" r="Y11"/>
    </row>
    <row r="12">
      <c s="18" r="A12"/>
      <c s="18" r="B12"/>
      <c s="18" r="C12"/>
      <c s="32" r="D12"/>
      <c s="32" r="E12"/>
      <c s="32" r="F12"/>
      <c s="32" r="G12"/>
      <c s="32" r="H12"/>
      <c s="32" r="I12"/>
      <c t="s" s="17" r="J12">
        <v>6</v>
      </c>
      <c t="s" s="21" r="K12">
        <v>7</v>
      </c>
      <c t="s" s="40" r="L12">
        <v>8</v>
      </c>
      <c s="11" r="M12"/>
      <c s="11" r="N12"/>
      <c s="29" r="O12"/>
      <c s="29" r="P12"/>
      <c s="32" r="Q12"/>
      <c s="32" r="R12"/>
      <c s="32" r="S12"/>
      <c s="32" r="T12"/>
      <c s="32" r="U12"/>
      <c s="32" r="V12"/>
      <c s="32" r="W12"/>
      <c s="32" r="X12"/>
      <c s="18" r="Y12"/>
    </row>
    <row r="13">
      <c t="s" s="20" r="A13">
        <v>9</v>
      </c>
      <c t="s" s="20" r="B13">
        <v>10</v>
      </c>
      <c t="s" s="20" r="C13">
        <v>11</v>
      </c>
      <c t="s" s="20" r="D13">
        <v>12</v>
      </c>
      <c t="s" s="20" r="E13">
        <v>13</v>
      </c>
      <c t="s" s="38" r="F13">
        <v>14</v>
      </c>
      <c t="s" s="38" r="G13">
        <v>15</v>
      </c>
      <c t="s" s="38" r="H13">
        <v>16</v>
      </c>
      <c t="s" s="8" r="I13">
        <v>17</v>
      </c>
      <c t="s" s="17" r="J13">
        <v>18</v>
      </c>
      <c t="s" s="26" r="K13">
        <v>18</v>
      </c>
      <c t="s" s="40" r="L13">
        <v>18</v>
      </c>
      <c s="11" r="M13"/>
      <c s="11" r="N13"/>
      <c s="29" r="O13"/>
      <c s="29" r="P13"/>
      <c s="32" r="Q13"/>
      <c s="32" r="R13"/>
      <c s="32" r="S13"/>
      <c s="32" r="T13"/>
      <c s="32" r="U13"/>
      <c s="32" r="V13"/>
      <c s="32" r="W13"/>
      <c s="32" r="X13"/>
      <c s="18" r="Y13"/>
    </row>
    <row r="14">
      <c s="9" r="A14">
        <v>3</v>
      </c>
      <c s="9" r="B14">
        <v>1</v>
      </c>
      <c s="9" r="C14">
        <v>1</v>
      </c>
      <c t="s" s="32" r="D14">
        <v>19</v>
      </c>
      <c t="s" s="32" r="E14">
        <v>20</v>
      </c>
      <c s="32" r="F14">
        <v>2</v>
      </c>
      <c s="32" r="G14">
        <v>0</v>
      </c>
      <c s="32" r="H14">
        <v>0</v>
      </c>
      <c s="32" r="I14">
        <v>0.5</v>
      </c>
      <c s="13" r="J14">
        <v>0</v>
      </c>
      <c s="28" r="K14">
        <v>0</v>
      </c>
      <c s="13" r="L14">
        <v>0</v>
      </c>
      <c s="27" r="M14"/>
      <c s="13" r="N14"/>
      <c s="29" r="O14"/>
      <c s="18" r="P14"/>
      <c s="10" r="Q14"/>
      <c s="27" r="R14"/>
      <c s="29" r="S14"/>
      <c s="18" r="T14"/>
      <c s="18" r="U14"/>
      <c s="32" r="V14"/>
      <c s="32" r="W14"/>
      <c s="27" r="X14"/>
      <c s="18" r="Y14"/>
    </row>
    <row r="15">
      <c s="9" r="A15">
        <v>3</v>
      </c>
      <c s="9" r="B15">
        <v>1</v>
      </c>
      <c s="9" r="C15">
        <f>+C14+1</f>
        <v>2</v>
      </c>
      <c t="s" s="32" r="D15">
        <v>21</v>
      </c>
      <c t="s" s="32" r="E15">
        <v>22</v>
      </c>
      <c s="32" r="F15">
        <v>2</v>
      </c>
      <c s="32" r="G15">
        <v>1</v>
      </c>
      <c s="32" r="H15">
        <v>1</v>
      </c>
      <c s="32" r="I15">
        <v>0.5</v>
      </c>
      <c s="34" r="J15">
        <v>740734.34218</v>
      </c>
      <c s="28" r="K15">
        <v>740750.32194</v>
      </c>
      <c s="5" r="L15">
        <v>740734.3658</v>
      </c>
      <c s="27" r="M15"/>
      <c s="13" r="N15"/>
      <c s="29" r="O15"/>
      <c s="18" r="P15"/>
      <c s="10" r="Q15"/>
      <c s="27" r="R15"/>
      <c s="29" r="S15"/>
      <c s="18" r="T15"/>
      <c s="18" r="U15"/>
      <c s="32" r="V15"/>
      <c s="32" r="W15"/>
      <c s="27" r="X15"/>
      <c s="18" r="Y15"/>
    </row>
    <row r="16">
      <c s="9" r="A16">
        <v>3</v>
      </c>
      <c s="9" r="B16">
        <v>1</v>
      </c>
      <c s="9" r="C16">
        <f>+C15+1</f>
        <v>3</v>
      </c>
      <c t="s" s="32" r="D16">
        <v>23</v>
      </c>
      <c t="s" s="32" r="E16">
        <v>20</v>
      </c>
      <c s="32" r="F16">
        <v>2</v>
      </c>
      <c s="32" r="G16">
        <v>0</v>
      </c>
      <c s="32" r="H16">
        <v>0</v>
      </c>
      <c s="32" r="I16">
        <v>0.5</v>
      </c>
      <c s="34" r="J16">
        <v>740736.4342</v>
      </c>
      <c s="28" r="K16">
        <v>740750.32194</v>
      </c>
      <c s="5" r="L16">
        <v>740736.4559</v>
      </c>
      <c s="27" r="M16"/>
      <c s="13" r="N16"/>
      <c s="29" r="O16"/>
      <c s="18" r="P16"/>
      <c s="10" r="Q16"/>
      <c s="27" r="R16"/>
      <c s="29" r="S16"/>
      <c s="18" r="T16"/>
      <c s="18" r="U16"/>
      <c s="32" r="V16"/>
      <c s="32" r="W16"/>
      <c s="27" r="X16"/>
      <c s="18" r="Y16"/>
    </row>
    <row r="17">
      <c s="9" r="A17">
        <v>3</v>
      </c>
      <c s="9" r="B17">
        <v>1</v>
      </c>
      <c s="9" r="C17">
        <f>+C16+1</f>
        <v>4</v>
      </c>
      <c t="s" s="32" r="D17">
        <v>21</v>
      </c>
      <c t="s" s="32" r="E17">
        <v>22</v>
      </c>
      <c s="32" r="F17">
        <v>2</v>
      </c>
      <c s="32" r="G17">
        <v>1</v>
      </c>
      <c s="32" r="H17">
        <v>1</v>
      </c>
      <c s="32" r="I17">
        <v>1.5</v>
      </c>
      <c s="34" r="J17">
        <v>740764.00059</v>
      </c>
      <c s="28" r="K17">
        <v>740779.91203</v>
      </c>
      <c s="5" r="L17">
        <v>740764.0246</v>
      </c>
      <c s="27" r="M17"/>
      <c s="13" r="N17"/>
      <c s="29" r="O17"/>
      <c s="18" r="P17"/>
      <c s="10" r="Q17"/>
      <c s="27" r="R17"/>
      <c s="29" r="S17"/>
      <c s="18" r="T17"/>
      <c s="18" r="U17"/>
      <c s="32" r="V17"/>
      <c s="32" r="W17"/>
      <c s="27" r="X17"/>
      <c s="18" r="Y17"/>
    </row>
    <row r="18">
      <c s="9" r="A18">
        <v>3</v>
      </c>
      <c s="9" r="B18">
        <v>1</v>
      </c>
      <c s="9" r="C18">
        <f>+C17+1</f>
        <v>5</v>
      </c>
      <c t="s" s="32" r="D18">
        <v>24</v>
      </c>
      <c t="s" s="32" r="E18">
        <v>22</v>
      </c>
      <c s="32" r="F18">
        <v>2</v>
      </c>
      <c s="32" r="G18">
        <v>1</v>
      </c>
      <c s="32" r="H18">
        <v>1</v>
      </c>
      <c s="32" r="I18">
        <v>0.5</v>
      </c>
      <c s="34" r="J18">
        <v>877919.12077</v>
      </c>
      <c s="28" r="K18">
        <v>877935.07508</v>
      </c>
      <c s="5" r="L18">
        <v>877919.1473</v>
      </c>
      <c s="27" r="M18"/>
      <c s="13" r="N18"/>
      <c s="29" r="O18"/>
      <c s="18" r="P18"/>
      <c s="10" r="Q18"/>
      <c s="27" r="R18"/>
      <c s="29" r="S18"/>
      <c s="18" r="T18"/>
      <c s="18" r="U18"/>
      <c s="32" r="V18"/>
      <c s="32" r="W18"/>
      <c s="27" r="X18"/>
      <c s="18" r="Y18"/>
    </row>
    <row r="19">
      <c s="9" r="A19">
        <v>3</v>
      </c>
      <c s="9" r="B19">
        <v>1</v>
      </c>
      <c s="9" r="C19">
        <f>+C18+1</f>
        <v>6</v>
      </c>
      <c t="s" s="32" r="D19">
        <v>25</v>
      </c>
      <c t="s" s="32" r="E19">
        <v>20</v>
      </c>
      <c s="32" r="F19">
        <v>2</v>
      </c>
      <c s="32" r="G19">
        <v>0</v>
      </c>
      <c s="32" r="H19">
        <v>0</v>
      </c>
      <c s="32" r="I19">
        <v>0.5</v>
      </c>
      <c s="34" r="J19">
        <v>877919.74451</v>
      </c>
      <c s="28" r="K19">
        <v>877935.07508</v>
      </c>
      <c s="5" r="L19">
        <v>877919.7714</v>
      </c>
      <c s="27" r="M19"/>
      <c s="13" r="N19"/>
      <c s="29" r="O19"/>
      <c s="18" r="P19"/>
      <c s="10" r="Q19"/>
      <c s="27" r="R19"/>
      <c s="29" r="S19"/>
      <c s="18" r="T19"/>
      <c s="18" r="U19"/>
      <c s="32" r="V19"/>
      <c s="32" r="W19"/>
      <c s="27" r="X19"/>
      <c s="18" r="Y19"/>
    </row>
    <row r="20">
      <c s="9" r="A20">
        <v>3</v>
      </c>
      <c s="9" r="B20">
        <v>1</v>
      </c>
      <c s="9" r="C20">
        <f>+C19+1</f>
        <v>7</v>
      </c>
      <c t="s" s="32" r="D20">
        <v>26</v>
      </c>
      <c t="s" s="32" r="E20">
        <v>27</v>
      </c>
      <c s="32" r="F20">
        <v>2</v>
      </c>
      <c s="32" r="G20">
        <v>2</v>
      </c>
      <c s="32" r="H20">
        <v>0</v>
      </c>
      <c s="32" r="I20">
        <v>1.5</v>
      </c>
      <c s="34" r="J20">
        <v>877927.8940272</v>
      </c>
      <c s="28" r="K20">
        <v>877943.8426</v>
      </c>
      <c s="5" r="L20">
        <v>877927.9206</v>
      </c>
      <c s="27" r="M20"/>
      <c s="13" r="N20"/>
      <c s="29" r="O20"/>
      <c s="18" r="P20"/>
      <c s="10" r="Q20"/>
      <c s="27" r="R20"/>
      <c s="29" r="S20"/>
      <c s="18" r="T20"/>
      <c s="18" r="U20"/>
      <c s="32" r="V20"/>
      <c s="32" r="W20"/>
      <c s="27" r="X20"/>
      <c s="18" r="Y20"/>
    </row>
    <row r="21">
      <c s="9" r="A21">
        <v>3</v>
      </c>
      <c s="9" r="B21">
        <v>1</v>
      </c>
      <c s="9" r="C21">
        <f>+C20+1</f>
        <v>8</v>
      </c>
      <c t="s" s="32" r="D21">
        <v>24</v>
      </c>
      <c t="s" s="32" r="E21">
        <v>22</v>
      </c>
      <c s="32" r="F21">
        <v>2</v>
      </c>
      <c s="32" r="G21">
        <v>1</v>
      </c>
      <c s="32" r="H21">
        <v>1</v>
      </c>
      <c s="32" r="I21">
        <v>1.5</v>
      </c>
      <c s="34" r="J21">
        <v>877927.90852</v>
      </c>
      <c s="28" r="K21">
        <v>877943.8426</v>
      </c>
      <c s="5" r="L21">
        <v>877927.9351</v>
      </c>
      <c s="27" r="M21"/>
      <c s="13" r="N21"/>
      <c s="29" r="O21"/>
      <c s="18" r="P21"/>
      <c s="10" r="Q21"/>
      <c s="27" r="R21"/>
      <c s="29" r="S21"/>
      <c s="18" r="T21"/>
      <c s="18" r="U21"/>
      <c s="32" r="V21"/>
      <c s="32" r="W21"/>
      <c s="27" r="X21"/>
      <c s="18" r="Y21"/>
    </row>
    <row r="22">
      <c s="9" r="A22">
        <v>3</v>
      </c>
      <c s="9" r="B22">
        <v>1</v>
      </c>
      <c s="9" r="C22">
        <f>+C21+1</f>
        <v>9</v>
      </c>
      <c t="s" s="32" r="D22">
        <v>26</v>
      </c>
      <c t="s" s="32" r="E22">
        <v>27</v>
      </c>
      <c s="32" r="F22">
        <v>2</v>
      </c>
      <c s="32" r="G22">
        <v>2</v>
      </c>
      <c s="32" r="H22">
        <v>0</v>
      </c>
      <c s="32" r="I22">
        <v>2.5</v>
      </c>
      <c s="34" r="J22">
        <v>877930.8226458</v>
      </c>
      <c s="28" r="K22">
        <v>877946.76444</v>
      </c>
      <c s="5" r="L22">
        <v>877930.8492</v>
      </c>
      <c s="27" r="M22"/>
      <c s="13" r="N22"/>
      <c s="29" r="O22"/>
      <c s="18" r="P22"/>
      <c s="10" r="Q22"/>
      <c s="27" r="R22"/>
      <c s="29" r="S22"/>
      <c s="18" r="T22"/>
      <c s="18" r="U22"/>
      <c s="32" r="V22"/>
      <c s="32" r="W22"/>
      <c s="27" r="X22"/>
      <c s="18" r="Y22"/>
    </row>
    <row r="23">
      <c s="9" r="A23">
        <v>3</v>
      </c>
      <c s="9" r="B23">
        <v>1</v>
      </c>
      <c s="9" r="C23">
        <f>+C22+1</f>
        <v>10</v>
      </c>
      <c t="s" s="32" r="D23">
        <v>28</v>
      </c>
      <c t="s" s="32" r="E23">
        <v>22</v>
      </c>
      <c s="32" r="F23">
        <v>2</v>
      </c>
      <c s="32" r="G23">
        <v>1</v>
      </c>
      <c s="32" r="H23">
        <v>1</v>
      </c>
      <c s="32" r="I23">
        <v>0.5</v>
      </c>
      <c s="34" r="J23">
        <v>925932.587757</v>
      </c>
      <c s="28" r="K23">
        <v>925948.53647</v>
      </c>
      <c s="5" r="L23">
        <v>925932.6152</v>
      </c>
      <c s="27" r="M23"/>
      <c s="13" r="N23"/>
      <c s="29" r="O23"/>
      <c s="18" r="P23"/>
      <c s="10" r="Q23"/>
      <c s="27" r="R23"/>
      <c s="29" r="S23"/>
      <c s="18" r="T23"/>
      <c s="18" r="U23"/>
      <c s="32" r="V23"/>
      <c s="32" r="W23"/>
      <c s="27" r="X23"/>
      <c s="18" r="Y23"/>
    </row>
    <row r="24">
      <c s="9" r="A24">
        <v>3</v>
      </c>
      <c s="9" r="B24">
        <v>1</v>
      </c>
      <c s="9" r="C24">
        <f>+C23+1</f>
        <v>11</v>
      </c>
      <c t="s" s="32" r="D24">
        <v>29</v>
      </c>
      <c t="s" s="32" r="E24">
        <v>20</v>
      </c>
      <c s="32" r="F24">
        <v>2</v>
      </c>
      <c s="32" r="G24">
        <v>0</v>
      </c>
      <c s="32" r="H24">
        <v>0</v>
      </c>
      <c s="32" r="I24">
        <v>0.5</v>
      </c>
      <c s="34" r="J24">
        <v>925932.85153</v>
      </c>
      <c s="28" r="K24">
        <v>925948.53647</v>
      </c>
      <c s="5" r="L24">
        <v>925932.8791</v>
      </c>
      <c s="27" r="M24"/>
      <c s="13" r="N24"/>
      <c s="29" r="O24"/>
      <c s="18" r="P24"/>
      <c s="10" r="Q24"/>
      <c s="27" r="R24"/>
      <c s="29" r="S24"/>
      <c s="18" r="T24"/>
      <c s="18" r="U24"/>
      <c s="32" r="V24"/>
      <c s="32" r="W24"/>
      <c s="27" r="X24"/>
      <c s="18" r="Y24"/>
    </row>
    <row r="25">
      <c s="9" r="A25">
        <v>3</v>
      </c>
      <c s="9" r="B25">
        <v>1</v>
      </c>
      <c s="9" r="C25">
        <f>+C24+1</f>
        <v>12</v>
      </c>
      <c t="s" s="32" r="D25">
        <v>30</v>
      </c>
      <c t="s" s="32" r="E25">
        <v>27</v>
      </c>
      <c s="32" r="F25">
        <v>2</v>
      </c>
      <c s="32" r="G25">
        <v>2</v>
      </c>
      <c s="32" r="H25">
        <v>0</v>
      </c>
      <c s="32" r="I25">
        <v>1.5</v>
      </c>
      <c s="34" r="J25">
        <v>925936.28886</v>
      </c>
      <c s="28" r="K25">
        <v>925952.23523</v>
      </c>
      <c s="5" r="L25">
        <v>925936.3163</v>
      </c>
      <c s="27" r="M25"/>
      <c s="13" r="N25"/>
      <c s="29" r="O25"/>
      <c s="18" r="P25"/>
      <c s="10" r="Q25"/>
      <c s="27" r="R25"/>
      <c s="29" r="S25"/>
      <c s="18" r="T25"/>
      <c s="18" r="U25"/>
      <c s="32" r="V25"/>
      <c s="32" r="W25"/>
      <c s="27" r="X25"/>
      <c s="18" r="Y25"/>
    </row>
    <row r="26">
      <c s="9" r="A26">
        <v>3</v>
      </c>
      <c s="9" r="B26">
        <v>1</v>
      </c>
      <c s="9" r="C26">
        <f>+C25+1</f>
        <v>13</v>
      </c>
      <c t="s" s="32" r="D26">
        <v>28</v>
      </c>
      <c t="s" s="32" r="E26">
        <v>22</v>
      </c>
      <c s="32" r="F26">
        <v>2</v>
      </c>
      <c s="32" r="G26">
        <v>1</v>
      </c>
      <c s="32" r="H26">
        <v>1</v>
      </c>
      <c s="32" r="I26">
        <v>1.5</v>
      </c>
      <c s="34" r="J26">
        <v>925936.295049</v>
      </c>
      <c s="28" r="K26">
        <v>925952.23523</v>
      </c>
      <c s="5" r="L26">
        <v>925936.3225</v>
      </c>
      <c s="27" r="M26"/>
      <c s="13" r="N26"/>
      <c s="29" r="O26"/>
      <c s="18" r="P26"/>
      <c s="10" r="Q26"/>
      <c s="27" r="R26"/>
      <c s="29" r="S26"/>
      <c s="18" r="T26"/>
      <c s="18" r="U26"/>
      <c s="32" r="V26"/>
      <c s="32" r="W26"/>
      <c s="27" r="X26"/>
      <c s="18" r="Y26"/>
    </row>
    <row r="27">
      <c s="9" r="A27">
        <v>3</v>
      </c>
      <c s="9" r="B27">
        <v>1</v>
      </c>
      <c s="9" r="C27">
        <f>+C26+1</f>
        <v>14</v>
      </c>
      <c t="s" s="32" r="D27">
        <v>31</v>
      </c>
      <c t="s" s="32" r="E27">
        <v>32</v>
      </c>
      <c s="32" r="F27">
        <v>2</v>
      </c>
      <c s="32" r="G27">
        <v>3</v>
      </c>
      <c s="32" r="H27">
        <v>1</v>
      </c>
      <c s="32" r="I27">
        <v>2.5</v>
      </c>
      <c s="34" r="J27">
        <v>925937.52216</v>
      </c>
      <c s="28" r="K27">
        <v>925953.4679</v>
      </c>
      <c s="5" r="L27">
        <v>925937.5496</v>
      </c>
      <c s="27" r="M27"/>
      <c s="13" r="N27"/>
      <c s="29" r="O27"/>
      <c s="18" r="P27"/>
      <c s="10" r="Q27"/>
      <c s="27" r="R27"/>
      <c s="29" r="S27"/>
      <c s="18" r="T27"/>
      <c s="18" r="U27"/>
      <c s="32" r="V27"/>
      <c s="32" r="W27"/>
      <c s="27" r="X27"/>
      <c s="18" r="Y27"/>
    </row>
    <row r="28">
      <c s="9" r="A28">
        <v>3</v>
      </c>
      <c s="9" r="B28">
        <v>1</v>
      </c>
      <c s="9" r="C28">
        <f>+C27+1</f>
        <v>15</v>
      </c>
      <c t="s" s="32" r="D28">
        <v>30</v>
      </c>
      <c t="s" s="32" r="E28">
        <v>27</v>
      </c>
      <c s="32" r="F28">
        <v>2</v>
      </c>
      <c s="32" r="G28">
        <v>2</v>
      </c>
      <c s="32" r="H28">
        <v>0</v>
      </c>
      <c s="32" r="I28">
        <v>2.5</v>
      </c>
      <c s="34" r="J28">
        <v>925937.52439</v>
      </c>
      <c s="28" r="K28">
        <v>925953.4679</v>
      </c>
      <c s="5" r="L28">
        <v>925937.5518</v>
      </c>
      <c s="27" r="M28"/>
      <c s="13" r="N28"/>
      <c s="29" r="O28"/>
      <c s="18" r="P28"/>
      <c s="10" r="Q28"/>
      <c s="27" r="R28"/>
      <c s="29" r="S28"/>
      <c s="18" r="T28"/>
      <c s="18" r="U28"/>
      <c s="32" r="V28"/>
      <c s="32" r="W28"/>
      <c s="27" r="X28"/>
      <c s="18" r="Y28"/>
    </row>
    <row r="29">
      <c s="9" r="A29">
        <v>3</v>
      </c>
      <c s="9" r="B29">
        <v>1</v>
      </c>
      <c s="9" r="C29">
        <f>+C28+1</f>
        <v>16</v>
      </c>
      <c t="s" s="32" r="D29">
        <v>31</v>
      </c>
      <c t="s" s="32" r="E29">
        <v>32</v>
      </c>
      <c s="32" r="F29">
        <v>2</v>
      </c>
      <c s="32" r="G29">
        <v>3</v>
      </c>
      <c s="32" r="H29">
        <v>1</v>
      </c>
      <c s="32" r="I29">
        <v>3.5</v>
      </c>
      <c s="34" r="J29">
        <v>925938.13989</v>
      </c>
      <c s="28" r="K29">
        <v>925954.0842</v>
      </c>
      <c s="5" r="L29">
        <v>925938.1673</v>
      </c>
      <c s="27" r="M29"/>
      <c s="13" r="N29"/>
      <c s="29" r="O29"/>
      <c s="18" r="P29"/>
      <c s="10" r="Q29"/>
      <c s="27" r="R29"/>
      <c s="29" r="S29"/>
      <c s="18" r="T29"/>
      <c s="18" r="U29"/>
      <c s="32" r="V29"/>
      <c s="32" r="W29"/>
      <c s="27" r="X29"/>
      <c s="18" r="Y29"/>
    </row>
    <row r="30">
      <c s="9" r="A30">
        <v>3</v>
      </c>
      <c s="9" r="B30">
        <v>1</v>
      </c>
      <c s="9" r="C30">
        <f>+C29+1</f>
        <v>17</v>
      </c>
      <c t="s" s="32" r="D30">
        <v>33</v>
      </c>
      <c t="s" s="32" r="E30">
        <v>22</v>
      </c>
      <c s="32" r="F30">
        <v>2</v>
      </c>
      <c s="32" r="G30">
        <v>1</v>
      </c>
      <c s="32" r="H30">
        <v>1</v>
      </c>
      <c s="32" r="I30">
        <v>0.5</v>
      </c>
      <c s="34" r="J30">
        <v>948155.449155</v>
      </c>
      <c s="28" r="K30">
        <v>948171.39598</v>
      </c>
      <c s="5" r="L30">
        <v>948155.477</v>
      </c>
      <c s="27" r="M30"/>
      <c s="13" r="N30"/>
      <c s="29" r="O30"/>
      <c s="18" r="P30"/>
      <c s="10" r="Q30"/>
      <c s="27" r="R30"/>
      <c s="29" r="S30"/>
      <c s="18" r="T30"/>
      <c s="18" r="U30"/>
      <c s="32" r="V30"/>
      <c s="32" r="W30"/>
      <c s="27" r="X30"/>
      <c s="18" r="Y30"/>
    </row>
    <row r="31">
      <c s="9" r="A31">
        <v>3</v>
      </c>
      <c s="9" r="B31">
        <v>1</v>
      </c>
      <c s="9" r="C31">
        <f>+C30+1</f>
        <v>18</v>
      </c>
      <c t="s" s="32" r="D31">
        <v>34</v>
      </c>
      <c t="s" s="32" r="E31">
        <v>20</v>
      </c>
      <c s="32" r="F31">
        <v>2</v>
      </c>
      <c s="32" r="G31">
        <v>0</v>
      </c>
      <c s="32" r="H31">
        <v>0</v>
      </c>
      <c s="32" r="I31">
        <v>0.5</v>
      </c>
      <c s="34" r="J31">
        <v>948155.58438</v>
      </c>
      <c s="28" r="K31">
        <v>948171.39598</v>
      </c>
      <c s="5" r="L31">
        <v>948155.6123</v>
      </c>
      <c s="27" r="M31"/>
      <c s="13" r="N31"/>
      <c s="29" r="O31"/>
      <c s="18" r="P31"/>
      <c s="10" r="Q31"/>
      <c s="27" r="R31"/>
      <c s="29" r="S31"/>
      <c s="18" r="T31"/>
      <c s="18" r="U31"/>
      <c s="32" r="V31"/>
      <c s="32" r="W31"/>
      <c s="27" r="X31"/>
      <c s="18" r="Y31"/>
    </row>
    <row r="32">
      <c s="9" r="A32">
        <v>3</v>
      </c>
      <c s="9" r="B32">
        <v>1</v>
      </c>
      <c s="9" r="C32">
        <f>+C31+1</f>
        <v>19</v>
      </c>
      <c t="s" s="32" r="D32">
        <v>35</v>
      </c>
      <c t="s" s="32" r="E32">
        <v>27</v>
      </c>
      <c s="32" r="F32">
        <v>2</v>
      </c>
      <c s="32" r="G32">
        <v>2</v>
      </c>
      <c s="32" r="H32">
        <v>0</v>
      </c>
      <c s="32" r="I32">
        <v>1.5</v>
      </c>
      <c s="34" r="J32">
        <v>948157.34408</v>
      </c>
      <c s="28" r="K32">
        <v>948173.28973</v>
      </c>
      <c s="5" r="L32">
        <v>948157.3719</v>
      </c>
      <c s="27" r="M32"/>
      <c s="13" r="N32"/>
      <c s="29" r="O32"/>
      <c s="18" r="P32"/>
      <c s="10" r="Q32"/>
      <c s="27" r="R32"/>
      <c s="29" r="S32"/>
      <c s="18" r="T32"/>
      <c s="18" r="U32"/>
      <c s="32" r="V32"/>
      <c s="32" r="W32"/>
      <c s="27" r="X32"/>
      <c s="18" r="Y32"/>
    </row>
    <row r="33">
      <c s="9" r="A33">
        <v>3</v>
      </c>
      <c s="9" r="B33">
        <v>1</v>
      </c>
      <c s="9" r="C33">
        <f>+C32+1</f>
        <v>20</v>
      </c>
      <c t="s" s="32" r="D33">
        <v>33</v>
      </c>
      <c t="s" s="32" r="E33">
        <v>22</v>
      </c>
      <c s="32" r="F33">
        <v>2</v>
      </c>
      <c s="32" r="G33">
        <v>1</v>
      </c>
      <c s="32" r="H33">
        <v>1</v>
      </c>
      <c s="32" r="I33">
        <v>1.5</v>
      </c>
      <c s="34" r="J33">
        <v>948157.347268</v>
      </c>
      <c s="28" r="K33">
        <v>948173.28973</v>
      </c>
      <c s="5" r="L33">
        <v>948157.3751</v>
      </c>
      <c s="27" r="M33"/>
      <c s="13" r="N33"/>
      <c s="29" r="O33"/>
      <c s="18" r="P33"/>
      <c s="10" r="Q33"/>
      <c s="27" r="R33"/>
      <c s="29" r="S33"/>
      <c s="18" r="T33"/>
      <c s="18" r="U33"/>
      <c s="32" r="V33"/>
      <c s="32" r="W33"/>
      <c s="27" r="X33"/>
      <c s="18" r="Y33"/>
    </row>
    <row r="34">
      <c s="9" r="A34">
        <v>3</v>
      </c>
      <c s="9" r="B34">
        <v>1</v>
      </c>
      <c s="9" r="C34">
        <f>+C33+1</f>
        <v>21</v>
      </c>
      <c t="s" s="32" r="D34">
        <v>36</v>
      </c>
      <c t="s" s="32" r="E34">
        <v>32</v>
      </c>
      <c s="32" r="F34">
        <v>2</v>
      </c>
      <c s="32" r="G34">
        <v>3</v>
      </c>
      <c s="32" r="H34">
        <v>1</v>
      </c>
      <c s="32" r="I34">
        <v>2.5</v>
      </c>
      <c s="34" r="J34">
        <v>948157.97552</v>
      </c>
      <c s="28" r="K34">
        <v>948173.92085</v>
      </c>
      <c s="5" r="L34">
        <v>948158.0033</v>
      </c>
      <c s="27" r="M34"/>
      <c s="13" r="N34"/>
      <c s="29" r="O34"/>
      <c s="18" r="P34"/>
      <c s="10" r="Q34"/>
      <c s="27" r="R34"/>
      <c s="29" r="S34"/>
      <c s="18" r="T34"/>
      <c s="18" r="U34"/>
      <c s="32" r="V34"/>
      <c s="32" r="W34"/>
      <c s="27" r="X34"/>
      <c s="18" r="Y34"/>
    </row>
    <row r="35">
      <c s="9" r="A35">
        <v>3</v>
      </c>
      <c s="9" r="B35">
        <v>1</v>
      </c>
      <c s="9" r="C35">
        <f>+C34+1</f>
        <v>22</v>
      </c>
      <c t="s" s="32" r="D35">
        <v>35</v>
      </c>
      <c t="s" s="32" r="E35">
        <v>27</v>
      </c>
      <c s="32" r="F35">
        <v>2</v>
      </c>
      <c s="32" r="G35">
        <v>2</v>
      </c>
      <c s="32" r="H35">
        <v>0</v>
      </c>
      <c s="32" r="I35">
        <v>2.5</v>
      </c>
      <c s="34" r="J35">
        <v>948157.97666</v>
      </c>
      <c s="28" r="K35">
        <v>948173.92085</v>
      </c>
      <c s="5" r="L35">
        <v>948158.0045</v>
      </c>
      <c s="27" r="M35"/>
      <c s="13" r="N35"/>
      <c s="29" r="O35"/>
      <c s="18" r="P35"/>
      <c s="10" r="Q35"/>
      <c s="27" r="R35"/>
      <c s="29" r="S35"/>
      <c s="18" r="T35"/>
      <c s="18" r="U35"/>
      <c s="32" r="V35"/>
      <c s="32" r="W35"/>
      <c s="27" r="X35"/>
      <c s="18" r="Y35"/>
    </row>
    <row r="36">
      <c s="9" r="A36">
        <v>3</v>
      </c>
      <c s="9" r="B36">
        <v>1</v>
      </c>
      <c s="9" r="C36">
        <f>+C35+1</f>
        <v>23</v>
      </c>
      <c t="s" s="32" r="D36">
        <v>37</v>
      </c>
      <c t="s" s="32" r="E36">
        <v>38</v>
      </c>
      <c s="32" r="F36">
        <v>2</v>
      </c>
      <c s="32" r="G36">
        <v>4</v>
      </c>
      <c s="32" r="H36">
        <v>0</v>
      </c>
      <c s="32" r="I36">
        <v>3.5</v>
      </c>
      <c s="13" r="J36">
        <v>948158.291195</v>
      </c>
      <c s="28" r="K36">
        <v>948174.2364</v>
      </c>
      <c s="5" r="L36">
        <v>948158.319</v>
      </c>
      <c s="27" r="M36"/>
      <c s="13" r="N36"/>
      <c s="29" r="O36"/>
      <c s="18" r="P36"/>
      <c s="10" r="Q36"/>
      <c s="27" r="R36"/>
      <c s="29" r="S36"/>
      <c s="18" r="T36"/>
      <c s="18" r="U36"/>
      <c s="32" r="V36"/>
      <c s="32" r="W36"/>
      <c s="27" r="X36"/>
      <c s="18" r="Y36"/>
    </row>
    <row r="37">
      <c s="9" r="A37">
        <v>3</v>
      </c>
      <c s="9" r="B37">
        <v>1</v>
      </c>
      <c s="9" r="C37">
        <f>+C36+1</f>
        <v>24</v>
      </c>
      <c t="s" s="32" r="D37">
        <v>36</v>
      </c>
      <c t="s" s="32" r="E37">
        <v>32</v>
      </c>
      <c s="32" r="F37">
        <v>2</v>
      </c>
      <c s="32" r="G37">
        <v>3</v>
      </c>
      <c s="32" r="H37">
        <v>1</v>
      </c>
      <c s="32" r="I37">
        <v>3.5</v>
      </c>
      <c s="13" r="J37">
        <v>948158.29179</v>
      </c>
      <c s="28" r="K37">
        <v>948174.2364</v>
      </c>
      <c s="5" r="L37">
        <v>948158.3196</v>
      </c>
      <c s="27" r="M37"/>
      <c s="13" r="N37"/>
      <c s="18" r="O37"/>
      <c s="18" r="P37"/>
      <c s="10" r="Q37"/>
      <c s="27" r="R37"/>
      <c s="29" r="S37"/>
      <c s="18" r="T37"/>
      <c s="18" r="U37"/>
      <c s="32" r="V37"/>
      <c s="32" r="W37"/>
      <c s="27" r="X37"/>
      <c s="18" r="Y37"/>
    </row>
    <row r="38">
      <c s="9" r="A38">
        <v>3</v>
      </c>
      <c s="9" r="B38">
        <v>1</v>
      </c>
      <c s="9" r="C38">
        <f>+C37+1</f>
        <v>25</v>
      </c>
      <c t="s" s="32" r="D38">
        <v>37</v>
      </c>
      <c t="s" s="32" r="E38">
        <v>38</v>
      </c>
      <c s="32" r="F38">
        <v>2</v>
      </c>
      <c s="32" r="G38">
        <v>4</v>
      </c>
      <c s="32" r="H38">
        <v>0</v>
      </c>
      <c s="32" r="I38">
        <v>4.5</v>
      </c>
      <c s="13" r="J38">
        <v>948158.480958</v>
      </c>
      <c s="28" r="K38">
        <v>948174.42572</v>
      </c>
      <c s="5" r="L38">
        <v>948158.5088</v>
      </c>
      <c s="27" r="M38"/>
      <c s="13" r="N38"/>
      <c s="18" r="O38"/>
      <c s="18" r="P38"/>
      <c s="10" r="Q38"/>
      <c s="27" r="R38"/>
      <c s="29" r="S38"/>
      <c s="18" r="T38"/>
      <c s="18" r="U38"/>
      <c s="32" r="V38"/>
      <c s="32" r="W38"/>
      <c s="27" r="X38"/>
      <c s="18" r="Y38"/>
    </row>
    <row r="39">
      <c s="18" r="A39"/>
      <c s="18" r="B39"/>
      <c s="18" r="C39"/>
      <c s="18" r="D39"/>
      <c s="18" r="E39"/>
      <c s="18" r="F39"/>
      <c s="18" r="G39"/>
      <c s="18" r="H39"/>
      <c s="18" r="I39"/>
      <c s="18" r="J39"/>
      <c s="4" r="K39"/>
      <c s="18" r="L39"/>
      <c s="18" r="M39"/>
      <c s="18" r="N39"/>
      <c s="18" r="O39"/>
      <c s="18" r="P39"/>
      <c s="18" r="Q39"/>
      <c s="18" r="R39"/>
      <c s="18" r="S39"/>
      <c s="18" r="T39"/>
      <c s="18" r="U39"/>
      <c s="18" r="V39"/>
      <c s="18" r="W39"/>
      <c s="18" r="X39"/>
      <c s="18" r="Y39"/>
    </row>
    <row r="40">
      <c s="18" r="A40"/>
      <c s="18" r="B40"/>
      <c s="18" r="C40"/>
      <c s="18" r="D40"/>
      <c s="18" r="E40"/>
      <c s="18" r="F40"/>
      <c s="18" r="G40"/>
      <c s="18" r="H40"/>
      <c s="18" r="I40"/>
      <c s="18" r="J40"/>
      <c s="4" r="K40"/>
      <c s="18" r="L40"/>
      <c s="18" r="M40"/>
      <c s="18" r="N40"/>
      <c s="18" r="O40"/>
      <c s="18" r="P40"/>
      <c s="18" r="Q40"/>
      <c s="18" r="R40"/>
      <c s="18" r="S40"/>
      <c s="18" r="T40"/>
      <c s="18" r="U40"/>
      <c s="18" r="V40"/>
      <c s="18" r="W40"/>
      <c s="18" r="X40"/>
      <c s="18" r="Y40"/>
    </row>
    <row r="41">
      <c s="18" r="A41"/>
      <c s="18" r="B41"/>
      <c s="18" r="C41"/>
      <c s="18" r="D41"/>
      <c s="18" r="E41"/>
      <c s="18" r="F41"/>
      <c s="18" r="G41"/>
      <c s="18" r="H41"/>
      <c s="18" r="I41"/>
      <c s="18" r="J41"/>
      <c s="18" r="K41"/>
      <c s="11" r="L41"/>
      <c s="18" r="M41"/>
      <c s="18" r="N41"/>
      <c s="18" r="O41"/>
      <c s="18" r="P41"/>
      <c s="18" r="Q41"/>
      <c s="32" r="R41"/>
      <c s="32" r="S41"/>
      <c s="18" r="T41"/>
      <c s="24" r="U41"/>
      <c s="32" r="V41"/>
      <c s="32" r="W41"/>
      <c s="32" r="X41"/>
      <c s="18" r="Y41"/>
    </row>
    <row r="42">
      <c s="18" r="A42"/>
      <c s="18" r="B42"/>
      <c s="18" r="C42"/>
      <c s="18" r="D42"/>
      <c s="18" r="E42"/>
      <c s="18" r="F42"/>
      <c s="18" r="G42"/>
      <c s="18" r="H42"/>
      <c s="18" r="I42"/>
      <c s="18" r="J42"/>
      <c s="18" r="K42"/>
      <c s="11" r="L42"/>
      <c s="18" r="M42"/>
      <c s="18" r="N42"/>
      <c s="18" r="O42"/>
      <c s="18" r="P42"/>
      <c s="18" r="Q42"/>
      <c s="32" r="R42"/>
      <c s="32" r="S42"/>
      <c s="18" r="T42"/>
      <c s="24" r="U42"/>
      <c s="32" r="V42"/>
      <c s="32" r="W42"/>
      <c s="32" r="X42"/>
      <c s="18" r="Y42"/>
    </row>
    <row r="43">
      <c s="18" r="A43"/>
      <c s="18" r="B43"/>
      <c s="45" r="C43"/>
      <c s="18" r="D43"/>
      <c s="32" r="E43"/>
      <c s="18" r="F43"/>
      <c s="18" r="G43"/>
      <c s="18" r="H43"/>
      <c s="18" r="I43"/>
      <c s="18" r="J43"/>
      <c s="18" r="K43"/>
      <c s="18" r="L43"/>
      <c s="18" r="M43"/>
      <c s="18" r="N43"/>
      <c s="18" r="O43"/>
      <c s="18" r="P43"/>
      <c s="18" r="Q43"/>
      <c s="18" r="R43"/>
      <c s="18" r="S43"/>
      <c s="18" r="T43"/>
      <c s="52" r="U43"/>
      <c s="18" r="V43"/>
      <c s="18" r="W43"/>
      <c s="18" r="X43"/>
      <c s="18" r="Y43"/>
    </row>
    <row r="44">
      <c s="18" r="A44"/>
      <c s="18" r="B44"/>
      <c s="45" r="C44"/>
      <c s="18" r="D44"/>
      <c s="32" r="E44"/>
      <c s="18" r="F44"/>
      <c s="18" r="G44"/>
      <c s="18" r="H44"/>
      <c s="18" r="I44"/>
      <c s="18" r="J44"/>
      <c s="18" r="K44"/>
      <c s="18" r="L44"/>
      <c s="18" r="M44"/>
      <c s="18" r="N44"/>
      <c s="18" r="O44"/>
      <c s="18" r="P44"/>
      <c s="18" r="Q44"/>
      <c s="18" r="R44"/>
      <c s="18" r="S44"/>
      <c s="18" r="T44"/>
      <c s="52" r="U44"/>
      <c s="18" r="V44"/>
      <c s="18" r="W44"/>
      <c s="18" r="X44"/>
      <c s="18" r="Y44"/>
    </row>
    <row r="45">
      <c s="18" r="A45"/>
      <c s="18" r="B45"/>
      <c s="45" r="C45"/>
      <c s="18" r="D45"/>
      <c s="32" r="E45"/>
      <c s="18" r="F45"/>
      <c s="18" r="G45"/>
      <c s="18" r="H45"/>
      <c s="18" r="I45"/>
      <c s="18" r="J45"/>
      <c s="18" r="K45"/>
      <c s="18" r="L45"/>
      <c s="18" r="M45"/>
      <c s="18" r="N45"/>
      <c s="18" r="O45"/>
      <c s="18" r="P45"/>
      <c s="18" r="Q45"/>
      <c s="18" r="R45"/>
      <c s="18" r="S45"/>
      <c s="18" r="T45"/>
      <c s="52" r="U45"/>
      <c s="18" r="V45"/>
      <c s="18" r="W45"/>
      <c s="18" r="X45"/>
      <c s="18" r="Y45"/>
    </row>
    <row r="46">
      <c s="18" r="A46"/>
      <c s="18" r="B46"/>
      <c s="45" r="C46"/>
      <c s="18" r="D46"/>
      <c s="32" r="E46"/>
      <c s="18" r="F46"/>
      <c s="18" r="G46"/>
      <c s="18" r="H46"/>
      <c s="18" r="I46"/>
      <c s="18" r="J46"/>
      <c s="18" r="K46"/>
      <c s="18" r="L46"/>
      <c s="18" r="M46"/>
      <c s="18" r="N46"/>
      <c s="18" r="O46"/>
      <c s="18" r="P46"/>
      <c s="18" r="Q46"/>
      <c s="18" r="R46"/>
      <c s="18" r="S46"/>
      <c s="18" r="T46"/>
      <c s="52" r="U46"/>
      <c s="18" r="V46"/>
      <c s="18" r="W46"/>
      <c s="18" r="X46"/>
      <c s="18" r="Y46"/>
    </row>
    <row r="47">
      <c s="18" r="A47"/>
      <c s="18" r="B47"/>
      <c s="45" r="C47"/>
      <c s="18" r="D47"/>
      <c s="32" r="E47"/>
      <c s="18" r="F47"/>
      <c s="18" r="G47"/>
      <c s="18" r="H47"/>
      <c s="18" r="I47"/>
      <c s="18" r="J47"/>
      <c s="18" r="K47"/>
      <c s="18" r="L47"/>
      <c s="18" r="M47"/>
      <c s="18" r="N47"/>
      <c s="18" r="O47"/>
      <c s="18" r="P47"/>
      <c s="18" r="Q47"/>
      <c s="18" r="R47"/>
      <c s="18" r="S47"/>
      <c s="18" r="T47"/>
      <c s="52" r="U47"/>
      <c s="18" r="V47"/>
      <c s="18" r="W47"/>
      <c s="18" r="X47"/>
      <c s="18" r="Y47"/>
    </row>
    <row r="48">
      <c s="18" r="A48"/>
      <c s="18" r="B48"/>
      <c s="45" r="C48"/>
      <c s="18" r="D48"/>
      <c s="32" r="E48"/>
      <c s="18" r="F48"/>
      <c s="18" r="G48"/>
      <c s="18" r="H48"/>
      <c s="18" r="I48"/>
      <c s="18" r="J48"/>
      <c s="18" r="K48"/>
      <c s="18" r="L48"/>
      <c s="18" r="M48"/>
      <c s="18" r="N48"/>
      <c s="18" r="O48"/>
      <c s="18" r="P48"/>
      <c s="18" r="Q48"/>
      <c s="18" r="R48"/>
      <c s="18" r="S48"/>
      <c s="18" r="T48"/>
      <c s="52" r="U48"/>
      <c s="18" r="V48"/>
      <c s="18" r="W48"/>
      <c s="18" r="X48"/>
      <c s="18" r="Y48"/>
    </row>
    <row r="49">
      <c s="18" r="A49"/>
      <c s="18" r="B49"/>
      <c s="45" r="C49"/>
      <c s="18" r="D49"/>
      <c s="32" r="E49"/>
      <c s="18" r="F49"/>
      <c s="18" r="G49"/>
      <c s="18" r="H49"/>
      <c s="18" r="I49"/>
      <c s="18" r="J49"/>
      <c s="18" r="K49"/>
      <c s="18" r="L49"/>
      <c s="18" r="M49"/>
      <c s="18" r="N49"/>
      <c s="18" r="O49"/>
      <c s="18" r="P49"/>
      <c s="18" r="Q49"/>
      <c s="18" r="R49"/>
      <c s="18" r="S49"/>
      <c s="18" r="T49"/>
      <c s="52" r="U49"/>
      <c s="18" r="V49"/>
      <c s="18" r="W49"/>
      <c s="18" r="X49"/>
      <c s="18" r="Y49"/>
    </row>
    <row r="50">
      <c s="18" r="A50"/>
      <c s="18" r="B50"/>
      <c s="45" r="C50"/>
      <c s="18" r="D50"/>
      <c s="32" r="E50"/>
      <c s="18" r="F50"/>
      <c s="18" r="G50"/>
      <c s="18" r="H50"/>
      <c s="18" r="I50"/>
      <c s="18" r="J50"/>
      <c s="18" r="K50"/>
      <c s="18" r="L50"/>
      <c s="18" r="M50"/>
      <c s="18" r="N50"/>
      <c s="18" r="O50"/>
      <c s="18" r="P50"/>
      <c s="18" r="Q50"/>
      <c s="18" r="R50"/>
      <c s="18" r="S50"/>
      <c s="18" r="T50"/>
      <c s="52" r="U50"/>
      <c s="18" r="V50"/>
      <c s="18" r="W50"/>
      <c s="18" r="X50"/>
      <c s="18" r="Y50"/>
    </row>
    <row r="51">
      <c s="18" r="A51"/>
      <c s="18" r="B51"/>
      <c s="45" r="C51"/>
      <c s="18" r="D51"/>
      <c s="32" r="E51"/>
      <c s="18" r="F51"/>
      <c s="18" r="G51"/>
      <c s="18" r="H51"/>
      <c s="18" r="I51"/>
      <c s="18" r="J51"/>
      <c s="18" r="K51"/>
      <c s="18" r="L51"/>
      <c s="18" r="M51"/>
      <c s="18" r="N51"/>
      <c s="18" r="O51"/>
      <c s="18" r="P51"/>
      <c s="18" r="Q51"/>
      <c s="18" r="R51"/>
      <c s="18" r="S51"/>
      <c s="18" r="T51"/>
      <c s="52" r="U51"/>
      <c s="18" r="V51"/>
      <c s="18" r="W51"/>
      <c s="18" r="X51"/>
      <c s="18" r="Y51"/>
    </row>
    <row r="52">
      <c s="18" r="A52"/>
      <c s="18" r="B52"/>
      <c s="45" r="C52"/>
      <c s="18" r="D52"/>
      <c s="32" r="E52"/>
      <c s="18" r="F52"/>
      <c s="18" r="G52"/>
      <c s="18" r="H52"/>
      <c s="18" r="I52"/>
      <c s="18" r="J52"/>
      <c s="18" r="K52"/>
      <c s="18" r="L52"/>
      <c s="18" r="M52"/>
      <c s="18" r="N52"/>
      <c s="18" r="O52"/>
      <c s="18" r="P52"/>
      <c s="18" r="Q52"/>
      <c s="18" r="R52"/>
      <c s="18" r="S52"/>
      <c s="18" r="T52"/>
      <c s="18" r="U52"/>
      <c s="18" r="V52"/>
      <c s="18" r="W52"/>
      <c s="18" r="X52"/>
      <c s="18" r="Y52"/>
    </row>
  </sheetData>
  <mergeCells count="9">
    <mergeCell ref="A1:H1"/>
    <mergeCell ref="A3:L3"/>
    <mergeCell ref="A4:J4"/>
    <mergeCell ref="A5:K5"/>
    <mergeCell ref="A6:J6"/>
    <mergeCell ref="A7:G7"/>
    <mergeCell ref="A8:H8"/>
    <mergeCell ref="A9:L9"/>
    <mergeCell ref="A10:J10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2" width="3.14"/>
    <col min="3" customWidth="1" max="3" style="19" width="3.29"/>
    <col min="4" customWidth="1" max="4" style="19" width="2.71"/>
    <col min="5" customWidth="1" max="5" style="19" width="14.29"/>
    <col min="6" customWidth="1" max="6" style="19" width="11.71"/>
    <col min="7" customWidth="1" max="7" style="12" width="12.71"/>
    <col min="8" customWidth="1" max="8" width="12.57"/>
    <col min="9" customWidth="1" max="9" width="12.0"/>
    <col min="10" customWidth="1" max="10" width="11.43"/>
    <col min="11" customWidth="1" max="11" width="11.86"/>
    <col min="12" customWidth="1" max="12" width="12.0"/>
    <col min="13" customWidth="1" max="13" width="11.0"/>
    <col min="14" customWidth="1" max="14" style="7" width="12.43"/>
    <col min="15" customWidth="1" max="15" style="25" width="11.57"/>
    <col min="16" customWidth="1" max="16" style="48" width="11.86"/>
    <col min="17" customWidth="1" max="17" style="48" width="10.57"/>
    <col min="18" customWidth="1" max="19" style="48" width="11.29"/>
    <col min="20" customWidth="1" max="20" style="48" width="11.0"/>
    <col min="21" customWidth="1" max="21" style="48" width="11.57"/>
    <col min="22" customWidth="1" max="22" style="48" width="7.29"/>
    <col min="23" max="23" style="48" width="12.29"/>
  </cols>
  <sheetData>
    <row r="1">
      <c t="s" s="37" r="A1">
        <v>39</v>
      </c>
      <c s="32" r="B1"/>
      <c s="32" r="C1"/>
      <c s="32" r="D1"/>
      <c s="32" r="E1"/>
      <c s="18" r="F1"/>
      <c s="32" r="G1"/>
      <c s="32" r="H1"/>
      <c s="32" r="I1"/>
      <c s="32" r="J1"/>
      <c s="32" r="K1"/>
      <c s="32" r="L1"/>
      <c s="32" r="M1"/>
      <c s="41" r="N1"/>
      <c s="18" r="O1"/>
      <c s="18" r="P1"/>
      <c s="18" r="Q1"/>
      <c s="18" r="R1"/>
      <c s="18" r="S1"/>
      <c s="18" r="T1"/>
      <c s="18" r="U1"/>
      <c s="18" r="V1"/>
      <c s="18" r="W1"/>
      <c s="18" r="X1"/>
      <c s="18" r="Y1"/>
      <c s="18" r="Z1"/>
      <c s="18" r="AA1"/>
      <c s="18" r="AB1"/>
      <c s="18" r="AC1"/>
      <c s="18" r="AD1"/>
      <c s="18" r="AE1"/>
    </row>
    <row r="2">
      <c s="37" r="A2"/>
      <c s="32" r="B2"/>
      <c s="9" r="C2"/>
      <c s="18" r="D2"/>
      <c s="18" r="E2"/>
      <c s="18" r="F2"/>
      <c s="32" r="G2"/>
      <c s="32" r="H2"/>
      <c s="32" r="I2"/>
      <c s="32" r="J2"/>
      <c s="32" r="K2"/>
      <c s="32" r="L2"/>
      <c s="32" r="M2"/>
      <c s="41" r="N2"/>
      <c s="18" r="O2"/>
      <c s="18" r="P2"/>
      <c s="18" r="Q2"/>
      <c s="18" r="R2"/>
      <c s="18" r="S2"/>
      <c s="18" r="T2"/>
      <c s="18" r="U2"/>
      <c s="18" r="V2"/>
      <c s="18" r="W2"/>
      <c s="18" r="X2"/>
      <c s="18" r="Y2"/>
      <c s="18" r="Z2"/>
      <c s="18" r="AA2"/>
      <c s="18" r="AB2"/>
      <c s="18" r="AC2"/>
      <c s="18" r="AD2"/>
      <c s="18" r="AE2"/>
    </row>
    <row r="3">
      <c t="s" s="9" r="A3">
        <v>3</v>
      </c>
      <c s="9" r="B3"/>
      <c s="9" r="C3"/>
      <c s="32" r="D3"/>
      <c s="9" r="E3"/>
      <c s="9" r="F3"/>
      <c s="32" r="G3"/>
      <c s="19" r="H3"/>
      <c s="32" r="I3"/>
      <c s="32" r="J3"/>
      <c s="32" r="K3"/>
      <c s="32" r="L3"/>
      <c s="32" r="M3"/>
      <c s="41" r="N3"/>
      <c s="18" r="O3"/>
      <c s="18" r="P3"/>
      <c s="18" r="Q3"/>
      <c s="18" r="R3"/>
      <c s="18" r="S3"/>
      <c s="18" r="T3"/>
      <c s="18" r="U3"/>
      <c s="18" r="V3"/>
      <c s="18" r="W3"/>
      <c s="18" r="X3"/>
      <c s="18" r="Y3"/>
      <c s="18" r="Z3"/>
      <c s="18" r="AA3"/>
      <c s="18" r="AB3"/>
      <c s="18" r="AC3"/>
      <c s="18" r="AD3"/>
      <c s="18" r="AE3"/>
    </row>
    <row r="4">
      <c t="str" s="36" r="A4">
        <f>HYPERLINK("http://adsabs.harvard.edu/abs/2004JPCRD..33.1059J","http://adsabs.harvard.edu/abs/2004JPCRD..33.1059J")</f>
        <v>http://adsabs.harvard.edu/abs/2004JPCRD..33.1059J</v>
      </c>
      <c s="47" r="B4"/>
      <c s="47" r="C4"/>
      <c s="47" r="D4"/>
      <c s="47" r="E4"/>
      <c s="47" r="F4"/>
      <c s="47" r="G4"/>
      <c s="47" r="H4"/>
      <c s="47" r="I4"/>
      <c s="47" r="J4"/>
      <c s="47" r="K4"/>
      <c s="32" r="L4"/>
      <c s="32" r="M4"/>
      <c s="41" r="N4"/>
      <c s="18" r="O4"/>
      <c s="18" r="P4"/>
      <c s="18" r="Q4"/>
      <c s="18" r="R4"/>
      <c s="18" r="S4"/>
      <c s="18" r="T4"/>
      <c s="18" r="U4"/>
      <c s="18" r="V4"/>
      <c s="18" r="W4"/>
      <c s="18" r="X4"/>
      <c s="18" r="Y4"/>
      <c s="18" r="Z4"/>
      <c s="18" r="AA4"/>
      <c s="18" r="AB4"/>
      <c s="18" r="AC4"/>
      <c s="18" r="AD4"/>
      <c s="18" r="AE4"/>
    </row>
    <row r="5">
      <c t="str" s="36" r="A5">
        <f>HYPERLINK("http://adsabs.harvard.edu/abs/2004PhyS...69..196J","http://adsabs.harvard.edu/abs/2004PhyS...69..196J")</f>
        <v>http://adsabs.harvard.edu/abs/2004PhyS...69..196J</v>
      </c>
      <c s="47" r="B5"/>
      <c s="47" r="C5"/>
      <c s="47" r="D5"/>
      <c s="47" r="E5"/>
      <c s="47" r="F5"/>
      <c s="47" r="G5"/>
      <c s="47" r="H5"/>
      <c s="32" r="I5"/>
      <c s="32" r="J5"/>
      <c s="32" r="K5"/>
      <c s="32" r="L5"/>
      <c s="32" r="M5"/>
      <c s="41" r="N5"/>
      <c s="18" r="O5"/>
      <c s="18" r="P5"/>
      <c s="18" r="Q5"/>
      <c s="18" r="R5"/>
      <c s="18" r="S5"/>
      <c s="18" r="T5"/>
      <c s="18" r="U5"/>
      <c s="18" r="V5"/>
      <c s="18" r="W5"/>
      <c s="18" r="X5"/>
      <c s="18" r="Y5"/>
      <c s="18" r="Z5"/>
      <c s="18" r="AA5"/>
      <c s="18" r="AB5"/>
      <c s="18" r="AC5"/>
      <c s="18" r="AD5"/>
      <c s="18" r="AE5"/>
    </row>
    <row r="6">
      <c t="str" s="36" r="A6">
        <f>HYPERLINK("http://www.fisica.unam.mx/research/tables/spectra/1el/","http://www.fisica.unam.mx/research/tables/spectra/1el/")</f>
        <v>http://www.fisica.unam.mx/research/tables/spectra/1el/</v>
      </c>
      <c s="47" r="B6"/>
      <c s="47" r="C6"/>
      <c s="47" r="D6"/>
      <c s="47" r="E6"/>
      <c s="47" r="F6"/>
      <c s="47" r="G6"/>
      <c s="47" r="H6"/>
      <c s="32" r="I6"/>
      <c s="32" r="J6"/>
      <c s="32" r="K6"/>
      <c s="32" r="L6"/>
      <c s="32" r="M6"/>
      <c s="41" r="N6"/>
      <c s="18" r="O6"/>
      <c s="18" r="P6"/>
      <c s="18" r="Q6"/>
      <c s="18" r="R6"/>
      <c s="18" r="S6"/>
      <c s="18" r="T6"/>
      <c s="18" r="U6"/>
      <c s="18" r="V6"/>
      <c s="18" r="W6"/>
      <c s="18" r="X6"/>
      <c s="18" r="Y6"/>
      <c s="18" r="Z6"/>
      <c s="18" r="AA6"/>
      <c s="18" r="AB6"/>
      <c s="18" r="AC6"/>
      <c s="18" r="AD6"/>
      <c s="18" r="AE6"/>
    </row>
    <row r="7">
      <c t="s" s="32" r="A7">
        <v>4</v>
      </c>
      <c s="32" r="B7"/>
      <c s="32" r="C7"/>
      <c s="32" r="D7"/>
      <c s="32" r="E7"/>
      <c s="32" r="F7"/>
      <c s="11" r="G7"/>
      <c s="2" r="H7"/>
      <c s="32" r="I7"/>
      <c s="29" r="J7"/>
      <c s="32" r="K7"/>
      <c s="32" r="L7"/>
      <c s="32" r="M7"/>
      <c s="41" r="N7"/>
      <c s="18" r="O7"/>
      <c s="18" r="P7"/>
      <c s="18" r="Q7"/>
      <c s="18" r="R7"/>
      <c s="18" r="S7"/>
      <c s="18" r="T7"/>
      <c s="18" r="U7"/>
      <c s="18" r="V7"/>
      <c s="18" r="W7"/>
      <c s="18" r="X7"/>
      <c s="18" r="Y7"/>
      <c s="18" r="Z7"/>
      <c s="18" r="AA7"/>
      <c s="18" r="AB7"/>
      <c s="18" r="AC7"/>
      <c s="18" r="AD7"/>
      <c s="18" r="AE7"/>
    </row>
    <row r="8">
      <c t="s" s="32" r="A8">
        <v>5</v>
      </c>
      <c s="32" r="B8"/>
      <c s="32" r="C8"/>
      <c s="32" r="D8"/>
      <c s="32" r="E8"/>
      <c s="32" r="F8"/>
      <c s="11" r="G8"/>
      <c s="2" r="H8"/>
      <c s="32" r="I8"/>
      <c s="29" r="J8"/>
      <c s="32" r="K8"/>
      <c s="32" r="L8"/>
      <c s="32" r="M8"/>
      <c s="41" r="N8"/>
      <c s="18" r="O8"/>
      <c s="18" r="P8"/>
      <c s="18" r="Q8"/>
      <c s="18" r="R8"/>
      <c s="18" r="S8"/>
      <c s="18" r="T8"/>
      <c s="18" r="U8"/>
      <c s="18" r="V8"/>
      <c s="18" r="W8"/>
      <c s="18" r="X8"/>
      <c s="18" r="Y8"/>
      <c s="18" r="Z8"/>
      <c s="18" r="AA8"/>
      <c s="18" r="AB8"/>
      <c s="18" r="AC8"/>
      <c s="18" r="AD8"/>
      <c s="18" r="AE8"/>
    </row>
    <row r="9">
      <c t="s" s="32" r="A9">
        <v>40</v>
      </c>
      <c s="32" r="B9"/>
      <c s="32" r="C9"/>
      <c s="32" r="D9"/>
      <c s="32" r="E9"/>
      <c s="32" r="F9"/>
      <c s="27" r="G9"/>
      <c s="2" r="H9"/>
      <c s="32" r="I9"/>
      <c s="29" r="J9"/>
      <c s="32" r="K9"/>
      <c s="32" r="L9"/>
      <c s="32" r="M9"/>
      <c s="41" r="N9"/>
      <c s="18" r="O9"/>
      <c s="18" r="P9"/>
      <c s="18" r="Q9"/>
      <c s="18" r="R9"/>
      <c s="18" r="S9"/>
      <c s="18" r="T9"/>
      <c s="18" r="U9"/>
      <c s="18" r="V9"/>
      <c s="18" r="W9"/>
      <c s="18" r="X9"/>
      <c s="18" r="Y9"/>
      <c s="18" r="Z9"/>
      <c s="18" r="AA9"/>
      <c s="18" r="AB9"/>
      <c s="18" r="AC9"/>
      <c s="18" r="AD9"/>
      <c s="18" r="AE9"/>
    </row>
    <row r="10">
      <c t="str" s="33" r="A10">
        <f>HYPERLINK("http://adsabs.harvard.edu/abs/1981PhRvA..24..183G","http://adsabs.harvard.edu/abs/1981PhRvA..24..183G")</f>
        <v>http://adsabs.harvard.edu/abs/1981PhRvA..24..183G</v>
      </c>
      <c s="32" r="B10"/>
      <c s="32" r="C10"/>
      <c s="32" r="D10"/>
      <c s="32" r="E10"/>
      <c s="32" r="F10"/>
      <c s="27" r="G10"/>
      <c s="2" r="H10"/>
      <c s="32" r="I10"/>
      <c s="29" r="J10"/>
      <c s="32" r="K10"/>
      <c s="32" r="L10"/>
      <c s="32" r="M10"/>
      <c s="41" r="N10"/>
      <c s="18" r="O10"/>
      <c s="18" r="P10"/>
      <c s="18" r="Q10"/>
      <c s="18" r="R10"/>
      <c s="18" r="S10"/>
      <c s="18" r="T10"/>
      <c s="18" r="U10"/>
      <c s="18" r="V10"/>
      <c s="18" r="W10"/>
      <c s="18" r="X10"/>
      <c s="18" r="Y10"/>
      <c s="18" r="Z10"/>
      <c s="18" r="AA10"/>
      <c s="18" r="AB10"/>
      <c s="18" r="AC10"/>
      <c s="18" r="AD10"/>
      <c s="18" r="AE10"/>
    </row>
    <row r="11">
      <c t="s" s="32" r="A11">
        <v>41</v>
      </c>
      <c s="32" r="B11"/>
      <c s="32" r="C11"/>
      <c s="32" r="D11"/>
      <c s="32" r="E11"/>
      <c s="32" r="F11"/>
      <c s="27" r="G11"/>
      <c s="2" r="H11"/>
      <c s="32" r="I11"/>
      <c s="29" r="J11"/>
      <c s="32" r="K11"/>
      <c s="32" r="L11"/>
      <c s="32" r="M11"/>
      <c s="41" r="N11"/>
      <c s="18" r="O11"/>
      <c s="18" r="P11"/>
      <c s="18" r="Q11"/>
      <c s="18" r="R11"/>
      <c s="18" r="S11"/>
      <c s="18" r="T11"/>
      <c s="18" r="U11"/>
      <c s="18" r="V11"/>
      <c s="18" r="W11"/>
      <c s="18" r="X11"/>
      <c s="18" r="Y11"/>
      <c s="18" r="Z11"/>
      <c s="18" r="AA11"/>
      <c s="18" r="AB11"/>
      <c s="18" r="AC11"/>
      <c s="18" r="AD11"/>
      <c s="18" r="AE11"/>
    </row>
    <row r="12">
      <c t="str" s="33" r="A12">
        <f>HYPERLINK("http://adsabs.harvard.edu/abs/1982PhRvA..26.1142P","http://adsabs.harvard.edu/abs/1982PhRvA..26.1142P")</f>
        <v>http://adsabs.harvard.edu/abs/1982PhRvA..26.1142P</v>
      </c>
      <c s="32" r="B12"/>
      <c s="32" r="C12"/>
      <c s="32" r="D12"/>
      <c s="32" r="E12"/>
      <c s="32" r="F12"/>
      <c s="27" r="G12"/>
      <c s="2" r="H12"/>
      <c s="32" r="I12"/>
      <c s="29" r="J12"/>
      <c s="32" r="K12"/>
      <c s="32" r="L12"/>
      <c s="32" r="M12"/>
      <c s="41" r="N12"/>
      <c s="18" r="O12"/>
      <c s="18" r="P12"/>
      <c s="18" r="Q12"/>
      <c s="18" r="R12"/>
      <c s="18" r="S12"/>
      <c s="18" r="T12"/>
      <c s="18" r="U12"/>
      <c s="18" r="V12"/>
      <c s="18" r="W12"/>
      <c s="18" r="X12"/>
      <c s="18" r="Y12"/>
      <c s="18" r="Z12"/>
      <c s="18" r="AA12"/>
      <c s="18" r="AB12"/>
      <c s="18" r="AC12"/>
      <c s="18" r="AD12"/>
      <c s="18" r="AE12"/>
    </row>
    <row r="13">
      <c s="33" r="A13"/>
      <c s="32" r="B13"/>
      <c s="32" r="C13"/>
      <c s="32" r="D13"/>
      <c s="32" r="E13"/>
      <c s="32" r="F13"/>
      <c s="32" r="G13"/>
      <c s="32" r="H13"/>
      <c s="32" r="I13"/>
      <c s="32" r="J13"/>
      <c s="32" r="K13"/>
      <c s="32" r="L13"/>
      <c s="11" r="M13"/>
      <c s="41" r="N13"/>
      <c s="27" r="O13"/>
      <c s="32" r="P13"/>
      <c s="43" r="Q13"/>
      <c s="43" r="R13"/>
      <c s="18" r="S13"/>
      <c s="18" r="T13"/>
      <c s="18" r="U13"/>
      <c s="18" r="V13"/>
      <c s="18" r="W13"/>
      <c s="18" r="X13"/>
      <c s="18" r="Y13"/>
      <c s="18" r="Z13"/>
      <c s="18" r="AA13"/>
      <c s="18" r="AB13"/>
      <c s="18" r="AC13"/>
      <c s="18" r="AD13"/>
      <c s="18" r="AE13"/>
    </row>
    <row r="14">
      <c s="32" r="A14"/>
      <c s="32" r="B14"/>
      <c s="18" r="C14"/>
      <c s="18" r="D14"/>
      <c s="18" r="E14"/>
      <c t="s" s="23" r="F14">
        <v>42</v>
      </c>
      <c t="s" s="35" r="G14">
        <v>7</v>
      </c>
      <c s="35" r="H14"/>
      <c s="35" r="I14"/>
      <c s="35" r="J14"/>
      <c s="35" r="K14"/>
      <c s="35" r="L14"/>
      <c s="35" r="M14"/>
      <c t="s" s="50" r="N14">
        <v>8</v>
      </c>
      <c s="50" r="O14"/>
      <c s="50" r="P14"/>
      <c s="50" r="Q14"/>
      <c s="50" r="R14"/>
      <c s="50" r="S14"/>
      <c s="50" r="T14"/>
      <c s="49" r="U14"/>
      <c s="18" r="V14"/>
      <c s="18" r="W14"/>
      <c s="18" r="X14"/>
      <c s="18" r="Y14"/>
      <c s="18" r="Z14"/>
      <c s="18" r="AA14"/>
      <c s="18" r="AB14"/>
      <c s="18" r="AC14"/>
      <c s="18" r="AD14"/>
      <c s="18" r="AE14"/>
    </row>
    <row r="15">
      <c t="s" s="38" r="A15">
        <v>9</v>
      </c>
      <c t="s" s="38" r="B15">
        <v>10</v>
      </c>
      <c t="s" s="38" r="C15">
        <v>43</v>
      </c>
      <c t="s" s="38" r="D15">
        <v>11</v>
      </c>
      <c t="s" s="46" r="E15">
        <v>44</v>
      </c>
      <c t="s" s="1" r="F15">
        <v>45</v>
      </c>
      <c t="s" s="31" r="G15">
        <v>46</v>
      </c>
      <c t="s" s="3" r="H15">
        <v>47</v>
      </c>
      <c t="s" s="3" r="I15">
        <v>48</v>
      </c>
      <c t="s" s="3" r="J15">
        <v>49</v>
      </c>
      <c t="s" s="3" r="K15">
        <v>50</v>
      </c>
      <c t="s" s="3" r="L15">
        <v>51</v>
      </c>
      <c t="s" s="3" r="M15">
        <v>52</v>
      </c>
      <c t="s" s="15" r="N15">
        <v>46</v>
      </c>
      <c t="s" s="39" r="O15">
        <v>47</v>
      </c>
      <c t="s" s="39" r="P15">
        <v>48</v>
      </c>
      <c t="s" s="39" r="Q15">
        <v>49</v>
      </c>
      <c t="s" s="39" r="R15">
        <v>50</v>
      </c>
      <c t="s" s="39" r="S15">
        <v>51</v>
      </c>
      <c t="s" s="39" r="T15">
        <v>52</v>
      </c>
      <c s="51" r="U15"/>
      <c s="18" r="V15"/>
      <c s="18" r="W15"/>
      <c s="18" r="X15"/>
      <c s="18" r="Y15"/>
      <c s="18" r="Z15"/>
      <c s="18" r="AA15"/>
      <c s="18" r="AB15"/>
      <c s="18" r="AC15"/>
      <c s="18" r="AD15"/>
      <c s="18" r="AE15"/>
    </row>
    <row customHeight="1" r="16" ht="12.75">
      <c s="14" r="A16">
        <v>3</v>
      </c>
      <c s="18" r="B16">
        <v>1</v>
      </c>
      <c s="14" r="C16">
        <v>2</v>
      </c>
      <c s="14" r="D16">
        <v>1</v>
      </c>
      <c s="44" r="E16">
        <f>((1/(INDEX(E0!J$14:J$38,C16,1)-INDEX(E0!J$14:J$38,D16,1))))*100000000</f>
        <v>135.001166147768</v>
      </c>
      <c s="44" r="F16"/>
      <c s="42" r="G16">
        <f>SUM(H16:M16)</f>
        <v>50772000000</v>
      </c>
      <c s="42" r="H16">
        <v>50772000000</v>
      </c>
      <c t="s" s="6" r="I16">
        <v>53</v>
      </c>
      <c t="s" s="6" r="J16">
        <v>53</v>
      </c>
      <c t="s" s="6" r="K16">
        <v>53</v>
      </c>
      <c t="s" s="6" r="L16">
        <v>53</v>
      </c>
      <c s="18" r="M16"/>
      <c s="48" r="N16">
        <v>50776000000</v>
      </c>
      <c s="48" r="O16">
        <v>50776000000</v>
      </c>
      <c t="s" s="42" r="P16">
        <v>54</v>
      </c>
      <c t="s" s="42" r="Q16">
        <v>54</v>
      </c>
      <c t="s" s="42" r="R16">
        <v>54</v>
      </c>
      <c t="s" s="42" r="S16">
        <v>54</v>
      </c>
      <c t="s" s="42" r="T16">
        <v>54</v>
      </c>
      <c s="6" r="U16"/>
      <c s="6" r="V16"/>
      <c s="18" r="W16"/>
      <c s="18" r="X16"/>
      <c s="18" r="Y16"/>
      <c s="18" r="Z16"/>
      <c s="18" r="AA16"/>
      <c s="18" r="AB16"/>
      <c s="18" r="AC16"/>
      <c s="14" r="AD16"/>
      <c s="14" r="AE16"/>
    </row>
    <row customHeight="1" r="17" ht="12.75">
      <c s="14" r="A17">
        <v>3</v>
      </c>
      <c s="18" r="B17">
        <v>1</v>
      </c>
      <c s="14" r="C17">
        <v>3</v>
      </c>
      <c s="14" r="D17">
        <v>1</v>
      </c>
      <c s="44" r="E17">
        <f>((1/(INDEX(E0!J$14:J$38,C17,1)-INDEX(E0!J$14:J$38,D17,1))))*100000000</f>
        <v>135.000784871613</v>
      </c>
      <c s="42" r="F17">
        <v>5997.3</v>
      </c>
      <c s="42" r="G17"/>
      <c t="s" s="6" r="H17">
        <v>53</v>
      </c>
      <c t="s" s="6" r="I17">
        <v>53</v>
      </c>
      <c t="s" s="6" r="J17">
        <v>53</v>
      </c>
      <c s="42" r="K17">
        <v>0.14744</v>
      </c>
      <c t="s" s="6" r="L17">
        <v>53</v>
      </c>
      <c t="s" s="6" r="M17">
        <v>53</v>
      </c>
      <c s="48" r="N17"/>
      <c t="s" s="48" r="O17">
        <v>54</v>
      </c>
      <c t="s" s="42" r="P17">
        <v>54</v>
      </c>
      <c t="s" s="42" r="Q17">
        <v>54</v>
      </c>
      <c s="42" r="R17">
        <v>0.14745</v>
      </c>
      <c t="s" s="42" r="S17">
        <v>54</v>
      </c>
      <c t="s" s="42" r="T17">
        <v>54</v>
      </c>
      <c s="6" r="U17"/>
      <c s="6" r="V17"/>
      <c s="18" r="W17"/>
      <c s="18" r="X17"/>
      <c s="18" r="Y17"/>
      <c s="18" r="Z17"/>
      <c s="18" r="AA17"/>
      <c s="18" r="AB17"/>
      <c s="18" r="AC17"/>
      <c s="14" r="AD17"/>
      <c s="14" r="AE17"/>
    </row>
    <row customHeight="1" r="18" ht="12.75">
      <c s="14" r="A18">
        <v>3</v>
      </c>
      <c s="18" r="B18">
        <v>1</v>
      </c>
      <c s="14" r="C18">
        <v>4</v>
      </c>
      <c s="14" r="D18">
        <v>1</v>
      </c>
      <c s="44" r="E18">
        <f>((1/(INDEX(E0!J$14:J$38,C18,1)-INDEX(E0!J$14:J$38,D18,1))))*100000000</f>
        <v>134.99576102558</v>
      </c>
      <c s="44" r="F18"/>
      <c s="42" r="G18">
        <f>SUM(H18:M18)</f>
        <v>50764000307.52</v>
      </c>
      <c s="42" r="H18">
        <v>50764000000</v>
      </c>
      <c t="s" s="6" r="I18">
        <v>53</v>
      </c>
      <c t="s" s="6" r="J18">
        <v>53</v>
      </c>
      <c t="s" s="6" r="K18">
        <v>53</v>
      </c>
      <c s="42" r="L18">
        <v>307.52</v>
      </c>
      <c t="s" s="6" r="M18">
        <v>53</v>
      </c>
      <c s="48" r="N18">
        <v>50768000000</v>
      </c>
      <c s="48" r="O18">
        <v>50768000000</v>
      </c>
      <c t="s" s="42" r="P18">
        <v>54</v>
      </c>
      <c t="s" s="42" r="Q18">
        <v>54</v>
      </c>
      <c t="s" s="42" r="R18">
        <v>54</v>
      </c>
      <c s="42" r="S18">
        <v>307.54</v>
      </c>
      <c t="s" s="42" r="T18">
        <v>54</v>
      </c>
      <c s="6" r="U18"/>
      <c s="6" r="V18"/>
      <c s="18" r="W18"/>
      <c s="18" r="X18"/>
      <c s="18" r="Y18"/>
      <c s="18" r="Z18"/>
      <c s="18" r="AA18"/>
      <c s="18" r="AB18"/>
      <c s="18" r="AC18"/>
      <c s="14" r="AD18"/>
      <c s="14" r="AE18"/>
    </row>
    <row customHeight="1" r="19" ht="12.75">
      <c s="14" r="A19">
        <v>3</v>
      </c>
      <c s="18" r="B19">
        <v>1</v>
      </c>
      <c s="14" r="C19">
        <v>4</v>
      </c>
      <c s="14" r="D19">
        <v>2</v>
      </c>
      <c s="44" r="E19">
        <f>((1/(INDEX(E0!J$14:J$38,C19,1)-INDEX(E0!J$14:J$38,D19,1))))*100000000</f>
        <v>3371724.9171578</v>
      </c>
      <c s="44" r="F19"/>
      <c s="42" r="G19">
        <f>SUM(H19:M19)</f>
        <v>0.000000232970006</v>
      </c>
      <c t="s" s="6" r="H19">
        <v>53</v>
      </c>
      <c s="42" r="I19">
        <v>0.000000000000006</v>
      </c>
      <c t="s" s="6" r="J19">
        <v>53</v>
      </c>
      <c s="42" r="K19">
        <v>0.00000023297</v>
      </c>
      <c t="s" s="6" r="L19">
        <v>53</v>
      </c>
      <c t="s" s="6" r="M19">
        <v>53</v>
      </c>
      <c s="48" r="N19">
        <v>0.00000023299</v>
      </c>
      <c t="s" s="48" r="O19">
        <v>54</v>
      </c>
      <c s="42" r="P19">
        <v>0.000000000000006</v>
      </c>
      <c t="s" s="42" r="Q19">
        <v>54</v>
      </c>
      <c s="42" r="R19">
        <v>0.00000023299</v>
      </c>
      <c t="s" s="42" r="S19">
        <v>54</v>
      </c>
      <c t="s" s="42" r="T19">
        <v>54</v>
      </c>
      <c s="6" r="U19"/>
      <c s="6" r="V19"/>
      <c s="18" r="W19"/>
      <c s="18" r="X19"/>
      <c s="18" r="Y19"/>
      <c s="18" r="Z19"/>
      <c s="18" r="AA19"/>
      <c s="18" r="AB19"/>
      <c s="18" r="AC19"/>
      <c s="14" r="AD19"/>
      <c s="14" r="AE19"/>
    </row>
    <row customHeight="1" r="20" ht="12.75">
      <c s="14" r="A20">
        <v>3</v>
      </c>
      <c s="18" r="B20">
        <v>1</v>
      </c>
      <c s="14" r="C20">
        <v>4</v>
      </c>
      <c s="14" r="D20">
        <v>3</v>
      </c>
      <c s="44" r="E20">
        <f>((1/(INDEX(E0!J$14:J$38,C20,1)-INDEX(E0!J$14:J$38,D20,1))))*100000000</f>
        <v>3627605.93607787</v>
      </c>
      <c s="44" r="F20"/>
      <c s="42" r="G20">
        <f>SUM(H20:M20)</f>
        <v>0.052493</v>
      </c>
      <c s="42" r="H20">
        <v>0.052493</v>
      </c>
      <c t="s" s="6" r="I20">
        <v>53</v>
      </c>
      <c t="s" s="6" r="J20">
        <v>53</v>
      </c>
      <c t="s" s="6" r="K20">
        <v>53</v>
      </c>
      <c s="42" r="L20">
        <v>0</v>
      </c>
      <c t="s" s="6" r="M20">
        <v>53</v>
      </c>
      <c s="48" r="N20">
        <v>0.052497</v>
      </c>
      <c s="48" r="O20">
        <v>0.052497</v>
      </c>
      <c t="s" s="42" r="P20">
        <v>54</v>
      </c>
      <c t="s" s="42" r="Q20">
        <v>54</v>
      </c>
      <c t="s" s="42" r="R20">
        <v>54</v>
      </c>
      <c s="42" r="S20">
        <v>0</v>
      </c>
      <c t="s" s="42" r="T20">
        <v>54</v>
      </c>
      <c s="6" r="U20"/>
      <c s="6" r="V20"/>
      <c s="18" r="W20"/>
      <c s="18" r="X20"/>
      <c s="18" r="Y20"/>
      <c s="18" r="Z20"/>
      <c s="18" r="AA20"/>
      <c s="18" r="AB20"/>
      <c s="18" r="AC20"/>
      <c s="14" r="AD20"/>
      <c s="14" r="AE20"/>
    </row>
    <row customHeight="1" r="21" ht="12.75">
      <c s="14" r="A21">
        <v>3</v>
      </c>
      <c s="18" r="B21">
        <v>1</v>
      </c>
      <c s="14" r="C21">
        <v>5</v>
      </c>
      <c s="14" r="D21">
        <v>1</v>
      </c>
      <c s="44" r="E21">
        <f>((1/(INDEX(E0!J$14:J$38,C21,1)-INDEX(E0!J$14:J$38,D21,1))))*100000000</f>
        <v>113.905709118504</v>
      </c>
      <c s="44" r="F21"/>
      <c s="42" r="G21">
        <f>SUM(H21:M21)</f>
        <v>13553000000</v>
      </c>
      <c s="42" r="H21">
        <v>13553000000</v>
      </c>
      <c t="s" s="6" r="I21">
        <v>53</v>
      </c>
      <c t="s" s="6" r="J21">
        <v>53</v>
      </c>
      <c t="s" s="6" r="K21">
        <v>53</v>
      </c>
      <c t="s" s="6" r="L21">
        <v>53</v>
      </c>
      <c t="s" s="6" r="M21">
        <v>53</v>
      </c>
      <c s="48" r="N21">
        <v>13554000000</v>
      </c>
      <c s="48" r="O21">
        <v>13554000000</v>
      </c>
      <c t="s" s="42" r="P21">
        <v>54</v>
      </c>
      <c t="s" s="42" r="Q21">
        <v>54</v>
      </c>
      <c t="s" s="42" r="R21">
        <v>54</v>
      </c>
      <c t="s" s="42" r="S21">
        <v>54</v>
      </c>
      <c t="s" s="42" r="T21">
        <v>54</v>
      </c>
      <c s="6" r="U21"/>
      <c s="6" r="V21"/>
      <c s="18" r="W21"/>
      <c s="18" r="X21"/>
      <c s="18" r="Y21"/>
      <c s="18" r="Z21"/>
      <c s="18" r="AA21"/>
      <c s="18" r="AB21"/>
      <c s="18" r="AC21"/>
      <c s="14" r="AD21"/>
      <c s="14" r="AE21"/>
    </row>
    <row customHeight="1" r="22" ht="12.75">
      <c s="14" r="A22">
        <v>3</v>
      </c>
      <c s="18" r="B22">
        <v>1</v>
      </c>
      <c s="14" r="C22">
        <v>5</v>
      </c>
      <c s="14" r="D22">
        <v>2</v>
      </c>
      <c s="44" r="E22">
        <f>((1/(INDEX(E0!J$14:J$38,C22,1)-INDEX(E0!J$14:J$38,D22,1))))*100000000</f>
        <v>728.94384513946</v>
      </c>
      <c s="44" r="F22"/>
      <c s="42" r="G22">
        <f>SUM(H22:M22)</f>
        <v>0.000029018</v>
      </c>
      <c t="s" s="6" r="H22">
        <v>53</v>
      </c>
      <c t="s" s="6" r="I22">
        <v>53</v>
      </c>
      <c t="s" s="6" r="J22">
        <v>53</v>
      </c>
      <c s="42" r="K22">
        <v>0.000029018</v>
      </c>
      <c t="s" s="6" r="L22">
        <v>53</v>
      </c>
      <c t="s" s="6" r="M22">
        <v>53</v>
      </c>
      <c s="48" r="N22">
        <v>0.000028997</v>
      </c>
      <c t="s" s="48" r="O22">
        <v>54</v>
      </c>
      <c t="s" s="42" r="P22">
        <v>54</v>
      </c>
      <c t="s" s="42" r="Q22">
        <v>54</v>
      </c>
      <c s="42" r="R22">
        <v>0.000028997</v>
      </c>
      <c t="s" s="42" r="S22">
        <v>54</v>
      </c>
      <c t="s" s="42" r="T22">
        <v>54</v>
      </c>
      <c s="6" r="U22"/>
      <c s="6" r="V22"/>
      <c s="18" r="W22"/>
      <c s="18" r="X22"/>
      <c s="18" r="Y22"/>
      <c s="18" r="Z22"/>
      <c s="18" r="AA22"/>
      <c s="18" r="AB22"/>
      <c s="18" r="AC22"/>
      <c s="14" r="AD22"/>
      <c s="14" r="AE22"/>
    </row>
    <row customHeight="1" r="23" ht="12.75">
      <c s="14" r="A23">
        <v>3</v>
      </c>
      <c s="18" r="B23">
        <v>1</v>
      </c>
      <c s="14" r="C23">
        <v>5</v>
      </c>
      <c s="14" r="D23">
        <v>3</v>
      </c>
      <c s="44" r="E23">
        <f>((1/(INDEX(E0!J$14:J$38,C23,1)-INDEX(E0!J$14:J$38,D23,1))))*100000000</f>
        <v>728.954961448238</v>
      </c>
      <c s="44" r="F23"/>
      <c s="42" r="G23">
        <f>SUM(H23:M23)</f>
        <v>1819700000</v>
      </c>
      <c s="42" r="H23">
        <v>1819700000</v>
      </c>
      <c t="s" s="6" r="I23">
        <v>53</v>
      </c>
      <c t="s" s="6" r="J23">
        <v>53</v>
      </c>
      <c t="s" s="6" r="K23">
        <v>53</v>
      </c>
      <c t="s" s="6" r="L23">
        <v>53</v>
      </c>
      <c t="s" s="6" r="M23">
        <v>53</v>
      </c>
      <c s="48" r="N23">
        <v>1819900000</v>
      </c>
      <c s="48" r="O23">
        <v>1819900000</v>
      </c>
      <c t="s" s="42" r="P23">
        <v>54</v>
      </c>
      <c t="s" s="42" r="Q23">
        <v>54</v>
      </c>
      <c t="s" s="42" r="R23">
        <v>54</v>
      </c>
      <c t="s" s="42" r="S23">
        <v>54</v>
      </c>
      <c t="s" s="42" r="T23">
        <v>54</v>
      </c>
      <c s="6" r="U23"/>
      <c s="6" r="V23"/>
      <c s="18" r="W23"/>
      <c s="18" r="X23"/>
      <c s="18" r="Y23"/>
      <c s="18" r="Z23"/>
      <c s="18" r="AA23"/>
      <c s="18" r="AB23"/>
      <c s="18" r="AC23"/>
      <c s="14" r="AD23"/>
      <c s="14" r="AE23"/>
    </row>
    <row customHeight="1" r="24" ht="12.75">
      <c s="14" r="A24">
        <v>3</v>
      </c>
      <c s="18" r="B24">
        <v>1</v>
      </c>
      <c s="14" r="C24">
        <v>5</v>
      </c>
      <c s="14" r="D24">
        <v>4</v>
      </c>
      <c s="44" r="E24">
        <f>((1/(INDEX(E0!J$14:J$38,C24,1)-INDEX(E0!J$14:J$38,D24,1))))*100000000</f>
        <v>729.101471886443</v>
      </c>
      <c s="44" r="F24"/>
      <c s="42" r="G24">
        <f>SUM(H24:M24)</f>
        <v>17438.00076175</v>
      </c>
      <c t="s" s="6" r="H24">
        <v>53</v>
      </c>
      <c s="42" r="I24">
        <v>17438</v>
      </c>
      <c t="s" s="6" r="J24">
        <v>53</v>
      </c>
      <c s="42" r="K24">
        <v>0.00076175</v>
      </c>
      <c t="s" s="6" r="L24">
        <v>53</v>
      </c>
      <c t="s" s="6" r="M24">
        <v>53</v>
      </c>
      <c s="48" r="N24">
        <v>17440</v>
      </c>
      <c t="s" s="48" r="O24">
        <v>54</v>
      </c>
      <c s="42" r="P24">
        <v>17440</v>
      </c>
      <c t="s" s="42" r="Q24">
        <v>54</v>
      </c>
      <c s="42" r="R24">
        <v>0.00076181</v>
      </c>
      <c t="s" s="42" r="S24">
        <v>54</v>
      </c>
      <c t="s" s="42" r="T24">
        <v>54</v>
      </c>
      <c s="6" r="U24"/>
      <c s="6" r="V24"/>
      <c s="18" r="W24"/>
      <c s="18" r="X24"/>
      <c s="18" r="Y24"/>
      <c s="18" r="Z24"/>
      <c s="18" r="AA24"/>
      <c s="18" r="AB24"/>
      <c s="18" r="AC24"/>
      <c s="14" r="AD24"/>
      <c s="14" r="AE24"/>
    </row>
    <row customHeight="1" r="25" ht="12.75">
      <c s="14" r="A25">
        <v>3</v>
      </c>
      <c s="18" r="B25">
        <v>1</v>
      </c>
      <c s="14" r="C25">
        <v>6</v>
      </c>
      <c s="14" r="D25">
        <v>1</v>
      </c>
      <c s="44" r="E25">
        <f>((1/(INDEX(E0!J$14:J$38,C25,1)-INDEX(E0!J$14:J$38,D25,1))))*100000000</f>
        <v>113.905628191349</v>
      </c>
      <c s="44" r="F25"/>
      <c s="42" r="G25">
        <f>SUM(H25:M25)</f>
        <v>0.065524</v>
      </c>
      <c t="s" s="6" r="H25">
        <v>53</v>
      </c>
      <c t="s" s="6" r="I25">
        <v>53</v>
      </c>
      <c t="s" s="6" r="J25">
        <v>53</v>
      </c>
      <c s="42" r="K25">
        <v>0.065524</v>
      </c>
      <c t="s" s="6" r="L25">
        <v>53</v>
      </c>
      <c t="s" s="6" r="M25">
        <v>53</v>
      </c>
      <c s="48" r="N25">
        <v>0.065582</v>
      </c>
      <c t="s" s="48" r="O25">
        <v>54</v>
      </c>
      <c t="s" s="42" r="P25">
        <v>54</v>
      </c>
      <c t="s" s="42" r="Q25">
        <v>54</v>
      </c>
      <c s="42" r="R25">
        <v>0.065582</v>
      </c>
      <c t="s" s="42" r="S25">
        <v>54</v>
      </c>
      <c t="s" s="42" r="T25">
        <v>54</v>
      </c>
      <c s="6" r="U25"/>
      <c s="6" r="V25"/>
      <c s="18" r="W25"/>
      <c s="18" r="X25"/>
      <c s="18" r="Y25"/>
      <c s="18" r="Z25"/>
      <c s="18" r="AA25"/>
      <c s="18" r="AB25"/>
      <c s="18" r="AC25"/>
      <c s="14" r="AD25"/>
      <c s="14" r="AE25"/>
    </row>
    <row customHeight="1" r="26" ht="12.75">
      <c s="14" r="A26">
        <v>3</v>
      </c>
      <c s="18" r="B26">
        <v>1</v>
      </c>
      <c s="14" r="C26">
        <v>6</v>
      </c>
      <c s="14" r="D26">
        <v>2</v>
      </c>
      <c s="44" r="E26">
        <f>((1/(INDEX(E0!J$14:J$38,C26,1)-INDEX(E0!J$14:J$38,D26,1))))*100000000</f>
        <v>728.940530855095</v>
      </c>
      <c s="44" r="F26"/>
      <c s="42" r="G26">
        <f>SUM(H26:M26)</f>
        <v>170600000</v>
      </c>
      <c s="42" r="H26">
        <v>170600000</v>
      </c>
      <c t="s" s="6" r="I26">
        <v>53</v>
      </c>
      <c t="s" s="6" r="J26">
        <v>53</v>
      </c>
      <c t="s" s="6" r="K26">
        <v>53</v>
      </c>
      <c t="s" s="6" r="L26">
        <v>53</v>
      </c>
      <c t="s" s="6" r="M26">
        <v>53</v>
      </c>
      <c s="48" r="N26">
        <v>170610000</v>
      </c>
      <c s="48" r="O26">
        <v>170610000</v>
      </c>
      <c t="s" s="42" r="P26">
        <v>54</v>
      </c>
      <c t="s" s="42" r="Q26">
        <v>54</v>
      </c>
      <c t="s" s="42" r="R26">
        <v>54</v>
      </c>
      <c t="s" s="42" r="S26">
        <v>54</v>
      </c>
      <c t="s" s="42" r="T26">
        <v>54</v>
      </c>
      <c s="6" r="U26"/>
      <c s="6" r="V26"/>
      <c s="18" r="W26"/>
      <c s="18" r="X26"/>
      <c s="18" r="Y26"/>
      <c s="18" r="Z26"/>
      <c s="18" r="AA26"/>
      <c s="18" r="AB26"/>
      <c s="18" r="AC26"/>
      <c s="14" r="AD26"/>
      <c s="14" r="AE26"/>
    </row>
    <row customHeight="1" r="27" ht="12.75">
      <c s="14" r="A27">
        <v>3</v>
      </c>
      <c s="18" r="B27">
        <v>1</v>
      </c>
      <c s="14" r="C27">
        <v>6</v>
      </c>
      <c s="14" r="D27">
        <v>3</v>
      </c>
      <c s="44" r="E27">
        <f>((1/(INDEX(E0!J$14:J$38,C27,1)-INDEX(E0!J$14:J$38,D27,1))))*100000000</f>
        <v>728.951647062788</v>
      </c>
      <c s="44" r="F27"/>
      <c s="42" r="G27">
        <f>SUM(H27:M27)</f>
        <v>0.00011096</v>
      </c>
      <c t="s" s="6" r="H27">
        <v>53</v>
      </c>
      <c t="s" s="6" r="I27">
        <v>53</v>
      </c>
      <c t="s" s="6" r="J27">
        <v>53</v>
      </c>
      <c s="42" r="K27">
        <v>0.00011096</v>
      </c>
      <c t="s" s="6" r="L27">
        <v>53</v>
      </c>
      <c t="s" s="6" r="M27">
        <v>53</v>
      </c>
      <c s="48" r="N27">
        <v>0.00011096</v>
      </c>
      <c t="s" s="48" r="O27">
        <v>54</v>
      </c>
      <c t="s" s="42" r="P27">
        <v>54</v>
      </c>
      <c t="s" s="42" r="Q27">
        <v>54</v>
      </c>
      <c s="42" r="R27">
        <v>0.00011096</v>
      </c>
      <c t="s" s="42" r="S27">
        <v>54</v>
      </c>
      <c t="s" s="42" r="T27">
        <v>54</v>
      </c>
      <c s="6" r="U27"/>
      <c s="6" r="V27"/>
      <c s="18" r="W27"/>
      <c s="18" r="X27"/>
      <c s="18" r="Y27"/>
      <c s="18" r="Z27"/>
      <c s="18" r="AA27"/>
      <c s="18" r="AB27"/>
      <c s="18" r="AC27"/>
      <c s="14" r="AD27"/>
      <c s="14" r="AE27"/>
    </row>
    <row customHeight="1" r="28" ht="12.75">
      <c s="14" r="A28">
        <v>3</v>
      </c>
      <c s="18" r="B28">
        <v>1</v>
      </c>
      <c s="14" r="C28">
        <v>6</v>
      </c>
      <c s="14" r="D28">
        <v>4</v>
      </c>
      <c s="44" r="E28">
        <f>((1/(INDEX(E0!J$14:J$38,C28,1)-INDEX(E0!J$14:J$38,D28,1))))*100000000</f>
        <v>729.098156168566</v>
      </c>
      <c s="44" r="F28"/>
      <c s="42" r="G28">
        <f>SUM(H28:M28)</f>
        <v>341540000.070935</v>
      </c>
      <c s="42" r="H28">
        <v>341540000</v>
      </c>
      <c t="s" s="6" r="I28">
        <v>53</v>
      </c>
      <c t="s" s="6" r="J28">
        <v>53</v>
      </c>
      <c t="s" s="6" r="K28">
        <v>53</v>
      </c>
      <c s="42" r="L28">
        <v>0.070935</v>
      </c>
      <c t="s" s="6" r="M28">
        <v>53</v>
      </c>
      <c s="48" r="N28">
        <v>341560000</v>
      </c>
      <c s="48" r="O28">
        <v>341560000</v>
      </c>
      <c t="s" s="42" r="P28">
        <v>54</v>
      </c>
      <c t="s" s="42" r="Q28">
        <v>54</v>
      </c>
      <c t="s" s="42" r="R28">
        <v>54</v>
      </c>
      <c s="42" r="S28">
        <v>0.070941</v>
      </c>
      <c t="s" s="42" r="T28">
        <v>54</v>
      </c>
      <c s="6" r="U28"/>
      <c s="6" r="V28"/>
      <c s="18" r="W28"/>
      <c s="18" r="X28"/>
      <c s="18" r="Y28"/>
      <c s="18" r="Z28"/>
      <c s="18" r="AA28"/>
      <c s="18" r="AB28"/>
      <c s="18" r="AC28"/>
      <c s="14" r="AD28"/>
      <c s="14" r="AE28"/>
    </row>
    <row customHeight="1" r="29" ht="12.75">
      <c s="14" r="A29">
        <v>3</v>
      </c>
      <c s="18" r="B29">
        <v>1</v>
      </c>
      <c s="14" r="C29">
        <v>7</v>
      </c>
      <c s="14" r="D29">
        <v>1</v>
      </c>
      <c s="44" r="E29">
        <f>((1/(INDEX(E0!J$14:J$38,C29,1)-INDEX(E0!J$14:J$38,D29,1))))*100000000</f>
        <v>113.904570842696</v>
      </c>
      <c s="44" r="F29"/>
      <c s="42" r="G29">
        <f>SUM(H29:M29)</f>
        <v>432990.00040939</v>
      </c>
      <c t="s" s="6" r="H29">
        <v>53</v>
      </c>
      <c s="42" r="I29">
        <v>432990</v>
      </c>
      <c t="s" s="6" r="J29">
        <v>53</v>
      </c>
      <c s="42" r="K29">
        <v>0.00040939</v>
      </c>
      <c t="s" s="6" r="L29">
        <v>53</v>
      </c>
      <c t="s" s="6" r="M29">
        <v>53</v>
      </c>
      <c s="48" r="N29">
        <v>433020</v>
      </c>
      <c t="s" s="48" r="O29">
        <v>54</v>
      </c>
      <c s="42" r="P29">
        <v>433020</v>
      </c>
      <c t="s" s="42" r="Q29">
        <v>54</v>
      </c>
      <c s="42" r="R29">
        <v>0.00040846</v>
      </c>
      <c t="s" s="42" r="S29">
        <v>54</v>
      </c>
      <c t="s" s="42" r="T29">
        <v>54</v>
      </c>
      <c s="6" r="U29"/>
      <c s="6" r="V29"/>
      <c s="18" r="W29"/>
      <c s="18" r="X29"/>
      <c s="18" r="Y29"/>
      <c s="18" r="Z29"/>
      <c s="18" r="AA29"/>
      <c s="18" r="AB29"/>
      <c s="18" r="AC29"/>
      <c s="14" r="AD29"/>
      <c s="14" r="AE29"/>
    </row>
    <row customHeight="1" r="30" ht="12.75">
      <c s="14" r="A30">
        <v>3</v>
      </c>
      <c s="18" r="B30">
        <v>1</v>
      </c>
      <c s="14" r="C30">
        <v>7</v>
      </c>
      <c s="14" r="D30">
        <v>2</v>
      </c>
      <c s="44" r="E30">
        <f>((1/(INDEX(E0!J$14:J$38,C30,1)-INDEX(E0!J$14:J$38,D30,1))))*100000000</f>
        <v>728.897230617482</v>
      </c>
      <c s="44" r="F30"/>
      <c s="42" r="G30">
        <f>SUM(H30:M30)</f>
        <v>4366900000.03629</v>
      </c>
      <c s="42" r="H30">
        <v>4366900000</v>
      </c>
      <c t="s" s="6" r="I30">
        <v>53</v>
      </c>
      <c t="s" s="6" r="J30">
        <v>53</v>
      </c>
      <c t="s" s="6" r="K30">
        <v>53</v>
      </c>
      <c s="42" r="L30">
        <v>0.036292</v>
      </c>
      <c t="s" s="6" r="M30">
        <v>53</v>
      </c>
      <c s="48" r="N30">
        <v>4367200000</v>
      </c>
      <c s="48" r="O30">
        <v>4367200000</v>
      </c>
      <c t="s" s="42" r="P30">
        <v>54</v>
      </c>
      <c t="s" s="42" r="Q30">
        <v>54</v>
      </c>
      <c t="s" s="42" r="R30">
        <v>54</v>
      </c>
      <c s="42" r="S30">
        <v>0.036295</v>
      </c>
      <c t="s" s="42" r="T30">
        <v>54</v>
      </c>
      <c s="6" r="U30"/>
      <c s="6" r="V30"/>
      <c s="18" r="W30"/>
      <c s="18" r="X30"/>
      <c s="18" r="Y30"/>
      <c s="18" r="Z30"/>
      <c s="18" r="AA30"/>
      <c s="18" r="AB30"/>
      <c s="18" r="AC30"/>
      <c s="14" r="AD30"/>
      <c s="14" r="AE30"/>
    </row>
    <row customHeight="1" r="31" ht="12.75">
      <c s="14" r="A31">
        <v>3</v>
      </c>
      <c s="18" r="B31">
        <v>1</v>
      </c>
      <c s="14" r="C31">
        <v>7</v>
      </c>
      <c s="14" r="D31">
        <v>3</v>
      </c>
      <c s="44" r="E31">
        <f>((1/(INDEX(E0!J$14:J$38,C31,1)-INDEX(E0!J$14:J$38,D31,1))))*100000000</f>
        <v>728.908345504563</v>
      </c>
      <c s="44" r="F31"/>
      <c s="42" r="G31">
        <f>SUM(H31:M31)</f>
        <v>37219.0000062057</v>
      </c>
      <c t="s" s="6" r="H31">
        <v>53</v>
      </c>
      <c s="42" r="I31">
        <v>37219</v>
      </c>
      <c t="s" s="6" r="J31">
        <v>53</v>
      </c>
      <c s="42" r="K31">
        <v>0.0000062057</v>
      </c>
      <c t="s" s="6" r="L31">
        <v>53</v>
      </c>
      <c t="s" s="6" r="M31">
        <v>53</v>
      </c>
      <c s="48" r="N31">
        <v>37222</v>
      </c>
      <c t="s" s="48" r="O31">
        <v>54</v>
      </c>
      <c s="42" r="P31">
        <v>37222</v>
      </c>
      <c t="s" s="42" r="Q31">
        <v>54</v>
      </c>
      <c s="42" r="R31">
        <v>0.0000062055</v>
      </c>
      <c t="s" s="42" r="S31">
        <v>54</v>
      </c>
      <c t="s" s="42" r="T31">
        <v>54</v>
      </c>
      <c s="6" r="U31"/>
      <c s="6" r="V31"/>
      <c s="18" r="W31"/>
      <c s="18" r="X31"/>
      <c s="18" r="Y31"/>
      <c s="18" r="Z31"/>
      <c s="18" r="AA31"/>
      <c s="18" r="AB31"/>
      <c s="18" r="AC31"/>
      <c s="14" r="AD31"/>
      <c s="14" r="AE31"/>
    </row>
    <row customHeight="1" r="32" ht="12.75">
      <c s="14" r="A32">
        <v>3</v>
      </c>
      <c s="18" r="B32">
        <v>1</v>
      </c>
      <c s="14" r="C32">
        <v>7</v>
      </c>
      <c s="14" r="D32">
        <v>4</v>
      </c>
      <c s="44" r="E32">
        <f>((1/(INDEX(E0!J$14:J$38,C32,1)-INDEX(E0!J$14:J$38,D32,1))))*100000000</f>
        <v>729.054837203091</v>
      </c>
      <c s="44" r="F32"/>
      <c s="42" r="G32">
        <f>SUM(H32:M32)</f>
        <v>873170000.14855</v>
      </c>
      <c s="42" r="H32">
        <v>873170000</v>
      </c>
      <c t="s" s="6" r="I32">
        <v>53</v>
      </c>
      <c s="42" r="J32">
        <v>0.14855</v>
      </c>
      <c t="s" s="6" r="K32">
        <v>53</v>
      </c>
      <c t="s" s="6" r="L32">
        <v>53</v>
      </c>
      <c t="s" s="6" r="M32">
        <v>53</v>
      </c>
      <c s="48" r="N32">
        <v>873240000</v>
      </c>
      <c s="48" r="O32">
        <v>873240000</v>
      </c>
      <c t="s" s="42" r="P32">
        <v>54</v>
      </c>
      <c s="42" r="Q32">
        <v>0.14856</v>
      </c>
      <c t="s" s="42" r="R32">
        <v>54</v>
      </c>
      <c t="s" s="42" r="S32">
        <v>54</v>
      </c>
      <c t="s" s="42" r="T32">
        <v>54</v>
      </c>
      <c s="6" r="U32"/>
      <c s="6" r="V32"/>
      <c s="18" r="W32"/>
      <c s="18" r="X32"/>
      <c s="18" r="Y32"/>
      <c s="18" r="Z32"/>
      <c s="18" r="AA32"/>
      <c s="18" r="AB32"/>
      <c s="18" r="AC32"/>
      <c s="14" r="AD32"/>
      <c s="14" r="AE32"/>
    </row>
    <row customHeight="1" r="33" ht="12.75">
      <c s="14" r="A33">
        <v>3</v>
      </c>
      <c s="18" r="B33">
        <v>1</v>
      </c>
      <c s="14" r="C33">
        <v>7</v>
      </c>
      <c s="14" r="D33">
        <v>5</v>
      </c>
      <c s="44" r="E33">
        <f>((1/(INDEX(E0!J$14:J$38,C33,1)-INDEX(E0!J$14:J$38,D33,1))))*100000000</f>
        <v>11398275.2039975</v>
      </c>
      <c s="44" r="F33"/>
      <c s="42" r="G33">
        <f>SUM(H33:M33)</f>
        <v>0.0051211</v>
      </c>
      <c s="42" r="H33">
        <v>0.0051211</v>
      </c>
      <c t="s" s="6" r="I33">
        <v>53</v>
      </c>
      <c t="s" s="6" r="J33">
        <v>53</v>
      </c>
      <c t="s" s="6" r="K33">
        <v>53</v>
      </c>
      <c s="42" r="L33">
        <v>0</v>
      </c>
      <c t="s" s="6" r="M33">
        <v>53</v>
      </c>
      <c s="48" r="N33">
        <v>0.0051216</v>
      </c>
      <c s="48" r="O33">
        <v>0.0051216</v>
      </c>
      <c t="s" s="42" r="P33">
        <v>54</v>
      </c>
      <c t="s" s="42" r="Q33">
        <v>54</v>
      </c>
      <c t="s" s="42" r="R33">
        <v>54</v>
      </c>
      <c s="42" r="S33">
        <v>0</v>
      </c>
      <c t="s" s="42" r="T33">
        <v>54</v>
      </c>
      <c s="6" r="U33"/>
      <c s="6" r="V33"/>
      <c s="18" r="W33"/>
      <c s="18" r="X33"/>
      <c s="18" r="Y33"/>
      <c s="18" r="Z33"/>
      <c s="18" r="AA33"/>
      <c s="18" r="AB33"/>
      <c s="18" r="AC33"/>
      <c s="14" r="AD33"/>
      <c s="14" r="AE33"/>
    </row>
    <row customHeight="1" r="34" ht="12.75">
      <c s="14" r="A34">
        <v>3</v>
      </c>
      <c s="18" r="B34">
        <v>1</v>
      </c>
      <c s="14" r="C34">
        <v>7</v>
      </c>
      <c s="14" r="D34">
        <v>6</v>
      </c>
      <c s="44" r="E34">
        <f>((1/(INDEX(E0!J$14:J$38,C34,1)-INDEX(E0!J$14:J$38,D34,1))))*100000000</f>
        <v>12270665.5555671</v>
      </c>
      <c s="44" r="F34"/>
      <c s="42" r="G34">
        <f>SUM(H34:M34)</f>
        <v>0</v>
      </c>
      <c t="s" s="6" r="H34">
        <v>53</v>
      </c>
      <c s="42" r="I34">
        <v>0</v>
      </c>
      <c t="s" s="6" r="J34">
        <v>53</v>
      </c>
      <c s="42" r="K34">
        <v>0</v>
      </c>
      <c t="s" s="6" r="L34">
        <v>53</v>
      </c>
      <c t="s" s="6" r="M34">
        <v>53</v>
      </c>
      <c s="48" r="N34">
        <v>0</v>
      </c>
      <c t="s" s="48" r="O34">
        <v>54</v>
      </c>
      <c s="42" r="P34">
        <v>0</v>
      </c>
      <c t="s" s="42" r="Q34">
        <v>54</v>
      </c>
      <c s="42" r="R34">
        <v>0</v>
      </c>
      <c t="s" s="42" r="S34">
        <v>54</v>
      </c>
      <c t="s" s="42" r="T34">
        <v>54</v>
      </c>
      <c s="6" r="U34"/>
      <c s="6" r="V34"/>
      <c s="18" r="W34"/>
      <c s="18" r="X34"/>
      <c s="18" r="Y34"/>
      <c s="18" r="Z34"/>
      <c s="18" r="AA34"/>
      <c s="18" r="AB34"/>
      <c s="18" r="AC34"/>
      <c s="14" r="AD34"/>
      <c s="14" r="AE34"/>
    </row>
    <row customHeight="1" r="35" ht="12.75">
      <c s="14" r="A35">
        <v>3</v>
      </c>
      <c s="18" r="B35">
        <v>1</v>
      </c>
      <c s="14" r="C35">
        <v>8</v>
      </c>
      <c s="14" r="D35">
        <v>1</v>
      </c>
      <c s="44" r="E35">
        <f>((1/(INDEX(E0!J$14:J$38,C35,1)-INDEX(E0!J$14:J$38,D35,1))))*100000000</f>
        <v>113.904568962364</v>
      </c>
      <c s="44" r="F35"/>
      <c s="42" r="G35">
        <f>SUM(H35:M35)</f>
        <v>13553000115.31</v>
      </c>
      <c s="42" r="H35">
        <v>13553000000</v>
      </c>
      <c t="s" s="6" r="I35">
        <v>53</v>
      </c>
      <c t="s" s="6" r="J35">
        <v>53</v>
      </c>
      <c t="s" s="6" r="K35">
        <v>53</v>
      </c>
      <c s="42" r="L35">
        <v>115.31</v>
      </c>
      <c t="s" s="6" r="M35">
        <v>53</v>
      </c>
      <c s="48" r="N35">
        <v>13554000000</v>
      </c>
      <c s="48" r="O35">
        <v>13554000000</v>
      </c>
      <c t="s" s="42" r="P35">
        <v>54</v>
      </c>
      <c t="s" s="42" r="Q35">
        <v>54</v>
      </c>
      <c t="s" s="42" r="R35">
        <v>54</v>
      </c>
      <c s="42" r="S35">
        <v>115.32</v>
      </c>
      <c t="s" s="42" r="T35">
        <v>54</v>
      </c>
      <c s="6" r="U35"/>
      <c s="6" r="V35"/>
      <c s="18" r="W35"/>
      <c s="18" r="X35"/>
      <c s="18" r="Y35"/>
      <c s="18" r="Z35"/>
      <c s="18" r="AA35"/>
      <c s="18" r="AB35"/>
      <c s="18" r="AC35"/>
      <c s="14" r="AD35"/>
      <c s="14" r="AE35"/>
    </row>
    <row customHeight="1" r="36" ht="12.75">
      <c s="14" r="A36">
        <v>3</v>
      </c>
      <c s="18" r="B36">
        <v>1</v>
      </c>
      <c s="14" r="C36">
        <v>8</v>
      </c>
      <c s="14" r="D36">
        <v>2</v>
      </c>
      <c s="44" r="E36">
        <f>((1/(INDEX(E0!J$14:J$38,C36,1)-INDEX(E0!J$14:J$38,D36,1))))*100000000</f>
        <v>728.897153618523</v>
      </c>
      <c s="44" r="F36"/>
      <c s="42" r="G36">
        <f>SUM(H36:M36)</f>
        <v>8720.40019984</v>
      </c>
      <c t="s" s="6" r="H36">
        <v>53</v>
      </c>
      <c s="42" r="I36">
        <v>8720.4</v>
      </c>
      <c t="s" s="6" r="J36">
        <v>53</v>
      </c>
      <c s="42" r="K36">
        <v>0.00019984</v>
      </c>
      <c t="s" s="6" r="L36">
        <v>53</v>
      </c>
      <c t="s" s="6" r="M36">
        <v>53</v>
      </c>
      <c s="48" r="N36">
        <v>8721</v>
      </c>
      <c t="s" s="48" r="O36">
        <v>54</v>
      </c>
      <c s="42" r="P36">
        <v>8721</v>
      </c>
      <c t="s" s="42" r="Q36">
        <v>54</v>
      </c>
      <c s="42" r="R36">
        <v>0.00019983</v>
      </c>
      <c t="s" s="42" r="S36">
        <v>54</v>
      </c>
      <c t="s" s="42" r="T36">
        <v>54</v>
      </c>
      <c s="6" r="U36"/>
      <c s="6" r="V36"/>
      <c s="18" r="W36"/>
      <c s="18" r="X36"/>
      <c s="18" r="Y36"/>
      <c s="18" r="Z36"/>
      <c s="18" r="AA36"/>
      <c s="18" r="AB36"/>
      <c s="18" r="AC36"/>
      <c s="14" r="AD36"/>
      <c s="14" r="AE36"/>
    </row>
    <row customHeight="1" r="37" ht="12.75">
      <c s="14" r="A37">
        <v>3</v>
      </c>
      <c s="18" r="B37">
        <v>1</v>
      </c>
      <c s="14" r="C37">
        <v>8</v>
      </c>
      <c s="14" r="D37">
        <v>3</v>
      </c>
      <c s="44" r="E37">
        <f>((1/(INDEX(E0!J$14:J$38,C37,1)-INDEX(E0!J$14:J$38,D37,1))))*100000000</f>
        <v>728.908268503255</v>
      </c>
      <c s="44" r="F37"/>
      <c s="42" r="G37">
        <f>SUM(H37:M37)</f>
        <v>1818900000.37797</v>
      </c>
      <c s="42" r="H37">
        <v>1818900000</v>
      </c>
      <c t="s" s="6" r="I37">
        <v>53</v>
      </c>
      <c t="s" s="6" r="J37">
        <v>53</v>
      </c>
      <c t="s" s="6" r="K37">
        <v>53</v>
      </c>
      <c s="42" r="L37">
        <v>0.37797</v>
      </c>
      <c t="s" s="6" r="M37">
        <v>53</v>
      </c>
      <c s="48" r="N37">
        <v>1819100000</v>
      </c>
      <c s="48" r="O37">
        <v>1819100000</v>
      </c>
      <c t="s" s="42" r="P37">
        <v>54</v>
      </c>
      <c t="s" s="42" r="Q37">
        <v>54</v>
      </c>
      <c t="s" s="42" r="R37">
        <v>54</v>
      </c>
      <c s="42" r="S37">
        <v>0.378</v>
      </c>
      <c t="s" s="42" r="T37">
        <v>54</v>
      </c>
      <c s="6" r="U37"/>
      <c s="6" r="V37"/>
      <c s="18" r="W37"/>
      <c s="18" r="X37"/>
      <c s="18" r="Y37"/>
      <c s="18" r="Z37"/>
      <c s="18" r="AA37"/>
      <c s="18" r="AB37"/>
      <c s="18" r="AC37"/>
      <c s="14" r="AD37"/>
      <c s="14" r="AE37"/>
    </row>
    <row customHeight="1" r="38" ht="12.75">
      <c s="14" r="A38">
        <v>3</v>
      </c>
      <c s="18" r="B38">
        <v>1</v>
      </c>
      <c s="14" r="C38">
        <v>8</v>
      </c>
      <c s="14" r="D38">
        <v>4</v>
      </c>
      <c s="44" r="E38">
        <f>((1/(INDEX(E0!J$14:J$38,C38,1)-INDEX(E0!J$14:J$38,D38,1))))*100000000</f>
        <v>729.05476017083</v>
      </c>
      <c s="44" r="F38"/>
      <c s="42" r="G38">
        <f>SUM(H38:M38)</f>
        <v>8718.3002124831</v>
      </c>
      <c t="s" s="6" r="H38">
        <v>53</v>
      </c>
      <c s="42" r="I38">
        <v>8718.3</v>
      </c>
      <c t="s" s="6" r="J38">
        <v>53</v>
      </c>
      <c s="42" r="K38">
        <v>0.00020862</v>
      </c>
      <c t="s" s="6" r="L38">
        <v>53</v>
      </c>
      <c s="42" r="M38">
        <v>0.0000038631</v>
      </c>
      <c s="48" r="N38">
        <v>8719</v>
      </c>
      <c t="s" s="48" r="O38">
        <v>54</v>
      </c>
      <c s="42" r="P38">
        <v>8719</v>
      </c>
      <c t="s" s="42" r="Q38">
        <v>54</v>
      </c>
      <c s="42" r="R38">
        <v>0.00020864</v>
      </c>
      <c t="s" s="42" r="S38">
        <v>54</v>
      </c>
      <c s="42" r="T38">
        <v>0.0000038634</v>
      </c>
      <c s="6" r="U38"/>
      <c s="6" r="V38"/>
      <c s="18" r="W38"/>
      <c s="18" r="X38"/>
      <c s="18" r="Y38"/>
      <c s="18" r="Z38"/>
      <c s="18" r="AA38"/>
      <c s="18" r="AB38"/>
      <c s="18" r="AC38"/>
      <c s="14" r="AD38"/>
      <c s="14" r="AE38"/>
    </row>
    <row customHeight="1" r="39" ht="12.75">
      <c s="14" r="A39">
        <v>3</v>
      </c>
      <c s="18" r="B39">
        <v>1</v>
      </c>
      <c s="14" r="C39">
        <v>8</v>
      </c>
      <c s="14" r="D39">
        <v>5</v>
      </c>
      <c s="44" r="E39">
        <f>((1/(INDEX(E0!J$14:J$38,C39,1)-INDEX(E0!J$14:J$38,D39,1))))*100000000</f>
        <v>11379477.1130037</v>
      </c>
      <c s="44" r="F39"/>
      <c s="42" r="G39">
        <f>SUM(H39:M39)</f>
        <v>0.0000000060604</v>
      </c>
      <c t="s" s="6" r="H39">
        <v>53</v>
      </c>
      <c s="42" r="I39">
        <v>0</v>
      </c>
      <c t="s" s="6" r="J39">
        <v>53</v>
      </c>
      <c s="42" r="K39">
        <v>0.0000000060604</v>
      </c>
      <c t="s" s="6" r="L39">
        <v>53</v>
      </c>
      <c t="s" s="6" r="M39">
        <v>53</v>
      </c>
      <c s="48" r="N39">
        <v>0.000000006061</v>
      </c>
      <c t="s" s="48" r="O39">
        <v>54</v>
      </c>
      <c s="42" r="P39">
        <v>0</v>
      </c>
      <c t="s" s="42" r="Q39">
        <v>54</v>
      </c>
      <c s="42" r="R39">
        <v>0.000000006061</v>
      </c>
      <c t="s" s="42" r="S39">
        <v>54</v>
      </c>
      <c t="s" s="42" r="T39">
        <v>54</v>
      </c>
      <c s="6" r="U39"/>
      <c s="6" r="V39"/>
      <c s="18" r="W39"/>
      <c s="18" r="X39"/>
      <c s="18" r="Y39"/>
      <c s="18" r="Z39"/>
      <c s="18" r="AA39"/>
      <c s="18" r="AB39"/>
      <c s="18" r="AC39"/>
      <c s="14" r="AD39"/>
      <c s="14" r="AE39"/>
    </row>
    <row customHeight="1" r="40" ht="12.75">
      <c s="14" r="A40">
        <v>3</v>
      </c>
      <c s="18" r="B40">
        <v>1</v>
      </c>
      <c s="14" r="C40">
        <v>8</v>
      </c>
      <c s="14" r="D40">
        <v>6</v>
      </c>
      <c s="44" r="E40">
        <f>((1/(INDEX(E0!J$14:J$38,C40,1)-INDEX(E0!J$14:J$38,D40,1))))*100000000</f>
        <v>12248882.5955863</v>
      </c>
      <c s="44" r="F40"/>
      <c s="42" r="G40">
        <f>SUM(H40:M40)</f>
        <v>0.0081933</v>
      </c>
      <c s="42" r="H40">
        <v>0.0081933</v>
      </c>
      <c t="s" s="6" r="I40">
        <v>53</v>
      </c>
      <c t="s" s="6" r="J40">
        <v>53</v>
      </c>
      <c t="s" s="6" r="K40">
        <v>53</v>
      </c>
      <c s="42" r="L40">
        <v>0</v>
      </c>
      <c t="s" s="6" r="M40">
        <v>53</v>
      </c>
      <c s="48" r="N40">
        <v>0.0081941</v>
      </c>
      <c s="48" r="O40">
        <v>0.0081941</v>
      </c>
      <c t="s" s="42" r="P40">
        <v>54</v>
      </c>
      <c t="s" s="42" r="Q40">
        <v>54</v>
      </c>
      <c t="s" s="42" r="R40">
        <v>54</v>
      </c>
      <c s="42" r="S40">
        <v>0</v>
      </c>
      <c t="s" s="42" r="T40">
        <v>54</v>
      </c>
      <c s="6" r="U40"/>
      <c s="6" r="V40"/>
      <c s="18" r="W40"/>
      <c s="18" r="X40"/>
      <c s="18" r="Y40"/>
      <c s="18" r="Z40"/>
      <c s="18" r="AA40"/>
      <c s="18" r="AB40"/>
      <c s="18" r="AC40"/>
      <c s="14" r="AD40"/>
      <c s="14" r="AE40"/>
    </row>
    <row customHeight="1" r="41" ht="12.75">
      <c s="14" r="A41">
        <v>3</v>
      </c>
      <c s="18" r="B41">
        <v>1</v>
      </c>
      <c s="14" r="C41">
        <v>9</v>
      </c>
      <c s="14" r="D41">
        <v>1</v>
      </c>
      <c s="44" r="E41">
        <f>((1/(INDEX(E0!J$14:J$38,C41,1)-INDEX(E0!J$14:J$38,D41,1))))*100000000</f>
        <v>113.904190877628</v>
      </c>
      <c s="44" r="F41"/>
      <c s="42" r="G41">
        <f>SUM(H41:M41)</f>
        <v>432890.004366</v>
      </c>
      <c t="s" s="6" r="H41">
        <v>53</v>
      </c>
      <c s="42" r="I41">
        <v>432890</v>
      </c>
      <c t="s" s="6" r="J41">
        <v>53</v>
      </c>
      <c t="s" s="6" r="K41">
        <v>53</v>
      </c>
      <c t="s" s="6" r="L41">
        <v>53</v>
      </c>
      <c s="42" r="M41">
        <v>0.004366</v>
      </c>
      <c s="48" r="N41">
        <v>432920</v>
      </c>
      <c t="s" s="48" r="O41">
        <v>54</v>
      </c>
      <c s="42" r="P41">
        <v>432920</v>
      </c>
      <c t="s" s="42" r="Q41">
        <v>54</v>
      </c>
      <c t="s" s="42" r="R41">
        <v>54</v>
      </c>
      <c t="s" s="42" r="S41">
        <v>54</v>
      </c>
      <c s="42" r="T41">
        <v>0.0043663</v>
      </c>
      <c s="6" r="U41"/>
      <c s="6" r="V41"/>
      <c s="18" r="W41"/>
      <c s="18" r="X41"/>
      <c s="18" r="Y41"/>
      <c s="18" r="Z41"/>
      <c s="18" r="AA41"/>
      <c s="18" r="AB41"/>
      <c s="18" r="AC41"/>
      <c s="14" r="AD41"/>
      <c s="14" r="AE41"/>
    </row>
    <row customHeight="1" r="42" ht="12.75">
      <c s="14" r="A42">
        <v>3</v>
      </c>
      <c s="18" r="B42">
        <v>1</v>
      </c>
      <c s="14" r="C42">
        <v>9</v>
      </c>
      <c s="14" r="D42">
        <v>2</v>
      </c>
      <c s="44" r="E42">
        <f>((1/(INDEX(E0!J$14:J$38,C42,1)-INDEX(E0!J$14:J$38,D42,1))))*100000000</f>
        <v>728.881671457511</v>
      </c>
      <c s="44" r="F42"/>
      <c s="42" r="G42">
        <f>SUM(H42:M42)</f>
        <v>0.34072</v>
      </c>
      <c t="s" s="6" r="H42">
        <v>53</v>
      </c>
      <c t="s" s="6" r="I42">
        <v>53</v>
      </c>
      <c s="42" r="J42">
        <v>0.08261</v>
      </c>
      <c t="s" s="6" r="K42">
        <v>53</v>
      </c>
      <c s="42" r="L42">
        <v>0.25811</v>
      </c>
      <c t="s" s="6" r="M42">
        <v>53</v>
      </c>
      <c s="48" r="N42">
        <v>0.34075</v>
      </c>
      <c t="s" s="48" r="O42">
        <v>54</v>
      </c>
      <c t="s" s="42" r="P42">
        <v>54</v>
      </c>
      <c s="42" r="Q42">
        <v>0.082616</v>
      </c>
      <c t="s" s="42" r="R42">
        <v>54</v>
      </c>
      <c s="42" r="S42">
        <v>0.25813</v>
      </c>
      <c t="s" s="42" r="T42">
        <v>54</v>
      </c>
      <c s="6" r="U42"/>
      <c s="6" r="V42"/>
      <c s="18" r="W42"/>
      <c s="18" r="X42"/>
      <c s="18" r="Y42"/>
      <c s="18" r="Z42"/>
      <c s="18" r="AA42"/>
      <c s="18" r="AB42"/>
      <c s="18" r="AC42"/>
      <c s="14" r="AD42"/>
      <c s="14" r="AE42"/>
    </row>
    <row customHeight="1" r="43" ht="12.75">
      <c s="14" r="A43">
        <v>3</v>
      </c>
      <c s="18" r="B43">
        <v>1</v>
      </c>
      <c s="14" r="C43">
        <v>9</v>
      </c>
      <c s="14" r="D43">
        <v>3</v>
      </c>
      <c s="44" r="E43">
        <f>((1/(INDEX(E0!J$14:J$38,C43,1)-INDEX(E0!J$14:J$38,D43,1))))*100000000</f>
        <v>728.892785870072</v>
      </c>
      <c s="44" r="F43"/>
      <c s="42" r="G43">
        <f>SUM(H43:M43)</f>
        <v>37222.0000091671</v>
      </c>
      <c t="s" s="6" r="H43">
        <v>53</v>
      </c>
      <c s="42" r="I43">
        <v>37222</v>
      </c>
      <c t="s" s="6" r="J43">
        <v>53</v>
      </c>
      <c t="s" s="6" r="K43">
        <v>53</v>
      </c>
      <c t="s" s="6" r="L43">
        <v>53</v>
      </c>
      <c s="42" r="M43">
        <v>0.0000091671</v>
      </c>
      <c s="48" r="N43">
        <v>37225</v>
      </c>
      <c t="s" s="48" r="O43">
        <v>54</v>
      </c>
      <c s="42" r="P43">
        <v>37225</v>
      </c>
      <c t="s" s="42" r="Q43">
        <v>54</v>
      </c>
      <c t="s" s="42" r="R43">
        <v>54</v>
      </c>
      <c t="s" s="42" r="S43">
        <v>54</v>
      </c>
      <c s="42" r="T43">
        <v>0.0000091679</v>
      </c>
      <c s="6" r="U43"/>
      <c s="6" r="V43"/>
      <c s="18" r="W43"/>
      <c s="18" r="X43"/>
      <c s="18" r="Y43"/>
      <c s="18" r="Z43"/>
      <c s="18" r="AA43"/>
      <c s="18" r="AB43"/>
      <c s="18" r="AC43"/>
      <c s="14" r="AD43"/>
      <c s="14" r="AE43"/>
    </row>
    <row customHeight="1" r="44" ht="12.75">
      <c s="14" r="A44">
        <v>3</v>
      </c>
      <c s="18" r="B44">
        <v>1</v>
      </c>
      <c s="14" r="C44">
        <v>9</v>
      </c>
      <c s="14" r="D44">
        <v>4</v>
      </c>
      <c s="44" r="E44">
        <f>((1/(INDEX(E0!J$14:J$38,C44,1)-INDEX(E0!J$14:J$38,D44,1))))*100000000</f>
        <v>729.039271313872</v>
      </c>
      <c s="44" r="F44"/>
      <c s="42" r="G44">
        <f>SUM(H44:M44)</f>
        <v>5239100001.47663</v>
      </c>
      <c s="42" r="H44">
        <v>5239100000</v>
      </c>
      <c t="s" s="6" r="I44">
        <v>53</v>
      </c>
      <c s="42" r="J44">
        <v>0.066034</v>
      </c>
      <c t="s" s="6" r="K44">
        <v>53</v>
      </c>
      <c s="42" r="L44">
        <v>1.4106</v>
      </c>
      <c t="s" s="6" r="M44">
        <v>53</v>
      </c>
      <c s="48" r="N44">
        <v>5239500000</v>
      </c>
      <c s="48" r="O44">
        <v>5239500000</v>
      </c>
      <c t="s" s="42" r="P44">
        <v>54</v>
      </c>
      <c s="42" r="Q44">
        <v>0.066039</v>
      </c>
      <c t="s" s="42" r="R44">
        <v>54</v>
      </c>
      <c s="42" r="S44">
        <v>1.4107</v>
      </c>
      <c t="s" s="42" r="T44">
        <v>54</v>
      </c>
      <c s="6" r="U44"/>
      <c s="6" r="V44"/>
      <c s="18" r="W44"/>
      <c s="18" r="X44"/>
      <c s="18" r="Y44"/>
      <c s="18" r="Z44"/>
      <c s="18" r="AA44"/>
      <c s="18" r="AB44"/>
      <c s="18" r="AC44"/>
      <c s="14" r="AD44"/>
      <c s="14" r="AE44"/>
    </row>
    <row customHeight="1" r="45" ht="12.75">
      <c s="14" r="A45">
        <v>3</v>
      </c>
      <c s="18" r="B45">
        <v>1</v>
      </c>
      <c s="14" r="C45">
        <v>9</v>
      </c>
      <c s="14" r="D45">
        <v>5</v>
      </c>
      <c s="44" r="E45">
        <f>((1/(INDEX(E0!J$14:J$38,C45,1)-INDEX(E0!J$14:J$38,D45,1))))*100000000</f>
        <v>8545638.4694071</v>
      </c>
      <c s="44" r="F45"/>
      <c s="42" r="G45">
        <f>SUM(H45:M45)</f>
        <v>0</v>
      </c>
      <c t="s" s="6" r="H45">
        <v>53</v>
      </c>
      <c t="s" s="6" r="I45">
        <v>53</v>
      </c>
      <c s="42" r="J45">
        <v>0</v>
      </c>
      <c t="s" s="6" r="K45">
        <v>53</v>
      </c>
      <c s="42" r="L45">
        <v>0</v>
      </c>
      <c t="s" s="6" r="M45">
        <v>53</v>
      </c>
      <c s="48" r="N45">
        <v>0</v>
      </c>
      <c t="s" s="48" r="O45">
        <v>54</v>
      </c>
      <c t="s" s="42" r="P45">
        <v>54</v>
      </c>
      <c s="42" r="Q45">
        <v>0</v>
      </c>
      <c t="s" s="42" r="R45">
        <v>54</v>
      </c>
      <c s="42" r="S45">
        <v>0</v>
      </c>
      <c t="s" s="42" r="T45">
        <v>54</v>
      </c>
      <c s="6" r="U45"/>
      <c s="6" r="V45"/>
      <c s="18" r="W45"/>
      <c s="18" r="X45"/>
      <c s="18" r="Y45"/>
      <c s="18" r="Z45"/>
      <c s="18" r="AA45"/>
      <c s="18" r="AB45"/>
      <c s="18" r="AC45"/>
      <c s="14" r="AD45"/>
      <c s="14" r="AE45"/>
    </row>
    <row customHeight="1" r="46" ht="12.75">
      <c s="14" r="A46">
        <v>3</v>
      </c>
      <c s="18" r="B46">
        <v>1</v>
      </c>
      <c s="14" r="C46">
        <v>9</v>
      </c>
      <c s="14" r="D46">
        <v>6</v>
      </c>
      <c s="44" r="E46">
        <f>((1/(INDEX(E0!J$14:J$38,C46,1)-INDEX(E0!J$14:J$38,D46,1))))*100000000</f>
        <v>9026789.50733828</v>
      </c>
      <c s="44" r="F46"/>
      <c s="42" r="G46">
        <f>SUM(H46:M46)</f>
        <v>0.000000000000001</v>
      </c>
      <c t="s" s="6" r="H46">
        <v>53</v>
      </c>
      <c s="42" r="I46">
        <v>0.000000000000001</v>
      </c>
      <c t="s" s="6" r="J46">
        <v>53</v>
      </c>
      <c t="s" s="6" r="K46">
        <v>53</v>
      </c>
      <c t="s" s="6" r="L46">
        <v>53</v>
      </c>
      <c s="42" r="M46">
        <v>0</v>
      </c>
      <c s="48" r="N46">
        <v>0.000000000000001</v>
      </c>
      <c t="s" s="48" r="O46">
        <v>54</v>
      </c>
      <c s="42" r="P46">
        <v>0.000000000000001</v>
      </c>
      <c t="s" s="42" r="Q46">
        <v>54</v>
      </c>
      <c t="s" s="42" r="R46">
        <v>54</v>
      </c>
      <c t="s" s="42" r="S46">
        <v>54</v>
      </c>
      <c s="42" r="T46">
        <v>0</v>
      </c>
      <c s="6" r="U46"/>
      <c s="6" r="V46"/>
      <c s="18" r="W46"/>
      <c s="18" r="X46"/>
      <c s="18" r="Y46"/>
      <c s="18" r="Z46"/>
      <c s="18" r="AA46"/>
      <c s="18" r="AB46"/>
      <c s="18" r="AC46"/>
      <c s="14" r="AD46"/>
      <c s="14" r="AE46"/>
    </row>
    <row customHeight="1" r="47" ht="12.75">
      <c s="14" r="A47">
        <v>3</v>
      </c>
      <c s="18" r="B47">
        <v>1</v>
      </c>
      <c s="14" r="C47">
        <v>9</v>
      </c>
      <c s="14" r="D47">
        <v>7</v>
      </c>
      <c s="44" r="E47">
        <f>((1/(INDEX(E0!J$14:J$38,C47,1)-INDEX(E0!J$14:J$38,D47,1))))*100000000</f>
        <v>34145791.4662089</v>
      </c>
      <c s="44" r="F47"/>
      <c s="42" r="G47">
        <f>SUM(H47:M47)</f>
        <v>0.00000000026917</v>
      </c>
      <c t="s" s="6" r="H47">
        <v>53</v>
      </c>
      <c s="42" r="I47">
        <v>0</v>
      </c>
      <c t="s" s="6" r="J47">
        <v>53</v>
      </c>
      <c s="42" r="K47">
        <v>0.00000000026917</v>
      </c>
      <c t="s" s="6" r="L47">
        <v>53</v>
      </c>
      <c s="42" r="M47">
        <v>0</v>
      </c>
      <c s="48" r="N47">
        <v>0.00000000026919</v>
      </c>
      <c t="s" s="48" r="O47">
        <v>54</v>
      </c>
      <c s="42" r="P47">
        <v>0</v>
      </c>
      <c t="s" s="42" r="Q47">
        <v>54</v>
      </c>
      <c s="42" r="R47">
        <v>0.00000000026919</v>
      </c>
      <c t="s" s="42" r="S47">
        <v>54</v>
      </c>
      <c s="42" r="T47">
        <v>0</v>
      </c>
      <c s="6" r="U47"/>
      <c s="6" r="V47"/>
      <c s="18" r="W47"/>
      <c s="18" r="X47"/>
      <c s="18" r="Y47"/>
      <c s="18" r="Z47"/>
      <c s="18" r="AA47"/>
      <c s="18" r="AB47"/>
      <c s="18" r="AC47"/>
      <c s="14" r="AD47"/>
      <c s="14" r="AE47"/>
    </row>
    <row customHeight="1" r="48" ht="12.75">
      <c s="14" r="A48">
        <v>3</v>
      </c>
      <c s="18" r="B48">
        <v>1</v>
      </c>
      <c s="14" r="C48">
        <v>9</v>
      </c>
      <c s="14" r="D48">
        <v>8</v>
      </c>
      <c s="44" r="E48">
        <f>((1/(INDEX(E0!J$14:J$38,C48,1)-INDEX(E0!J$14:J$38,D48,1))))*100000000</f>
        <v>34315608.4762828</v>
      </c>
      <c s="44" r="F48"/>
      <c s="42" r="G48">
        <f>SUM(H48:M48)</f>
        <v>0.00022746</v>
      </c>
      <c s="42" r="H48">
        <v>0.00022746</v>
      </c>
      <c t="s" s="6" r="I48">
        <v>53</v>
      </c>
      <c s="42" r="J48">
        <v>0</v>
      </c>
      <c t="s" s="6" r="K48">
        <v>53</v>
      </c>
      <c s="42" r="L48">
        <v>0</v>
      </c>
      <c t="s" s="6" r="M48">
        <v>53</v>
      </c>
      <c s="48" r="N48">
        <v>0.00022748</v>
      </c>
      <c s="48" r="O48">
        <v>0.00022748</v>
      </c>
      <c t="s" s="42" r="P48">
        <v>54</v>
      </c>
      <c s="42" r="Q48">
        <v>0</v>
      </c>
      <c t="s" s="42" r="R48">
        <v>54</v>
      </c>
      <c s="42" r="S48">
        <v>0</v>
      </c>
      <c t="s" s="42" r="T48">
        <v>54</v>
      </c>
      <c s="6" r="U48"/>
      <c s="6" r="V48"/>
      <c s="18" r="W48"/>
      <c s="18" r="X48"/>
      <c s="18" r="Y48"/>
      <c s="18" r="Z48"/>
      <c s="18" r="AA48"/>
      <c s="18" r="AB48"/>
      <c s="18" r="AC48"/>
      <c s="14" r="AD48"/>
      <c s="14" r="AE48"/>
    </row>
    <row customHeight="1" r="49" ht="12.75">
      <c s="14" r="A49">
        <v>3</v>
      </c>
      <c s="18" r="B49">
        <v>1</v>
      </c>
      <c s="14" r="C49">
        <v>10</v>
      </c>
      <c s="14" r="D49">
        <v>1</v>
      </c>
      <c s="44" r="E49">
        <f>((1/(INDEX(E0!J$14:J$38,C49,1)-INDEX(E0!J$14:J$38,D49,1))))*100000000</f>
        <v>107.999222969614</v>
      </c>
      <c s="44" r="F49"/>
      <c s="42" r="G49">
        <f>SUM(H49:M49)</f>
        <v>5524900000</v>
      </c>
      <c s="42" r="H49">
        <v>5524900000</v>
      </c>
      <c t="s" s="6" r="I49">
        <v>53</v>
      </c>
      <c t="s" s="6" r="J49">
        <v>53</v>
      </c>
      <c t="s" s="6" r="K49">
        <v>53</v>
      </c>
      <c t="s" s="6" r="L49">
        <v>53</v>
      </c>
      <c t="s" s="6" r="M49">
        <v>53</v>
      </c>
      <c s="48" r="N49">
        <v>5525400000</v>
      </c>
      <c s="48" r="O49">
        <v>5525400000</v>
      </c>
      <c t="s" s="42" r="P49">
        <v>54</v>
      </c>
      <c t="s" s="42" r="Q49">
        <v>54</v>
      </c>
      <c t="s" s="42" r="R49">
        <v>54</v>
      </c>
      <c t="s" s="42" r="S49">
        <v>54</v>
      </c>
      <c t="s" s="42" r="T49">
        <v>54</v>
      </c>
      <c s="6" r="U49"/>
      <c s="6" r="V49"/>
      <c s="18" r="W49"/>
      <c s="18" r="X49"/>
      <c s="18" r="Y49"/>
      <c s="18" r="Z49"/>
      <c s="18" r="AA49"/>
      <c s="18" r="AB49"/>
      <c s="18" r="AC49"/>
      <c s="14" r="AD49"/>
      <c s="14" r="AE49"/>
    </row>
    <row customHeight="1" r="50" ht="12.75">
      <c s="14" r="A50">
        <v>3</v>
      </c>
      <c s="18" r="B50">
        <v>1</v>
      </c>
      <c s="14" r="C50">
        <v>10</v>
      </c>
      <c s="14" r="D50">
        <v>2</v>
      </c>
      <c s="44" r="E50">
        <f>((1/(INDEX(E0!J$14:J$38,C50,1)-INDEX(E0!J$14:J$38,D50,1))))*100000000</f>
        <v>539.961918583203</v>
      </c>
      <c s="44" r="F50"/>
      <c s="42" r="G50">
        <f>SUM(H50:M50)</f>
        <v>0.000022768</v>
      </c>
      <c t="s" s="6" r="H50">
        <v>53</v>
      </c>
      <c t="s" s="6" r="I50">
        <v>53</v>
      </c>
      <c t="s" s="6" r="J50">
        <v>53</v>
      </c>
      <c s="42" r="K50">
        <v>0.000022768</v>
      </c>
      <c t="s" s="6" r="L50">
        <v>53</v>
      </c>
      <c t="s" s="6" r="M50">
        <v>53</v>
      </c>
      <c s="48" r="N50">
        <v>0.000022734</v>
      </c>
      <c t="s" s="48" r="O50">
        <v>54</v>
      </c>
      <c t="s" s="42" r="P50">
        <v>54</v>
      </c>
      <c t="s" s="42" r="Q50">
        <v>54</v>
      </c>
      <c s="42" r="R50">
        <v>0.000022734</v>
      </c>
      <c t="s" s="42" r="S50">
        <v>54</v>
      </c>
      <c t="s" s="42" r="T50">
        <v>54</v>
      </c>
      <c s="6" r="U50"/>
      <c s="6" r="V50"/>
      <c s="18" r="W50"/>
      <c s="18" r="X50"/>
      <c s="18" r="Y50"/>
      <c s="18" r="Z50"/>
      <c s="18" r="AA50"/>
      <c s="18" r="AB50"/>
      <c s="18" r="AC50"/>
      <c s="14" r="AD50"/>
      <c s="14" r="AE50"/>
    </row>
    <row customHeight="1" r="51" ht="12.75">
      <c s="14" r="A51">
        <v>3</v>
      </c>
      <c s="18" r="B51">
        <v>1</v>
      </c>
      <c s="14" r="C51">
        <v>10</v>
      </c>
      <c s="14" r="D51">
        <v>3</v>
      </c>
      <c s="44" r="E51">
        <f>((1/(INDEX(E0!J$14:J$38,C51,1)-INDEX(E0!J$14:J$38,D51,1))))*100000000</f>
        <v>539.968018122049</v>
      </c>
      <c s="44" r="F51"/>
      <c s="42" r="G51">
        <f>SUM(H51:M51)</f>
        <v>783680000</v>
      </c>
      <c s="42" r="H51">
        <v>783680000</v>
      </c>
      <c t="s" s="6" r="I51">
        <v>53</v>
      </c>
      <c t="s" s="6" r="J51">
        <v>53</v>
      </c>
      <c t="s" s="6" r="K51">
        <v>53</v>
      </c>
      <c t="s" s="6" r="L51">
        <v>53</v>
      </c>
      <c t="s" s="6" r="M51">
        <v>53</v>
      </c>
      <c s="48" r="N51">
        <v>783740000</v>
      </c>
      <c s="48" r="O51">
        <v>783740000</v>
      </c>
      <c t="s" s="42" r="P51">
        <v>54</v>
      </c>
      <c t="s" s="42" r="Q51">
        <v>54</v>
      </c>
      <c t="s" s="42" r="R51">
        <v>54</v>
      </c>
      <c t="s" s="42" r="S51">
        <v>54</v>
      </c>
      <c t="s" s="42" r="T51">
        <v>54</v>
      </c>
      <c s="6" r="U51"/>
      <c s="6" r="V51"/>
      <c s="18" r="W51"/>
      <c s="18" r="X51"/>
      <c s="18" r="Y51"/>
      <c s="18" r="Z51"/>
      <c s="18" r="AA51"/>
      <c s="18" r="AB51"/>
      <c s="18" r="AC51"/>
      <c s="14" r="AD51"/>
      <c s="14" r="AE51"/>
    </row>
    <row customHeight="1" r="52" ht="12.75">
      <c s="14" r="A52">
        <v>3</v>
      </c>
      <c s="18" r="B52">
        <v>1</v>
      </c>
      <c s="14" r="C52">
        <v>10</v>
      </c>
      <c s="14" r="D52">
        <v>4</v>
      </c>
      <c s="44" r="E52">
        <f>((1/(INDEX(E0!J$14:J$38,C52,1)-INDEX(E0!J$14:J$38,D52,1))))*100000000</f>
        <v>540.048404159459</v>
      </c>
      <c s="44" r="F52"/>
      <c s="42" r="G52">
        <f>SUM(H52:M52)</f>
        <v>7508.40044437</v>
      </c>
      <c t="s" s="6" r="H52">
        <v>53</v>
      </c>
      <c s="42" r="I52">
        <v>7508.4</v>
      </c>
      <c t="s" s="6" r="J52">
        <v>53</v>
      </c>
      <c s="42" r="K52">
        <v>0.00044437</v>
      </c>
      <c t="s" s="6" r="L52">
        <v>53</v>
      </c>
      <c t="s" s="6" r="M52">
        <v>53</v>
      </c>
      <c s="48" r="N52">
        <v>7508.9</v>
      </c>
      <c t="s" s="48" r="O52">
        <v>54</v>
      </c>
      <c s="42" r="P52">
        <v>7508.9</v>
      </c>
      <c t="s" s="42" r="Q52">
        <v>54</v>
      </c>
      <c s="42" r="R52">
        <v>0.00044447</v>
      </c>
      <c t="s" s="42" r="S52">
        <v>54</v>
      </c>
      <c t="s" s="42" r="T52">
        <v>54</v>
      </c>
      <c s="6" r="U52"/>
      <c s="6" r="V52"/>
      <c s="18" r="W52"/>
      <c s="18" r="X52"/>
      <c s="18" r="Y52"/>
      <c s="18" r="Z52"/>
      <c s="18" r="AA52"/>
      <c s="18" r="AB52"/>
      <c s="18" r="AC52"/>
      <c s="14" r="AD52"/>
      <c s="14" r="AE52"/>
    </row>
    <row customHeight="1" r="53" ht="12.75">
      <c s="14" r="A53">
        <v>3</v>
      </c>
      <c s="18" r="B53">
        <v>1</v>
      </c>
      <c s="14" r="C53">
        <v>10</v>
      </c>
      <c s="14" r="D53">
        <v>5</v>
      </c>
      <c s="44" r="E53">
        <f>((1/(INDEX(E0!J$14:J$38,C53,1)-INDEX(E0!J$14:J$38,D53,1))))*100000000</f>
        <v>2082.74899263317</v>
      </c>
      <c s="44" r="F53"/>
      <c s="42" r="G53">
        <f>SUM(H53:M53)</f>
        <v>0.00000037763</v>
      </c>
      <c t="s" s="6" r="H53">
        <v>53</v>
      </c>
      <c t="s" s="6" r="I53">
        <v>53</v>
      </c>
      <c t="s" s="6" r="J53">
        <v>53</v>
      </c>
      <c s="42" r="K53">
        <v>0.00000037763</v>
      </c>
      <c t="s" s="6" r="L53">
        <v>53</v>
      </c>
      <c t="s" s="6" r="M53">
        <v>53</v>
      </c>
      <c s="48" r="N53">
        <v>0.00000037875</v>
      </c>
      <c t="s" s="48" r="O53">
        <v>54</v>
      </c>
      <c t="s" s="42" r="P53">
        <v>54</v>
      </c>
      <c t="s" s="42" r="Q53">
        <v>54</v>
      </c>
      <c s="42" r="R53">
        <v>0.00000037875</v>
      </c>
      <c t="s" s="42" r="S53">
        <v>54</v>
      </c>
      <c t="s" s="42" r="T53">
        <v>54</v>
      </c>
      <c s="6" r="U53"/>
      <c s="6" r="V53"/>
      <c s="18" r="W53"/>
      <c s="18" r="X53"/>
      <c s="18" r="Y53"/>
      <c s="18" r="Z53"/>
      <c s="18" r="AA53"/>
      <c s="18" r="AB53"/>
      <c s="18" r="AC53"/>
      <c s="14" r="AD53"/>
      <c s="14" r="AE53"/>
    </row>
    <row customHeight="1" r="54" ht="12.75">
      <c s="14" r="A54">
        <v>3</v>
      </c>
      <c s="18" r="B54">
        <v>1</v>
      </c>
      <c s="14" r="C54">
        <v>10</v>
      </c>
      <c s="14" r="D54">
        <v>6</v>
      </c>
      <c s="44" r="E54">
        <f>((1/(INDEX(E0!J$14:J$38,C54,1)-INDEX(E0!J$14:J$38,D54,1))))*100000000</f>
        <v>2082.77604984888</v>
      </c>
      <c s="44" r="F54"/>
      <c s="42" r="G54">
        <f>SUM(H54:M54)</f>
        <v>248460000</v>
      </c>
      <c s="42" r="H54">
        <v>248460000</v>
      </c>
      <c t="s" s="6" r="I54">
        <v>53</v>
      </c>
      <c t="s" s="6" r="J54">
        <v>53</v>
      </c>
      <c t="s" s="6" r="K54">
        <v>53</v>
      </c>
      <c t="s" s="6" r="L54">
        <v>53</v>
      </c>
      <c t="s" s="6" r="M54">
        <v>53</v>
      </c>
      <c s="48" r="N54">
        <v>248480000</v>
      </c>
      <c s="48" r="O54">
        <v>248480000</v>
      </c>
      <c t="s" s="42" r="P54">
        <v>54</v>
      </c>
      <c t="s" s="42" r="Q54">
        <v>54</v>
      </c>
      <c t="s" s="42" r="R54">
        <v>54</v>
      </c>
      <c t="s" s="42" r="S54">
        <v>54</v>
      </c>
      <c t="s" s="42" r="T54">
        <v>54</v>
      </c>
      <c s="6" r="U54"/>
      <c s="6" r="V54"/>
      <c s="18" r="W54"/>
      <c s="18" r="X54"/>
      <c s="18" r="Y54"/>
      <c s="18" r="Z54"/>
      <c s="18" r="AA54"/>
      <c s="18" r="AB54"/>
      <c s="18" r="AC54"/>
      <c s="14" r="AD54"/>
      <c s="14" r="AE54"/>
    </row>
    <row customHeight="1" r="55" ht="12.75">
      <c s="14" r="A55">
        <v>3</v>
      </c>
      <c s="18" r="B55">
        <v>1</v>
      </c>
      <c s="14" r="C55">
        <v>10</v>
      </c>
      <c s="14" r="D55">
        <v>7</v>
      </c>
      <c s="44" r="E55">
        <f>((1/(INDEX(E0!J$14:J$38,C55,1)-INDEX(E0!J$14:J$38,D55,1))))*100000000</f>
        <v>2083.12963234099</v>
      </c>
      <c s="44" r="F55"/>
      <c s="42" r="G55">
        <f>SUM(H55:M55)</f>
        <v>28205000.0000287</v>
      </c>
      <c s="42" r="H55">
        <v>28205000</v>
      </c>
      <c t="s" s="6" r="I55">
        <v>53</v>
      </c>
      <c t="s" s="6" r="J55">
        <v>53</v>
      </c>
      <c t="s" s="6" r="K55">
        <v>53</v>
      </c>
      <c s="42" r="L55">
        <v>0.000028704</v>
      </c>
      <c t="s" s="6" r="M55">
        <v>53</v>
      </c>
      <c s="48" r="N55">
        <v>28207000</v>
      </c>
      <c s="48" r="O55">
        <v>28207000</v>
      </c>
      <c t="s" s="42" r="P55">
        <v>54</v>
      </c>
      <c t="s" s="42" r="Q55">
        <v>54</v>
      </c>
      <c t="s" s="42" r="R55">
        <v>54</v>
      </c>
      <c s="42" r="S55">
        <v>0.000028706</v>
      </c>
      <c t="s" s="42" r="T55">
        <v>54</v>
      </c>
      <c s="6" r="U55"/>
      <c s="6" r="V55"/>
      <c s="18" r="W55"/>
      <c s="18" r="X55"/>
      <c s="18" r="Y55"/>
      <c s="18" r="Z55"/>
      <c s="18" r="AA55"/>
      <c s="18" r="AB55"/>
      <c s="18" r="AC55"/>
      <c s="14" r="AD55"/>
      <c s="14" r="AE55"/>
    </row>
    <row customHeight="1" r="56" ht="12.75">
      <c s="14" r="A56">
        <v>3</v>
      </c>
      <c s="18" r="B56">
        <v>1</v>
      </c>
      <c s="14" r="C56">
        <v>10</v>
      </c>
      <c s="14" r="D56">
        <v>8</v>
      </c>
      <c s="44" r="E56">
        <f>((1/(INDEX(E0!J$14:J$38,C56,1)-INDEX(E0!J$14:J$38,D56,1))))*100000000</f>
        <v>2083.13026124596</v>
      </c>
      <c s="44" r="F56"/>
      <c s="42" r="G56">
        <f>SUM(H56:M56)</f>
        <v>1859.700031731</v>
      </c>
      <c t="s" s="6" r="H56">
        <v>53</v>
      </c>
      <c s="42" r="I56">
        <v>1859.7</v>
      </c>
      <c t="s" s="6" r="J56">
        <v>53</v>
      </c>
      <c s="42" r="K56">
        <v>0.000031731</v>
      </c>
      <c t="s" s="6" r="L56">
        <v>53</v>
      </c>
      <c t="s" s="6" r="M56">
        <v>53</v>
      </c>
      <c s="48" r="N56">
        <v>1859.9</v>
      </c>
      <c t="s" s="48" r="O56">
        <v>54</v>
      </c>
      <c s="42" r="P56">
        <v>1859.9</v>
      </c>
      <c t="s" s="42" r="Q56">
        <v>54</v>
      </c>
      <c s="42" r="R56">
        <v>0.000031733</v>
      </c>
      <c t="s" s="42" r="S56">
        <v>54</v>
      </c>
      <c t="s" s="42" r="T56">
        <v>54</v>
      </c>
      <c s="6" r="U56"/>
      <c s="6" r="V56"/>
      <c s="18" r="W56"/>
      <c s="18" r="X56"/>
      <c s="18" r="Y56"/>
      <c s="18" r="Z56"/>
      <c s="18" r="AA56"/>
      <c s="18" r="AB56"/>
      <c s="18" r="AC56"/>
      <c s="14" r="AD56"/>
      <c s="14" r="AE56"/>
    </row>
    <row customHeight="1" r="57" ht="12.75">
      <c s="14" r="A57">
        <v>3</v>
      </c>
      <c s="18" r="B57">
        <v>1</v>
      </c>
      <c s="14" r="C57">
        <v>10</v>
      </c>
      <c s="14" r="D57">
        <v>9</v>
      </c>
      <c s="44" r="E57">
        <f>((1/(INDEX(E0!J$14:J$38,C57,1)-INDEX(E0!J$14:J$38,D57,1))))*100000000</f>
        <v>2083.25672542128</v>
      </c>
      <c s="44" r="F57"/>
      <c s="42" r="G57">
        <f>SUM(H57:M57)</f>
        <v>0.00338676</v>
      </c>
      <c t="s" s="6" r="H57">
        <v>53</v>
      </c>
      <c t="s" s="6" r="I57">
        <v>53</v>
      </c>
      <c s="42" r="J57">
        <v>0.0030805</v>
      </c>
      <c t="s" s="6" r="K57">
        <v>53</v>
      </c>
      <c s="42" r="L57">
        <v>0.00030626</v>
      </c>
      <c t="s" s="6" r="M57">
        <v>53</v>
      </c>
      <c s="48" r="N57">
        <v>0.003387</v>
      </c>
      <c t="s" s="48" r="O57">
        <v>54</v>
      </c>
      <c t="s" s="42" r="P57">
        <v>54</v>
      </c>
      <c s="42" r="Q57">
        <v>0.0030807</v>
      </c>
      <c t="s" s="42" r="R57">
        <v>54</v>
      </c>
      <c s="42" r="S57">
        <v>0.00030628</v>
      </c>
      <c t="s" s="42" r="T57">
        <v>54</v>
      </c>
      <c s="6" r="U57"/>
      <c s="6" r="V57"/>
      <c s="18" r="W57"/>
      <c s="18" r="X57"/>
      <c s="18" r="Y57"/>
      <c s="18" r="Z57"/>
      <c s="18" r="AA57"/>
      <c s="18" r="AB57"/>
      <c s="18" r="AC57"/>
      <c s="14" r="AD57"/>
      <c s="14" r="AE57"/>
    </row>
    <row customHeight="1" r="58" ht="12.75">
      <c s="14" r="A58">
        <v>3</v>
      </c>
      <c s="18" r="B58">
        <v>1</v>
      </c>
      <c s="14" r="C58">
        <v>11</v>
      </c>
      <c s="14" r="D58">
        <v>1</v>
      </c>
      <c s="44" r="E58">
        <f>((1/(INDEX(E0!J$14:J$38,C58,1)-INDEX(E0!J$14:J$38,D58,1))))*100000000</f>
        <v>107.999192203583</v>
      </c>
      <c s="44" r="F58"/>
      <c s="42" r="G58">
        <f>SUM(H58:M58)</f>
        <v>0.031339</v>
      </c>
      <c t="s" s="6" r="H58">
        <v>53</v>
      </c>
      <c t="s" s="6" r="I58">
        <v>53</v>
      </c>
      <c t="s" s="6" r="J58">
        <v>53</v>
      </c>
      <c s="42" r="K58">
        <v>0.031339</v>
      </c>
      <c t="s" s="6" r="L58">
        <v>53</v>
      </c>
      <c t="s" s="6" r="M58">
        <v>53</v>
      </c>
      <c s="48" r="N58">
        <v>0.031267</v>
      </c>
      <c t="s" s="48" r="O58">
        <v>54</v>
      </c>
      <c t="s" s="42" r="P58">
        <v>54</v>
      </c>
      <c t="s" s="42" r="Q58">
        <v>54</v>
      </c>
      <c s="42" r="R58">
        <v>0.031267</v>
      </c>
      <c t="s" s="42" r="S58">
        <v>54</v>
      </c>
      <c t="s" s="42" r="T58">
        <v>54</v>
      </c>
      <c s="6" r="U58"/>
      <c s="6" r="V58"/>
      <c s="18" r="W58"/>
      <c s="18" r="X58"/>
      <c s="18" r="Y58"/>
      <c s="18" r="Z58"/>
      <c s="18" r="AA58"/>
      <c s="18" r="AB58"/>
      <c s="18" r="AC58"/>
      <c s="14" r="AD58"/>
      <c s="14" r="AE58"/>
    </row>
    <row customHeight="1" r="59" ht="12.75">
      <c s="14" r="A59">
        <v>3</v>
      </c>
      <c s="18" r="B59">
        <v>1</v>
      </c>
      <c s="14" r="C59">
        <v>11</v>
      </c>
      <c s="14" r="D59">
        <v>2</v>
      </c>
      <c s="44" r="E59">
        <f>((1/(INDEX(E0!J$14:J$38,C59,1)-INDEX(E0!J$14:J$38,D59,1))))*100000000</f>
        <v>539.96114953071</v>
      </c>
      <c s="44" r="F59"/>
      <c s="42" r="G59">
        <f>SUM(H59:M59)</f>
        <v>69663000</v>
      </c>
      <c s="42" r="H59">
        <v>69663000</v>
      </c>
      <c t="s" s="6" r="I59">
        <v>53</v>
      </c>
      <c t="s" s="6" r="J59">
        <v>53</v>
      </c>
      <c t="s" s="6" r="K59">
        <v>53</v>
      </c>
      <c t="s" s="6" r="L59">
        <v>53</v>
      </c>
      <c t="s" s="6" r="M59">
        <v>53</v>
      </c>
      <c s="48" r="N59">
        <v>69668000</v>
      </c>
      <c s="48" r="O59">
        <v>69668000</v>
      </c>
      <c t="s" s="42" r="P59">
        <v>54</v>
      </c>
      <c t="s" s="42" r="Q59">
        <v>54</v>
      </c>
      <c t="s" s="42" r="R59">
        <v>54</v>
      </c>
      <c t="s" s="42" r="S59">
        <v>54</v>
      </c>
      <c t="s" s="42" r="T59">
        <v>54</v>
      </c>
      <c s="6" r="U59"/>
      <c s="6" r="V59"/>
      <c s="18" r="W59"/>
      <c s="18" r="X59"/>
      <c s="18" r="Y59"/>
      <c s="18" r="Z59"/>
      <c s="18" r="AA59"/>
      <c s="18" r="AB59"/>
      <c s="18" r="AC59"/>
      <c s="14" r="AD59"/>
      <c s="14" r="AE59"/>
    </row>
    <row customHeight="1" r="60" ht="12.75">
      <c s="14" r="A60">
        <v>3</v>
      </c>
      <c s="18" r="B60">
        <v>1</v>
      </c>
      <c s="14" r="C60">
        <v>11</v>
      </c>
      <c s="14" r="D60">
        <v>3</v>
      </c>
      <c s="44" r="E60">
        <f>((1/(INDEX(E0!J$14:J$38,C60,1)-INDEX(E0!J$14:J$38,D60,1))))*100000000</f>
        <v>539.967249052182</v>
      </c>
      <c s="44" r="F60"/>
      <c s="42" r="G60">
        <f>SUM(H60:M60)</f>
        <v>0.000095572</v>
      </c>
      <c t="s" s="6" r="H60">
        <v>53</v>
      </c>
      <c t="s" s="6" r="I60">
        <v>53</v>
      </c>
      <c t="s" s="6" r="J60">
        <v>53</v>
      </c>
      <c s="42" r="K60">
        <v>0.000095572</v>
      </c>
      <c t="s" s="6" r="L60">
        <v>53</v>
      </c>
      <c t="s" s="6" r="M60">
        <v>53</v>
      </c>
      <c s="48" r="N60">
        <v>0.000095626</v>
      </c>
      <c t="s" s="48" r="O60">
        <v>54</v>
      </c>
      <c t="s" s="42" r="P60">
        <v>54</v>
      </c>
      <c t="s" s="42" r="Q60">
        <v>54</v>
      </c>
      <c s="42" r="R60">
        <v>0.000095626</v>
      </c>
      <c t="s" s="42" r="S60">
        <v>54</v>
      </c>
      <c t="s" s="42" r="T60">
        <v>54</v>
      </c>
      <c s="6" r="U60"/>
      <c s="6" r="V60"/>
      <c s="18" r="W60"/>
      <c s="18" r="X60"/>
      <c s="18" r="Y60"/>
      <c s="18" r="Z60"/>
      <c s="18" r="AA60"/>
      <c s="18" r="AB60"/>
      <c s="18" r="AC60"/>
      <c s="14" r="AD60"/>
      <c s="14" r="AE60"/>
    </row>
    <row customHeight="1" r="61" ht="12.75">
      <c s="14" r="A61">
        <v>3</v>
      </c>
      <c s="18" r="B61">
        <v>1</v>
      </c>
      <c s="14" r="C61">
        <v>11</v>
      </c>
      <c s="14" r="D61">
        <v>4</v>
      </c>
      <c s="44" r="E61">
        <f>((1/(INDEX(E0!J$14:J$38,C61,1)-INDEX(E0!J$14:J$38,D61,1))))*100000000</f>
        <v>540.047634860589</v>
      </c>
      <c s="44" r="F61"/>
      <c s="42" r="G61">
        <f>SUM(H61:M61)</f>
        <v>139460000.052793</v>
      </c>
      <c s="42" r="H61">
        <v>139460000</v>
      </c>
      <c t="s" s="6" r="I61">
        <v>53</v>
      </c>
      <c t="s" s="6" r="J61">
        <v>53</v>
      </c>
      <c t="s" s="6" r="K61">
        <v>53</v>
      </c>
      <c s="42" r="L61">
        <v>0.052793</v>
      </c>
      <c t="s" s="6" r="M61">
        <v>53</v>
      </c>
      <c s="48" r="N61">
        <v>139470000</v>
      </c>
      <c s="48" r="O61">
        <v>139470000</v>
      </c>
      <c t="s" s="42" r="P61">
        <v>54</v>
      </c>
      <c t="s" s="42" r="Q61">
        <v>54</v>
      </c>
      <c t="s" s="42" r="R61">
        <v>54</v>
      </c>
      <c s="42" r="S61">
        <v>0.052797</v>
      </c>
      <c t="s" s="42" r="T61">
        <v>54</v>
      </c>
      <c s="6" r="U61"/>
      <c s="6" r="V61"/>
      <c s="18" r="W61"/>
      <c s="18" r="X61"/>
      <c s="18" r="Y61"/>
      <c s="18" r="Z61"/>
      <c s="18" r="AA61"/>
      <c s="18" r="AB61"/>
      <c s="18" r="AC61"/>
      <c s="14" r="AD61"/>
      <c s="14" r="AE61"/>
    </row>
    <row customHeight="1" r="62" ht="12.75">
      <c s="14" r="A62">
        <v>3</v>
      </c>
      <c s="18" r="B62">
        <v>1</v>
      </c>
      <c s="14" r="C62">
        <v>11</v>
      </c>
      <c s="14" r="D62">
        <v>5</v>
      </c>
      <c s="44" r="E62">
        <f>((1/(INDEX(E0!J$14:J$38,C62,1)-INDEX(E0!J$14:J$38,D62,1))))*100000000</f>
        <v>2082.73755063644</v>
      </c>
      <c s="44" r="F62"/>
      <c s="42" r="G62">
        <f>SUM(H62:M62)</f>
        <v>49592000</v>
      </c>
      <c s="42" r="H62">
        <v>49592000</v>
      </c>
      <c t="s" s="6" r="I62">
        <v>53</v>
      </c>
      <c t="s" s="6" r="J62">
        <v>53</v>
      </c>
      <c t="s" s="6" r="K62">
        <v>53</v>
      </c>
      <c t="s" s="6" r="L62">
        <v>53</v>
      </c>
      <c t="s" s="6" r="M62">
        <v>53</v>
      </c>
      <c s="48" r="N62">
        <v>49595000</v>
      </c>
      <c s="48" r="O62">
        <v>49595000</v>
      </c>
      <c t="s" s="42" r="P62">
        <v>54</v>
      </c>
      <c t="s" s="42" r="Q62">
        <v>54</v>
      </c>
      <c t="s" s="42" r="R62">
        <v>54</v>
      </c>
      <c t="s" s="42" r="S62">
        <v>54</v>
      </c>
      <c t="s" s="42" r="T62">
        <v>54</v>
      </c>
      <c s="6" r="U62"/>
      <c s="6" r="V62"/>
      <c s="18" r="W62"/>
      <c s="18" r="X62"/>
      <c s="18" r="Y62"/>
      <c s="18" r="Z62"/>
      <c s="18" r="AA62"/>
      <c s="18" r="AB62"/>
      <c s="18" r="AC62"/>
      <c s="14" r="AD62"/>
      <c s="14" r="AE62"/>
    </row>
    <row customHeight="1" r="63" ht="12.75">
      <c s="14" r="A63">
        <v>3</v>
      </c>
      <c s="18" r="B63">
        <v>1</v>
      </c>
      <c s="14" r="C63">
        <v>11</v>
      </c>
      <c s="14" r="D63">
        <v>6</v>
      </c>
      <c s="44" r="E63">
        <f>((1/(INDEX(E0!J$14:J$38,C63,1)-INDEX(E0!J$14:J$38,D63,1))))*100000000</f>
        <v>2082.76460755486</v>
      </c>
      <c s="44" r="F63"/>
      <c s="42" r="G63">
        <f>SUM(H63:M63)</f>
        <v>0.0000012042</v>
      </c>
      <c t="s" s="6" r="H63">
        <v>53</v>
      </c>
      <c t="s" s="6" r="I63">
        <v>53</v>
      </c>
      <c t="s" s="6" r="J63">
        <v>53</v>
      </c>
      <c s="42" r="K63">
        <v>0.0000012042</v>
      </c>
      <c t="s" s="6" r="L63">
        <v>53</v>
      </c>
      <c t="s" s="6" r="M63">
        <v>53</v>
      </c>
      <c s="48" r="N63">
        <v>0.0000012093</v>
      </c>
      <c t="s" s="48" r="O63">
        <v>54</v>
      </c>
      <c t="s" s="42" r="P63">
        <v>54</v>
      </c>
      <c t="s" s="42" r="Q63">
        <v>54</v>
      </c>
      <c s="42" r="R63">
        <v>0.0000012093</v>
      </c>
      <c t="s" s="42" r="S63">
        <v>54</v>
      </c>
      <c t="s" s="42" r="T63">
        <v>54</v>
      </c>
      <c s="6" r="U63"/>
      <c s="6" r="V63"/>
      <c s="18" r="W63"/>
      <c s="18" r="X63"/>
      <c s="18" r="Y63"/>
      <c s="18" r="Z63"/>
      <c s="18" r="AA63"/>
      <c s="18" r="AB63"/>
      <c s="18" r="AC63"/>
      <c s="14" r="AD63"/>
      <c s="14" r="AE63"/>
    </row>
    <row customHeight="1" r="64" ht="12.75">
      <c s="14" r="A64">
        <v>3</v>
      </c>
      <c s="18" r="B64">
        <v>1</v>
      </c>
      <c s="14" r="C64">
        <v>11</v>
      </c>
      <c s="14" r="D64">
        <v>7</v>
      </c>
      <c s="44" r="E64">
        <f>((1/(INDEX(E0!J$14:J$38,C64,1)-INDEX(E0!J$14:J$38,D64,1))))*100000000</f>
        <v>2083.11818616165</v>
      </c>
      <c s="44" r="F64"/>
      <c s="42" r="G64">
        <f>SUM(H64:M64)</f>
        <v>300.070000000382</v>
      </c>
      <c t="s" s="6" r="H64">
        <v>53</v>
      </c>
      <c s="42" r="I64">
        <v>300.07</v>
      </c>
      <c t="s" s="6" r="J64">
        <v>53</v>
      </c>
      <c s="42" r="K64">
        <v>0.00000000038155</v>
      </c>
      <c t="s" s="6" r="L64">
        <v>53</v>
      </c>
      <c t="s" s="6" r="M64">
        <v>53</v>
      </c>
      <c s="48" r="N64">
        <v>300.1</v>
      </c>
      <c t="s" s="48" r="O64">
        <v>54</v>
      </c>
      <c s="42" r="P64">
        <v>300.1</v>
      </c>
      <c t="s" s="42" r="Q64">
        <v>54</v>
      </c>
      <c s="42" r="R64">
        <v>0.00000000040113</v>
      </c>
      <c t="s" s="42" r="S64">
        <v>54</v>
      </c>
      <c t="s" s="42" r="T64">
        <v>54</v>
      </c>
      <c s="6" r="U64"/>
      <c s="6" r="V64"/>
      <c s="18" r="W64"/>
      <c s="18" r="X64"/>
      <c s="18" r="Y64"/>
      <c s="18" r="Z64"/>
      <c s="18" r="AA64"/>
      <c s="18" r="AB64"/>
      <c s="18" r="AC64"/>
      <c s="14" r="AD64"/>
      <c s="14" r="AE64"/>
    </row>
    <row customHeight="1" r="65" ht="12.75">
      <c s="14" r="A65">
        <v>3</v>
      </c>
      <c s="18" r="B65">
        <v>1</v>
      </c>
      <c s="14" r="C65">
        <v>11</v>
      </c>
      <c s="14" r="D65">
        <v>8</v>
      </c>
      <c s="44" r="E65">
        <f>((1/(INDEX(E0!J$14:J$38,C65,1)-INDEX(E0!J$14:J$38,D65,1))))*100000000</f>
        <v>2083.11881505971</v>
      </c>
      <c s="44" r="F65"/>
      <c s="42" r="G65">
        <f>SUM(H65:M65)</f>
        <v>99273000.0025257</v>
      </c>
      <c s="42" r="H65">
        <v>99273000</v>
      </c>
      <c t="s" s="6" r="I65">
        <v>53</v>
      </c>
      <c t="s" s="6" r="J65">
        <v>53</v>
      </c>
      <c t="s" s="6" r="K65">
        <v>53</v>
      </c>
      <c s="42" r="L65">
        <v>0.0025257</v>
      </c>
      <c t="s" s="6" r="M65">
        <v>53</v>
      </c>
      <c s="48" r="N65">
        <v>99281000</v>
      </c>
      <c s="48" r="O65">
        <v>99281000</v>
      </c>
      <c t="s" s="42" r="P65">
        <v>54</v>
      </c>
      <c t="s" s="42" r="Q65">
        <v>54</v>
      </c>
      <c t="s" s="42" r="R65">
        <v>54</v>
      </c>
      <c s="42" r="S65">
        <v>0.0025259</v>
      </c>
      <c t="s" s="42" r="T65">
        <v>54</v>
      </c>
      <c s="6" r="U65"/>
      <c s="6" r="V65"/>
      <c s="18" r="W65"/>
      <c s="18" r="X65"/>
      <c s="18" r="Y65"/>
      <c s="18" r="Z65"/>
      <c s="18" r="AA65"/>
      <c s="18" r="AB65"/>
      <c s="18" r="AC65"/>
      <c s="14" r="AD65"/>
      <c s="14" r="AE65"/>
    </row>
    <row customHeight="1" r="66" ht="12.75">
      <c s="14" r="A66">
        <v>3</v>
      </c>
      <c s="18" r="B66">
        <v>1</v>
      </c>
      <c s="14" r="C66">
        <v>11</v>
      </c>
      <c s="14" r="D66">
        <v>9</v>
      </c>
      <c s="44" r="E66">
        <f>((1/(INDEX(E0!J$14:J$38,C66,1)-INDEX(E0!J$14:J$38,D66,1))))*100000000</f>
        <v>2083.24527784523</v>
      </c>
      <c s="44" r="F66"/>
      <c s="42" r="G66">
        <f>SUM(H66:M66)</f>
        <v>450.130000013571</v>
      </c>
      <c t="s" s="6" r="H66">
        <v>53</v>
      </c>
      <c s="42" r="I66">
        <v>450.13</v>
      </c>
      <c t="s" s="6" r="J66">
        <v>53</v>
      </c>
      <c t="s" s="6" r="K66">
        <v>53</v>
      </c>
      <c t="s" s="6" r="L66">
        <v>53</v>
      </c>
      <c s="42" r="M66">
        <v>0.000000013571</v>
      </c>
      <c s="48" r="N66">
        <v>450.17</v>
      </c>
      <c t="s" s="48" r="O66">
        <v>54</v>
      </c>
      <c s="42" r="P66">
        <v>450.17</v>
      </c>
      <c t="s" s="42" r="Q66">
        <v>54</v>
      </c>
      <c t="s" s="42" r="R66">
        <v>54</v>
      </c>
      <c t="s" s="42" r="S66">
        <v>54</v>
      </c>
      <c s="42" r="T66">
        <v>0.000000013572</v>
      </c>
      <c s="6" r="U66"/>
      <c s="6" r="V66"/>
      <c s="18" r="W66"/>
      <c s="18" r="X66"/>
      <c s="18" r="Y66"/>
      <c s="18" r="Z66"/>
      <c s="18" r="AA66"/>
      <c s="18" r="AB66"/>
      <c s="18" r="AC66"/>
      <c s="14" r="AD66"/>
      <c s="14" r="AE66"/>
    </row>
    <row customHeight="1" r="67" ht="12.75">
      <c s="14" r="A67">
        <v>3</v>
      </c>
      <c s="18" r="B67">
        <v>1</v>
      </c>
      <c s="14" r="C67">
        <v>12</v>
      </c>
      <c s="14" r="D67">
        <v>1</v>
      </c>
      <c s="44" r="E67">
        <f>((1/(INDEX(E0!J$14:J$38,C67,1)-INDEX(E0!J$14:J$38,D67,1))))*100000000</f>
        <v>107.998791280898</v>
      </c>
      <c s="44" r="F67"/>
      <c s="42" r="G67">
        <f>SUM(H67:M67)</f>
        <v>238310.00025531</v>
      </c>
      <c t="s" s="6" r="H67">
        <v>53</v>
      </c>
      <c s="42" r="I67">
        <v>238310</v>
      </c>
      <c t="s" s="6" r="J67">
        <v>53</v>
      </c>
      <c s="42" r="K67">
        <v>0.00025531</v>
      </c>
      <c t="s" s="6" r="L67">
        <v>53</v>
      </c>
      <c t="s" s="6" r="M67">
        <v>53</v>
      </c>
      <c s="48" r="N67">
        <v>238330</v>
      </c>
      <c t="s" s="48" r="O67">
        <v>54</v>
      </c>
      <c s="42" r="P67">
        <v>238330</v>
      </c>
      <c t="s" s="42" r="Q67">
        <v>54</v>
      </c>
      <c s="42" r="R67">
        <v>0.00025857</v>
      </c>
      <c t="s" s="42" r="S67">
        <v>54</v>
      </c>
      <c t="s" s="42" r="T67">
        <v>54</v>
      </c>
      <c s="6" r="U67"/>
      <c s="6" r="V67"/>
      <c s="18" r="W67"/>
      <c s="18" r="X67"/>
      <c s="18" r="Y67"/>
      <c s="18" r="Z67"/>
      <c s="18" r="AA67"/>
      <c s="18" r="AB67"/>
      <c s="18" r="AC67"/>
      <c s="14" r="AD67"/>
      <c s="14" r="AE67"/>
    </row>
    <row customHeight="1" r="68" ht="12.75">
      <c s="14" r="A68">
        <v>3</v>
      </c>
      <c s="18" r="B68">
        <v>1</v>
      </c>
      <c s="14" r="C68">
        <v>12</v>
      </c>
      <c s="14" r="D68">
        <v>2</v>
      </c>
      <c s="44" r="E68">
        <f>((1/(INDEX(E0!J$14:J$38,C68,1)-INDEX(E0!J$14:J$38,D68,1))))*100000000</f>
        <v>539.951127904635</v>
      </c>
      <c s="44" r="F68"/>
      <c s="42" r="G68">
        <f>SUM(H68:M68)</f>
        <v>1393300000.0211</v>
      </c>
      <c s="42" r="H68">
        <v>1393300000</v>
      </c>
      <c t="s" s="6" r="I68">
        <v>53</v>
      </c>
      <c t="s" s="6" r="J68">
        <v>53</v>
      </c>
      <c t="s" s="6" r="K68">
        <v>53</v>
      </c>
      <c s="42" r="L68">
        <v>0.0211</v>
      </c>
      <c t="s" s="6" r="M68">
        <v>53</v>
      </c>
      <c s="48" r="N68">
        <v>1393400000</v>
      </c>
      <c s="48" r="O68">
        <v>1393400000</v>
      </c>
      <c t="s" s="42" r="P68">
        <v>54</v>
      </c>
      <c t="s" s="42" r="Q68">
        <v>54</v>
      </c>
      <c t="s" s="42" r="R68">
        <v>54</v>
      </c>
      <c s="42" r="S68">
        <v>0.021102</v>
      </c>
      <c t="s" s="42" r="T68">
        <v>54</v>
      </c>
      <c s="6" r="U68"/>
      <c s="6" r="V68"/>
      <c s="18" r="W68"/>
      <c s="18" r="X68"/>
      <c s="18" r="Y68"/>
      <c s="18" r="Z68"/>
      <c s="18" r="AA68"/>
      <c s="18" r="AB68"/>
      <c s="18" r="AC68"/>
      <c s="14" r="AD68"/>
      <c s="14" r="AE68"/>
    </row>
    <row customHeight="1" r="69" ht="12.75">
      <c s="14" r="A69">
        <v>3</v>
      </c>
      <c s="18" r="B69">
        <v>1</v>
      </c>
      <c s="14" r="C69">
        <v>12</v>
      </c>
      <c s="14" r="D69">
        <v>3</v>
      </c>
      <c s="44" r="E69">
        <f>((1/(INDEX(E0!J$14:J$38,C69,1)-INDEX(E0!J$14:J$38,D69,1))))*100000000</f>
        <v>539.957227199694</v>
      </c>
      <c s="44" r="F69"/>
      <c s="42" r="G69">
        <f>SUM(H69:M69)</f>
        <v>3759.400003565</v>
      </c>
      <c t="s" s="6" r="H69">
        <v>53</v>
      </c>
      <c s="42" r="I69">
        <v>3759.4</v>
      </c>
      <c t="s" s="6" r="J69">
        <v>53</v>
      </c>
      <c s="42" r="K69">
        <v>0.000003565</v>
      </c>
      <c t="s" s="6" r="L69">
        <v>53</v>
      </c>
      <c t="s" s="6" r="M69">
        <v>53</v>
      </c>
      <c s="48" r="N69">
        <v>3759.7</v>
      </c>
      <c t="s" s="48" r="O69">
        <v>54</v>
      </c>
      <c s="42" r="P69">
        <v>3759.7</v>
      </c>
      <c t="s" s="42" r="Q69">
        <v>54</v>
      </c>
      <c s="42" r="R69">
        <v>0.0000035667</v>
      </c>
      <c t="s" s="42" r="S69">
        <v>54</v>
      </c>
      <c t="s" s="42" r="T69">
        <v>54</v>
      </c>
      <c s="6" r="U69"/>
      <c s="6" r="V69"/>
      <c s="18" r="W69"/>
      <c s="18" r="X69"/>
      <c s="18" r="Y69"/>
      <c s="18" r="Z69"/>
      <c s="18" r="AA69"/>
      <c s="18" r="AB69"/>
      <c s="18" r="AC69"/>
      <c s="14" r="AD69"/>
      <c s="14" r="AE69"/>
    </row>
    <row customHeight="1" r="70" ht="12.75">
      <c s="14" r="A70">
        <v>3</v>
      </c>
      <c s="18" r="B70">
        <v>1</v>
      </c>
      <c s="14" r="C70">
        <v>12</v>
      </c>
      <c s="14" r="D70">
        <v>4</v>
      </c>
      <c s="44" r="E70">
        <f>((1/(INDEX(E0!J$14:J$38,C70,1)-INDEX(E0!J$14:J$38,D70,1))))*100000000</f>
        <v>540.037610023968</v>
      </c>
      <c s="44" r="F70"/>
      <c s="42" r="G70">
        <f>SUM(H70:M70)</f>
        <v>278540000</v>
      </c>
      <c s="42" r="H70">
        <v>278540000</v>
      </c>
      <c t="s" s="6" r="I70">
        <v>53</v>
      </c>
      <c s="42" r="J70">
        <v>0.0000000016282</v>
      </c>
      <c t="s" s="6" r="K70">
        <v>53</v>
      </c>
      <c t="s" s="6" r="L70">
        <v>53</v>
      </c>
      <c t="s" s="6" r="M70">
        <v>53</v>
      </c>
      <c s="48" r="N70">
        <v>278570000</v>
      </c>
      <c s="48" r="O70">
        <v>278570000</v>
      </c>
      <c t="s" s="42" r="P70">
        <v>54</v>
      </c>
      <c s="42" r="Q70">
        <v>0.0000000016261</v>
      </c>
      <c t="s" s="42" r="R70">
        <v>54</v>
      </c>
      <c t="s" s="42" r="S70">
        <v>54</v>
      </c>
      <c t="s" s="42" r="T70">
        <v>54</v>
      </c>
      <c s="6" r="U70"/>
      <c s="6" r="V70"/>
      <c s="18" r="W70"/>
      <c s="18" r="X70"/>
      <c s="18" r="Y70"/>
      <c s="18" r="Z70"/>
      <c s="18" r="AA70"/>
      <c s="18" r="AB70"/>
      <c s="18" r="AC70"/>
      <c s="14" r="AD70"/>
      <c s="14" r="AE70"/>
    </row>
    <row customHeight="1" r="71" ht="12.75">
      <c s="14" r="A71">
        <v>3</v>
      </c>
      <c s="18" r="B71">
        <v>1</v>
      </c>
      <c s="14" r="C71">
        <v>12</v>
      </c>
      <c s="14" r="D71">
        <v>5</v>
      </c>
      <c s="44" r="E71">
        <f>((1/(INDEX(E0!J$14:J$38,C71,1)-INDEX(E0!J$14:J$38,D71,1))))*100000000</f>
        <v>2082.58845695704</v>
      </c>
      <c s="44" r="F71"/>
      <c s="42" r="G71">
        <f>SUM(H71:M71)</f>
        <v>475260000.000484</v>
      </c>
      <c s="42" r="H71">
        <v>475260000</v>
      </c>
      <c t="s" s="6" r="I71">
        <v>53</v>
      </c>
      <c t="s" s="6" r="J71">
        <v>53</v>
      </c>
      <c t="s" s="6" r="K71">
        <v>53</v>
      </c>
      <c s="42" r="L71">
        <v>0.00048387</v>
      </c>
      <c t="s" s="6" r="M71">
        <v>53</v>
      </c>
      <c s="48" r="N71">
        <v>475300000</v>
      </c>
      <c s="48" r="O71">
        <v>475300000</v>
      </c>
      <c t="s" s="42" r="P71">
        <v>54</v>
      </c>
      <c t="s" s="42" r="Q71">
        <v>54</v>
      </c>
      <c t="s" s="42" r="R71">
        <v>54</v>
      </c>
      <c s="42" r="S71">
        <v>0.00048391</v>
      </c>
      <c t="s" s="42" r="T71">
        <v>54</v>
      </c>
      <c s="6" r="U71"/>
      <c s="6" r="V71"/>
      <c s="18" r="W71"/>
      <c s="18" r="X71"/>
      <c s="18" r="Y71"/>
      <c s="18" r="Z71"/>
      <c s="18" r="AA71"/>
      <c s="18" r="AB71"/>
      <c s="18" r="AC71"/>
      <c s="14" r="AD71"/>
      <c s="14" r="AE71"/>
    </row>
    <row customHeight="1" r="72" ht="12.75">
      <c s="14" r="A72">
        <v>3</v>
      </c>
      <c s="18" r="B72">
        <v>1</v>
      </c>
      <c s="14" r="C72">
        <v>12</v>
      </c>
      <c s="14" r="D72">
        <v>6</v>
      </c>
      <c s="44" r="E72">
        <f>((1/(INDEX(E0!J$14:J$38,C72,1)-INDEX(E0!J$14:J$38,D72,1))))*100000000</f>
        <v>2082.61551000182</v>
      </c>
      <c s="44" r="F72"/>
      <c s="42" r="G72">
        <f>SUM(H72:M72)</f>
        <v>2743.2000000317</v>
      </c>
      <c t="s" s="6" r="H72">
        <v>53</v>
      </c>
      <c s="42" r="I72">
        <v>2743.2</v>
      </c>
      <c t="s" s="6" r="J72">
        <v>53</v>
      </c>
      <c s="42" r="K72">
        <v>0.000000031704</v>
      </c>
      <c t="s" s="6" r="L72">
        <v>53</v>
      </c>
      <c t="s" s="6" r="M72">
        <v>53</v>
      </c>
      <c s="48" r="N72">
        <v>2743.4</v>
      </c>
      <c t="s" s="48" r="O72">
        <v>54</v>
      </c>
      <c s="42" r="P72">
        <v>2743.4</v>
      </c>
      <c t="s" s="42" r="Q72">
        <v>54</v>
      </c>
      <c s="42" r="R72">
        <v>0.000000031927</v>
      </c>
      <c t="s" s="42" r="S72">
        <v>54</v>
      </c>
      <c t="s" s="42" r="T72">
        <v>54</v>
      </c>
      <c s="6" r="U72"/>
      <c s="6" r="V72"/>
      <c s="18" r="W72"/>
      <c s="18" r="X72"/>
      <c s="18" r="Y72"/>
      <c s="18" r="Z72"/>
      <c s="18" r="AA72"/>
      <c s="18" r="AB72"/>
      <c s="18" r="AC72"/>
      <c s="14" r="AD72"/>
      <c s="14" r="AE72"/>
    </row>
    <row customHeight="1" r="73" ht="12.75">
      <c s="14" r="A73">
        <v>3</v>
      </c>
      <c s="18" r="B73">
        <v>1</v>
      </c>
      <c s="14" r="C73">
        <v>12</v>
      </c>
      <c s="14" r="D73">
        <v>7</v>
      </c>
      <c s="44" r="E73">
        <f>((1/(INDEX(E0!J$14:J$38,C73,1)-INDEX(E0!J$14:J$38,D73,1))))*100000000</f>
        <v>2082.9690379833</v>
      </c>
      <c s="44" r="F73"/>
      <c s="42" r="G73">
        <f>SUM(H73:M73)</f>
        <v>607.430001075773</v>
      </c>
      <c t="s" s="6" r="H73">
        <v>53</v>
      </c>
      <c s="42" r="I73">
        <v>607.43</v>
      </c>
      <c t="s" s="6" r="J73">
        <v>53</v>
      </c>
      <c s="42" r="K73">
        <v>0.0000010751</v>
      </c>
      <c t="s" s="6" r="L73">
        <v>53</v>
      </c>
      <c s="42" r="M73">
        <v>0.00000000067289</v>
      </c>
      <c s="48" r="N73">
        <v>607.47</v>
      </c>
      <c t="s" s="48" r="O73">
        <v>54</v>
      </c>
      <c s="42" r="P73">
        <v>607.47</v>
      </c>
      <c t="s" s="42" r="Q73">
        <v>54</v>
      </c>
      <c s="42" r="R73">
        <v>0.0000010772</v>
      </c>
      <c t="s" s="42" r="S73">
        <v>54</v>
      </c>
      <c s="42" r="T73">
        <v>0.00000000067294</v>
      </c>
      <c s="6" r="U73"/>
      <c s="6" r="V73"/>
      <c s="18" r="W73"/>
      <c s="18" r="X73"/>
      <c s="18" r="Y73"/>
      <c s="18" r="Z73"/>
      <c s="18" r="AA73"/>
      <c s="18" r="AB73"/>
      <c s="18" r="AC73"/>
      <c s="14" r="AD73"/>
      <c s="14" r="AE73"/>
    </row>
    <row customHeight="1" r="74" ht="12.75">
      <c s="14" r="A74">
        <v>3</v>
      </c>
      <c s="18" r="B74">
        <v>1</v>
      </c>
      <c s="14" r="C74">
        <v>12</v>
      </c>
      <c s="14" r="D74">
        <v>8</v>
      </c>
      <c s="44" r="E74">
        <f>((1/(INDEX(E0!J$14:J$38,C74,1)-INDEX(E0!J$14:J$38,D74,1))))*100000000</f>
        <v>2082.96966679131</v>
      </c>
      <c s="44" r="F74"/>
      <c s="42" r="G74">
        <f>SUM(H74:M74)</f>
        <v>95058000.0082517</v>
      </c>
      <c s="42" r="H74">
        <v>95058000</v>
      </c>
      <c t="s" s="6" r="I74">
        <v>53</v>
      </c>
      <c s="42" r="J74">
        <v>0.0082517</v>
      </c>
      <c t="s" s="6" r="K74">
        <v>53</v>
      </c>
      <c t="s" s="6" r="L74">
        <v>53</v>
      </c>
      <c t="s" s="6" r="M74">
        <v>53</v>
      </c>
      <c s="48" r="N74">
        <v>95066000</v>
      </c>
      <c s="48" r="O74">
        <v>95066000</v>
      </c>
      <c t="s" s="42" r="P74">
        <v>54</v>
      </c>
      <c s="42" r="Q74">
        <v>0.0082523</v>
      </c>
      <c t="s" s="42" r="R74">
        <v>54</v>
      </c>
      <c t="s" s="42" r="S74">
        <v>54</v>
      </c>
      <c t="s" s="42" r="T74">
        <v>54</v>
      </c>
      <c s="6" r="U74"/>
      <c s="6" r="V74"/>
      <c s="18" r="W74"/>
      <c s="18" r="X74"/>
      <c s="18" r="Y74"/>
      <c s="18" r="Z74"/>
      <c s="18" r="AA74"/>
      <c s="18" r="AB74"/>
      <c s="18" r="AC74"/>
      <c s="14" r="AD74"/>
      <c s="14" r="AE74"/>
    </row>
    <row customHeight="1" r="75" ht="12.75">
      <c s="14" r="A75">
        <v>3</v>
      </c>
      <c s="18" r="B75">
        <v>1</v>
      </c>
      <c s="14" r="C75">
        <v>12</v>
      </c>
      <c s="14" r="D75">
        <v>9</v>
      </c>
      <c s="44" r="E75">
        <f>((1/(INDEX(E0!J$14:J$38,C75,1)-INDEX(E0!J$14:J$38,D75,1))))*100000000</f>
        <v>2083.09611146782</v>
      </c>
      <c s="44" r="F75"/>
      <c s="42" r="G75">
        <f>SUM(H75:M75)</f>
        <v>260.310003223248</v>
      </c>
      <c t="s" s="6" r="H75">
        <v>53</v>
      </c>
      <c s="42" r="I75">
        <v>260.31</v>
      </c>
      <c t="s" s="6" r="J75">
        <v>53</v>
      </c>
      <c s="42" r="K75">
        <v>0.0000032228</v>
      </c>
      <c t="s" s="6" r="L75">
        <v>53</v>
      </c>
      <c s="42" r="M75">
        <v>0.00000000044852</v>
      </c>
      <c s="48" r="N75">
        <v>260.33</v>
      </c>
      <c t="s" s="48" r="O75">
        <v>54</v>
      </c>
      <c s="42" r="P75">
        <v>260.33</v>
      </c>
      <c t="s" s="42" r="Q75">
        <v>54</v>
      </c>
      <c s="42" r="R75">
        <v>0.0000032152</v>
      </c>
      <c t="s" s="42" r="S75">
        <v>54</v>
      </c>
      <c s="42" r="T75">
        <v>0.00000000044856</v>
      </c>
      <c s="6" r="U75"/>
      <c s="6" r="V75"/>
      <c s="18" r="W75"/>
      <c s="18" r="X75"/>
      <c s="18" r="Y75"/>
      <c s="18" r="Z75"/>
      <c s="18" r="AA75"/>
      <c s="18" r="AB75"/>
      <c s="18" r="AC75"/>
      <c s="14" r="AD75"/>
      <c s="14" r="AE75"/>
    </row>
    <row customHeight="1" r="76" ht="12.75">
      <c s="14" r="A76">
        <v>3</v>
      </c>
      <c s="18" r="B76">
        <v>1</v>
      </c>
      <c s="14" r="C76">
        <v>12</v>
      </c>
      <c s="14" r="D76">
        <v>10</v>
      </c>
      <c s="44" r="E76">
        <f>((1/(INDEX(E0!J$14:J$38,C76,1)-INDEX(E0!J$14:J$38,D76,1))))*100000000</f>
        <v>27018972.452483</v>
      </c>
      <c s="44" r="F76"/>
      <c s="42" r="G76">
        <f>SUM(H76:M76)</f>
        <v>0.0016406</v>
      </c>
      <c s="42" r="H76">
        <v>0.0016406</v>
      </c>
      <c t="s" s="6" r="I76">
        <v>53</v>
      </c>
      <c t="s" s="6" r="J76">
        <v>53</v>
      </c>
      <c t="s" s="6" r="K76">
        <v>53</v>
      </c>
      <c s="42" r="L76">
        <v>0</v>
      </c>
      <c t="s" s="6" r="M76">
        <v>53</v>
      </c>
      <c s="48" r="N76">
        <v>0.0016409</v>
      </c>
      <c s="48" r="O76">
        <v>0.0016409</v>
      </c>
      <c t="s" s="42" r="P76">
        <v>54</v>
      </c>
      <c t="s" s="42" r="Q76">
        <v>54</v>
      </c>
      <c t="s" s="42" r="R76">
        <v>54</v>
      </c>
      <c s="42" r="S76">
        <v>0</v>
      </c>
      <c t="s" s="42" r="T76">
        <v>54</v>
      </c>
      <c s="6" r="U76"/>
      <c s="6" r="V76"/>
      <c s="18" r="W76"/>
      <c s="18" r="X76"/>
      <c s="18" r="Y76"/>
      <c s="18" r="Z76"/>
      <c s="18" r="AA76"/>
      <c s="18" r="AB76"/>
      <c s="18" r="AC76"/>
      <c s="14" r="AD76"/>
      <c s="14" r="AE76"/>
    </row>
    <row customHeight="1" r="77" ht="12.75">
      <c s="14" r="A77">
        <v>3</v>
      </c>
      <c s="18" r="B77">
        <v>1</v>
      </c>
      <c s="14" r="C77">
        <v>12</v>
      </c>
      <c s="14" r="D77">
        <v>11</v>
      </c>
      <c s="44" r="E77">
        <f>((1/(INDEX(E0!J$14:J$38,C77,1)-INDEX(E0!J$14:J$38,D77,1))))*100000000</f>
        <v>29092347.8398653</v>
      </c>
      <c s="44" r="F77"/>
      <c s="42" r="G77">
        <f>SUM(H77:M77)</f>
        <v>0</v>
      </c>
      <c t="s" s="6" r="H77">
        <v>53</v>
      </c>
      <c s="42" r="I77">
        <v>0</v>
      </c>
      <c t="s" s="6" r="J77">
        <v>53</v>
      </c>
      <c s="42" r="K77">
        <v>0</v>
      </c>
      <c t="s" s="6" r="L77">
        <v>53</v>
      </c>
      <c t="s" s="6" r="M77">
        <v>53</v>
      </c>
      <c s="48" r="N77">
        <v>0</v>
      </c>
      <c t="s" s="48" r="O77">
        <v>54</v>
      </c>
      <c s="42" r="P77">
        <v>0</v>
      </c>
      <c t="s" s="42" r="Q77">
        <v>54</v>
      </c>
      <c s="42" r="R77">
        <v>0</v>
      </c>
      <c t="s" s="42" r="S77">
        <v>54</v>
      </c>
      <c t="s" s="42" r="T77">
        <v>54</v>
      </c>
      <c s="6" r="U77"/>
      <c s="6" r="V77"/>
      <c s="18" r="W77"/>
      <c s="18" r="X77"/>
      <c s="18" r="Y77"/>
      <c s="18" r="Z77"/>
      <c s="18" r="AA77"/>
      <c s="18" r="AB77"/>
      <c s="18" r="AC77"/>
      <c s="14" r="AD77"/>
      <c s="14" r="AE77"/>
    </row>
    <row customHeight="1" r="78" ht="12.75">
      <c s="14" r="A78">
        <v>3</v>
      </c>
      <c s="18" r="B78">
        <v>1</v>
      </c>
      <c s="14" r="C78">
        <v>13</v>
      </c>
      <c s="14" r="D78">
        <v>1</v>
      </c>
      <c s="44" r="E78">
        <f>((1/(INDEX(E0!J$14:J$38,C78,1)-INDEX(E0!J$14:J$38,D78,1))))*100000000</f>
        <v>107.998790559029</v>
      </c>
      <c s="44" r="F78"/>
      <c s="42" r="G78">
        <f>SUM(H78:M78)</f>
        <v>5525500052.293</v>
      </c>
      <c s="42" r="H78">
        <v>5525500000</v>
      </c>
      <c t="s" s="6" r="I78">
        <v>53</v>
      </c>
      <c t="s" s="6" r="J78">
        <v>53</v>
      </c>
      <c t="s" s="6" r="K78">
        <v>53</v>
      </c>
      <c s="42" r="L78">
        <v>52.293</v>
      </c>
      <c t="s" s="6" r="M78">
        <v>53</v>
      </c>
      <c s="48" r="N78">
        <v>5525900000</v>
      </c>
      <c s="48" r="O78">
        <v>5525900000</v>
      </c>
      <c t="s" s="42" r="P78">
        <v>54</v>
      </c>
      <c t="s" s="42" r="Q78">
        <v>54</v>
      </c>
      <c t="s" s="42" r="R78">
        <v>54</v>
      </c>
      <c s="42" r="S78">
        <v>52.297</v>
      </c>
      <c t="s" s="42" r="T78">
        <v>54</v>
      </c>
      <c s="6" r="U78"/>
      <c s="6" r="V78"/>
      <c s="18" r="W78"/>
      <c s="18" r="X78"/>
      <c s="18" r="Y78"/>
      <c s="18" r="Z78"/>
      <c s="18" r="AA78"/>
      <c s="18" r="AB78"/>
      <c s="18" r="AC78"/>
      <c s="14" r="AD78"/>
      <c s="14" r="AE78"/>
    </row>
    <row customHeight="1" r="79" ht="12.75">
      <c s="14" r="A79">
        <v>3</v>
      </c>
      <c s="18" r="B79">
        <v>1</v>
      </c>
      <c s="14" r="C79">
        <v>13</v>
      </c>
      <c s="14" r="D79">
        <v>2</v>
      </c>
      <c s="44" r="E79">
        <f>((1/(INDEX(E0!J$14:J$38,C79,1)-INDEX(E0!J$14:J$38,D79,1))))*100000000</f>
        <v>539.951109860778</v>
      </c>
      <c s="44" r="F79"/>
      <c s="42" r="G79">
        <f>SUM(H79:M79)</f>
        <v>3756.1001028</v>
      </c>
      <c t="s" s="6" r="H79">
        <v>53</v>
      </c>
      <c s="42" r="I79">
        <v>3756.1</v>
      </c>
      <c t="s" s="6" r="J79">
        <v>53</v>
      </c>
      <c s="42" r="K79">
        <v>0.0001028</v>
      </c>
      <c t="s" s="6" r="L79">
        <v>53</v>
      </c>
      <c t="s" s="6" r="M79">
        <v>53</v>
      </c>
      <c s="48" r="N79">
        <v>3756.4</v>
      </c>
      <c t="s" s="48" r="O79">
        <v>54</v>
      </c>
      <c s="42" r="P79">
        <v>3756.4</v>
      </c>
      <c t="s" s="42" r="Q79">
        <v>54</v>
      </c>
      <c s="42" r="R79">
        <v>0.00010276</v>
      </c>
      <c t="s" s="42" r="S79">
        <v>54</v>
      </c>
      <c t="s" s="42" r="T79">
        <v>54</v>
      </c>
      <c s="6" r="U79"/>
      <c s="6" r="V79"/>
      <c s="18" r="W79"/>
      <c s="18" r="X79"/>
      <c s="18" r="Y79"/>
      <c s="18" r="Z79"/>
      <c s="18" r="AA79"/>
      <c s="18" r="AB79"/>
      <c s="18" r="AC79"/>
      <c s="14" r="AD79"/>
      <c s="14" r="AE79"/>
    </row>
    <row customHeight="1" r="80" ht="12.75">
      <c s="14" r="A80">
        <v>3</v>
      </c>
      <c s="18" r="B80">
        <v>1</v>
      </c>
      <c s="14" r="C80">
        <v>13</v>
      </c>
      <c s="14" r="D80">
        <v>3</v>
      </c>
      <c s="44" r="E80">
        <f>((1/(INDEX(E0!J$14:J$38,C80,1)-INDEX(E0!J$14:J$38,D80,1))))*100000000</f>
        <v>539.95720915543</v>
      </c>
      <c s="44" r="F80"/>
      <c s="42" r="G80">
        <f>SUM(H80:M80)</f>
        <v>783470000.29667</v>
      </c>
      <c s="42" r="H80">
        <v>783470000</v>
      </c>
      <c t="s" s="6" r="I80">
        <v>53</v>
      </c>
      <c t="s" s="6" r="J80">
        <v>53</v>
      </c>
      <c t="s" s="6" r="K80">
        <v>53</v>
      </c>
      <c s="42" r="L80">
        <v>0.29667</v>
      </c>
      <c t="s" s="6" r="M80">
        <v>53</v>
      </c>
      <c s="48" r="N80">
        <v>783530000</v>
      </c>
      <c s="48" r="O80">
        <v>783530000</v>
      </c>
      <c t="s" s="42" r="P80">
        <v>54</v>
      </c>
      <c t="s" s="42" r="Q80">
        <v>54</v>
      </c>
      <c t="s" s="42" r="R80">
        <v>54</v>
      </c>
      <c s="42" r="S80">
        <v>0.29669</v>
      </c>
      <c t="s" s="42" r="T80">
        <v>54</v>
      </c>
      <c s="6" r="U80"/>
      <c s="6" r="V80"/>
      <c s="18" r="W80"/>
      <c s="18" r="X80"/>
      <c s="18" r="Y80"/>
      <c s="18" r="Z80"/>
      <c s="18" r="AA80"/>
      <c s="18" r="AB80"/>
      <c s="18" r="AC80"/>
      <c s="14" r="AD80"/>
      <c s="14" r="AE80"/>
    </row>
    <row customHeight="1" r="81" ht="12.75">
      <c s="14" r="A81">
        <v>3</v>
      </c>
      <c s="18" r="B81">
        <v>1</v>
      </c>
      <c s="14" r="C81">
        <v>13</v>
      </c>
      <c s="14" r="D81">
        <v>4</v>
      </c>
      <c s="44" r="E81">
        <f>((1/(INDEX(E0!J$14:J$38,C81,1)-INDEX(E0!J$14:J$38,D81,1))))*100000000</f>
        <v>540.03759197433</v>
      </c>
      <c s="44" r="F81"/>
      <c s="42" r="G81">
        <f>SUM(H81:M81)</f>
        <v>3754.600166782</v>
      </c>
      <c t="s" s="6" r="H81">
        <v>53</v>
      </c>
      <c s="42" r="I81">
        <v>3754.6</v>
      </c>
      <c t="s" s="6" r="J81">
        <v>53</v>
      </c>
      <c s="42" r="K81">
        <v>0.00016375</v>
      </c>
      <c t="s" s="6" r="L81">
        <v>53</v>
      </c>
      <c s="42" r="M81">
        <v>0.000003032</v>
      </c>
      <c s="48" r="N81">
        <v>3754.9</v>
      </c>
      <c t="s" s="48" r="O81">
        <v>54</v>
      </c>
      <c s="42" r="P81">
        <v>3754.9</v>
      </c>
      <c t="s" s="42" r="Q81">
        <v>54</v>
      </c>
      <c s="42" r="R81">
        <v>0.00016384</v>
      </c>
      <c t="s" s="42" r="S81">
        <v>54</v>
      </c>
      <c s="42" r="T81">
        <v>0.0000030322</v>
      </c>
      <c s="6" r="U81"/>
      <c s="6" r="V81"/>
      <c s="18" r="W81"/>
      <c s="18" r="X81"/>
      <c s="18" r="Y81"/>
      <c s="18" r="Z81"/>
      <c s="18" r="AA81"/>
      <c s="18" r="AB81"/>
      <c s="18" r="AC81"/>
      <c s="14" r="AD81"/>
      <c s="14" r="AE81"/>
    </row>
    <row customHeight="1" r="82" ht="12.75">
      <c s="14" r="A82">
        <v>3</v>
      </c>
      <c s="18" r="B82">
        <v>1</v>
      </c>
      <c s="14" r="C82">
        <v>13</v>
      </c>
      <c s="14" r="D82">
        <v>5</v>
      </c>
      <c s="44" r="E82">
        <f>((1/(INDEX(E0!J$14:J$38,C82,1)-INDEX(E0!J$14:J$38,D82,1))))*100000000</f>
        <v>2082.58818852934</v>
      </c>
      <c s="44" r="F82"/>
      <c s="42" r="G82">
        <f>SUM(H82:M82)</f>
        <v>929.930011343</v>
      </c>
      <c t="s" s="6" r="H82">
        <v>53</v>
      </c>
      <c s="42" r="I82">
        <v>929.93</v>
      </c>
      <c t="s" s="6" r="J82">
        <v>53</v>
      </c>
      <c s="42" r="K82">
        <v>0.000011343</v>
      </c>
      <c t="s" s="6" r="L82">
        <v>53</v>
      </c>
      <c t="s" s="6" r="M82">
        <v>53</v>
      </c>
      <c s="48" r="N82">
        <v>930</v>
      </c>
      <c t="s" s="48" r="O82">
        <v>54</v>
      </c>
      <c s="42" r="P82">
        <v>930</v>
      </c>
      <c t="s" s="42" r="Q82">
        <v>54</v>
      </c>
      <c s="42" r="R82">
        <v>0.000011347</v>
      </c>
      <c t="s" s="42" r="S82">
        <v>54</v>
      </c>
      <c t="s" s="42" r="T82">
        <v>54</v>
      </c>
      <c s="6" r="U82"/>
      <c s="6" r="V82"/>
      <c s="18" r="W82"/>
      <c s="18" r="X82"/>
      <c s="18" r="Y82"/>
      <c s="18" r="Z82"/>
      <c s="18" r="AA82"/>
      <c s="18" r="AB82"/>
      <c s="18" r="AC82"/>
      <c s="14" r="AD82"/>
      <c s="14" r="AE82"/>
    </row>
    <row customHeight="1" r="83" ht="12.75">
      <c s="14" r="A83">
        <v>3</v>
      </c>
      <c s="18" r="B83">
        <v>1</v>
      </c>
      <c s="14" r="C83">
        <v>13</v>
      </c>
      <c s="14" r="D83">
        <v>6</v>
      </c>
      <c s="44" r="E83">
        <f>((1/(INDEX(E0!J$14:J$38,C83,1)-INDEX(E0!J$14:J$38,D83,1))))*100000000</f>
        <v>2082.61524156714</v>
      </c>
      <c s="44" r="F83"/>
      <c s="42" r="G83">
        <f>SUM(H83:M83)</f>
        <v>248330000.006321</v>
      </c>
      <c s="42" r="H83">
        <v>248330000</v>
      </c>
      <c t="s" s="6" r="I83">
        <v>53</v>
      </c>
      <c t="s" s="6" r="J83">
        <v>53</v>
      </c>
      <c t="s" s="6" r="K83">
        <v>53</v>
      </c>
      <c s="42" r="L83">
        <v>0.0063211</v>
      </c>
      <c t="s" s="6" r="M83">
        <v>53</v>
      </c>
      <c s="48" r="N83">
        <v>248350000</v>
      </c>
      <c s="48" r="O83">
        <v>248350000</v>
      </c>
      <c t="s" s="42" r="P83">
        <v>54</v>
      </c>
      <c t="s" s="42" r="Q83">
        <v>54</v>
      </c>
      <c t="s" s="42" r="R83">
        <v>54</v>
      </c>
      <c s="42" r="S83">
        <v>0.0063216</v>
      </c>
      <c t="s" s="42" r="T83">
        <v>54</v>
      </c>
      <c s="6" r="U83"/>
      <c s="6" r="V83"/>
      <c s="18" r="W83"/>
      <c s="18" r="X83"/>
      <c s="18" r="Y83"/>
      <c s="18" r="Z83"/>
      <c s="18" r="AA83"/>
      <c s="18" r="AB83"/>
      <c s="18" r="AC83"/>
      <c s="14" r="AD83"/>
      <c s="14" r="AE83"/>
    </row>
    <row customHeight="1" r="84" ht="12.75">
      <c s="14" r="A84">
        <v>3</v>
      </c>
      <c s="18" r="B84">
        <v>1</v>
      </c>
      <c s="14" r="C84">
        <v>13</v>
      </c>
      <c s="14" r="D84">
        <v>7</v>
      </c>
      <c s="44" r="E84">
        <f>((1/(INDEX(E0!J$14:J$38,C84,1)-INDEX(E0!J$14:J$38,D84,1))))*100000000</f>
        <v>2082.96876945748</v>
      </c>
      <c s="44" r="F84"/>
      <c s="42" r="G84">
        <f>SUM(H84:M84)</f>
        <v>2816600.001849</v>
      </c>
      <c s="42" r="H84">
        <v>2816600</v>
      </c>
      <c t="s" s="6" r="I84">
        <v>53</v>
      </c>
      <c s="42" r="J84">
        <v>0.001849</v>
      </c>
      <c t="s" s="6" r="K84">
        <v>53</v>
      </c>
      <c t="s" s="6" r="L84">
        <v>53</v>
      </c>
      <c t="s" s="6" r="M84">
        <v>53</v>
      </c>
      <c s="48" r="N84">
        <v>2816800</v>
      </c>
      <c s="48" r="O84">
        <v>2816800</v>
      </c>
      <c t="s" s="42" r="P84">
        <v>54</v>
      </c>
      <c s="42" r="Q84">
        <v>0.0018491</v>
      </c>
      <c t="s" s="42" r="R84">
        <v>54</v>
      </c>
      <c t="s" s="42" r="S84">
        <v>54</v>
      </c>
      <c t="s" s="42" r="T84">
        <v>54</v>
      </c>
      <c s="6" r="U84"/>
      <c s="6" r="V84"/>
      <c s="18" r="W84"/>
      <c s="18" r="X84"/>
      <c s="18" r="Y84"/>
      <c s="18" r="Z84"/>
      <c s="18" r="AA84"/>
      <c s="18" r="AB84"/>
      <c s="18" r="AC84"/>
      <c s="14" r="AD84"/>
      <c s="14" r="AE84"/>
    </row>
    <row customHeight="1" r="85" ht="12.75">
      <c s="14" r="A85">
        <v>3</v>
      </c>
      <c s="18" r="B85">
        <v>1</v>
      </c>
      <c s="14" r="C85">
        <v>13</v>
      </c>
      <c s="14" r="D85">
        <v>8</v>
      </c>
      <c s="44" r="E85">
        <f>((1/(INDEX(E0!J$14:J$38,C85,1)-INDEX(E0!J$14:J$38,D85,1))))*100000000</f>
        <v>2082.96939826532</v>
      </c>
      <c s="44" r="F85"/>
      <c s="42" r="G85">
        <f>SUM(H85:M85)</f>
        <v>929.790002775871</v>
      </c>
      <c t="s" s="6" r="H85">
        <v>53</v>
      </c>
      <c s="42" r="I85">
        <v>929.79</v>
      </c>
      <c t="s" s="6" r="J85">
        <v>53</v>
      </c>
      <c s="42" r="K85">
        <v>0.0000027254</v>
      </c>
      <c t="s" s="6" r="L85">
        <v>53</v>
      </c>
      <c s="42" r="M85">
        <v>0.000000050471</v>
      </c>
      <c s="48" r="N85">
        <v>929.86</v>
      </c>
      <c t="s" s="48" r="O85">
        <v>54</v>
      </c>
      <c s="42" r="P85">
        <v>929.86</v>
      </c>
      <c t="s" s="42" r="Q85">
        <v>54</v>
      </c>
      <c s="42" r="R85">
        <v>0.0000027257</v>
      </c>
      <c t="s" s="42" r="S85">
        <v>54</v>
      </c>
      <c s="42" r="T85">
        <v>0.000000050475</v>
      </c>
      <c s="6" r="U85"/>
      <c s="6" r="V85"/>
      <c s="18" r="W85"/>
      <c s="18" r="X85"/>
      <c s="18" r="Y85"/>
      <c s="18" r="Z85"/>
      <c s="18" r="AA85"/>
      <c s="18" r="AB85"/>
      <c s="18" r="AC85"/>
      <c s="14" r="AD85"/>
      <c s="14" r="AE85"/>
    </row>
    <row customHeight="1" r="86" ht="12.75">
      <c s="14" r="A86">
        <v>3</v>
      </c>
      <c s="18" r="B86">
        <v>1</v>
      </c>
      <c s="14" r="C86">
        <v>13</v>
      </c>
      <c s="14" r="D86">
        <v>9</v>
      </c>
      <c s="44" r="E86">
        <f>((1/(INDEX(E0!J$14:J$38,C86,1)-INDEX(E0!J$14:J$38,D86,1))))*100000000</f>
        <v>2083.09584290924</v>
      </c>
      <c s="44" r="F86"/>
      <c s="42" r="G86">
        <f>SUM(H86:M86)</f>
        <v>25360000.0020689</v>
      </c>
      <c s="42" r="H86">
        <v>25360000</v>
      </c>
      <c t="s" s="6" r="I86">
        <v>53</v>
      </c>
      <c s="42" r="J86">
        <v>0.0012325</v>
      </c>
      <c t="s" s="6" r="K86">
        <v>53</v>
      </c>
      <c s="42" r="L86">
        <v>0.00083641</v>
      </c>
      <c t="s" s="6" r="M86">
        <v>53</v>
      </c>
      <c s="48" r="N86">
        <v>25362000</v>
      </c>
      <c s="48" r="O86">
        <v>25362000</v>
      </c>
      <c t="s" s="42" r="P86">
        <v>54</v>
      </c>
      <c s="42" r="Q86">
        <v>0.0012325</v>
      </c>
      <c t="s" s="42" r="R86">
        <v>54</v>
      </c>
      <c s="42" r="S86">
        <v>0.00083647</v>
      </c>
      <c t="s" s="42" r="T86">
        <v>54</v>
      </c>
      <c s="6" r="U86"/>
      <c s="6" r="V86"/>
      <c s="18" r="W86"/>
      <c s="18" r="X86"/>
      <c s="18" r="Y86"/>
      <c s="18" r="Z86"/>
      <c s="18" r="AA86"/>
      <c s="18" r="AB86"/>
      <c s="18" r="AC86"/>
      <c s="14" r="AD86"/>
      <c s="14" r="AE86"/>
    </row>
    <row customHeight="1" r="87" ht="12.75">
      <c s="14" r="A87">
        <v>3</v>
      </c>
      <c s="18" r="B87">
        <v>1</v>
      </c>
      <c s="14" r="C87">
        <v>13</v>
      </c>
      <c s="14" r="D87">
        <v>10</v>
      </c>
      <c s="44" r="E87">
        <f>((1/(INDEX(E0!J$14:J$38,C87,1)-INDEX(E0!J$14:J$38,D87,1))))*100000000</f>
        <v>26973866.6394222</v>
      </c>
      <c s="44" r="F87"/>
      <c s="42" r="G87">
        <f>SUM(H87:M87)</f>
        <v>0.00000000045504</v>
      </c>
      <c t="s" s="6" r="H87">
        <v>53</v>
      </c>
      <c s="42" r="I87">
        <v>0</v>
      </c>
      <c t="s" s="6" r="J87">
        <v>53</v>
      </c>
      <c s="42" r="K87">
        <v>0.00000000045504</v>
      </c>
      <c t="s" s="6" r="L87">
        <v>53</v>
      </c>
      <c t="s" s="6" r="M87">
        <v>53</v>
      </c>
      <c s="48" r="N87">
        <v>0.00000000045512</v>
      </c>
      <c t="s" s="48" r="O87">
        <v>54</v>
      </c>
      <c s="42" r="P87">
        <v>0</v>
      </c>
      <c t="s" s="42" r="Q87">
        <v>54</v>
      </c>
      <c s="42" r="R87">
        <v>0.00000000045512</v>
      </c>
      <c t="s" s="42" r="S87">
        <v>54</v>
      </c>
      <c t="s" s="42" r="T87">
        <v>54</v>
      </c>
      <c s="6" r="U87"/>
      <c s="6" r="V87"/>
      <c s="18" r="W87"/>
      <c s="18" r="X87"/>
      <c s="18" r="Y87"/>
      <c s="18" r="Z87"/>
      <c s="18" r="AA87"/>
      <c s="18" r="AB87"/>
      <c s="18" r="AC87"/>
      <c s="14" r="AD87"/>
      <c s="14" r="AE87"/>
    </row>
    <row customHeight="1" r="88" ht="12.75">
      <c s="14" r="A88">
        <v>3</v>
      </c>
      <c s="18" r="B88">
        <v>1</v>
      </c>
      <c s="14" r="C88">
        <v>13</v>
      </c>
      <c s="14" r="D88">
        <v>11</v>
      </c>
      <c s="44" r="E88">
        <f>((1/(INDEX(E0!J$14:J$38,C88,1)-INDEX(E0!J$14:J$38,D88,1))))*100000000</f>
        <v>29040060.4733255</v>
      </c>
      <c s="44" r="F88"/>
      <c s="42" r="G88">
        <f>SUM(H88:M88)</f>
        <v>0.0020506</v>
      </c>
      <c s="42" r="H88">
        <v>0.0020506</v>
      </c>
      <c t="s" s="6" r="I88">
        <v>53</v>
      </c>
      <c t="s" s="6" r="J88">
        <v>53</v>
      </c>
      <c t="s" s="6" r="K88">
        <v>53</v>
      </c>
      <c s="42" r="L88">
        <v>0</v>
      </c>
      <c t="s" s="6" r="M88">
        <v>53</v>
      </c>
      <c s="48" r="N88">
        <v>0.002051</v>
      </c>
      <c s="48" r="O88">
        <v>0.002051</v>
      </c>
      <c t="s" s="42" r="P88">
        <v>54</v>
      </c>
      <c t="s" s="42" r="Q88">
        <v>54</v>
      </c>
      <c t="s" s="42" r="R88">
        <v>54</v>
      </c>
      <c s="42" r="S88">
        <v>0</v>
      </c>
      <c t="s" s="42" r="T88">
        <v>54</v>
      </c>
      <c s="6" r="U88"/>
      <c s="6" r="V88"/>
      <c s="18" r="W88"/>
      <c s="18" r="X88"/>
      <c s="18" r="Y88"/>
      <c s="18" r="Z88"/>
      <c s="18" r="AA88"/>
      <c s="18" r="AB88"/>
      <c s="18" r="AC88"/>
      <c s="14" r="AD88"/>
      <c s="14" r="AE88"/>
    </row>
    <row customHeight="1" r="89" ht="12.75">
      <c s="14" r="A89">
        <v>3</v>
      </c>
      <c s="18" r="B89">
        <v>1</v>
      </c>
      <c s="14" r="C89">
        <v>14</v>
      </c>
      <c s="14" r="D89">
        <v>1</v>
      </c>
      <c s="44" r="E89">
        <f>((1/(INDEX(E0!J$14:J$38,C89,1)-INDEX(E0!J$14:J$38,D89,1))))*100000000</f>
        <v>107.998647432197</v>
      </c>
      <c s="44" r="F89"/>
      <c s="42" r="G89">
        <f>SUM(H89:M89)</f>
        <v>2.03910000086491</v>
      </c>
      <c t="s" s="6" r="H89">
        <v>53</v>
      </c>
      <c t="s" s="6" r="I89">
        <v>53</v>
      </c>
      <c s="42" r="J89">
        <v>2.0391</v>
      </c>
      <c t="s" s="6" r="K89">
        <v>53</v>
      </c>
      <c s="42" r="L89">
        <v>0.00000000086491</v>
      </c>
      <c t="s" s="6" r="M89">
        <v>53</v>
      </c>
      <c s="48" r="N89">
        <v>2.0392</v>
      </c>
      <c t="s" s="48" r="O89">
        <v>54</v>
      </c>
      <c t="s" s="42" r="P89">
        <v>54</v>
      </c>
      <c s="42" r="Q89">
        <v>2.0392</v>
      </c>
      <c t="s" s="42" r="R89">
        <v>54</v>
      </c>
      <c s="42" r="S89">
        <v>0.00000000062463</v>
      </c>
      <c t="s" s="42" r="T89">
        <v>54</v>
      </c>
      <c s="6" r="U89"/>
      <c s="6" r="V89"/>
      <c s="18" r="W89"/>
      <c s="18" r="X89"/>
      <c s="18" r="Y89"/>
      <c s="18" r="Z89"/>
      <c s="18" r="AA89"/>
      <c s="18" r="AB89"/>
      <c s="18" r="AC89"/>
      <c s="14" r="AD89"/>
      <c s="14" r="AE89"/>
    </row>
    <row customHeight="1" r="90" ht="12.75">
      <c s="14" r="A90">
        <v>3</v>
      </c>
      <c s="18" r="B90">
        <v>1</v>
      </c>
      <c s="14" r="C90">
        <v>14</v>
      </c>
      <c s="14" r="D90">
        <v>2</v>
      </c>
      <c s="44" r="E90">
        <f>((1/(INDEX(E0!J$14:J$38,C90,1)-INDEX(E0!J$14:J$38,D90,1))))*100000000</f>
        <v>539.947532276708</v>
      </c>
      <c s="44" r="F90"/>
      <c s="42" r="G90">
        <f>SUM(H90:M90)</f>
        <v>35045.000000321</v>
      </c>
      <c t="s" s="6" r="H90">
        <v>53</v>
      </c>
      <c s="42" r="I90">
        <v>35045</v>
      </c>
      <c t="s" s="6" r="J90">
        <v>53</v>
      </c>
      <c t="s" s="6" r="K90">
        <v>53</v>
      </c>
      <c t="s" s="6" r="L90">
        <v>53</v>
      </c>
      <c s="42" r="M90">
        <v>0.00000032096</v>
      </c>
      <c s="48" r="N90">
        <v>35048</v>
      </c>
      <c t="s" s="48" r="O90">
        <v>54</v>
      </c>
      <c s="42" r="P90">
        <v>35048</v>
      </c>
      <c t="s" s="42" r="Q90">
        <v>54</v>
      </c>
      <c t="s" s="42" r="R90">
        <v>54</v>
      </c>
      <c t="s" s="42" r="S90">
        <v>54</v>
      </c>
      <c s="42" r="T90">
        <v>0.00000032099</v>
      </c>
      <c s="6" r="U90"/>
      <c s="6" r="V90"/>
      <c s="18" r="W90"/>
      <c s="18" r="X90"/>
      <c s="18" r="Y90"/>
      <c s="18" r="Z90"/>
      <c s="18" r="AA90"/>
      <c s="18" r="AB90"/>
      <c s="18" r="AC90"/>
      <c s="14" r="AD90"/>
      <c s="14" r="AE90"/>
    </row>
    <row customHeight="1" r="91" ht="12.75">
      <c s="14" r="A91">
        <v>3</v>
      </c>
      <c s="18" r="B91">
        <v>1</v>
      </c>
      <c s="14" r="C91">
        <v>14</v>
      </c>
      <c s="14" r="D91">
        <v>3</v>
      </c>
      <c s="44" r="E91">
        <f>((1/(INDEX(E0!J$14:J$38,C91,1)-INDEX(E0!J$14:J$38,D91,1))))*100000000</f>
        <v>539.953631490535</v>
      </c>
      <c s="44" r="F91"/>
      <c s="42" r="G91">
        <f>SUM(H91:M91)</f>
        <v>0.803620000044216</v>
      </c>
      <c t="s" s="6" r="H91">
        <v>53</v>
      </c>
      <c t="s" s="6" r="I91">
        <v>53</v>
      </c>
      <c s="42" r="J91">
        <v>0.80362</v>
      </c>
      <c t="s" s="6" r="K91">
        <v>53</v>
      </c>
      <c s="42" r="L91">
        <v>0.000000000044216</v>
      </c>
      <c t="s" s="6" r="M91">
        <v>53</v>
      </c>
      <c s="48" r="N91">
        <v>0.80369</v>
      </c>
      <c t="s" s="48" r="O91">
        <v>54</v>
      </c>
      <c t="s" s="42" r="P91">
        <v>54</v>
      </c>
      <c s="42" r="Q91">
        <v>0.80369</v>
      </c>
      <c t="s" s="42" r="R91">
        <v>54</v>
      </c>
      <c s="42" r="S91">
        <v>0.000000000044159</v>
      </c>
      <c t="s" s="42" r="T91">
        <v>54</v>
      </c>
      <c s="6" r="U91"/>
      <c s="6" r="V91"/>
      <c s="18" r="W91"/>
      <c s="18" r="X91"/>
      <c s="18" r="Y91"/>
      <c s="18" r="Z91"/>
      <c s="18" r="AA91"/>
      <c s="18" r="AB91"/>
      <c s="18" r="AC91"/>
      <c s="14" r="AD91"/>
      <c s="14" r="AE91"/>
    </row>
    <row customHeight="1" r="92" ht="12.75">
      <c s="14" r="A92">
        <v>3</v>
      </c>
      <c s="18" r="B92">
        <v>1</v>
      </c>
      <c s="14" r="C92">
        <v>14</v>
      </c>
      <c s="14" r="D92">
        <v>4</v>
      </c>
      <c s="44" r="E92">
        <f>((1/(INDEX(E0!J$14:J$38,C92,1)-INDEX(E0!J$14:J$38,D92,1))))*100000000</f>
        <v>540.034013244154</v>
      </c>
      <c s="44" r="F92"/>
      <c s="42" r="G92">
        <f>SUM(H92:M92)</f>
        <v>10013.0000026735</v>
      </c>
      <c t="s" s="6" r="H92">
        <v>53</v>
      </c>
      <c s="42" r="I92">
        <v>10013</v>
      </c>
      <c t="s" s="6" r="J92">
        <v>53</v>
      </c>
      <c s="42" r="K92">
        <v>0.0000026093</v>
      </c>
      <c t="s" s="6" r="L92">
        <v>53</v>
      </c>
      <c s="42" r="M92">
        <v>0.000000064176</v>
      </c>
      <c s="48" r="N92">
        <v>10013</v>
      </c>
      <c t="s" s="48" r="O92">
        <v>54</v>
      </c>
      <c s="42" r="P92">
        <v>10013</v>
      </c>
      <c t="s" s="42" r="Q92">
        <v>54</v>
      </c>
      <c s="42" r="R92">
        <v>0.0000026077</v>
      </c>
      <c t="s" s="42" r="S92">
        <v>54</v>
      </c>
      <c s="42" r="T92">
        <v>0.000000064181</v>
      </c>
      <c s="6" r="U92"/>
      <c s="6" r="V92"/>
      <c s="18" r="W92"/>
      <c s="18" r="X92"/>
      <c s="18" r="Y92"/>
      <c s="18" r="Z92"/>
      <c s="18" r="AA92"/>
      <c s="18" r="AB92"/>
      <c s="18" r="AC92"/>
      <c s="14" r="AD92"/>
      <c s="14" r="AE92"/>
    </row>
    <row customHeight="1" r="93" ht="12.75">
      <c s="14" r="A93">
        <v>3</v>
      </c>
      <c s="18" r="B93">
        <v>1</v>
      </c>
      <c s="14" r="C93">
        <v>14</v>
      </c>
      <c s="14" r="D93">
        <v>5</v>
      </c>
      <c s="44" r="E93">
        <f>((1/(INDEX(E0!J$14:J$38,C93,1)-INDEX(E0!J$14:J$38,D93,1))))*100000000</f>
        <v>2082.53496795554</v>
      </c>
      <c s="44" r="F93"/>
      <c s="42" r="G93">
        <f>SUM(H93:M93)</f>
        <v>3283.50000000202</v>
      </c>
      <c t="s" s="6" r="H93">
        <v>53</v>
      </c>
      <c s="42" r="I93">
        <v>3283.5</v>
      </c>
      <c t="s" s="6" r="J93">
        <v>53</v>
      </c>
      <c t="s" s="6" r="K93">
        <v>53</v>
      </c>
      <c t="s" s="6" r="L93">
        <v>53</v>
      </c>
      <c s="42" r="M93">
        <v>0.0000000020216</v>
      </c>
      <c s="48" r="N93">
        <v>3283.8</v>
      </c>
      <c t="s" s="48" r="O93">
        <v>54</v>
      </c>
      <c s="42" r="P93">
        <v>3283.8</v>
      </c>
      <c t="s" s="42" r="Q93">
        <v>54</v>
      </c>
      <c t="s" s="42" r="R93">
        <v>54</v>
      </c>
      <c t="s" s="42" r="S93">
        <v>54</v>
      </c>
      <c s="42" r="T93">
        <v>0.0000000020217</v>
      </c>
      <c s="6" r="U93"/>
      <c s="6" r="V93"/>
      <c s="18" r="W93"/>
      <c s="18" r="X93"/>
      <c s="18" r="Y93"/>
      <c s="18" r="Z93"/>
      <c s="18" r="AA93"/>
      <c s="18" r="AB93"/>
      <c s="18" r="AC93"/>
      <c s="14" r="AD93"/>
      <c s="14" r="AE93"/>
    </row>
    <row customHeight="1" r="94" ht="12.75">
      <c s="14" r="A94">
        <v>3</v>
      </c>
      <c s="18" r="B94">
        <v>1</v>
      </c>
      <c s="14" r="C94">
        <v>14</v>
      </c>
      <c s="14" r="D94">
        <v>6</v>
      </c>
      <c s="44" r="E94">
        <f>((1/(INDEX(E0!J$14:J$38,C94,1)-INDEX(E0!J$14:J$38,D94,1))))*100000000</f>
        <v>2082.56201961067</v>
      </c>
      <c s="44" r="F94"/>
      <c s="42" r="G94">
        <f>SUM(H94:M94)</f>
        <v>0.007347500000203</v>
      </c>
      <c t="s" s="6" r="H94">
        <v>53</v>
      </c>
      <c t="s" s="6" r="I94">
        <v>53</v>
      </c>
      <c s="42" r="J94">
        <v>0.0073475</v>
      </c>
      <c t="s" s="6" r="K94">
        <v>53</v>
      </c>
      <c s="42" r="L94">
        <v>0.000000000000203</v>
      </c>
      <c t="s" s="6" r="M94">
        <v>53</v>
      </c>
      <c s="48" r="N94">
        <v>0.0073481</v>
      </c>
      <c t="s" s="48" r="O94">
        <v>54</v>
      </c>
      <c t="s" s="42" r="P94">
        <v>54</v>
      </c>
      <c s="42" r="Q94">
        <v>0.0073481</v>
      </c>
      <c t="s" s="42" r="R94">
        <v>54</v>
      </c>
      <c s="42" r="S94">
        <v>0.000000000000205</v>
      </c>
      <c t="s" s="42" r="T94">
        <v>54</v>
      </c>
      <c s="6" r="U94"/>
      <c s="6" r="V94"/>
      <c s="18" r="W94"/>
      <c s="18" r="X94"/>
      <c s="18" r="Y94"/>
      <c s="18" r="Z94"/>
      <c s="18" r="AA94"/>
      <c s="18" r="AB94"/>
      <c s="18" r="AC94"/>
      <c s="14" r="AD94"/>
      <c s="14" r="AE94"/>
    </row>
    <row customHeight="1" r="95" ht="12.75">
      <c s="14" r="A95">
        <v>3</v>
      </c>
      <c s="18" r="B95">
        <v>1</v>
      </c>
      <c s="14" r="C95">
        <v>14</v>
      </c>
      <c s="14" r="D95">
        <v>7</v>
      </c>
      <c s="44" r="E95">
        <f>((1/(INDEX(E0!J$14:J$38,C95,1)-INDEX(E0!J$14:J$38,D95,1))))*100000000</f>
        <v>2082.91552943065</v>
      </c>
      <c s="44" r="F95"/>
      <c s="42" r="G95">
        <f>SUM(H95:M95)</f>
        <v>1042900000.00844</v>
      </c>
      <c s="42" r="H95">
        <v>1042900000</v>
      </c>
      <c t="s" s="6" r="I95">
        <v>53</v>
      </c>
      <c s="42" r="J95">
        <v>0.0021221</v>
      </c>
      <c t="s" s="6" r="K95">
        <v>53</v>
      </c>
      <c s="42" r="L95">
        <v>0.0063184</v>
      </c>
      <c t="s" s="6" r="M95">
        <v>53</v>
      </c>
      <c s="48" r="N95">
        <v>1043000000</v>
      </c>
      <c s="48" r="O95">
        <v>1043000000</v>
      </c>
      <c t="s" s="42" r="P95">
        <v>54</v>
      </c>
      <c s="42" r="Q95">
        <v>0.0021223</v>
      </c>
      <c t="s" s="42" r="R95">
        <v>54</v>
      </c>
      <c s="42" r="S95">
        <v>0.0063188</v>
      </c>
      <c t="s" s="42" r="T95">
        <v>54</v>
      </c>
      <c s="6" r="U95"/>
      <c s="6" r="V95"/>
      <c s="18" r="W95"/>
      <c s="18" r="X95"/>
      <c s="18" r="Y95"/>
      <c s="18" r="Z95"/>
      <c s="18" r="AA95"/>
      <c s="18" r="AB95"/>
      <c s="18" r="AC95"/>
      <c s="14" r="AD95"/>
      <c s="14" r="AE95"/>
    </row>
    <row customHeight="1" r="96" ht="12.75">
      <c s="14" r="A96">
        <v>3</v>
      </c>
      <c s="18" r="B96">
        <v>1</v>
      </c>
      <c s="14" r="C96">
        <v>14</v>
      </c>
      <c s="14" r="D96">
        <v>8</v>
      </c>
      <c s="44" r="E96">
        <f>((1/(INDEX(E0!J$14:J$38,C96,1)-INDEX(E0!J$14:J$38,D96,1))))*100000000</f>
        <v>2082.91615820635</v>
      </c>
      <c s="44" r="F96"/>
      <c s="42" r="G96">
        <f>SUM(H96:M96)</f>
        <v>937.580000086273</v>
      </c>
      <c t="s" s="6" r="H96">
        <v>53</v>
      </c>
      <c s="42" r="I96">
        <v>937.58</v>
      </c>
      <c t="s" s="6" r="J96">
        <v>53</v>
      </c>
      <c s="42" r="K96">
        <v>0.000000085869</v>
      </c>
      <c t="s" s="6" r="L96">
        <v>53</v>
      </c>
      <c s="42" r="M96">
        <v>0.00000000040394</v>
      </c>
      <c s="48" r="N96">
        <v>937.65</v>
      </c>
      <c t="s" s="48" r="O96">
        <v>54</v>
      </c>
      <c s="42" r="P96">
        <v>937.65</v>
      </c>
      <c t="s" s="42" r="Q96">
        <v>54</v>
      </c>
      <c s="42" r="R96">
        <v>0.000000085597</v>
      </c>
      <c t="s" s="42" r="S96">
        <v>54</v>
      </c>
      <c s="42" r="T96">
        <v>0.00000000040397</v>
      </c>
      <c s="6" r="U96"/>
      <c s="6" r="V96"/>
      <c s="18" r="W96"/>
      <c s="18" r="X96"/>
      <c s="18" r="Y96"/>
      <c s="18" r="Z96"/>
      <c s="18" r="AA96"/>
      <c s="18" r="AB96"/>
      <c s="18" r="AC96"/>
      <c s="14" r="AD96"/>
      <c s="14" r="AE96"/>
    </row>
    <row customHeight="1" r="97" ht="12.75">
      <c s="14" r="A97">
        <v>3</v>
      </c>
      <c s="18" r="B97">
        <v>1</v>
      </c>
      <c s="14" r="C97">
        <v>14</v>
      </c>
      <c s="14" r="D97">
        <v>9</v>
      </c>
      <c s="44" r="E97">
        <f>((1/(INDEX(E0!J$14:J$38,C97,1)-INDEX(E0!J$14:J$38,D97,1))))*100000000</f>
        <v>2083.04259638638</v>
      </c>
      <c s="44" r="F97"/>
      <c s="42" r="G97">
        <f>SUM(H97:M97)</f>
        <v>74488000.0014144</v>
      </c>
      <c s="42" r="H97">
        <v>74488000</v>
      </c>
      <c t="s" s="6" r="I97">
        <v>53</v>
      </c>
      <c s="42" r="J97">
        <v>0.0014144</v>
      </c>
      <c t="s" s="6" r="K97">
        <v>53</v>
      </c>
      <c t="s" s="6" r="L97">
        <v>53</v>
      </c>
      <c t="s" s="6" r="M97">
        <v>53</v>
      </c>
      <c s="48" r="N97">
        <v>74494000</v>
      </c>
      <c s="48" r="O97">
        <v>74494000</v>
      </c>
      <c t="s" s="42" r="P97">
        <v>54</v>
      </c>
      <c s="42" r="Q97">
        <v>0.0014145</v>
      </c>
      <c t="s" s="42" r="R97">
        <v>54</v>
      </c>
      <c t="s" s="42" r="S97">
        <v>54</v>
      </c>
      <c t="s" s="42" r="T97">
        <v>54</v>
      </c>
      <c s="6" r="U97"/>
      <c s="6" r="V97"/>
      <c s="18" r="W97"/>
      <c s="18" r="X97"/>
      <c s="18" r="Y97"/>
      <c s="18" r="Z97"/>
      <c s="18" r="AA97"/>
      <c s="18" r="AB97"/>
      <c s="18" r="AC97"/>
      <c s="14" r="AD97"/>
      <c s="14" r="AE97"/>
    </row>
    <row customHeight="1" r="98" ht="12.75">
      <c s="14" r="A98">
        <v>3</v>
      </c>
      <c s="18" r="B98">
        <v>1</v>
      </c>
      <c s="14" r="C98">
        <v>14</v>
      </c>
      <c s="14" r="D98">
        <v>10</v>
      </c>
      <c s="44" r="E98">
        <f>((1/(INDEX(E0!J$14:J$38,C98,1)-INDEX(E0!J$14:J$38,D98,1))))*100000000</f>
        <v>20265876.1351641</v>
      </c>
      <c s="44" r="F98"/>
      <c s="42" r="G98">
        <f>SUM(H98:M98)</f>
        <v>0</v>
      </c>
      <c t="s" s="6" r="H98">
        <v>53</v>
      </c>
      <c s="42" r="I98">
        <v>0</v>
      </c>
      <c t="s" s="6" r="J98">
        <v>53</v>
      </c>
      <c t="s" s="6" r="K98">
        <v>53</v>
      </c>
      <c t="s" s="6" r="L98">
        <v>53</v>
      </c>
      <c s="42" r="M98">
        <v>0</v>
      </c>
      <c s="48" r="N98">
        <v>0</v>
      </c>
      <c t="s" s="48" r="O98">
        <v>54</v>
      </c>
      <c s="42" r="P98">
        <v>0</v>
      </c>
      <c t="s" s="42" r="Q98">
        <v>54</v>
      </c>
      <c t="s" s="42" r="R98">
        <v>54</v>
      </c>
      <c t="s" s="42" r="S98">
        <v>54</v>
      </c>
      <c s="42" r="T98">
        <v>0</v>
      </c>
      <c s="6" r="U98"/>
      <c s="6" r="V98"/>
      <c s="18" r="W98"/>
      <c s="18" r="X98"/>
      <c s="18" r="Y98"/>
      <c s="18" r="Z98"/>
      <c s="18" r="AA98"/>
      <c s="18" r="AB98"/>
      <c s="18" r="AC98"/>
      <c s="14" r="AD98"/>
      <c s="14" r="AE98"/>
    </row>
    <row customHeight="1" r="99" ht="12.75">
      <c s="14" r="A99">
        <v>3</v>
      </c>
      <c s="18" r="B99">
        <v>1</v>
      </c>
      <c s="14" r="C99">
        <v>14</v>
      </c>
      <c s="14" r="D99">
        <v>11</v>
      </c>
      <c s="44" r="E99">
        <f>((1/(INDEX(E0!J$14:J$38,C99,1)-INDEX(E0!J$14:J$38,D99,1))))*100000000</f>
        <v>21410387.8916948</v>
      </c>
      <c s="44" r="F99"/>
      <c s="42" r="G99">
        <f>SUM(H99:M99)</f>
        <v>0</v>
      </c>
      <c t="s" s="6" r="H99">
        <v>53</v>
      </c>
      <c t="s" s="6" r="I99">
        <v>53</v>
      </c>
      <c s="42" r="J99">
        <v>0</v>
      </c>
      <c t="s" s="6" r="K99">
        <v>53</v>
      </c>
      <c s="42" r="L99">
        <v>0</v>
      </c>
      <c t="s" s="6" r="M99">
        <v>53</v>
      </c>
      <c s="48" r="N99">
        <v>0</v>
      </c>
      <c t="s" s="48" r="O99">
        <v>54</v>
      </c>
      <c t="s" s="42" r="P99">
        <v>54</v>
      </c>
      <c s="42" r="Q99">
        <v>0</v>
      </c>
      <c t="s" s="42" r="R99">
        <v>54</v>
      </c>
      <c s="42" r="S99">
        <v>0</v>
      </c>
      <c t="s" s="42" r="T99">
        <v>54</v>
      </c>
      <c s="6" r="U99"/>
      <c s="6" r="V99"/>
      <c s="18" r="W99"/>
      <c s="18" r="X99"/>
      <c s="18" r="Y99"/>
      <c s="18" r="Z99"/>
      <c s="18" r="AA99"/>
      <c s="18" r="AB99"/>
      <c s="18" r="AC99"/>
      <c s="14" r="AD99"/>
      <c s="14" r="AE99"/>
    </row>
    <row customHeight="1" r="100" ht="12.75">
      <c s="14" r="A100">
        <v>3</v>
      </c>
      <c s="18" r="B100">
        <v>1</v>
      </c>
      <c s="14" r="C100">
        <v>14</v>
      </c>
      <c s="14" r="D100">
        <v>12</v>
      </c>
      <c s="44" r="E100">
        <f>((1/(INDEX(E0!J$14:J$38,C100,1)-INDEX(E0!J$14:J$38,D100,1))))*100000000</f>
        <v>81083272.5156254</v>
      </c>
      <c s="44" r="F100"/>
      <c s="42" r="G100">
        <f>SUM(H100:M100)</f>
        <v>0.000042508</v>
      </c>
      <c s="42" r="H100">
        <v>0.000042508</v>
      </c>
      <c t="s" s="6" r="I100">
        <v>53</v>
      </c>
      <c s="42" r="J100">
        <v>0</v>
      </c>
      <c t="s" s="6" r="K100">
        <v>53</v>
      </c>
      <c s="42" r="L100">
        <v>0</v>
      </c>
      <c t="s" s="6" r="M100">
        <v>53</v>
      </c>
      <c s="48" r="N100">
        <v>0.000042521</v>
      </c>
      <c s="48" r="O100">
        <v>0.000042521</v>
      </c>
      <c t="s" s="42" r="P100">
        <v>54</v>
      </c>
      <c s="42" r="Q100">
        <v>0</v>
      </c>
      <c t="s" s="42" r="R100">
        <v>54</v>
      </c>
      <c s="42" r="S100">
        <v>0</v>
      </c>
      <c t="s" s="42" r="T100">
        <v>54</v>
      </c>
      <c s="6" r="U100"/>
      <c s="6" r="V100"/>
      <c s="18" r="W100"/>
      <c s="18" r="X100"/>
      <c s="18" r="Y100"/>
      <c s="18" r="Z100"/>
      <c s="18" r="AA100"/>
      <c s="18" r="AB100"/>
      <c s="18" r="AC100"/>
      <c s="14" r="AD100"/>
      <c s="14" r="AE100"/>
    </row>
    <row customHeight="1" r="101" ht="12.75">
      <c s="14" r="A101">
        <v>3</v>
      </c>
      <c s="18" r="B101">
        <v>1</v>
      </c>
      <c s="14" r="C101">
        <v>14</v>
      </c>
      <c s="14" r="D101">
        <v>13</v>
      </c>
      <c s="44" r="E101">
        <f>((1/(INDEX(E0!J$14:J$38,C101,1)-INDEX(E0!J$14:J$38,D101,1))))*100000000</f>
        <v>81492220.3384101</v>
      </c>
      <c s="44" r="F101"/>
      <c s="42" r="G101">
        <f>SUM(H101:M101)</f>
        <v>0</v>
      </c>
      <c t="s" s="6" r="H101">
        <v>53</v>
      </c>
      <c s="42" r="I101">
        <v>0</v>
      </c>
      <c t="s" s="6" r="J101">
        <v>53</v>
      </c>
      <c s="42" r="K101">
        <v>0</v>
      </c>
      <c t="s" s="6" r="L101">
        <v>53</v>
      </c>
      <c s="42" r="M101">
        <v>0</v>
      </c>
      <c s="48" r="N101">
        <v>0</v>
      </c>
      <c t="s" s="48" r="O101">
        <v>54</v>
      </c>
      <c s="42" r="P101">
        <v>0</v>
      </c>
      <c t="s" s="42" r="Q101">
        <v>54</v>
      </c>
      <c s="42" r="R101">
        <v>0</v>
      </c>
      <c t="s" s="42" r="S101">
        <v>54</v>
      </c>
      <c s="42" r="T101">
        <v>0</v>
      </c>
      <c s="6" r="U101"/>
      <c s="6" r="V101"/>
      <c s="18" r="W101"/>
      <c s="18" r="X101"/>
      <c s="18" r="Y101"/>
      <c s="18" r="Z101"/>
      <c s="18" r="AA101"/>
      <c s="18" r="AB101"/>
      <c s="18" r="AC101"/>
      <c s="14" r="AD101"/>
      <c s="14" r="AE101"/>
    </row>
    <row customHeight="1" r="102" ht="12.75">
      <c s="14" r="A102">
        <v>3</v>
      </c>
      <c s="18" r="B102">
        <v>1</v>
      </c>
      <c s="14" r="C102">
        <v>15</v>
      </c>
      <c s="14" r="D102">
        <v>1</v>
      </c>
      <c s="44" r="E102">
        <f>((1/(INDEX(E0!J$14:J$38,C102,1)-INDEX(E0!J$14:J$38,D102,1))))*100000000</f>
        <v>107.998647172096</v>
      </c>
      <c s="44" r="F102"/>
      <c s="42" r="G102">
        <f>SUM(H102:M102)</f>
        <v>238260.0026729</v>
      </c>
      <c t="s" s="6" r="H102">
        <v>53</v>
      </c>
      <c s="42" r="I102">
        <v>238260</v>
      </c>
      <c t="s" s="6" r="J102">
        <v>53</v>
      </c>
      <c t="s" s="6" r="K102">
        <v>53</v>
      </c>
      <c t="s" s="6" r="L102">
        <v>53</v>
      </c>
      <c s="42" r="M102">
        <v>0.0026729</v>
      </c>
      <c s="48" r="N102">
        <v>238280</v>
      </c>
      <c t="s" s="48" r="O102">
        <v>54</v>
      </c>
      <c s="42" r="P102">
        <v>238280</v>
      </c>
      <c t="s" s="42" r="Q102">
        <v>54</v>
      </c>
      <c t="s" s="42" r="R102">
        <v>54</v>
      </c>
      <c t="s" s="42" r="S102">
        <v>54</v>
      </c>
      <c s="42" r="T102">
        <v>0.0026732</v>
      </c>
      <c s="6" r="U102"/>
      <c s="6" r="V102"/>
      <c s="18" r="W102"/>
      <c s="18" r="X102"/>
      <c s="18" r="Y102"/>
      <c s="18" r="Z102"/>
      <c s="18" r="AA102"/>
      <c s="18" r="AB102"/>
      <c s="18" r="AC102"/>
      <c s="14" r="AD102"/>
      <c s="14" r="AE102"/>
    </row>
    <row customHeight="1" r="103" ht="12.75">
      <c s="14" r="A103">
        <v>3</v>
      </c>
      <c s="18" r="B103">
        <v>1</v>
      </c>
      <c s="14" r="C103">
        <v>15</v>
      </c>
      <c s="14" r="D103">
        <v>2</v>
      </c>
      <c s="44" r="E103">
        <f>((1/(INDEX(E0!J$14:J$38,C103,1)-INDEX(E0!J$14:J$38,D103,1))))*100000000</f>
        <v>539.947525775292</v>
      </c>
      <c s="44" r="F103"/>
      <c s="42" r="G103">
        <f>SUM(H103:M103)</f>
        <v>0.1500700093386</v>
      </c>
      <c t="s" s="6" r="H103">
        <v>53</v>
      </c>
      <c t="s" s="6" r="I103">
        <v>53</v>
      </c>
      <c s="42" r="J103">
        <v>0.0000000093386</v>
      </c>
      <c t="s" s="6" r="K103">
        <v>53</v>
      </c>
      <c s="42" r="L103">
        <v>0.15007</v>
      </c>
      <c t="s" s="6" r="M103">
        <v>53</v>
      </c>
      <c s="48" r="N103">
        <v>0.15009</v>
      </c>
      <c t="s" s="48" r="O103">
        <v>54</v>
      </c>
      <c t="s" s="42" r="P103">
        <v>54</v>
      </c>
      <c s="42" r="Q103">
        <v>0.0000000093463</v>
      </c>
      <c t="s" s="42" r="R103">
        <v>54</v>
      </c>
      <c s="42" r="S103">
        <v>0.15009</v>
      </c>
      <c t="s" s="42" r="T103">
        <v>54</v>
      </c>
      <c s="6" r="U103"/>
      <c s="6" r="V103"/>
      <c s="18" r="W103"/>
      <c s="18" r="X103"/>
      <c s="18" r="Y103"/>
      <c s="18" r="Z103"/>
      <c s="18" r="AA103"/>
      <c s="18" r="AB103"/>
      <c s="18" r="AC103"/>
      <c s="14" r="AD103"/>
      <c s="14" r="AE103"/>
    </row>
    <row customHeight="1" r="104" ht="12.75">
      <c s="14" r="A104">
        <v>3</v>
      </c>
      <c s="18" r="B104">
        <v>1</v>
      </c>
      <c s="14" r="C104">
        <v>15</v>
      </c>
      <c s="14" r="D104">
        <v>3</v>
      </c>
      <c s="44" r="E104">
        <f>((1/(INDEX(E0!J$14:J$38,C104,1)-INDEX(E0!J$14:J$38,D104,1))))*100000000</f>
        <v>539.953624988972</v>
      </c>
      <c s="44" r="F104"/>
      <c s="42" r="G104">
        <f>SUM(H104:M104)</f>
        <v>3761.2000016878</v>
      </c>
      <c t="s" s="6" r="H104">
        <v>53</v>
      </c>
      <c s="42" r="I104">
        <v>3761.2</v>
      </c>
      <c t="s" s="6" r="J104">
        <v>53</v>
      </c>
      <c t="s" s="6" r="K104">
        <v>53</v>
      </c>
      <c t="s" s="6" r="L104">
        <v>53</v>
      </c>
      <c s="42" r="M104">
        <v>0.0000016878</v>
      </c>
      <c s="48" r="N104">
        <v>3761.5</v>
      </c>
      <c t="s" s="48" r="O104">
        <v>54</v>
      </c>
      <c s="42" r="P104">
        <v>3761.5</v>
      </c>
      <c t="s" s="42" r="Q104">
        <v>54</v>
      </c>
      <c t="s" s="42" r="R104">
        <v>54</v>
      </c>
      <c t="s" s="42" r="S104">
        <v>54</v>
      </c>
      <c s="42" r="T104">
        <v>0.000001688</v>
      </c>
      <c s="6" r="U104"/>
      <c s="6" r="V104"/>
      <c s="18" r="W104"/>
      <c s="18" r="X104"/>
      <c s="18" r="Y104"/>
      <c s="18" r="Z104"/>
      <c s="18" r="AA104"/>
      <c s="18" r="AB104"/>
      <c s="18" r="AC104"/>
      <c s="14" r="AD104"/>
      <c s="14" r="AE104"/>
    </row>
    <row customHeight="1" r="105" ht="12.75">
      <c s="14" r="A105">
        <v>3</v>
      </c>
      <c s="18" r="B105">
        <v>1</v>
      </c>
      <c s="14" r="C105">
        <v>15</v>
      </c>
      <c s="14" r="D105">
        <v>4</v>
      </c>
      <c s="44" r="E105">
        <f>((1/(INDEX(E0!J$14:J$38,C105,1)-INDEX(E0!J$14:J$38,D105,1))))*100000000</f>
        <v>540.034006740655</v>
      </c>
      <c s="44" r="F105"/>
      <c s="42" r="G105">
        <f>SUM(H105:M105)</f>
        <v>1671400000.82012</v>
      </c>
      <c s="42" r="H105">
        <v>1671400000</v>
      </c>
      <c t="s" s="6" r="I105">
        <v>53</v>
      </c>
      <c s="42" r="J105">
        <v>0.00000000006646</v>
      </c>
      <c t="s" s="6" r="K105">
        <v>53</v>
      </c>
      <c s="42" r="L105">
        <v>0.82012</v>
      </c>
      <c t="s" s="6" r="M105">
        <v>53</v>
      </c>
      <c s="48" r="N105">
        <v>1671500000</v>
      </c>
      <c s="48" r="O105">
        <v>1671500000</v>
      </c>
      <c t="s" s="42" r="P105">
        <v>54</v>
      </c>
      <c s="42" r="Q105">
        <v>0.000000000067459</v>
      </c>
      <c t="s" s="42" r="R105">
        <v>54</v>
      </c>
      <c s="42" r="S105">
        <v>0.82019</v>
      </c>
      <c t="s" s="42" r="T105">
        <v>54</v>
      </c>
      <c s="6" r="U105"/>
      <c s="6" r="V105"/>
      <c s="18" r="W105"/>
      <c s="18" r="X105"/>
      <c s="18" r="Y105"/>
      <c s="18" r="Z105"/>
      <c s="18" r="AA105"/>
      <c s="18" r="AB105"/>
      <c s="18" r="AC105"/>
      <c s="14" r="AD105"/>
      <c s="14" r="AE105"/>
    </row>
    <row customHeight="1" r="106" ht="12.75">
      <c s="14" r="A106">
        <v>3</v>
      </c>
      <c s="18" r="B106">
        <v>1</v>
      </c>
      <c s="14" r="C106">
        <v>15</v>
      </c>
      <c s="14" r="D106">
        <v>5</v>
      </c>
      <c s="44" r="E106">
        <f>((1/(INDEX(E0!J$14:J$38,C106,1)-INDEX(E0!J$14:J$38,D106,1))))*100000000</f>
        <v>2082.53487124152</v>
      </c>
      <c s="44" r="F106"/>
      <c s="42" r="G106">
        <f>SUM(H106:M106)</f>
        <v>0.008029</v>
      </c>
      <c t="s" s="6" r="H106">
        <v>53</v>
      </c>
      <c t="s" s="6" r="I106">
        <v>53</v>
      </c>
      <c s="42" r="J106">
        <v>0.0045881</v>
      </c>
      <c t="s" s="6" r="K106">
        <v>53</v>
      </c>
      <c s="42" r="L106">
        <v>0.0034409</v>
      </c>
      <c t="s" s="6" r="M106">
        <v>53</v>
      </c>
      <c s="48" r="N106">
        <v>0.0080297</v>
      </c>
      <c t="s" s="48" r="O106">
        <v>54</v>
      </c>
      <c t="s" s="42" r="P106">
        <v>54</v>
      </c>
      <c s="42" r="Q106">
        <v>0.0045885</v>
      </c>
      <c t="s" s="42" r="R106">
        <v>54</v>
      </c>
      <c s="42" r="S106">
        <v>0.0034412</v>
      </c>
      <c t="s" s="42" r="T106">
        <v>54</v>
      </c>
      <c s="6" r="U106"/>
      <c s="6" r="V106"/>
      <c s="18" r="W106"/>
      <c s="18" r="X106"/>
      <c s="18" r="Y106"/>
      <c s="18" r="Z106"/>
      <c s="18" r="AA106"/>
      <c s="18" r="AB106"/>
      <c s="18" r="AC106"/>
      <c s="14" r="AD106"/>
      <c s="14" r="AE106"/>
    </row>
    <row customHeight="1" r="107" ht="12.75">
      <c s="14" r="A107">
        <v>3</v>
      </c>
      <c s="18" r="B107">
        <v>1</v>
      </c>
      <c s="14" r="C107">
        <v>15</v>
      </c>
      <c s="14" r="D107">
        <v>6</v>
      </c>
      <c s="44" r="E107">
        <f>((1/(INDEX(E0!J$14:J$38,C107,1)-INDEX(E0!J$14:J$38,D107,1))))*100000000</f>
        <v>2082.56192289413</v>
      </c>
      <c s="44" r="F107"/>
      <c s="42" r="G107">
        <f>SUM(H107:M107)</f>
        <v>2743.30000008276</v>
      </c>
      <c t="s" s="6" r="H107">
        <v>53</v>
      </c>
      <c s="42" r="I107">
        <v>2743.3</v>
      </c>
      <c t="s" s="6" r="J107">
        <v>53</v>
      </c>
      <c t="s" s="6" r="K107">
        <v>53</v>
      </c>
      <c t="s" s="6" r="L107">
        <v>53</v>
      </c>
      <c s="42" r="M107">
        <v>0.000000082764</v>
      </c>
      <c s="48" r="N107">
        <v>2743.6</v>
      </c>
      <c t="s" s="48" r="O107">
        <v>54</v>
      </c>
      <c s="42" r="P107">
        <v>2743.6</v>
      </c>
      <c t="s" s="42" r="Q107">
        <v>54</v>
      </c>
      <c t="s" s="42" r="R107">
        <v>54</v>
      </c>
      <c t="s" s="42" r="S107">
        <v>54</v>
      </c>
      <c s="42" r="T107">
        <v>0.000000082771</v>
      </c>
      <c s="6" r="U107"/>
      <c s="6" r="V107"/>
      <c s="18" r="W107"/>
      <c s="18" r="X107"/>
      <c s="18" r="Y107"/>
      <c s="18" r="Z107"/>
      <c s="18" r="AA107"/>
      <c s="18" r="AB107"/>
      <c s="18" r="AC107"/>
      <c s="14" r="AD107"/>
      <c s="14" r="AE107"/>
    </row>
    <row customHeight="1" r="108" ht="12.75">
      <c s="14" r="A108">
        <v>3</v>
      </c>
      <c s="18" r="B108">
        <v>1</v>
      </c>
      <c s="14" r="C108">
        <v>15</v>
      </c>
      <c s="14" r="D108">
        <v>7</v>
      </c>
      <c s="44" r="E108">
        <f>((1/(INDEX(E0!J$14:J$38,C108,1)-INDEX(E0!J$14:J$38,D108,1))))*100000000</f>
        <v>2082.91543268128</v>
      </c>
      <c s="44" r="F108"/>
      <c s="42" r="G108">
        <f>SUM(H108:M108)</f>
        <v>173.550000845419</v>
      </c>
      <c t="s" s="6" r="H108">
        <v>53</v>
      </c>
      <c s="42" r="I108">
        <v>173.55</v>
      </c>
      <c t="s" s="6" r="J108">
        <v>53</v>
      </c>
      <c s="42" r="K108">
        <v>0.00000084512</v>
      </c>
      <c t="s" s="6" r="L108">
        <v>53</v>
      </c>
      <c s="42" r="M108">
        <v>0.00000000029908</v>
      </c>
      <c s="48" r="N108">
        <v>173.56</v>
      </c>
      <c t="s" s="48" r="O108">
        <v>54</v>
      </c>
      <c s="42" r="P108">
        <v>173.56</v>
      </c>
      <c t="s" s="42" r="Q108">
        <v>54</v>
      </c>
      <c s="42" r="R108">
        <v>0.00000084525</v>
      </c>
      <c t="s" s="42" r="S108">
        <v>54</v>
      </c>
      <c s="42" r="T108">
        <v>0.00000000029911</v>
      </c>
      <c s="6" r="U108"/>
      <c s="6" r="V108"/>
      <c s="18" r="W108"/>
      <c s="18" r="X108"/>
      <c s="18" r="Y108"/>
      <c s="18" r="Z108"/>
      <c s="18" r="AA108"/>
      <c s="18" r="AB108"/>
      <c s="18" r="AC108"/>
      <c s="14" r="AD108"/>
      <c s="14" r="AE108"/>
    </row>
    <row customHeight="1" r="109" ht="12.75">
      <c s="14" r="A109">
        <v>3</v>
      </c>
      <c s="18" r="B109">
        <v>1</v>
      </c>
      <c s="14" r="C109">
        <v>15</v>
      </c>
      <c s="14" r="D109">
        <v>8</v>
      </c>
      <c s="44" r="E109">
        <f>((1/(INDEX(E0!J$14:J$38,C109,1)-INDEX(E0!J$14:J$38,D109,1))))*100000000</f>
        <v>2082.91606145692</v>
      </c>
      <c s="44" r="F109"/>
      <c s="42" r="G109">
        <f>SUM(H109:M109)</f>
        <v>570310000.02248</v>
      </c>
      <c s="42" r="H109">
        <v>570310000</v>
      </c>
      <c t="s" s="6" r="I109">
        <v>53</v>
      </c>
      <c s="42" r="J109">
        <v>0.0036679</v>
      </c>
      <c t="s" s="6" r="K109">
        <v>53</v>
      </c>
      <c s="42" r="L109">
        <v>0.018812</v>
      </c>
      <c t="s" s="6" r="M109">
        <v>53</v>
      </c>
      <c s="48" r="N109">
        <v>570350000</v>
      </c>
      <c s="48" r="O109">
        <v>570350000</v>
      </c>
      <c t="s" s="42" r="P109">
        <v>54</v>
      </c>
      <c s="42" r="Q109">
        <v>0.0036682</v>
      </c>
      <c t="s" s="42" r="R109">
        <v>54</v>
      </c>
      <c s="42" r="S109">
        <v>0.018813</v>
      </c>
      <c t="s" s="42" r="T109">
        <v>54</v>
      </c>
      <c s="6" r="U109"/>
      <c s="6" r="V109"/>
      <c s="18" r="W109"/>
      <c s="18" r="X109"/>
      <c s="18" r="Y109"/>
      <c s="18" r="Z109"/>
      <c s="18" r="AA109"/>
      <c s="18" r="AB109"/>
      <c s="18" r="AC109"/>
      <c s="14" r="AD109"/>
      <c s="14" r="AE109"/>
    </row>
    <row customHeight="1" r="110" ht="12.75">
      <c s="14" r="A110">
        <v>3</v>
      </c>
      <c s="18" r="B110">
        <v>1</v>
      </c>
      <c s="14" r="C110">
        <v>15</v>
      </c>
      <c s="14" r="D110">
        <v>9</v>
      </c>
      <c s="44" r="E110">
        <f>((1/(INDEX(E0!J$14:J$38,C110,1)-INDEX(E0!J$14:J$38,D110,1))))*100000000</f>
        <v>2083.0424996252</v>
      </c>
      <c s="44" r="F110"/>
      <c s="42" r="G110">
        <f>SUM(H110:M110)</f>
        <v>694.150003625432</v>
      </c>
      <c t="s" s="6" r="H110">
        <v>53</v>
      </c>
      <c s="42" r="I110">
        <v>694.15</v>
      </c>
      <c t="s" s="6" r="J110">
        <v>53</v>
      </c>
      <c s="42" r="K110">
        <v>0.0000035891</v>
      </c>
      <c t="s" s="6" r="L110">
        <v>53</v>
      </c>
      <c s="42" r="M110">
        <v>0.000000036332</v>
      </c>
      <c s="48" r="N110">
        <v>694.2</v>
      </c>
      <c t="s" s="48" r="O110">
        <v>54</v>
      </c>
      <c s="42" r="P110">
        <v>694.2</v>
      </c>
      <c t="s" s="42" r="Q110">
        <v>54</v>
      </c>
      <c s="42" r="R110">
        <v>0.0000035821</v>
      </c>
      <c t="s" s="42" r="S110">
        <v>54</v>
      </c>
      <c s="42" r="T110">
        <v>0.000000036334</v>
      </c>
      <c s="6" r="U110"/>
      <c s="6" r="V110"/>
      <c s="18" r="W110"/>
      <c s="18" r="X110"/>
      <c s="18" r="Y110"/>
      <c s="18" r="Z110"/>
      <c s="18" r="AA110"/>
      <c s="18" r="AB110"/>
      <c s="18" r="AC110"/>
      <c s="14" r="AD110"/>
      <c s="14" r="AE110"/>
    </row>
    <row customHeight="1" r="111" ht="12.75">
      <c s="14" r="A111">
        <v>3</v>
      </c>
      <c s="18" r="B111">
        <v>1</v>
      </c>
      <c s="14" r="C111">
        <v>15</v>
      </c>
      <c s="14" r="D111">
        <v>10</v>
      </c>
      <c s="44" r="E111">
        <f>((1/(INDEX(E0!J$14:J$38,C111,1)-INDEX(E0!J$14:J$38,D111,1))))*100000000</f>
        <v>20256721.5345587</v>
      </c>
      <c s="44" r="F111"/>
      <c s="42" r="G111">
        <f>SUM(H111:M111)</f>
        <v>0</v>
      </c>
      <c t="s" s="6" r="H111">
        <v>53</v>
      </c>
      <c t="s" s="6" r="I111">
        <v>53</v>
      </c>
      <c s="42" r="J111">
        <v>0</v>
      </c>
      <c t="s" s="6" r="K111">
        <v>53</v>
      </c>
      <c s="42" r="L111">
        <v>0</v>
      </c>
      <c t="s" s="6" r="M111">
        <v>53</v>
      </c>
      <c s="48" r="N111">
        <v>0</v>
      </c>
      <c t="s" s="48" r="O111">
        <v>54</v>
      </c>
      <c t="s" s="42" r="P111">
        <v>54</v>
      </c>
      <c s="42" r="Q111">
        <v>0</v>
      </c>
      <c t="s" s="42" r="R111">
        <v>54</v>
      </c>
      <c s="42" r="S111">
        <v>0</v>
      </c>
      <c t="s" s="42" r="T111">
        <v>54</v>
      </c>
      <c s="6" r="U111"/>
      <c s="6" r="V111"/>
      <c s="18" r="W111"/>
      <c s="18" r="X111"/>
      <c s="18" r="Y111"/>
      <c s="18" r="Z111"/>
      <c s="18" r="AA111"/>
      <c s="18" r="AB111"/>
      <c s="18" r="AC111"/>
      <c s="14" r="AD111"/>
      <c s="14" r="AE111"/>
    </row>
    <row customHeight="1" r="112" ht="12.75">
      <c s="14" r="A112">
        <v>3</v>
      </c>
      <c s="18" r="B112">
        <v>1</v>
      </c>
      <c s="14" r="C112">
        <v>15</v>
      </c>
      <c s="14" r="D112">
        <v>11</v>
      </c>
      <c s="44" r="E112">
        <f>((1/(INDEX(E0!J$14:J$38,C112,1)-INDEX(E0!J$14:J$38,D112,1))))*100000000</f>
        <v>21400170.3451284</v>
      </c>
      <c s="44" r="F112"/>
      <c s="42" r="G112">
        <f>SUM(H112:M112)</f>
        <v>0</v>
      </c>
      <c t="s" s="6" r="H112">
        <v>53</v>
      </c>
      <c s="42" r="I112">
        <v>0</v>
      </c>
      <c t="s" s="6" r="J112">
        <v>53</v>
      </c>
      <c t="s" s="6" r="K112">
        <v>53</v>
      </c>
      <c t="s" s="6" r="L112">
        <v>53</v>
      </c>
      <c s="42" r="M112">
        <v>0</v>
      </c>
      <c s="48" r="N112">
        <v>0</v>
      </c>
      <c t="s" s="48" r="O112">
        <v>54</v>
      </c>
      <c s="42" r="P112">
        <v>0</v>
      </c>
      <c t="s" s="42" r="Q112">
        <v>54</v>
      </c>
      <c t="s" s="42" r="R112">
        <v>54</v>
      </c>
      <c t="s" s="42" r="S112">
        <v>54</v>
      </c>
      <c s="42" r="T112">
        <v>0</v>
      </c>
      <c s="6" r="U112"/>
      <c s="6" r="V112"/>
      <c s="18" r="W112"/>
      <c s="18" r="X112"/>
      <c s="18" r="Y112"/>
      <c s="18" r="Z112"/>
      <c s="18" r="AA112"/>
      <c s="18" r="AB112"/>
      <c s="18" r="AC112"/>
      <c s="14" r="AD112"/>
      <c s="14" r="AE112"/>
    </row>
    <row customHeight="1" r="113" ht="12.75">
      <c s="14" r="A113">
        <v>3</v>
      </c>
      <c s="18" r="B113">
        <v>1</v>
      </c>
      <c s="14" r="C113">
        <v>15</v>
      </c>
      <c s="14" r="D113">
        <v>12</v>
      </c>
      <c s="44" r="E113">
        <f>((1/(INDEX(E0!J$14:J$38,C113,1)-INDEX(E0!J$14:J$38,D113,1))))*100000000</f>
        <v>80936925.8495165</v>
      </c>
      <c s="44" r="F113"/>
      <c s="42" r="G113">
        <f>SUM(H113:M113)</f>
        <v>0.000000000020211</v>
      </c>
      <c t="s" s="6" r="H113">
        <v>53</v>
      </c>
      <c s="42" r="I113">
        <v>0</v>
      </c>
      <c t="s" s="6" r="J113">
        <v>53</v>
      </c>
      <c s="42" r="K113">
        <v>0.000000000020211</v>
      </c>
      <c t="s" s="6" r="L113">
        <v>53</v>
      </c>
      <c s="42" r="M113">
        <v>0</v>
      </c>
      <c s="48" r="N113">
        <v>0.000000000020217</v>
      </c>
      <c t="s" s="48" r="O113">
        <v>54</v>
      </c>
      <c s="42" r="P113">
        <v>0</v>
      </c>
      <c t="s" s="42" r="Q113">
        <v>54</v>
      </c>
      <c s="42" r="R113">
        <v>0.000000000020217</v>
      </c>
      <c t="s" s="42" r="S113">
        <v>54</v>
      </c>
      <c s="42" r="T113">
        <v>0</v>
      </c>
      <c s="6" r="U113"/>
      <c s="6" r="V113"/>
      <c s="18" r="W113"/>
      <c s="18" r="X113"/>
      <c s="18" r="Y113"/>
      <c s="18" r="Z113"/>
      <c s="18" r="AA113"/>
      <c s="18" r="AB113"/>
      <c s="18" r="AC113"/>
      <c s="14" r="AD113"/>
      <c s="14" r="AE113"/>
    </row>
    <row customHeight="1" r="114" ht="12.75">
      <c s="14" r="A114">
        <v>3</v>
      </c>
      <c s="18" r="B114">
        <v>1</v>
      </c>
      <c s="14" r="C114">
        <v>15</v>
      </c>
      <c s="14" r="D114">
        <v>13</v>
      </c>
      <c s="44" r="E114">
        <f>((1/(INDEX(E0!J$14:J$38,C114,1)-INDEX(E0!J$14:J$38,D114,1))))*100000000</f>
        <v>81344395.0808027</v>
      </c>
      <c s="44" r="F114"/>
      <c s="42" r="G114">
        <f>SUM(H114:M114)</f>
        <v>0.000072871</v>
      </c>
      <c s="42" r="H114">
        <v>0.000072871</v>
      </c>
      <c t="s" s="6" r="I114">
        <v>53</v>
      </c>
      <c s="42" r="J114">
        <v>0</v>
      </c>
      <c t="s" s="6" r="K114">
        <v>53</v>
      </c>
      <c s="42" r="L114">
        <v>0</v>
      </c>
      <c t="s" s="6" r="M114">
        <v>53</v>
      </c>
      <c s="48" r="N114">
        <v>0.000072893</v>
      </c>
      <c s="48" r="O114">
        <v>0.000072893</v>
      </c>
      <c t="s" s="42" r="P114">
        <v>54</v>
      </c>
      <c s="42" r="Q114">
        <v>0</v>
      </c>
      <c t="s" s="42" r="R114">
        <v>54</v>
      </c>
      <c s="42" r="S114">
        <v>0</v>
      </c>
      <c t="s" s="42" r="T114">
        <v>54</v>
      </c>
      <c s="6" r="U114"/>
      <c s="6" r="V114"/>
      <c s="18" r="W114"/>
      <c s="18" r="X114"/>
      <c s="18" r="Y114"/>
      <c s="18" r="Z114"/>
      <c s="18" r="AA114"/>
      <c s="18" r="AB114"/>
      <c s="18" r="AC114"/>
      <c s="14" r="AD114"/>
      <c s="14" r="AE114"/>
    </row>
    <row customHeight="1" r="115" ht="12.75">
      <c s="14" r="A115">
        <v>3</v>
      </c>
      <c s="18" r="B115">
        <v>1</v>
      </c>
      <c s="14" r="C115">
        <v>16</v>
      </c>
      <c s="14" r="D115">
        <v>1</v>
      </c>
      <c s="44" r="E115">
        <f>((1/(INDEX(E0!J$14:J$38,C115,1)-INDEX(E0!J$14:J$38,D115,1))))*100000000</f>
        <v>107.998575382023</v>
      </c>
      <c s="44" r="F115"/>
      <c s="42" r="G115">
        <f>SUM(H115:M115)</f>
        <v>2.0386</v>
      </c>
      <c t="s" s="6" r="H115">
        <v>53</v>
      </c>
      <c t="s" s="6" r="I115">
        <v>53</v>
      </c>
      <c s="42" r="J115">
        <v>2.0386</v>
      </c>
      <c t="s" s="6" r="K115">
        <v>53</v>
      </c>
      <c t="s" s="6" r="L115">
        <v>53</v>
      </c>
      <c t="s" s="6" r="M115">
        <v>53</v>
      </c>
      <c s="48" r="N115">
        <v>2.0388</v>
      </c>
      <c t="s" s="48" r="O115">
        <v>54</v>
      </c>
      <c t="s" s="42" r="P115">
        <v>54</v>
      </c>
      <c s="42" r="Q115">
        <v>2.0388</v>
      </c>
      <c t="s" s="42" r="R115">
        <v>54</v>
      </c>
      <c t="s" s="42" r="S115">
        <v>54</v>
      </c>
      <c t="s" s="42" r="T115">
        <v>54</v>
      </c>
      <c s="6" r="U115"/>
      <c s="6" r="V115"/>
      <c s="18" r="W115"/>
      <c s="18" r="X115"/>
      <c s="18" r="Y115"/>
      <c s="18" r="Z115"/>
      <c s="18" r="AA115"/>
      <c s="18" r="AB115"/>
      <c s="18" r="AC115"/>
      <c s="14" r="AD115"/>
      <c s="14" r="AE115"/>
    </row>
    <row customHeight="1" r="116" ht="12.75">
      <c s="14" r="A116">
        <v>3</v>
      </c>
      <c s="18" r="B116">
        <v>1</v>
      </c>
      <c s="14" r="C116">
        <v>16</v>
      </c>
      <c s="14" r="D116">
        <v>2</v>
      </c>
      <c s="44" r="E116">
        <f>((1/(INDEX(E0!J$14:J$38,C116,1)-INDEX(E0!J$14:J$38,D116,1))))*100000000</f>
        <v>539.945731332056</v>
      </c>
      <c s="44" r="F116"/>
      <c s="42" r="G116">
        <f>SUM(H116:M116)</f>
        <v>0.0000064995</v>
      </c>
      <c t="s" s="6" r="H116">
        <v>53</v>
      </c>
      <c t="s" s="6" r="I116">
        <v>53</v>
      </c>
      <c t="s" s="6" r="J116">
        <v>53</v>
      </c>
      <c t="s" s="6" r="K116">
        <v>53</v>
      </c>
      <c t="s" s="6" r="L116">
        <v>53</v>
      </c>
      <c s="42" r="M116">
        <v>0.0000064995</v>
      </c>
      <c s="48" r="N116">
        <v>0.0000065</v>
      </c>
      <c t="s" s="48" r="O116">
        <v>54</v>
      </c>
      <c t="s" s="42" r="P116">
        <v>54</v>
      </c>
      <c t="s" s="42" r="Q116">
        <v>54</v>
      </c>
      <c t="s" s="42" r="R116">
        <v>54</v>
      </c>
      <c t="s" s="42" r="S116">
        <v>54</v>
      </c>
      <c s="42" r="T116">
        <v>0.0000065</v>
      </c>
      <c s="6" r="U116"/>
      <c s="6" r="V116"/>
      <c s="18" r="W116"/>
      <c s="18" r="X116"/>
      <c s="18" r="Y116"/>
      <c s="18" r="Z116"/>
      <c s="18" r="AA116"/>
      <c s="18" r="AB116"/>
      <c s="18" r="AC116"/>
      <c s="14" r="AD116"/>
      <c s="14" r="AE116"/>
    </row>
    <row customHeight="1" r="117" ht="12.75">
      <c s="14" r="A117">
        <v>3</v>
      </c>
      <c s="18" r="B117">
        <v>1</v>
      </c>
      <c s="14" r="C117">
        <v>16</v>
      </c>
      <c s="14" r="D117">
        <v>3</v>
      </c>
      <c s="44" r="E117">
        <f>((1/(INDEX(E0!J$14:J$38,C117,1)-INDEX(E0!J$14:J$38,D117,1))))*100000000</f>
        <v>539.951830505196</v>
      </c>
      <c s="44" r="F117"/>
      <c s="42" r="G117">
        <f>SUM(H117:M117)</f>
        <v>0.80359</v>
      </c>
      <c t="s" s="6" r="H117">
        <v>53</v>
      </c>
      <c t="s" s="6" r="I117">
        <v>53</v>
      </c>
      <c s="42" r="J117">
        <v>0.80359</v>
      </c>
      <c t="s" s="6" r="K117">
        <v>53</v>
      </c>
      <c t="s" s="6" r="L117">
        <v>53</v>
      </c>
      <c t="s" s="6" r="M117">
        <v>53</v>
      </c>
      <c s="48" r="N117">
        <v>0.80366</v>
      </c>
      <c t="s" s="48" r="O117">
        <v>54</v>
      </c>
      <c t="s" s="42" r="P117">
        <v>54</v>
      </c>
      <c s="42" r="Q117">
        <v>0.80366</v>
      </c>
      <c t="s" s="42" r="R117">
        <v>54</v>
      </c>
      <c t="s" s="42" r="S117">
        <v>54</v>
      </c>
      <c t="s" s="42" r="T117">
        <v>54</v>
      </c>
      <c s="6" r="U117"/>
      <c s="6" r="V117"/>
      <c s="18" r="W117"/>
      <c s="18" r="X117"/>
      <c s="18" r="Y117"/>
      <c s="18" r="Z117"/>
      <c s="18" r="AA117"/>
      <c s="18" r="AB117"/>
      <c s="18" r="AC117"/>
      <c s="14" r="AD117"/>
      <c s="14" r="AE117"/>
    </row>
    <row customHeight="1" r="118" ht="12.75">
      <c s="14" r="A118">
        <v>3</v>
      </c>
      <c s="18" r="B118">
        <v>1</v>
      </c>
      <c s="14" r="C118">
        <v>16</v>
      </c>
      <c s="14" r="D118">
        <v>4</v>
      </c>
      <c s="44" r="E118">
        <f>((1/(INDEX(E0!J$14:J$38,C118,1)-INDEX(E0!J$14:J$38,D118,1))))*100000000</f>
        <v>540.032211722558</v>
      </c>
      <c s="44" r="F118"/>
      <c s="42" r="G118">
        <f>SUM(H118:M118)</f>
        <v>45054.000019492</v>
      </c>
      <c t="s" s="6" r="H118">
        <v>53</v>
      </c>
      <c s="42" r="I118">
        <v>45054</v>
      </c>
      <c t="s" s="6" r="J118">
        <v>53</v>
      </c>
      <c t="s" s="6" r="K118">
        <v>53</v>
      </c>
      <c t="s" s="6" r="L118">
        <v>53</v>
      </c>
      <c s="42" r="M118">
        <v>0.000019492</v>
      </c>
      <c s="48" r="N118">
        <v>45058</v>
      </c>
      <c t="s" s="48" r="O118">
        <v>54</v>
      </c>
      <c s="42" r="P118">
        <v>45058</v>
      </c>
      <c t="s" s="42" r="Q118">
        <v>54</v>
      </c>
      <c t="s" s="42" r="R118">
        <v>54</v>
      </c>
      <c t="s" s="42" r="S118">
        <v>54</v>
      </c>
      <c s="42" r="T118">
        <v>0.000019493</v>
      </c>
      <c s="6" r="U118"/>
      <c s="6" r="V118"/>
      <c s="18" r="W118"/>
      <c s="18" r="X118"/>
      <c s="18" r="Y118"/>
      <c s="18" r="Z118"/>
      <c s="18" r="AA118"/>
      <c s="18" r="AB118"/>
      <c s="18" r="AC118"/>
      <c s="14" r="AD118"/>
      <c s="14" r="AE118"/>
    </row>
    <row customHeight="1" r="119" ht="12.75">
      <c s="14" r="A119">
        <v>3</v>
      </c>
      <c s="18" r="B119">
        <v>1</v>
      </c>
      <c s="14" r="C119">
        <v>16</v>
      </c>
      <c s="14" r="D119">
        <v>5</v>
      </c>
      <c s="44" r="E119">
        <f>((1/(INDEX(E0!J$14:J$38,C119,1)-INDEX(E0!J$14:J$38,D119,1))))*100000000</f>
        <v>2082.50817764726</v>
      </c>
      <c s="44" r="F119"/>
      <c s="42" r="G119">
        <f>SUM(H119:M119)</f>
        <v>0.000000040942</v>
      </c>
      <c t="s" s="6" r="H119">
        <v>53</v>
      </c>
      <c t="s" s="6" r="I119">
        <v>53</v>
      </c>
      <c t="s" s="6" r="J119">
        <v>53</v>
      </c>
      <c t="s" s="6" r="K119">
        <v>53</v>
      </c>
      <c t="s" s="6" r="L119">
        <v>53</v>
      </c>
      <c s="42" r="M119">
        <v>0.000000040942</v>
      </c>
      <c s="48" r="N119">
        <v>0.000000040945</v>
      </c>
      <c t="s" s="48" r="O119">
        <v>54</v>
      </c>
      <c t="s" s="42" r="P119">
        <v>54</v>
      </c>
      <c t="s" s="42" r="Q119">
        <v>54</v>
      </c>
      <c t="s" s="42" r="R119">
        <v>54</v>
      </c>
      <c t="s" s="42" r="S119">
        <v>54</v>
      </c>
      <c s="42" r="T119">
        <v>0.000000040945</v>
      </c>
      <c s="6" r="U119"/>
      <c s="6" r="V119"/>
      <c s="18" r="W119"/>
      <c s="18" r="X119"/>
      <c s="18" r="Y119"/>
      <c s="18" r="Z119"/>
      <c s="18" r="AA119"/>
      <c s="18" r="AB119"/>
      <c s="18" r="AC119"/>
      <c s="14" r="AD119"/>
      <c s="14" r="AE119"/>
    </row>
    <row customHeight="1" r="120" ht="12.75">
      <c s="14" r="A120">
        <v>3</v>
      </c>
      <c s="18" r="B120">
        <v>1</v>
      </c>
      <c s="14" r="C120">
        <v>16</v>
      </c>
      <c s="14" r="D120">
        <v>6</v>
      </c>
      <c s="44" r="E120">
        <f>((1/(INDEX(E0!J$14:J$38,C120,1)-INDEX(E0!J$14:J$38,D120,1))))*100000000</f>
        <v>2082.53522860638</v>
      </c>
      <c s="44" r="F120"/>
      <c s="42" r="G120">
        <f>SUM(H120:M120)</f>
        <v>0.0073483</v>
      </c>
      <c t="s" s="6" r="H120">
        <v>53</v>
      </c>
      <c t="s" s="6" r="I120">
        <v>53</v>
      </c>
      <c s="42" r="J120">
        <v>0.0073483</v>
      </c>
      <c t="s" s="6" r="K120">
        <v>53</v>
      </c>
      <c t="s" s="6" r="L120">
        <v>53</v>
      </c>
      <c t="s" s="6" r="M120">
        <v>53</v>
      </c>
      <c s="48" r="N120">
        <v>0.0073488</v>
      </c>
      <c t="s" s="48" r="O120">
        <v>54</v>
      </c>
      <c t="s" s="42" r="P120">
        <v>54</v>
      </c>
      <c s="42" r="Q120">
        <v>0.0073488</v>
      </c>
      <c t="s" s="42" r="R120">
        <v>54</v>
      </c>
      <c t="s" s="42" r="S120">
        <v>54</v>
      </c>
      <c t="s" s="42" r="T120">
        <v>54</v>
      </c>
      <c s="6" r="U120"/>
      <c s="6" r="V120"/>
      <c s="18" r="W120"/>
      <c s="18" r="X120"/>
      <c s="18" r="Y120"/>
      <c s="18" r="Z120"/>
      <c s="18" r="AA120"/>
      <c s="18" r="AB120"/>
      <c s="18" r="AC120"/>
      <c s="14" r="AD120"/>
      <c s="14" r="AE120"/>
    </row>
    <row customHeight="1" r="121" ht="12.75">
      <c s="14" r="A121">
        <v>3</v>
      </c>
      <c s="18" r="B121">
        <v>1</v>
      </c>
      <c s="14" r="C121">
        <v>16</v>
      </c>
      <c s="14" r="D121">
        <v>7</v>
      </c>
      <c s="44" r="E121">
        <f>((1/(INDEX(E0!J$14:J$38,C121,1)-INDEX(E0!J$14:J$38,D121,1))))*100000000</f>
        <v>2082.88872933024</v>
      </c>
      <c s="44" r="F121"/>
      <c s="42" r="G121">
        <f>SUM(H121:M121)</f>
        <v>0.00897219</v>
      </c>
      <c t="s" s="6" r="H121">
        <v>53</v>
      </c>
      <c t="s" s="6" r="I121">
        <v>53</v>
      </c>
      <c s="42" r="J121">
        <v>0.00088429</v>
      </c>
      <c t="s" s="6" r="K121">
        <v>53</v>
      </c>
      <c s="42" r="L121">
        <v>0.0080879</v>
      </c>
      <c t="s" s="6" r="M121">
        <v>53</v>
      </c>
      <c s="48" r="N121">
        <v>0.008973</v>
      </c>
      <c t="s" s="48" r="O121">
        <v>54</v>
      </c>
      <c t="s" s="42" r="P121">
        <v>54</v>
      </c>
      <c s="42" r="Q121">
        <v>0.00088436</v>
      </c>
      <c t="s" s="42" r="R121">
        <v>54</v>
      </c>
      <c s="42" r="S121">
        <v>0.0080886</v>
      </c>
      <c t="s" s="42" r="T121">
        <v>54</v>
      </c>
      <c s="6" r="U121"/>
      <c s="6" r="V121"/>
      <c s="18" r="W121"/>
      <c s="18" r="X121"/>
      <c s="18" r="Y121"/>
      <c s="18" r="Z121"/>
      <c s="18" r="AA121"/>
      <c s="18" r="AB121"/>
      <c s="18" r="AC121"/>
      <c s="14" r="AD121"/>
      <c s="14" r="AE121"/>
    </row>
    <row customHeight="1" r="122" ht="12.75">
      <c s="14" r="A122">
        <v>3</v>
      </c>
      <c s="18" r="B122">
        <v>1</v>
      </c>
      <c s="14" r="C122">
        <v>16</v>
      </c>
      <c s="14" r="D122">
        <v>8</v>
      </c>
      <c s="44" r="E122">
        <f>((1/(INDEX(E0!J$14:J$38,C122,1)-INDEX(E0!J$14:J$38,D122,1))))*100000000</f>
        <v>2082.88935808976</v>
      </c>
      <c s="44" r="F122"/>
      <c s="42" r="G122">
        <f>SUM(H122:M122)</f>
        <v>4219.40000012271</v>
      </c>
      <c t="s" s="6" r="H122">
        <v>53</v>
      </c>
      <c s="42" r="I122">
        <v>4219.4</v>
      </c>
      <c t="s" s="6" r="J122">
        <v>53</v>
      </c>
      <c t="s" s="6" r="K122">
        <v>53</v>
      </c>
      <c t="s" s="6" r="L122">
        <v>53</v>
      </c>
      <c s="42" r="M122">
        <v>0.00000012271</v>
      </c>
      <c s="48" r="N122">
        <v>4219.7</v>
      </c>
      <c t="s" s="48" r="O122">
        <v>54</v>
      </c>
      <c s="42" r="P122">
        <v>4219.7</v>
      </c>
      <c t="s" s="42" r="Q122">
        <v>54</v>
      </c>
      <c t="s" s="42" r="R122">
        <v>54</v>
      </c>
      <c t="s" s="42" r="S122">
        <v>54</v>
      </c>
      <c s="42" r="T122">
        <v>0.00000012272</v>
      </c>
      <c s="6" r="U122"/>
      <c s="6" r="V122"/>
      <c s="18" r="W122"/>
      <c s="18" r="X122"/>
      <c s="18" r="Y122"/>
      <c s="18" r="Z122"/>
      <c s="18" r="AA122"/>
      <c s="18" r="AB122"/>
      <c s="18" r="AC122"/>
      <c s="14" r="AD122"/>
      <c s="14" r="AE122"/>
    </row>
    <row customHeight="1" r="123" ht="12.75">
      <c s="14" r="A123">
        <v>3</v>
      </c>
      <c s="18" r="B123">
        <v>1</v>
      </c>
      <c s="14" r="C123">
        <v>16</v>
      </c>
      <c s="14" r="D123">
        <v>9</v>
      </c>
      <c s="44" r="E123">
        <f>((1/(INDEX(E0!J$14:J$38,C123,1)-INDEX(E0!J$14:J$38,D123,1))))*100000000</f>
        <v>2083.01579301604</v>
      </c>
      <c s="44" r="F123"/>
      <c s="42" r="G123">
        <f>SUM(H123:M123)</f>
        <v>1117300000.05837</v>
      </c>
      <c s="42" r="H123">
        <v>1117300000</v>
      </c>
      <c t="s" s="6" r="I123">
        <v>53</v>
      </c>
      <c s="42" r="J123">
        <v>0.0026522</v>
      </c>
      <c t="s" s="6" r="K123">
        <v>53</v>
      </c>
      <c s="42" r="L123">
        <v>0.05572</v>
      </c>
      <c t="s" s="6" r="M123">
        <v>53</v>
      </c>
      <c s="48" r="N123">
        <v>1117400000</v>
      </c>
      <c s="48" r="O123">
        <v>1117400000</v>
      </c>
      <c t="s" s="42" r="P123">
        <v>54</v>
      </c>
      <c s="42" r="Q123">
        <v>0.0026525</v>
      </c>
      <c t="s" s="42" r="R123">
        <v>54</v>
      </c>
      <c s="42" r="S123">
        <v>0.055724</v>
      </c>
      <c t="s" s="42" r="T123">
        <v>54</v>
      </c>
      <c s="6" r="U123"/>
      <c s="6" r="V123"/>
      <c s="18" r="W123"/>
      <c s="18" r="X123"/>
      <c s="18" r="Y123"/>
      <c s="18" r="Z123"/>
      <c s="18" r="AA123"/>
      <c s="18" r="AB123"/>
      <c s="18" r="AC123"/>
      <c s="14" r="AD123"/>
      <c s="14" r="AE123"/>
    </row>
    <row customHeight="1" r="124" ht="12.75">
      <c s="14" r="A124">
        <v>3</v>
      </c>
      <c s="18" r="B124">
        <v>1</v>
      </c>
      <c s="14" r="C124">
        <v>16</v>
      </c>
      <c s="14" r="D124">
        <v>10</v>
      </c>
      <c s="44" r="E124">
        <f>((1/(INDEX(E0!J$14:J$38,C124,1)-INDEX(E0!J$14:J$38,D124,1))))*100000000</f>
        <v>18011095.9157819</v>
      </c>
      <c s="44" r="F124"/>
      <c s="42" r="G124">
        <f>SUM(H124:M124)</f>
        <v>0</v>
      </c>
      <c t="s" s="6" r="H124">
        <v>53</v>
      </c>
      <c t="s" s="6" r="I124">
        <v>53</v>
      </c>
      <c t="s" s="6" r="J124">
        <v>53</v>
      </c>
      <c t="s" s="6" r="K124">
        <v>53</v>
      </c>
      <c t="s" s="6" r="L124">
        <v>53</v>
      </c>
      <c s="42" r="M124">
        <v>0</v>
      </c>
      <c s="48" r="N124">
        <v>0</v>
      </c>
      <c t="s" s="48" r="O124">
        <v>54</v>
      </c>
      <c t="s" s="42" r="P124">
        <v>54</v>
      </c>
      <c t="s" s="42" r="Q124">
        <v>54</v>
      </c>
      <c t="s" s="42" r="R124">
        <v>54</v>
      </c>
      <c t="s" s="42" r="S124">
        <v>54</v>
      </c>
      <c s="42" r="T124">
        <v>0</v>
      </c>
      <c s="6" r="U124"/>
      <c s="6" r="V124"/>
      <c s="18" r="W124"/>
      <c s="18" r="X124"/>
      <c s="18" r="Y124"/>
      <c s="18" r="Z124"/>
      <c s="18" r="AA124"/>
      <c s="18" r="AB124"/>
      <c s="18" r="AC124"/>
      <c s="14" r="AD124"/>
      <c s="14" r="AE124"/>
    </row>
    <row customHeight="1" r="125" ht="12.75">
      <c s="14" r="A125">
        <v>3</v>
      </c>
      <c s="18" r="B125">
        <v>1</v>
      </c>
      <c s="14" r="C125">
        <v>16</v>
      </c>
      <c s="14" r="D125">
        <v>11</v>
      </c>
      <c s="44" r="E125">
        <f>((1/(INDEX(E0!J$14:J$38,C125,1)-INDEX(E0!J$14:J$38,D125,1))))*100000000</f>
        <v>18909453.970586</v>
      </c>
      <c s="44" r="F125"/>
      <c s="42" r="G125">
        <f>SUM(H125:M125)</f>
        <v>0</v>
      </c>
      <c t="s" s="6" r="H125">
        <v>53</v>
      </c>
      <c t="s" s="6" r="I125">
        <v>53</v>
      </c>
      <c s="42" r="J125">
        <v>0</v>
      </c>
      <c t="s" s="6" r="K125">
        <v>53</v>
      </c>
      <c t="s" s="6" r="L125">
        <v>53</v>
      </c>
      <c t="s" s="6" r="M125">
        <v>53</v>
      </c>
      <c s="48" r="N125">
        <v>0</v>
      </c>
      <c t="s" s="48" r="O125">
        <v>54</v>
      </c>
      <c t="s" s="42" r="P125">
        <v>54</v>
      </c>
      <c s="42" r="Q125">
        <v>0</v>
      </c>
      <c t="s" s="42" r="R125">
        <v>54</v>
      </c>
      <c t="s" s="42" r="S125">
        <v>54</v>
      </c>
      <c t="s" s="42" r="T125">
        <v>54</v>
      </c>
      <c s="6" r="U125"/>
      <c s="6" r="V125"/>
      <c s="18" r="W125"/>
      <c s="18" r="X125"/>
      <c s="18" r="Y125"/>
      <c s="18" r="Z125"/>
      <c s="18" r="AA125"/>
      <c s="18" r="AB125"/>
      <c s="18" r="AC125"/>
      <c s="14" r="AD125"/>
      <c s="14" r="AE125"/>
    </row>
    <row customHeight="1" r="126" ht="12.75">
      <c s="14" r="A126">
        <v>3</v>
      </c>
      <c s="18" r="B126">
        <v>1</v>
      </c>
      <c s="14" r="C126">
        <v>16</v>
      </c>
      <c s="14" r="D126">
        <v>12</v>
      </c>
      <c s="44" r="E126">
        <f>((1/(INDEX(E0!J$14:J$38,C126,1)-INDEX(E0!J$14:J$38,D126,1))))*100000000</f>
        <v>54023975.8398996</v>
      </c>
      <c s="44" r="F126"/>
      <c s="42" r="G126">
        <f>SUM(H126:M126)</f>
        <v>0</v>
      </c>
      <c t="s" s="6" r="H126">
        <v>53</v>
      </c>
      <c t="s" s="6" r="I126">
        <v>53</v>
      </c>
      <c s="42" r="J126">
        <v>0</v>
      </c>
      <c t="s" s="6" r="K126">
        <v>53</v>
      </c>
      <c s="42" r="L126">
        <v>0</v>
      </c>
      <c t="s" s="6" r="M126">
        <v>53</v>
      </c>
      <c s="48" r="N126">
        <v>0</v>
      </c>
      <c t="s" s="48" r="O126">
        <v>54</v>
      </c>
      <c t="s" s="42" r="P126">
        <v>54</v>
      </c>
      <c s="42" r="Q126">
        <v>0</v>
      </c>
      <c t="s" s="42" r="R126">
        <v>54</v>
      </c>
      <c s="42" r="S126">
        <v>0</v>
      </c>
      <c t="s" s="42" r="T126">
        <v>54</v>
      </c>
      <c s="6" r="U126"/>
      <c s="6" r="V126"/>
      <c s="18" r="W126"/>
      <c s="18" r="X126"/>
      <c s="18" r="Y126"/>
      <c s="18" r="Z126"/>
      <c s="18" r="AA126"/>
      <c s="18" r="AB126"/>
      <c s="18" r="AC126"/>
      <c s="14" r="AD126"/>
      <c s="14" r="AE126"/>
    </row>
    <row customHeight="1" r="127" ht="12.75">
      <c s="14" r="A127">
        <v>3</v>
      </c>
      <c s="18" r="B127">
        <v>1</v>
      </c>
      <c s="14" r="C127">
        <v>16</v>
      </c>
      <c s="14" r="D127">
        <v>13</v>
      </c>
      <c s="44" r="E127">
        <f>((1/(INDEX(E0!J$14:J$38,C127,1)-INDEX(E0!J$14:J$38,D127,1))))*100000000</f>
        <v>54205213.3477777</v>
      </c>
      <c s="44" r="F127"/>
      <c s="42" r="G127">
        <f>SUM(H127:M127)</f>
        <v>0</v>
      </c>
      <c t="s" s="6" r="H127">
        <v>53</v>
      </c>
      <c s="42" r="I127">
        <v>0</v>
      </c>
      <c t="s" s="6" r="J127">
        <v>53</v>
      </c>
      <c t="s" s="6" r="K127">
        <v>53</v>
      </c>
      <c t="s" s="6" r="L127">
        <v>53</v>
      </c>
      <c s="42" r="M127">
        <v>0</v>
      </c>
      <c s="48" r="N127">
        <v>0</v>
      </c>
      <c t="s" s="48" r="O127">
        <v>54</v>
      </c>
      <c s="42" r="P127">
        <v>0</v>
      </c>
      <c t="s" s="42" r="Q127">
        <v>54</v>
      </c>
      <c t="s" s="42" r="R127">
        <v>54</v>
      </c>
      <c t="s" s="42" r="S127">
        <v>54</v>
      </c>
      <c s="42" r="T127">
        <v>0</v>
      </c>
      <c s="6" r="U127"/>
      <c s="6" r="V127"/>
      <c s="18" r="W127"/>
      <c s="18" r="X127"/>
      <c s="18" r="Y127"/>
      <c s="18" r="Z127"/>
      <c s="18" r="AA127"/>
      <c s="18" r="AB127"/>
      <c s="18" r="AC127"/>
      <c s="14" r="AD127"/>
      <c s="14" r="AE127"/>
    </row>
    <row customHeight="1" r="128" ht="12.75">
      <c s="14" r="A128">
        <v>3</v>
      </c>
      <c s="18" r="B128">
        <v>1</v>
      </c>
      <c s="14" r="C128">
        <v>16</v>
      </c>
      <c s="14" r="D128">
        <v>14</v>
      </c>
      <c s="44" r="E128">
        <f>((1/(INDEX(E0!J$14:J$38,C128,1)-INDEX(E0!J$14:J$38,D128,1))))*100000000</f>
        <v>161883023.343091</v>
      </c>
      <c s="44" r="F128"/>
      <c s="42" r="G128">
        <f>SUM(H128:M128)</f>
        <v>0.000000000002706</v>
      </c>
      <c t="s" s="6" r="H128">
        <v>53</v>
      </c>
      <c s="42" r="I128">
        <v>0</v>
      </c>
      <c t="s" s="6" r="J128">
        <v>53</v>
      </c>
      <c s="42" r="K128">
        <v>0.000000000002706</v>
      </c>
      <c t="s" s="6" r="L128">
        <v>53</v>
      </c>
      <c s="42" r="M128">
        <v>0</v>
      </c>
      <c s="48" r="N128">
        <v>0.000000000002707</v>
      </c>
      <c t="s" s="48" r="O128">
        <v>54</v>
      </c>
      <c s="42" r="P128">
        <v>0</v>
      </c>
      <c t="s" s="42" r="Q128">
        <v>54</v>
      </c>
      <c s="42" r="R128">
        <v>0.000000000002707</v>
      </c>
      <c t="s" s="42" r="S128">
        <v>54</v>
      </c>
      <c s="42" r="T128">
        <v>0</v>
      </c>
      <c s="6" r="U128"/>
      <c s="6" r="V128"/>
      <c s="18" r="W128"/>
      <c s="18" r="X128"/>
      <c s="18" r="Y128"/>
      <c s="18" r="Z128"/>
      <c s="18" r="AA128"/>
      <c s="18" r="AB128"/>
      <c s="18" r="AC128"/>
      <c s="14" r="AD128"/>
      <c s="14" r="AE128"/>
    </row>
    <row customHeight="1" r="129" ht="12.75">
      <c s="14" r="A129">
        <v>3</v>
      </c>
      <c s="18" r="B129">
        <v>1</v>
      </c>
      <c s="14" r="C129">
        <v>16</v>
      </c>
      <c s="14" r="D129">
        <v>15</v>
      </c>
      <c s="44" r="E129">
        <f>((1/(INDEX(E0!J$14:J$38,C129,1)-INDEX(E0!J$14:J$38,D129,1))))*100000000</f>
        <v>162469536.973374</v>
      </c>
      <c s="44" r="F129"/>
      <c s="42" r="G129">
        <f>SUM(H129:M129)</f>
        <v>0.0000056922</v>
      </c>
      <c s="42" r="H129">
        <v>0.0000056922</v>
      </c>
      <c t="s" s="6" r="I129">
        <v>53</v>
      </c>
      <c s="42" r="J129">
        <v>0</v>
      </c>
      <c t="s" s="6" r="K129">
        <v>53</v>
      </c>
      <c s="42" r="L129">
        <v>0</v>
      </c>
      <c t="s" s="6" r="M129">
        <v>53</v>
      </c>
      <c s="48" r="N129">
        <v>0.0000056933</v>
      </c>
      <c s="48" r="O129">
        <v>0.0000056933</v>
      </c>
      <c t="s" s="42" r="P129">
        <v>54</v>
      </c>
      <c s="42" r="Q129">
        <v>0</v>
      </c>
      <c t="s" s="42" r="R129">
        <v>54</v>
      </c>
      <c s="42" r="S129">
        <v>0</v>
      </c>
      <c t="s" s="42" r="T129">
        <v>54</v>
      </c>
      <c s="6" r="U129"/>
      <c s="6" r="V129"/>
      <c s="18" r="W129"/>
      <c s="18" r="X129"/>
      <c s="18" r="Y129"/>
      <c s="18" r="Z129"/>
      <c s="18" r="AA129"/>
      <c s="18" r="AB129"/>
      <c s="18" r="AC129"/>
      <c s="14" r="AD129"/>
      <c s="14" r="AE129"/>
    </row>
    <row customHeight="1" r="130" ht="12.75">
      <c s="14" r="A130">
        <v>3</v>
      </c>
      <c s="18" r="B130">
        <v>1</v>
      </c>
      <c s="14" r="C130">
        <v>17</v>
      </c>
      <c s="14" r="D130">
        <v>1</v>
      </c>
      <c s="44" r="E130">
        <f>((1/(INDEX(E0!J$14:J$38,C130,1)-INDEX(E0!J$14:J$38,D130,1))))*100000000</f>
        <v>105.467937867277</v>
      </c>
      <c s="44" r="F130"/>
      <c s="42" r="G130">
        <f>SUM(H130:M130)</f>
        <v>2785200000</v>
      </c>
      <c s="42" r="H130">
        <v>2785200000</v>
      </c>
      <c t="s" s="6" r="I130">
        <v>53</v>
      </c>
      <c t="s" s="6" r="J130">
        <v>53</v>
      </c>
      <c t="s" s="6" r="K130">
        <v>53</v>
      </c>
      <c t="s" s="6" r="L130">
        <v>53</v>
      </c>
      <c t="s" s="6" r="M130">
        <v>53</v>
      </c>
      <c s="48" r="N130">
        <v>2785400000</v>
      </c>
      <c s="48" r="O130">
        <v>2785400000</v>
      </c>
      <c t="s" s="42" r="P130">
        <v>54</v>
      </c>
      <c t="s" s="42" r="Q130">
        <v>54</v>
      </c>
      <c t="s" s="42" r="R130">
        <v>54</v>
      </c>
      <c t="s" s="42" r="S130">
        <v>54</v>
      </c>
      <c t="s" s="42" r="T130">
        <v>54</v>
      </c>
      <c s="6" r="U130"/>
      <c s="6" r="V130"/>
      <c s="18" r="W130"/>
      <c s="18" r="X130"/>
      <c s="18" r="Y130"/>
      <c s="18" r="Z130"/>
      <c s="18" r="AA130"/>
      <c s="18" r="AB130"/>
      <c s="18" r="AC130"/>
      <c s="14" r="AD130"/>
      <c s="14" r="AE130"/>
    </row>
    <row customHeight="1" r="131" ht="12.75">
      <c s="14" r="A131">
        <v>3</v>
      </c>
      <c s="18" r="B131">
        <v>1</v>
      </c>
      <c s="14" r="C131">
        <v>17</v>
      </c>
      <c s="14" r="D131">
        <v>2</v>
      </c>
      <c s="44" r="E131">
        <f>((1/(INDEX(E0!J$14:J$38,C131,1)-INDEX(E0!J$14:J$38,D131,1))))*100000000</f>
        <v>482.111012993739</v>
      </c>
      <c s="44" r="F131"/>
      <c s="42" r="G131">
        <f>SUM(H131:M131)</f>
        <v>0.000014615</v>
      </c>
      <c t="s" s="6" r="H131">
        <v>53</v>
      </c>
      <c t="s" s="6" r="I131">
        <v>53</v>
      </c>
      <c t="s" s="6" r="J131">
        <v>53</v>
      </c>
      <c s="42" r="K131">
        <v>0.000014615</v>
      </c>
      <c t="s" s="6" r="L131">
        <v>53</v>
      </c>
      <c t="s" s="6" r="M131">
        <v>53</v>
      </c>
      <c s="48" r="N131">
        <v>0.000014808</v>
      </c>
      <c t="s" s="48" r="O131">
        <v>54</v>
      </c>
      <c t="s" s="42" r="P131">
        <v>54</v>
      </c>
      <c t="s" s="42" r="Q131">
        <v>54</v>
      </c>
      <c s="42" r="R131">
        <v>0.000014808</v>
      </c>
      <c t="s" s="42" r="S131">
        <v>54</v>
      </c>
      <c t="s" s="42" r="T131">
        <v>54</v>
      </c>
      <c s="6" r="U131"/>
      <c s="6" r="V131"/>
      <c s="18" r="W131"/>
      <c s="18" r="X131"/>
      <c s="18" r="Y131"/>
      <c s="18" r="Z131"/>
      <c s="18" r="AA131"/>
      <c s="18" r="AB131"/>
      <c s="18" r="AC131"/>
      <c s="14" r="AD131"/>
      <c s="14" r="AE131"/>
    </row>
    <row customHeight="1" r="132" ht="12.75">
      <c s="14" r="A132">
        <v>3</v>
      </c>
      <c s="18" r="B132">
        <v>1</v>
      </c>
      <c s="14" r="C132">
        <v>17</v>
      </c>
      <c s="14" r="D132">
        <v>3</v>
      </c>
      <c s="44" r="E132">
        <f>((1/(INDEX(E0!J$14:J$38,C132,1)-INDEX(E0!J$14:J$38,D132,1))))*100000000</f>
        <v>482.115875546392</v>
      </c>
      <c s="44" r="F132"/>
      <c s="42" r="G132">
        <f>SUM(H132:M132)</f>
        <v>401090000</v>
      </c>
      <c s="42" r="H132">
        <v>401090000</v>
      </c>
      <c t="s" s="6" r="I132">
        <v>53</v>
      </c>
      <c t="s" s="6" r="J132">
        <v>53</v>
      </c>
      <c t="s" s="6" r="K132">
        <v>53</v>
      </c>
      <c t="s" s="6" r="L132">
        <v>53</v>
      </c>
      <c t="s" s="6" r="M132">
        <v>53</v>
      </c>
      <c s="48" r="N132">
        <v>401120000</v>
      </c>
      <c s="48" r="O132">
        <v>401120000</v>
      </c>
      <c t="s" s="42" r="P132">
        <v>54</v>
      </c>
      <c t="s" s="42" r="Q132">
        <v>54</v>
      </c>
      <c t="s" s="42" r="R132">
        <v>54</v>
      </c>
      <c t="s" s="42" r="S132">
        <v>54</v>
      </c>
      <c t="s" s="42" r="T132">
        <v>54</v>
      </c>
      <c s="6" r="U132"/>
      <c s="6" r="V132"/>
      <c s="18" r="W132"/>
      <c s="18" r="X132"/>
      <c s="18" r="Y132"/>
      <c s="18" r="Z132"/>
      <c s="18" r="AA132"/>
      <c s="18" r="AB132"/>
      <c s="18" r="AC132"/>
      <c s="14" r="AD132"/>
      <c s="14" r="AE132"/>
    </row>
    <row customHeight="1" r="133" ht="12.75">
      <c s="14" r="A133">
        <v>3</v>
      </c>
      <c s="18" r="B133">
        <v>1</v>
      </c>
      <c s="14" r="C133">
        <v>17</v>
      </c>
      <c s="14" r="D133">
        <v>4</v>
      </c>
      <c s="44" r="E133">
        <f>((1/(INDEX(E0!J$14:J$38,C133,1)-INDEX(E0!J$14:J$38,D133,1))))*100000000</f>
        <v>482.179958199474</v>
      </c>
      <c s="44" r="F133"/>
      <c s="42" r="G133">
        <f>SUM(H133:M133)</f>
        <v>3842.50025707</v>
      </c>
      <c t="s" s="6" r="H133">
        <v>53</v>
      </c>
      <c s="42" r="I133">
        <v>3842.5</v>
      </c>
      <c t="s" s="6" r="J133">
        <v>53</v>
      </c>
      <c s="42" r="K133">
        <v>0.00025707</v>
      </c>
      <c t="s" s="6" r="L133">
        <v>53</v>
      </c>
      <c t="s" s="6" r="M133">
        <v>53</v>
      </c>
      <c s="48" r="N133">
        <v>3842.8</v>
      </c>
      <c t="s" s="48" r="O133">
        <v>54</v>
      </c>
      <c s="42" r="P133">
        <v>3842.8</v>
      </c>
      <c t="s" s="42" r="Q133">
        <v>54</v>
      </c>
      <c s="42" r="R133">
        <v>0.00025646</v>
      </c>
      <c t="s" s="42" r="S133">
        <v>54</v>
      </c>
      <c t="s" s="42" r="T133">
        <v>54</v>
      </c>
      <c s="6" r="U133"/>
      <c s="6" r="V133"/>
      <c s="18" r="W133"/>
      <c s="18" r="X133"/>
      <c s="18" r="Y133"/>
      <c s="18" r="Z133"/>
      <c s="18" r="AA133"/>
      <c s="18" r="AB133"/>
      <c s="18" r="AC133"/>
      <c s="14" r="AD133"/>
      <c s="14" r="AE133"/>
    </row>
    <row customHeight="1" r="134" ht="12.75">
      <c s="14" r="A134">
        <v>3</v>
      </c>
      <c s="18" r="B134">
        <v>1</v>
      </c>
      <c s="14" r="C134">
        <v>17</v>
      </c>
      <c s="14" r="D134">
        <v>5</v>
      </c>
      <c s="44" r="E134">
        <f>((1/(INDEX(E0!J$14:J$38,C134,1)-INDEX(E0!J$14:J$38,D134,1))))*100000000</f>
        <v>1423.76462863848</v>
      </c>
      <c s="44" r="F134"/>
      <c s="42" r="G134">
        <f>SUM(H134:M134)</f>
        <v>0.00000045276</v>
      </c>
      <c t="s" s="6" r="H134">
        <v>53</v>
      </c>
      <c t="s" s="6" r="I134">
        <v>53</v>
      </c>
      <c t="s" s="6" r="J134">
        <v>53</v>
      </c>
      <c s="42" r="K134">
        <v>0.00000045276</v>
      </c>
      <c t="s" s="6" r="L134">
        <v>53</v>
      </c>
      <c t="s" s="6" r="M134">
        <v>53</v>
      </c>
      <c s="48" r="N134">
        <v>0.00000045386</v>
      </c>
      <c t="s" s="48" r="O134">
        <v>54</v>
      </c>
      <c t="s" s="42" r="P134">
        <v>54</v>
      </c>
      <c t="s" s="42" r="Q134">
        <v>54</v>
      </c>
      <c s="42" r="R134">
        <v>0.00000045386</v>
      </c>
      <c t="s" s="42" r="S134">
        <v>54</v>
      </c>
      <c t="s" s="42" r="T134">
        <v>54</v>
      </c>
      <c s="6" r="U134"/>
      <c s="6" r="V134"/>
      <c s="18" r="W134"/>
      <c s="18" r="X134"/>
      <c s="18" r="Y134"/>
      <c s="18" r="Z134"/>
      <c s="18" r="AA134"/>
      <c s="18" r="AB134"/>
      <c s="18" r="AC134"/>
      <c s="14" r="AD134"/>
      <c s="14" r="AE134"/>
    </row>
    <row customHeight="1" r="135" ht="12.75">
      <c s="14" r="A135">
        <v>3</v>
      </c>
      <c s="18" r="B135">
        <v>1</v>
      </c>
      <c s="14" r="C135">
        <v>17</v>
      </c>
      <c s="14" r="D135">
        <v>6</v>
      </c>
      <c s="44" r="E135">
        <f>((1/(INDEX(E0!J$14:J$38,C135,1)-INDEX(E0!J$14:J$38,D135,1))))*100000000</f>
        <v>1423.77727261997</v>
      </c>
      <c s="44" r="F135"/>
      <c s="42" r="G135">
        <f>SUM(H135:M135)</f>
        <v>132750000</v>
      </c>
      <c s="42" r="H135">
        <v>132750000</v>
      </c>
      <c t="s" s="6" r="I135">
        <v>53</v>
      </c>
      <c t="s" s="6" r="J135">
        <v>53</v>
      </c>
      <c t="s" s="6" r="K135">
        <v>53</v>
      </c>
      <c t="s" s="6" r="L135">
        <v>53</v>
      </c>
      <c t="s" s="6" r="M135">
        <v>53</v>
      </c>
      <c s="48" r="N135">
        <v>132760000</v>
      </c>
      <c s="48" r="O135">
        <v>132760000</v>
      </c>
      <c t="s" s="42" r="P135">
        <v>54</v>
      </c>
      <c t="s" s="42" r="Q135">
        <v>54</v>
      </c>
      <c t="s" s="42" r="R135">
        <v>54</v>
      </c>
      <c t="s" s="42" r="S135">
        <v>54</v>
      </c>
      <c t="s" s="42" r="T135">
        <v>54</v>
      </c>
      <c s="6" r="U135"/>
      <c s="6" r="V135"/>
      <c s="18" r="W135"/>
      <c s="18" r="X135"/>
      <c s="18" r="Y135"/>
      <c s="18" r="Z135"/>
      <c s="18" r="AA135"/>
      <c s="18" r="AB135"/>
      <c s="18" r="AC135"/>
      <c s="14" r="AD135"/>
      <c s="14" r="AE135"/>
    </row>
    <row customHeight="1" r="136" ht="12.75">
      <c s="14" r="A136">
        <v>3</v>
      </c>
      <c s="18" r="B136">
        <v>1</v>
      </c>
      <c s="14" r="C136">
        <v>17</v>
      </c>
      <c s="14" r="D136">
        <v>7</v>
      </c>
      <c s="44" r="E136">
        <f>((1/(INDEX(E0!J$14:J$38,C136,1)-INDEX(E0!J$14:J$38,D136,1))))*100000000</f>
        <v>1423.94249405408</v>
      </c>
      <c s="44" r="F136"/>
      <c s="42" r="G136">
        <f>SUM(H136:M136)</f>
        <v>12136000.0000264</v>
      </c>
      <c s="42" r="H136">
        <v>12136000</v>
      </c>
      <c t="s" s="6" r="I136">
        <v>53</v>
      </c>
      <c t="s" s="6" r="J136">
        <v>53</v>
      </c>
      <c t="s" s="6" r="K136">
        <v>53</v>
      </c>
      <c s="42" r="L136">
        <v>0.000026432</v>
      </c>
      <c t="s" s="6" r="M136">
        <v>53</v>
      </c>
      <c s="48" r="N136">
        <v>12136000</v>
      </c>
      <c s="48" r="O136">
        <v>12136000</v>
      </c>
      <c t="s" s="42" r="P136">
        <v>54</v>
      </c>
      <c t="s" s="42" r="Q136">
        <v>54</v>
      </c>
      <c t="s" s="42" r="R136">
        <v>54</v>
      </c>
      <c s="42" r="S136">
        <v>0.000026434</v>
      </c>
      <c t="s" s="42" r="T136">
        <v>54</v>
      </c>
      <c s="6" r="U136"/>
      <c s="6" r="V136"/>
      <c s="18" r="W136"/>
      <c s="18" r="X136"/>
      <c s="18" r="Y136"/>
      <c s="18" r="Z136"/>
      <c s="18" r="AA136"/>
      <c s="18" r="AB136"/>
      <c s="18" r="AC136"/>
      <c s="14" r="AD136"/>
      <c s="14" r="AE136"/>
    </row>
    <row customHeight="1" r="137" ht="12.75">
      <c s="14" r="A137">
        <v>3</v>
      </c>
      <c s="18" r="B137">
        <v>1</v>
      </c>
      <c s="14" r="C137">
        <v>17</v>
      </c>
      <c s="14" r="D137">
        <v>8</v>
      </c>
      <c s="44" r="E137">
        <f>((1/(INDEX(E0!J$14:J$38,C137,1)-INDEX(E0!J$14:J$38,D137,1))))*100000000</f>
        <v>1423.94278791193</v>
      </c>
      <c s="44" r="F137"/>
      <c s="42" r="G137">
        <f>SUM(H137:M137)</f>
        <v>1041.300024495</v>
      </c>
      <c t="s" s="6" r="H137">
        <v>53</v>
      </c>
      <c s="42" r="I137">
        <v>1041.3</v>
      </c>
      <c t="s" s="6" r="J137">
        <v>53</v>
      </c>
      <c s="42" r="K137">
        <v>0.000024495</v>
      </c>
      <c t="s" s="6" r="L137">
        <v>53</v>
      </c>
      <c t="s" s="6" r="M137">
        <v>53</v>
      </c>
      <c s="48" r="N137">
        <v>1041.4</v>
      </c>
      <c t="s" s="48" r="O137">
        <v>54</v>
      </c>
      <c s="42" r="P137">
        <v>1041.4</v>
      </c>
      <c t="s" s="42" r="Q137">
        <v>54</v>
      </c>
      <c s="42" r="R137">
        <v>0.000024499</v>
      </c>
      <c t="s" s="42" r="S137">
        <v>54</v>
      </c>
      <c t="s" s="42" r="T137">
        <v>54</v>
      </c>
      <c s="6" r="U137"/>
      <c s="6" r="V137"/>
      <c s="18" r="W137"/>
      <c s="18" r="X137"/>
      <c s="18" r="Y137"/>
      <c s="18" r="Z137"/>
      <c s="18" r="AA137"/>
      <c s="18" r="AB137"/>
      <c s="18" r="AC137"/>
      <c s="14" r="AD137"/>
      <c s="14" r="AE137"/>
    </row>
    <row customHeight="1" r="138" ht="12.75">
      <c s="14" r="A138">
        <v>3</v>
      </c>
      <c s="18" r="B138">
        <v>1</v>
      </c>
      <c s="14" r="C138">
        <v>17</v>
      </c>
      <c s="14" r="D138">
        <v>9</v>
      </c>
      <c s="44" r="E138">
        <f>((1/(INDEX(E0!J$14:J$38,C138,1)-INDEX(E0!J$14:J$38,D138,1))))*100000000</f>
        <v>1424.00187755928</v>
      </c>
      <c s="44" r="F138"/>
      <c s="42" r="G138">
        <f>SUM(H138:M138)</f>
        <v>0.00176743</v>
      </c>
      <c t="s" s="6" r="H138">
        <v>53</v>
      </c>
      <c t="s" s="6" r="I138">
        <v>53</v>
      </c>
      <c s="42" r="J138">
        <v>0.0014854</v>
      </c>
      <c t="s" s="6" r="K138">
        <v>53</v>
      </c>
      <c s="42" r="L138">
        <v>0.00028203</v>
      </c>
      <c t="s" s="6" r="M138">
        <v>53</v>
      </c>
      <c s="48" r="N138">
        <v>0.0017676</v>
      </c>
      <c t="s" s="48" r="O138">
        <v>54</v>
      </c>
      <c t="s" s="42" r="P138">
        <v>54</v>
      </c>
      <c s="42" r="Q138">
        <v>0.0014855</v>
      </c>
      <c t="s" s="42" r="R138">
        <v>54</v>
      </c>
      <c s="42" r="S138">
        <v>0.00028205</v>
      </c>
      <c t="s" s="42" r="T138">
        <v>54</v>
      </c>
      <c s="6" r="U138"/>
      <c s="6" r="V138"/>
      <c s="18" r="W138"/>
      <c s="18" r="X138"/>
      <c s="18" r="Y138"/>
      <c s="18" r="Z138"/>
      <c s="18" r="AA138"/>
      <c s="18" r="AB138"/>
      <c s="18" r="AC138"/>
      <c s="14" r="AD138"/>
      <c s="14" r="AE138"/>
    </row>
    <row customHeight="1" r="139" ht="12.75">
      <c s="14" r="A139">
        <v>3</v>
      </c>
      <c s="18" r="B139">
        <v>1</v>
      </c>
      <c s="14" r="C139">
        <v>17</v>
      </c>
      <c s="14" r="D139">
        <v>10</v>
      </c>
      <c s="44" r="E139">
        <f>((1/(INDEX(E0!J$14:J$38,C139,1)-INDEX(E0!J$14:J$38,D139,1))))*100000000</f>
        <v>4499.87057062776</v>
      </c>
      <c s="44" r="F139"/>
      <c s="42" r="G139">
        <f>SUM(H139:M139)</f>
        <v>0.000000014455</v>
      </c>
      <c t="s" s="6" r="H139">
        <v>53</v>
      </c>
      <c t="s" s="6" r="I139">
        <v>53</v>
      </c>
      <c t="s" s="6" r="J139">
        <v>53</v>
      </c>
      <c s="42" r="K139">
        <v>0.000000014455</v>
      </c>
      <c t="s" s="6" r="L139">
        <v>53</v>
      </c>
      <c t="s" s="6" r="M139">
        <v>53</v>
      </c>
      <c s="48" r="N139">
        <v>0.000000014451</v>
      </c>
      <c t="s" s="48" r="O139">
        <v>54</v>
      </c>
      <c t="s" s="42" r="P139">
        <v>54</v>
      </c>
      <c t="s" s="42" r="Q139">
        <v>54</v>
      </c>
      <c s="42" r="R139">
        <v>0.000000014451</v>
      </c>
      <c t="s" s="42" r="S139">
        <v>54</v>
      </c>
      <c t="s" s="42" r="T139">
        <v>54</v>
      </c>
      <c s="6" r="U139"/>
      <c s="6" r="V139"/>
      <c s="18" r="W139"/>
      <c s="18" r="X139"/>
      <c s="18" r="Y139"/>
      <c s="18" r="Z139"/>
      <c s="18" r="AA139"/>
      <c s="18" r="AB139"/>
      <c s="18" r="AC139"/>
      <c s="14" r="AD139"/>
      <c s="14" r="AE139"/>
    </row>
    <row customHeight="1" r="140" ht="12.75">
      <c s="14" r="A140">
        <v>3</v>
      </c>
      <c s="18" r="B140">
        <v>1</v>
      </c>
      <c s="14" r="C140">
        <v>17</v>
      </c>
      <c s="14" r="D140">
        <v>11</v>
      </c>
      <c s="44" r="E140">
        <f>((1/(INDEX(E0!J$14:J$38,C140,1)-INDEX(E0!J$14:J$38,D140,1))))*100000000</f>
        <v>4499.92398222167</v>
      </c>
      <c s="44" r="F140"/>
      <c s="42" r="G140">
        <f>SUM(H140:M140)</f>
        <v>59754000</v>
      </c>
      <c s="42" r="H140">
        <v>59754000</v>
      </c>
      <c t="s" s="6" r="I140">
        <v>53</v>
      </c>
      <c t="s" s="6" r="J140">
        <v>53</v>
      </c>
      <c t="s" s="6" r="K140">
        <v>53</v>
      </c>
      <c t="s" s="6" r="L140">
        <v>53</v>
      </c>
      <c t="s" s="6" r="M140">
        <v>53</v>
      </c>
      <c s="48" r="N140">
        <v>59759000</v>
      </c>
      <c s="48" r="O140">
        <v>59759000</v>
      </c>
      <c t="s" s="42" r="P140">
        <v>54</v>
      </c>
      <c t="s" s="42" r="Q140">
        <v>54</v>
      </c>
      <c t="s" s="42" r="R140">
        <v>54</v>
      </c>
      <c t="s" s="42" r="S140">
        <v>54</v>
      </c>
      <c t="s" s="42" r="T140">
        <v>54</v>
      </c>
      <c s="6" r="U140"/>
      <c s="6" r="V140"/>
      <c s="18" r="W140"/>
      <c s="18" r="X140"/>
      <c s="18" r="Y140"/>
      <c s="18" r="Z140"/>
      <c s="18" r="AA140"/>
      <c s="18" r="AB140"/>
      <c s="18" r="AC140"/>
      <c s="14" r="AD140"/>
      <c s="14" r="AE140"/>
    </row>
    <row customHeight="1" r="141" ht="12.75">
      <c s="14" r="A141">
        <v>3</v>
      </c>
      <c s="18" r="B141">
        <v>1</v>
      </c>
      <c s="14" r="C141">
        <v>17</v>
      </c>
      <c s="14" r="D141">
        <v>12</v>
      </c>
      <c s="44" r="E141">
        <f>((1/(INDEX(E0!J$14:J$38,C141,1)-INDEX(E0!J$14:J$38,D141,1))))*100000000</f>
        <v>4500.62012570758</v>
      </c>
      <c s="44" r="F141"/>
      <c s="42" r="G141">
        <f>SUM(H141:M141)</f>
        <v>15292000.0000033</v>
      </c>
      <c s="42" r="H141">
        <v>15292000</v>
      </c>
      <c t="s" s="6" r="I141">
        <v>53</v>
      </c>
      <c t="s" s="6" r="J141">
        <v>53</v>
      </c>
      <c t="s" s="6" r="K141">
        <v>53</v>
      </c>
      <c s="42" r="L141">
        <v>0.0000033339</v>
      </c>
      <c t="s" s="6" r="M141">
        <v>53</v>
      </c>
      <c s="48" r="N141">
        <v>15293000</v>
      </c>
      <c s="48" r="O141">
        <v>15293000</v>
      </c>
      <c t="s" s="42" r="P141">
        <v>54</v>
      </c>
      <c t="s" s="42" r="Q141">
        <v>54</v>
      </c>
      <c t="s" s="42" r="R141">
        <v>54</v>
      </c>
      <c s="42" r="S141">
        <v>0.0000033342</v>
      </c>
      <c t="s" s="42" r="T141">
        <v>54</v>
      </c>
      <c s="6" r="U141"/>
      <c s="6" r="V141"/>
      <c s="18" r="W141"/>
      <c s="18" r="X141"/>
      <c s="18" r="Y141"/>
      <c s="18" r="Z141"/>
      <c s="18" r="AA141"/>
      <c s="18" r="AB141"/>
      <c s="18" r="AC141"/>
      <c s="14" r="AD141"/>
      <c s="14" r="AE141"/>
    </row>
    <row customHeight="1" r="142" ht="12.75">
      <c s="14" r="A142">
        <v>3</v>
      </c>
      <c s="18" r="B142">
        <v>1</v>
      </c>
      <c s="14" r="C142">
        <v>17</v>
      </c>
      <c s="14" r="D142">
        <v>13</v>
      </c>
      <c s="44" r="E142">
        <f>((1/(INDEX(E0!J$14:J$38,C142,1)-INDEX(E0!J$14:J$38,D142,1))))*100000000</f>
        <v>4500.62137932586</v>
      </c>
      <c s="44" r="F142"/>
      <c s="42" r="G142">
        <f>SUM(H142:M142)</f>
        <v>331.2400030458</v>
      </c>
      <c t="s" s="6" r="H142">
        <v>53</v>
      </c>
      <c s="42" r="I142">
        <v>331.24</v>
      </c>
      <c t="s" s="6" r="J142">
        <v>53</v>
      </c>
      <c s="42" r="K142">
        <v>0.0000030458</v>
      </c>
      <c t="s" s="6" r="L142">
        <v>53</v>
      </c>
      <c t="s" s="6" r="M142">
        <v>53</v>
      </c>
      <c s="48" r="N142">
        <v>331.27</v>
      </c>
      <c t="s" s="48" r="O142">
        <v>54</v>
      </c>
      <c s="42" r="P142">
        <v>331.27</v>
      </c>
      <c t="s" s="42" r="Q142">
        <v>54</v>
      </c>
      <c s="42" r="R142">
        <v>0.0000030465</v>
      </c>
      <c t="s" s="42" r="S142">
        <v>54</v>
      </c>
      <c t="s" s="42" r="T142">
        <v>54</v>
      </c>
      <c s="6" r="U142"/>
      <c s="6" r="V142"/>
      <c s="18" r="W142"/>
      <c s="18" r="X142"/>
      <c s="18" r="Y142"/>
      <c s="18" r="Z142"/>
      <c s="18" r="AA142"/>
      <c s="18" r="AB142"/>
      <c s="18" r="AC142"/>
      <c s="14" r="AD142"/>
      <c s="14" r="AE142"/>
    </row>
    <row customHeight="1" r="143" ht="12.75">
      <c s="14" r="A143">
        <v>3</v>
      </c>
      <c s="18" r="B143">
        <v>1</v>
      </c>
      <c s="14" r="C143">
        <v>17</v>
      </c>
      <c s="14" r="D143">
        <v>14</v>
      </c>
      <c s="44" r="E143">
        <f>((1/(INDEX(E0!J$14:J$38,C143,1)-INDEX(E0!J$14:J$38,D143,1))))*100000000</f>
        <v>4500.8699516613</v>
      </c>
      <c s="44" r="F143"/>
      <c s="42" r="G143">
        <f>SUM(H143:M143)</f>
        <v>34.3630000000045</v>
      </c>
      <c t="s" s="6" r="H143">
        <v>53</v>
      </c>
      <c s="42" r="I143">
        <v>34.363</v>
      </c>
      <c t="s" s="6" r="J143">
        <v>53</v>
      </c>
      <c t="s" s="6" r="K143">
        <v>53</v>
      </c>
      <c t="s" s="6" r="L143">
        <v>53</v>
      </c>
      <c s="42" r="M143">
        <v>0.00000000000453</v>
      </c>
      <c s="48" r="N143">
        <v>34.366</v>
      </c>
      <c t="s" s="48" r="O143">
        <v>54</v>
      </c>
      <c s="42" r="P143">
        <v>34.366</v>
      </c>
      <c t="s" s="42" r="Q143">
        <v>54</v>
      </c>
      <c t="s" s="42" r="R143">
        <v>54</v>
      </c>
      <c t="s" s="42" r="S143">
        <v>54</v>
      </c>
      <c s="42" r="T143">
        <v>0.00000000000453</v>
      </c>
      <c s="6" r="U143"/>
      <c s="6" r="V143"/>
      <c s="18" r="W143"/>
      <c s="18" r="X143"/>
      <c s="18" r="Y143"/>
      <c s="18" r="Z143"/>
      <c s="18" r="AA143"/>
      <c s="18" r="AB143"/>
      <c s="18" r="AC143"/>
      <c s="14" r="AD143"/>
      <c s="14" r="AE143"/>
    </row>
    <row customHeight="1" r="144" ht="12.75">
      <c s="14" r="A144">
        <v>3</v>
      </c>
      <c s="18" r="B144">
        <v>1</v>
      </c>
      <c s="14" r="C144">
        <v>17</v>
      </c>
      <c s="14" r="D144">
        <v>15</v>
      </c>
      <c s="44" r="E144">
        <f>((1/(INDEX(E0!J$14:J$38,C144,1)-INDEX(E0!J$14:J$38,D144,1))))*100000000</f>
        <v>4500.87040341096</v>
      </c>
      <c s="44" r="F144"/>
      <c s="42" r="G144">
        <f>SUM(H144:M144)</f>
        <v>0.000540551</v>
      </c>
      <c t="s" s="6" r="H144">
        <v>53</v>
      </c>
      <c t="s" s="6" r="I144">
        <v>53</v>
      </c>
      <c s="42" r="J144">
        <v>0.00050498</v>
      </c>
      <c t="s" s="6" r="K144">
        <v>53</v>
      </c>
      <c s="42" r="L144">
        <v>0.000035571</v>
      </c>
      <c t="s" s="6" r="M144">
        <v>53</v>
      </c>
      <c s="48" r="N144">
        <v>0.00054059</v>
      </c>
      <c t="s" s="48" r="O144">
        <v>54</v>
      </c>
      <c t="s" s="42" r="P144">
        <v>54</v>
      </c>
      <c s="42" r="Q144">
        <v>0.00050502</v>
      </c>
      <c t="s" s="42" r="R144">
        <v>54</v>
      </c>
      <c s="42" r="S144">
        <v>0.000035573</v>
      </c>
      <c t="s" s="42" r="T144">
        <v>54</v>
      </c>
      <c s="6" r="U144"/>
      <c s="6" r="V144"/>
      <c s="18" r="W144"/>
      <c s="18" r="X144"/>
      <c s="18" r="Y144"/>
      <c s="18" r="Z144"/>
      <c s="18" r="AA144"/>
      <c s="18" r="AB144"/>
      <c s="18" r="AC144"/>
      <c s="14" r="AD144"/>
      <c s="14" r="AE144"/>
    </row>
    <row customHeight="1" r="145" ht="12.75">
      <c s="14" r="A145">
        <v>3</v>
      </c>
      <c s="18" r="B145">
        <v>1</v>
      </c>
      <c s="14" r="C145">
        <v>17</v>
      </c>
      <c s="14" r="D145">
        <v>16</v>
      </c>
      <c s="44" r="E145">
        <f>((1/(INDEX(E0!J$14:J$38,C145,1)-INDEX(E0!J$14:J$38,D145,1))))*100000000</f>
        <v>4500.9950938359</v>
      </c>
      <c s="44" r="F145"/>
      <c s="42" r="G145">
        <f>SUM(H145:M145)</f>
        <v>0.0000000001223</v>
      </c>
      <c t="s" s="6" r="H145">
        <v>53</v>
      </c>
      <c t="s" s="6" r="I145">
        <v>53</v>
      </c>
      <c t="s" s="6" r="J145">
        <v>53</v>
      </c>
      <c t="s" s="6" r="K145">
        <v>53</v>
      </c>
      <c t="s" s="6" r="L145">
        <v>53</v>
      </c>
      <c s="42" r="M145">
        <v>0.0000000001223</v>
      </c>
      <c s="48" r="N145">
        <v>0.00000000012231</v>
      </c>
      <c t="s" s="48" r="O145">
        <v>54</v>
      </c>
      <c t="s" s="42" r="P145">
        <v>54</v>
      </c>
      <c t="s" s="42" r="Q145">
        <v>54</v>
      </c>
      <c t="s" s="42" r="R145">
        <v>54</v>
      </c>
      <c t="s" s="42" r="S145">
        <v>54</v>
      </c>
      <c s="42" r="T145">
        <v>0.00000000012231</v>
      </c>
      <c s="6" r="U145"/>
      <c s="6" r="V145"/>
      <c s="18" r="W145"/>
      <c s="18" r="X145"/>
      <c s="18" r="Y145"/>
      <c s="18" r="Z145"/>
      <c s="18" r="AA145"/>
      <c s="18" r="AB145"/>
      <c s="18" r="AC145"/>
      <c s="14" r="AD145"/>
      <c s="14" r="AE145"/>
    </row>
    <row customHeight="1" r="146" ht="12.75">
      <c s="14" r="A146">
        <v>3</v>
      </c>
      <c s="18" r="B146">
        <v>1</v>
      </c>
      <c s="14" r="C146">
        <v>18</v>
      </c>
      <c s="14" r="D146">
        <v>1</v>
      </c>
      <c s="44" r="E146">
        <f>((1/(INDEX(E0!J$14:J$38,C146,1)-INDEX(E0!J$14:J$38,D146,1))))*100000000</f>
        <v>105.467922825546</v>
      </c>
      <c s="44" r="F146"/>
      <c s="42" r="G146">
        <f>SUM(H146:M146)</f>
        <v>0.016965</v>
      </c>
      <c t="s" s="6" r="H146">
        <v>53</v>
      </c>
      <c t="s" s="6" r="I146">
        <v>53</v>
      </c>
      <c t="s" s="6" r="J146">
        <v>53</v>
      </c>
      <c s="42" r="K146">
        <v>0.016965</v>
      </c>
      <c t="s" s="6" r="L146">
        <v>53</v>
      </c>
      <c t="s" s="6" r="M146">
        <v>53</v>
      </c>
      <c s="48" r="N146">
        <v>0.016932</v>
      </c>
      <c t="s" s="48" r="O146">
        <v>54</v>
      </c>
      <c t="s" s="42" r="P146">
        <v>54</v>
      </c>
      <c t="s" s="42" r="Q146">
        <v>54</v>
      </c>
      <c s="42" r="R146">
        <v>0.016932</v>
      </c>
      <c t="s" s="42" r="S146">
        <v>54</v>
      </c>
      <c t="s" s="42" r="T146">
        <v>54</v>
      </c>
      <c s="6" r="U146"/>
      <c s="6" r="V146"/>
      <c s="18" r="W146"/>
      <c s="18" r="X146"/>
      <c s="18" r="Y146"/>
      <c s="18" r="Z146"/>
      <c s="18" r="AA146"/>
      <c s="18" r="AB146"/>
      <c s="18" r="AC146"/>
      <c s="14" r="AD146"/>
      <c s="14" r="AE146"/>
    </row>
    <row customHeight="1" r="147" ht="12.75">
      <c s="14" r="A147">
        <v>3</v>
      </c>
      <c s="18" r="B147">
        <v>1</v>
      </c>
      <c s="14" r="C147">
        <v>18</v>
      </c>
      <c s="14" r="D147">
        <v>2</v>
      </c>
      <c s="44" r="E147">
        <f>((1/(INDEX(E0!J$14:J$38,C147,1)-INDEX(E0!J$14:J$38,D147,1))))*100000000</f>
        <v>482.110698689085</v>
      </c>
      <c s="44" r="F147"/>
      <c s="42" r="G147">
        <f>SUM(H147:M147)</f>
        <v>34819000</v>
      </c>
      <c s="42" r="H147">
        <v>34819000</v>
      </c>
      <c t="s" s="6" r="I147">
        <v>53</v>
      </c>
      <c t="s" s="6" r="J147">
        <v>53</v>
      </c>
      <c t="s" s="6" r="K147">
        <v>53</v>
      </c>
      <c t="s" s="6" r="L147">
        <v>53</v>
      </c>
      <c t="s" s="6" r="M147">
        <v>53</v>
      </c>
      <c s="48" r="N147">
        <v>34821000</v>
      </c>
      <c s="48" r="O147">
        <v>34821000</v>
      </c>
      <c t="s" s="42" r="P147">
        <v>54</v>
      </c>
      <c t="s" s="42" r="Q147">
        <v>54</v>
      </c>
      <c t="s" s="42" r="R147">
        <v>54</v>
      </c>
      <c t="s" s="42" r="S147">
        <v>54</v>
      </c>
      <c t="s" s="42" r="T147">
        <v>54</v>
      </c>
      <c s="6" r="U147"/>
      <c s="6" r="V147"/>
      <c s="18" r="W147"/>
      <c s="18" r="X147"/>
      <c s="18" r="Y147"/>
      <c s="18" r="Z147"/>
      <c s="18" r="AA147"/>
      <c s="18" r="AB147"/>
      <c s="18" r="AC147"/>
      <c s="14" r="AD147"/>
      <c s="14" r="AE147"/>
    </row>
    <row customHeight="1" r="148" ht="12.75">
      <c s="14" r="A148">
        <v>3</v>
      </c>
      <c s="18" r="B148">
        <v>1</v>
      </c>
      <c s="14" r="C148">
        <v>18</v>
      </c>
      <c s="14" r="D148">
        <v>3</v>
      </c>
      <c s="44" r="E148">
        <f>((1/(INDEX(E0!J$14:J$38,C148,1)-INDEX(E0!J$14:J$38,D148,1))))*100000000</f>
        <v>482.115561235398</v>
      </c>
      <c s="44" r="F148"/>
      <c s="42" r="G148">
        <f>SUM(H148:M148)</f>
        <v>0.000063932</v>
      </c>
      <c t="s" s="6" r="H148">
        <v>53</v>
      </c>
      <c t="s" s="6" r="I148">
        <v>53</v>
      </c>
      <c t="s" s="6" r="J148">
        <v>53</v>
      </c>
      <c s="42" r="K148">
        <v>0.000063932</v>
      </c>
      <c t="s" s="6" r="L148">
        <v>53</v>
      </c>
      <c t="s" s="6" r="M148">
        <v>53</v>
      </c>
      <c s="48" r="N148">
        <v>0.00006385</v>
      </c>
      <c t="s" s="48" r="O148">
        <v>54</v>
      </c>
      <c t="s" s="42" r="P148">
        <v>54</v>
      </c>
      <c t="s" s="42" r="Q148">
        <v>54</v>
      </c>
      <c s="42" r="R148">
        <v>0.00006385</v>
      </c>
      <c t="s" s="42" r="S148">
        <v>54</v>
      </c>
      <c t="s" s="42" r="T148">
        <v>54</v>
      </c>
      <c s="6" r="U148"/>
      <c s="6" r="V148"/>
      <c s="18" r="W148"/>
      <c s="18" r="X148"/>
      <c s="18" r="Y148"/>
      <c s="18" r="Z148"/>
      <c s="18" r="AA148"/>
      <c s="18" r="AB148"/>
      <c s="18" r="AC148"/>
      <c s="14" r="AD148"/>
      <c s="14" r="AE148"/>
    </row>
    <row customHeight="1" r="149" ht="12.75">
      <c s="14" r="A149">
        <v>3</v>
      </c>
      <c s="18" r="B149">
        <v>1</v>
      </c>
      <c s="14" r="C149">
        <v>18</v>
      </c>
      <c s="14" r="D149">
        <v>4</v>
      </c>
      <c s="44" r="E149">
        <f>((1/(INDEX(E0!J$14:J$38,C149,1)-INDEX(E0!J$14:J$38,D149,1))))*100000000</f>
        <v>482.179643804918</v>
      </c>
      <c s="44" r="F149"/>
      <c s="42" r="G149">
        <f>SUM(H149:M149)</f>
        <v>69702000.0331</v>
      </c>
      <c s="42" r="H149">
        <v>69702000</v>
      </c>
      <c t="s" s="6" r="I149">
        <v>53</v>
      </c>
      <c t="s" s="6" r="J149">
        <v>53</v>
      </c>
      <c t="s" s="6" r="K149">
        <v>53</v>
      </c>
      <c s="42" r="L149">
        <v>0.0331</v>
      </c>
      <c t="s" s="6" r="M149">
        <v>53</v>
      </c>
      <c s="48" r="N149">
        <v>69707000</v>
      </c>
      <c s="48" r="O149">
        <v>69707000</v>
      </c>
      <c t="s" s="42" r="P149">
        <v>54</v>
      </c>
      <c t="s" s="42" r="Q149">
        <v>54</v>
      </c>
      <c t="s" s="42" r="R149">
        <v>54</v>
      </c>
      <c s="42" r="S149">
        <v>0.033103</v>
      </c>
      <c t="s" s="42" r="T149">
        <v>54</v>
      </c>
      <c s="6" r="U149"/>
      <c s="6" r="V149"/>
      <c s="18" r="W149"/>
      <c s="18" r="X149"/>
      <c s="18" r="Y149"/>
      <c s="18" r="Z149"/>
      <c s="18" r="AA149"/>
      <c s="18" r="AB149"/>
      <c s="18" r="AC149"/>
      <c s="14" r="AD149"/>
      <c s="14" r="AE149"/>
    </row>
    <row customHeight="1" r="150" ht="12.75">
      <c s="14" r="A150">
        <v>3</v>
      </c>
      <c s="18" r="B150">
        <v>1</v>
      </c>
      <c s="14" r="C150">
        <v>18</v>
      </c>
      <c s="14" r="D150">
        <v>5</v>
      </c>
      <c s="44" r="E150">
        <f>((1/(INDEX(E0!J$14:J$38,C150,1)-INDEX(E0!J$14:J$38,D150,1))))*100000000</f>
        <v>1423.76188749005</v>
      </c>
      <c s="44" r="F150"/>
      <c s="42" r="G150">
        <f>SUM(H150:M150)</f>
        <v>24444000</v>
      </c>
      <c s="42" r="H150">
        <v>24444000</v>
      </c>
      <c t="s" s="6" r="I150">
        <v>53</v>
      </c>
      <c t="s" s="6" r="J150">
        <v>53</v>
      </c>
      <c t="s" s="6" r="K150">
        <v>53</v>
      </c>
      <c t="s" s="6" r="L150">
        <v>53</v>
      </c>
      <c t="s" s="6" r="M150">
        <v>53</v>
      </c>
      <c s="48" r="N150">
        <v>24446000</v>
      </c>
      <c s="48" r="O150">
        <v>24446000</v>
      </c>
      <c t="s" s="42" r="P150">
        <v>54</v>
      </c>
      <c t="s" s="42" r="Q150">
        <v>54</v>
      </c>
      <c t="s" s="42" r="R150">
        <v>54</v>
      </c>
      <c t="s" s="42" r="S150">
        <v>54</v>
      </c>
      <c t="s" s="42" r="T150">
        <v>54</v>
      </c>
      <c s="6" r="U150"/>
      <c s="6" r="V150"/>
      <c s="18" r="W150"/>
      <c s="18" r="X150"/>
      <c s="18" r="Y150"/>
      <c s="18" r="Z150"/>
      <c s="18" r="AA150"/>
      <c s="18" r="AB150"/>
      <c s="18" r="AC150"/>
      <c s="14" r="AD150"/>
      <c s="14" r="AE150"/>
    </row>
    <row customHeight="1" r="151" ht="12.75">
      <c s="14" r="A151">
        <v>3</v>
      </c>
      <c s="18" r="B151">
        <v>1</v>
      </c>
      <c s="14" r="C151">
        <v>18</v>
      </c>
      <c s="14" r="D151">
        <v>6</v>
      </c>
      <c s="44" r="E151">
        <f>((1/(INDEX(E0!J$14:J$38,C151,1)-INDEX(E0!J$14:J$38,D151,1))))*100000000</f>
        <v>1423.77453142286</v>
      </c>
      <c s="44" r="F151"/>
      <c s="42" r="G151">
        <f>SUM(H151:M151)</f>
        <v>0.000001522</v>
      </c>
      <c t="s" s="6" r="H151">
        <v>53</v>
      </c>
      <c t="s" s="6" r="I151">
        <v>53</v>
      </c>
      <c t="s" s="6" r="J151">
        <v>53</v>
      </c>
      <c s="42" r="K151">
        <v>0.000001522</v>
      </c>
      <c t="s" s="6" r="L151">
        <v>53</v>
      </c>
      <c t="s" s="6" r="M151">
        <v>53</v>
      </c>
      <c s="48" r="N151">
        <v>0.000001529</v>
      </c>
      <c t="s" s="48" r="O151">
        <v>54</v>
      </c>
      <c t="s" s="42" r="P151">
        <v>54</v>
      </c>
      <c t="s" s="42" r="Q151">
        <v>54</v>
      </c>
      <c s="42" r="R151">
        <v>0.000001529</v>
      </c>
      <c t="s" s="42" r="S151">
        <v>54</v>
      </c>
      <c t="s" s="42" r="T151">
        <v>54</v>
      </c>
      <c s="6" r="U151"/>
      <c s="6" r="V151"/>
      <c s="18" r="W151"/>
      <c s="18" r="X151"/>
      <c s="18" r="Y151"/>
      <c s="18" r="Z151"/>
      <c s="18" r="AA151"/>
      <c s="18" r="AB151"/>
      <c s="18" r="AC151"/>
      <c s="14" r="AD151"/>
      <c s="14" r="AE151"/>
    </row>
    <row customHeight="1" r="152" ht="12.75">
      <c s="14" r="A152">
        <v>3</v>
      </c>
      <c s="18" r="B152">
        <v>1</v>
      </c>
      <c s="14" r="C152">
        <v>18</v>
      </c>
      <c s="14" r="D152">
        <v>7</v>
      </c>
      <c s="44" r="E152">
        <f>((1/(INDEX(E0!J$14:J$38,C152,1)-INDEX(E0!J$14:J$38,D152,1))))*100000000</f>
        <v>1423.93975222073</v>
      </c>
      <c s="44" r="F152"/>
      <c s="42" r="G152">
        <f>SUM(H152:M152)</f>
        <v>186.430000000199</v>
      </c>
      <c t="s" s="6" r="H152">
        <v>53</v>
      </c>
      <c s="42" r="I152">
        <v>186.43</v>
      </c>
      <c t="s" s="6" r="J152">
        <v>53</v>
      </c>
      <c s="42" r="K152">
        <v>0.00000000019932</v>
      </c>
      <c t="s" s="6" r="L152">
        <v>53</v>
      </c>
      <c t="s" s="6" r="M152">
        <v>53</v>
      </c>
      <c s="48" r="N152">
        <v>186.44</v>
      </c>
      <c t="s" s="48" r="O152">
        <v>54</v>
      </c>
      <c s="42" r="P152">
        <v>186.44</v>
      </c>
      <c t="s" s="42" r="Q152">
        <v>54</v>
      </c>
      <c s="42" r="R152">
        <v>0.0000000001935</v>
      </c>
      <c t="s" s="42" r="S152">
        <v>54</v>
      </c>
      <c t="s" s="42" r="T152">
        <v>54</v>
      </c>
      <c s="6" r="U152"/>
      <c s="6" r="V152"/>
      <c s="18" r="W152"/>
      <c s="18" r="X152"/>
      <c s="18" r="Y152"/>
      <c s="18" r="Z152"/>
      <c s="18" r="AA152"/>
      <c s="18" r="AB152"/>
      <c s="18" r="AC152"/>
      <c s="14" r="AD152"/>
      <c s="14" r="AE152"/>
    </row>
    <row customHeight="1" r="153" ht="12.75">
      <c s="14" r="A153">
        <v>3</v>
      </c>
      <c s="18" r="B153">
        <v>1</v>
      </c>
      <c s="14" r="C153">
        <v>18</v>
      </c>
      <c s="14" r="D153">
        <v>8</v>
      </c>
      <c s="44" r="E153">
        <f>((1/(INDEX(E0!J$14:J$38,C153,1)-INDEX(E0!J$14:J$38,D153,1))))*100000000</f>
        <v>1423.94004607744</v>
      </c>
      <c s="44" r="F153"/>
      <c s="42" r="G153">
        <f>SUM(H153:M153)</f>
        <v>48928000.0026641</v>
      </c>
      <c s="42" r="H153">
        <v>48928000</v>
      </c>
      <c t="s" s="6" r="I153">
        <v>53</v>
      </c>
      <c t="s" s="6" r="J153">
        <v>53</v>
      </c>
      <c t="s" s="6" r="K153">
        <v>53</v>
      </c>
      <c s="42" r="L153">
        <v>0.0026641</v>
      </c>
      <c t="s" s="6" r="M153">
        <v>53</v>
      </c>
      <c s="48" r="N153">
        <v>48932000</v>
      </c>
      <c s="48" r="O153">
        <v>48932000</v>
      </c>
      <c t="s" s="42" r="P153">
        <v>54</v>
      </c>
      <c t="s" s="42" r="Q153">
        <v>54</v>
      </c>
      <c t="s" s="42" r="R153">
        <v>54</v>
      </c>
      <c s="42" r="S153">
        <v>0.0026643</v>
      </c>
      <c t="s" s="42" r="T153">
        <v>54</v>
      </c>
      <c s="6" r="U153"/>
      <c s="6" r="V153"/>
      <c s="18" r="W153"/>
      <c s="18" r="X153"/>
      <c s="18" r="Y153"/>
      <c s="18" r="Z153"/>
      <c s="18" r="AA153"/>
      <c s="18" r="AB153"/>
      <c s="18" r="AC153"/>
      <c s="14" r="AD153"/>
      <c s="14" r="AE153"/>
    </row>
    <row customHeight="1" r="154" ht="12.75">
      <c s="14" r="A154">
        <v>3</v>
      </c>
      <c s="18" r="B154">
        <v>1</v>
      </c>
      <c s="14" r="C154">
        <v>18</v>
      </c>
      <c s="14" r="D154">
        <v>9</v>
      </c>
      <c s="44" r="E154">
        <f>((1/(INDEX(E0!J$14:J$38,C154,1)-INDEX(E0!J$14:J$38,D154,1))))*100000000</f>
        <v>1423.99913549723</v>
      </c>
      <c s="44" r="F154"/>
      <c s="42" r="G154">
        <f>SUM(H154:M154)</f>
        <v>279.650000018044</v>
      </c>
      <c t="s" s="6" r="H154">
        <v>53</v>
      </c>
      <c s="42" r="I154">
        <v>279.65</v>
      </c>
      <c t="s" s="6" r="J154">
        <v>53</v>
      </c>
      <c t="s" s="6" r="K154">
        <v>53</v>
      </c>
      <c t="s" s="6" r="L154">
        <v>53</v>
      </c>
      <c s="42" r="M154">
        <v>0.000000018044</v>
      </c>
      <c s="48" r="N154">
        <v>279.67</v>
      </c>
      <c t="s" s="48" r="O154">
        <v>54</v>
      </c>
      <c s="42" r="P154">
        <v>279.67</v>
      </c>
      <c t="s" s="42" r="Q154">
        <v>54</v>
      </c>
      <c t="s" s="42" r="R154">
        <v>54</v>
      </c>
      <c t="s" s="42" r="S154">
        <v>54</v>
      </c>
      <c s="42" r="T154">
        <v>0.000000018046</v>
      </c>
      <c s="6" r="U154"/>
      <c s="6" r="V154"/>
      <c s="18" r="W154"/>
      <c s="18" r="X154"/>
      <c s="18" r="Y154"/>
      <c s="18" r="Z154"/>
      <c s="18" r="AA154"/>
      <c s="18" r="AB154"/>
      <c s="18" r="AC154"/>
      <c s="14" r="AD154"/>
      <c s="14" r="AE154"/>
    </row>
    <row customHeight="1" r="155" ht="12.75">
      <c s="14" r="A155">
        <v>3</v>
      </c>
      <c s="18" r="B155">
        <v>1</v>
      </c>
      <c s="14" r="C155">
        <v>18</v>
      </c>
      <c s="14" r="D155">
        <v>10</v>
      </c>
      <c s="44" r="E155">
        <f>((1/(INDEX(E0!J$14:J$38,C155,1)-INDEX(E0!J$14:J$38,D155,1))))*100000000</f>
        <v>4499.84318930704</v>
      </c>
      <c s="44" r="F155"/>
      <c s="42" r="G155">
        <f>SUM(H155:M155)</f>
        <v>17429000</v>
      </c>
      <c s="42" r="H155">
        <v>17429000</v>
      </c>
      <c t="s" s="6" r="I155">
        <v>53</v>
      </c>
      <c t="s" s="6" r="J155">
        <v>53</v>
      </c>
      <c t="s" s="6" r="K155">
        <v>53</v>
      </c>
      <c t="s" s="6" r="L155">
        <v>53</v>
      </c>
      <c t="s" s="6" r="M155">
        <v>53</v>
      </c>
      <c s="48" r="N155">
        <v>17430000</v>
      </c>
      <c s="48" r="O155">
        <v>17430000</v>
      </c>
      <c t="s" s="42" r="P155">
        <v>54</v>
      </c>
      <c t="s" s="42" r="Q155">
        <v>54</v>
      </c>
      <c t="s" s="42" r="R155">
        <v>54</v>
      </c>
      <c t="s" s="42" r="S155">
        <v>54</v>
      </c>
      <c t="s" s="42" r="T155">
        <v>54</v>
      </c>
      <c s="6" r="U155"/>
      <c s="6" r="V155"/>
      <c s="18" r="W155"/>
      <c s="18" r="X155"/>
      <c s="18" r="Y155"/>
      <c s="18" r="Z155"/>
      <c s="18" r="AA155"/>
      <c s="18" r="AB155"/>
      <c s="18" r="AC155"/>
      <c s="14" r="AD155"/>
      <c s="14" r="AE155"/>
    </row>
    <row customHeight="1" r="156" ht="12.75">
      <c s="14" r="A156">
        <v>3</v>
      </c>
      <c s="18" r="B156">
        <v>1</v>
      </c>
      <c s="14" r="C156">
        <v>18</v>
      </c>
      <c s="14" r="D156">
        <v>11</v>
      </c>
      <c s="44" r="E156">
        <f>((1/(INDEX(E0!J$14:J$38,C156,1)-INDEX(E0!J$14:J$38,D156,1))))*100000000</f>
        <v>4499.89660025094</v>
      </c>
      <c s="44" r="F156"/>
      <c s="42" r="G156">
        <f>SUM(H156:M156)</f>
        <v>0.000000043394</v>
      </c>
      <c t="s" s="6" r="H156">
        <v>53</v>
      </c>
      <c t="s" s="6" r="I156">
        <v>53</v>
      </c>
      <c t="s" s="6" r="J156">
        <v>53</v>
      </c>
      <c s="42" r="K156">
        <v>0.000000043394</v>
      </c>
      <c t="s" s="6" r="L156">
        <v>53</v>
      </c>
      <c t="s" s="6" r="M156">
        <v>53</v>
      </c>
      <c s="48" r="N156">
        <v>0.000000043459</v>
      </c>
      <c t="s" s="48" r="O156">
        <v>54</v>
      </c>
      <c t="s" s="42" r="P156">
        <v>54</v>
      </c>
      <c t="s" s="42" r="Q156">
        <v>54</v>
      </c>
      <c s="42" r="R156">
        <v>0.000000043459</v>
      </c>
      <c t="s" s="42" r="S156">
        <v>54</v>
      </c>
      <c t="s" s="42" r="T156">
        <v>54</v>
      </c>
      <c s="6" r="U156"/>
      <c s="6" r="V156"/>
      <c s="18" r="W156"/>
      <c s="18" r="X156"/>
      <c s="18" r="Y156"/>
      <c s="18" r="Z156"/>
      <c s="18" r="AA156"/>
      <c s="18" r="AB156"/>
      <c s="18" r="AC156"/>
      <c s="14" r="AD156"/>
      <c s="14" r="AE156"/>
    </row>
    <row customHeight="1" r="157" ht="12.75">
      <c s="14" r="A157">
        <v>3</v>
      </c>
      <c s="18" r="B157">
        <v>1</v>
      </c>
      <c s="14" r="C157">
        <v>18</v>
      </c>
      <c s="14" r="D157">
        <v>12</v>
      </c>
      <c s="44" r="E157">
        <f>((1/(INDEX(E0!J$14:J$38,C157,1)-INDEX(E0!J$14:J$38,D157,1))))*100000000</f>
        <v>4500.59273526417</v>
      </c>
      <c s="44" r="F157"/>
      <c s="42" r="G157">
        <f>SUM(H157:M157)</f>
        <v>94.7740000000531</v>
      </c>
      <c t="s" s="6" r="H157">
        <v>53</v>
      </c>
      <c s="42" r="I157">
        <v>94.774</v>
      </c>
      <c t="s" s="6" r="J157">
        <v>53</v>
      </c>
      <c s="42" r="K157">
        <v>0.000000000053117</v>
      </c>
      <c t="s" s="6" r="L157">
        <v>53</v>
      </c>
      <c t="s" s="6" r="M157">
        <v>53</v>
      </c>
      <c s="48" r="N157">
        <v>94.781</v>
      </c>
      <c t="s" s="48" r="O157">
        <v>54</v>
      </c>
      <c s="42" r="P157">
        <v>94.781</v>
      </c>
      <c t="s" s="42" r="Q157">
        <v>54</v>
      </c>
      <c s="42" r="R157">
        <v>0.000000000046883</v>
      </c>
      <c t="s" s="42" r="S157">
        <v>54</v>
      </c>
      <c t="s" s="42" r="T157">
        <v>54</v>
      </c>
      <c s="6" r="U157"/>
      <c s="6" r="V157"/>
      <c s="18" r="W157"/>
      <c s="18" r="X157"/>
      <c s="18" r="Y157"/>
      <c s="18" r="Z157"/>
      <c s="18" r="AA157"/>
      <c s="18" r="AB157"/>
      <c s="18" r="AC157"/>
      <c s="14" r="AD157"/>
      <c s="14" r="AE157"/>
    </row>
    <row customHeight="1" r="158" ht="12.75">
      <c s="14" r="A158">
        <v>3</v>
      </c>
      <c s="18" r="B158">
        <v>1</v>
      </c>
      <c s="14" r="C158">
        <v>18</v>
      </c>
      <c s="14" r="D158">
        <v>13</v>
      </c>
      <c s="44" r="E158">
        <f>((1/(INDEX(E0!J$14:J$38,C158,1)-INDEX(E0!J$14:J$38,D158,1))))*100000000</f>
        <v>4500.5939888672</v>
      </c>
      <c s="44" r="F158"/>
      <c s="42" r="G158">
        <f>SUM(H158:M158)</f>
        <v>34887000.0001902</v>
      </c>
      <c s="42" r="H158">
        <v>34887000</v>
      </c>
      <c t="s" s="6" r="I158">
        <v>53</v>
      </c>
      <c t="s" s="6" r="J158">
        <v>53</v>
      </c>
      <c t="s" s="6" r="K158">
        <v>53</v>
      </c>
      <c s="42" r="L158">
        <v>0.00019015</v>
      </c>
      <c t="s" s="6" r="M158">
        <v>53</v>
      </c>
      <c s="48" r="N158">
        <v>34890000</v>
      </c>
      <c s="48" r="O158">
        <v>34890000</v>
      </c>
      <c t="s" s="42" r="P158">
        <v>54</v>
      </c>
      <c t="s" s="42" r="Q158">
        <v>54</v>
      </c>
      <c t="s" s="42" r="R158">
        <v>54</v>
      </c>
      <c s="42" r="S158">
        <v>0.00019016</v>
      </c>
      <c t="s" s="42" r="T158">
        <v>54</v>
      </c>
      <c s="6" r="U158"/>
      <c s="6" r="V158"/>
      <c s="18" r="W158"/>
      <c s="18" r="X158"/>
      <c s="18" r="Y158"/>
      <c s="18" r="Z158"/>
      <c s="18" r="AA158"/>
      <c s="18" r="AB158"/>
      <c s="18" r="AC158"/>
      <c s="14" r="AD158"/>
      <c s="14" r="AE158"/>
    </row>
    <row customHeight="1" r="159" ht="12.75">
      <c s="14" r="A159">
        <v>3</v>
      </c>
      <c s="18" r="B159">
        <v>1</v>
      </c>
      <c s="14" r="C159">
        <v>18</v>
      </c>
      <c s="14" r="D159">
        <v>14</v>
      </c>
      <c s="44" r="E159">
        <f>((1/(INDEX(E0!J$14:J$38,C159,1)-INDEX(E0!J$14:J$38,D159,1))))*100000000</f>
        <v>4500.84255817698</v>
      </c>
      <c s="44" r="F159"/>
      <c s="42" r="G159">
        <f>SUM(H159:M159)</f>
        <v>0.000089834</v>
      </c>
      <c t="s" s="6" r="H159">
        <v>53</v>
      </c>
      <c t="s" s="6" r="I159">
        <v>53</v>
      </c>
      <c s="42" r="J159">
        <v>0.000089834</v>
      </c>
      <c t="s" s="6" r="K159">
        <v>53</v>
      </c>
      <c s="42" r="L159">
        <v>0</v>
      </c>
      <c t="s" s="6" r="M159">
        <v>53</v>
      </c>
      <c s="48" r="N159">
        <v>0.000089841</v>
      </c>
      <c t="s" s="48" r="O159">
        <v>54</v>
      </c>
      <c t="s" s="42" r="P159">
        <v>54</v>
      </c>
      <c s="42" r="Q159">
        <v>0.000089841</v>
      </c>
      <c t="s" s="42" r="R159">
        <v>54</v>
      </c>
      <c s="42" r="S159">
        <v>0</v>
      </c>
      <c t="s" s="42" r="T159">
        <v>54</v>
      </c>
      <c s="6" r="U159"/>
      <c s="6" r="V159"/>
      <c s="18" r="W159"/>
      <c s="18" r="X159"/>
      <c s="18" r="Y159"/>
      <c s="18" r="Z159"/>
      <c s="18" r="AA159"/>
      <c s="18" r="AB159"/>
      <c s="18" r="AC159"/>
      <c s="14" r="AD159"/>
      <c s="14" r="AE159"/>
    </row>
    <row customHeight="1" r="160" ht="12.75">
      <c s="14" r="A160">
        <v>3</v>
      </c>
      <c s="18" r="B160">
        <v>1</v>
      </c>
      <c s="14" r="C160">
        <v>18</v>
      </c>
      <c s="14" r="D160">
        <v>15</v>
      </c>
      <c s="44" r="E160">
        <f>((1/(INDEX(E0!J$14:J$38,C160,1)-INDEX(E0!J$14:J$38,D160,1))))*100000000</f>
        <v>4500.84300992114</v>
      </c>
      <c s="44" r="F160"/>
      <c s="42" r="G160">
        <f>SUM(H160:M160)</f>
        <v>142.170000000918</v>
      </c>
      <c t="s" s="6" r="H160">
        <v>53</v>
      </c>
      <c s="42" r="I160">
        <v>142.17</v>
      </c>
      <c t="s" s="6" r="J160">
        <v>53</v>
      </c>
      <c t="s" s="6" r="K160">
        <v>53</v>
      </c>
      <c t="s" s="6" r="L160">
        <v>53</v>
      </c>
      <c s="42" r="M160">
        <v>0.00000000091824</v>
      </c>
      <c s="48" r="N160">
        <v>142.18</v>
      </c>
      <c t="s" s="48" r="O160">
        <v>54</v>
      </c>
      <c s="42" r="P160">
        <v>142.18</v>
      </c>
      <c t="s" s="42" r="Q160">
        <v>54</v>
      </c>
      <c t="s" s="42" r="R160">
        <v>54</v>
      </c>
      <c t="s" s="42" r="S160">
        <v>54</v>
      </c>
      <c s="42" r="T160">
        <v>0.00000000091831</v>
      </c>
      <c s="6" r="U160"/>
      <c s="6" r="V160"/>
      <c s="18" r="W160"/>
      <c s="18" r="X160"/>
      <c s="18" r="Y160"/>
      <c s="18" r="Z160"/>
      <c s="18" r="AA160"/>
      <c s="18" r="AB160"/>
      <c s="18" r="AC160"/>
      <c s="14" r="AD160"/>
      <c s="14" r="AE160"/>
    </row>
    <row customHeight="1" r="161" ht="12.75">
      <c s="14" r="A161">
        <v>3</v>
      </c>
      <c s="18" r="B161">
        <v>1</v>
      </c>
      <c s="14" r="C161">
        <v>18</v>
      </c>
      <c s="14" r="D161">
        <v>16</v>
      </c>
      <c s="44" r="E161">
        <f>((1/(INDEX(E0!J$14:J$38,C161,1)-INDEX(E0!J$14:J$38,D161,1))))*100000000</f>
        <v>4500.96769882826</v>
      </c>
      <c s="44" r="F161"/>
      <c s="42" r="G161">
        <f>SUM(H161:M161)</f>
        <v>0.00011977</v>
      </c>
      <c t="s" s="6" r="H161">
        <v>53</v>
      </c>
      <c t="s" s="6" r="I161">
        <v>53</v>
      </c>
      <c s="42" r="J161">
        <v>0.00011977</v>
      </c>
      <c t="s" s="6" r="K161">
        <v>53</v>
      </c>
      <c t="s" s="6" r="L161">
        <v>53</v>
      </c>
      <c t="s" s="6" r="M161">
        <v>53</v>
      </c>
      <c s="48" r="N161">
        <v>0.00011978</v>
      </c>
      <c t="s" s="48" r="O161">
        <v>54</v>
      </c>
      <c t="s" s="42" r="P161">
        <v>54</v>
      </c>
      <c s="42" r="Q161">
        <v>0.00011978</v>
      </c>
      <c t="s" s="42" r="R161">
        <v>54</v>
      </c>
      <c t="s" s="42" r="S161">
        <v>54</v>
      </c>
      <c t="s" s="42" r="T161">
        <v>54</v>
      </c>
      <c s="6" r="U161"/>
      <c s="6" r="V161"/>
      <c s="18" r="W161"/>
      <c s="18" r="X161"/>
      <c s="18" r="Y161"/>
      <c s="18" r="Z161"/>
      <c s="18" r="AA161"/>
      <c s="18" r="AB161"/>
      <c s="18" r="AC161"/>
      <c s="14" r="AD161"/>
      <c s="14" r="AE161"/>
    </row>
    <row customHeight="1" r="162" ht="12.75">
      <c s="14" r="A162">
        <v>3</v>
      </c>
      <c s="18" r="B162">
        <v>1</v>
      </c>
      <c s="14" r="C162">
        <v>19</v>
      </c>
      <c s="14" r="D162">
        <v>1</v>
      </c>
      <c s="44" r="E162">
        <f>((1/(INDEX(E0!J$14:J$38,C162,1)-INDEX(E0!J$14:J$38,D162,1))))*100000000</f>
        <v>105.467727085983</v>
      </c>
      <c s="44" r="F162"/>
      <c s="42" r="G162">
        <f>SUM(H162:M162)</f>
        <v>134560.00015239</v>
      </c>
      <c t="s" s="6" r="H162">
        <v>53</v>
      </c>
      <c s="42" r="I162">
        <v>134560</v>
      </c>
      <c t="s" s="6" r="J162">
        <v>53</v>
      </c>
      <c s="42" r="K162">
        <v>0.00015239</v>
      </c>
      <c t="s" s="6" r="L162">
        <v>53</v>
      </c>
      <c t="s" s="6" r="M162">
        <v>53</v>
      </c>
      <c s="48" r="N162">
        <v>134570</v>
      </c>
      <c t="s" s="48" r="O162">
        <v>54</v>
      </c>
      <c s="42" r="P162">
        <v>134570</v>
      </c>
      <c t="s" s="42" r="Q162">
        <v>54</v>
      </c>
      <c s="42" r="R162">
        <v>0.00015308</v>
      </c>
      <c t="s" s="42" r="S162">
        <v>54</v>
      </c>
      <c t="s" s="42" r="T162">
        <v>54</v>
      </c>
      <c s="6" r="U162"/>
      <c s="6" r="V162"/>
      <c s="18" r="W162"/>
      <c s="18" r="X162"/>
      <c s="18" r="Y162"/>
      <c s="18" r="Z162"/>
      <c s="18" r="AA162"/>
      <c s="18" r="AB162"/>
      <c s="18" r="AC162"/>
      <c s="14" r="AD162"/>
      <c s="14" r="AE162"/>
    </row>
    <row customHeight="1" r="163" ht="12.75">
      <c s="14" r="A163">
        <v>3</v>
      </c>
      <c s="18" r="B163">
        <v>1</v>
      </c>
      <c s="14" r="C163">
        <v>19</v>
      </c>
      <c s="14" r="D163">
        <v>2</v>
      </c>
      <c s="44" r="E163">
        <f>((1/(INDEX(E0!J$14:J$38,C163,1)-INDEX(E0!J$14:J$38,D163,1))))*100000000</f>
        <v>482.106608640303</v>
      </c>
      <c s="44" r="F163"/>
      <c s="42" r="G163">
        <f>SUM(H163:M163)</f>
        <v>636740000.012095</v>
      </c>
      <c s="42" r="H163">
        <v>636740000</v>
      </c>
      <c t="s" s="6" r="I163">
        <v>53</v>
      </c>
      <c t="s" s="6" r="J163">
        <v>53</v>
      </c>
      <c t="s" s="6" r="K163">
        <v>53</v>
      </c>
      <c s="42" r="L163">
        <v>0.012095</v>
      </c>
      <c t="s" s="6" r="M163">
        <v>53</v>
      </c>
      <c s="48" r="N163">
        <v>636790000</v>
      </c>
      <c s="48" r="O163">
        <v>636790000</v>
      </c>
      <c t="s" s="42" r="P163">
        <v>54</v>
      </c>
      <c t="s" s="42" r="Q163">
        <v>54</v>
      </c>
      <c t="s" s="42" r="R163">
        <v>54</v>
      </c>
      <c s="42" r="S163">
        <v>0.012096</v>
      </c>
      <c t="s" s="42" r="T163">
        <v>54</v>
      </c>
      <c s="6" r="U163"/>
      <c s="6" r="V163"/>
      <c s="18" r="W163"/>
      <c s="18" r="X163"/>
      <c s="18" r="Y163"/>
      <c s="18" r="Z163"/>
      <c s="18" r="AA163"/>
      <c s="18" r="AB163"/>
      <c s="18" r="AC163"/>
      <c s="14" r="AD163"/>
      <c s="14" r="AE163"/>
    </row>
    <row customHeight="1" r="164" ht="12.75">
      <c s="14" r="A164">
        <v>3</v>
      </c>
      <c s="18" r="B164">
        <v>1</v>
      </c>
      <c s="14" r="C164">
        <v>19</v>
      </c>
      <c s="14" r="D164">
        <v>3</v>
      </c>
      <c s="44" r="E164">
        <f>((1/(INDEX(E0!J$14:J$38,C164,1)-INDEX(E0!J$14:J$38,D164,1))))*100000000</f>
        <v>482.111471104111</v>
      </c>
      <c s="44" r="F164"/>
      <c s="42" r="G164">
        <f>SUM(H164:M164)</f>
        <v>704.2100019874</v>
      </c>
      <c t="s" s="6" r="H164">
        <v>53</v>
      </c>
      <c s="42" r="I164">
        <v>704.21</v>
      </c>
      <c t="s" s="6" r="J164">
        <v>53</v>
      </c>
      <c s="42" r="K164">
        <v>0.0000019874</v>
      </c>
      <c t="s" s="6" r="L164">
        <v>53</v>
      </c>
      <c t="s" s="6" r="M164">
        <v>53</v>
      </c>
      <c s="48" r="N164">
        <v>704.26</v>
      </c>
      <c t="s" s="48" r="O164">
        <v>54</v>
      </c>
      <c s="42" r="P164">
        <v>704.26</v>
      </c>
      <c t="s" s="42" r="Q164">
        <v>54</v>
      </c>
      <c s="42" r="R164">
        <v>0.0000019815</v>
      </c>
      <c t="s" s="42" r="S164">
        <v>54</v>
      </c>
      <c t="s" s="42" r="T164">
        <v>54</v>
      </c>
      <c s="6" r="U164"/>
      <c s="6" r="V164"/>
      <c s="18" r="W164"/>
      <c s="18" r="X164"/>
      <c s="18" r="Y164"/>
      <c s="18" r="Z164"/>
      <c s="18" r="AA164"/>
      <c s="18" r="AB164"/>
      <c s="18" r="AC164"/>
      <c s="14" r="AD164"/>
      <c s="14" r="AE164"/>
    </row>
    <row customHeight="1" r="165" ht="12.75">
      <c s="14" r="A165">
        <v>3</v>
      </c>
      <c s="18" r="B165">
        <v>1</v>
      </c>
      <c s="14" r="C165">
        <v>19</v>
      </c>
      <c s="14" r="D165">
        <v>4</v>
      </c>
      <c s="44" r="E165">
        <f>((1/(INDEX(E0!J$14:J$38,C165,1)-INDEX(E0!J$14:J$38,D165,1))))*100000000</f>
        <v>482.175552586247</v>
      </c>
      <c s="44" r="F165"/>
      <c s="42" r="G165">
        <f>SUM(H165:M165)</f>
        <v>127290000.004645</v>
      </c>
      <c s="42" r="H165">
        <v>127290000</v>
      </c>
      <c t="s" s="6" r="I165">
        <v>53</v>
      </c>
      <c s="42" r="J165">
        <v>0.0046448</v>
      </c>
      <c t="s" s="6" r="K165">
        <v>53</v>
      </c>
      <c t="s" s="6" r="L165">
        <v>53</v>
      </c>
      <c t="s" s="6" r="M165">
        <v>53</v>
      </c>
      <c s="48" r="N165">
        <v>127300000</v>
      </c>
      <c s="48" r="O165">
        <v>127300000</v>
      </c>
      <c t="s" s="42" r="P165">
        <v>54</v>
      </c>
      <c s="42" r="Q165">
        <v>0.0046452</v>
      </c>
      <c t="s" s="42" r="R165">
        <v>54</v>
      </c>
      <c t="s" s="42" r="S165">
        <v>54</v>
      </c>
      <c t="s" s="42" r="T165">
        <v>54</v>
      </c>
      <c s="6" r="U165"/>
      <c s="6" r="V165"/>
      <c s="18" r="W165"/>
      <c s="18" r="X165"/>
      <c s="18" r="Y165"/>
      <c s="18" r="Z165"/>
      <c s="18" r="AA165"/>
      <c s="18" r="AB165"/>
      <c s="18" r="AC165"/>
      <c s="14" r="AD165"/>
      <c s="14" r="AE165"/>
    </row>
    <row customHeight="1" r="166" ht="12.75">
      <c s="14" r="A166">
        <v>3</v>
      </c>
      <c s="18" r="B166">
        <v>1</v>
      </c>
      <c s="14" r="C166">
        <v>19</v>
      </c>
      <c s="14" r="D166">
        <v>5</v>
      </c>
      <c s="44" r="E166">
        <f>((1/(INDEX(E0!J$14:J$38,C166,1)-INDEX(E0!J$14:J$38,D166,1))))*100000000</f>
        <v>1423.72621754176</v>
      </c>
      <c s="44" r="F166"/>
      <c s="42" r="G166">
        <f>SUM(H166:M166)</f>
        <v>229060000.000499</v>
      </c>
      <c s="42" r="H166">
        <v>229060000</v>
      </c>
      <c t="s" s="6" r="I166">
        <v>53</v>
      </c>
      <c t="s" s="6" r="J166">
        <v>53</v>
      </c>
      <c t="s" s="6" r="K166">
        <v>53</v>
      </c>
      <c s="42" r="L166">
        <v>0.000499</v>
      </c>
      <c t="s" s="6" r="M166">
        <v>53</v>
      </c>
      <c s="48" r="N166">
        <v>229080000</v>
      </c>
      <c s="48" r="O166">
        <v>229080000</v>
      </c>
      <c t="s" s="42" r="P166">
        <v>54</v>
      </c>
      <c t="s" s="42" r="Q166">
        <v>54</v>
      </c>
      <c t="s" s="42" r="R166">
        <v>54</v>
      </c>
      <c s="42" r="S166">
        <v>0.00049904</v>
      </c>
      <c t="s" s="42" r="T166">
        <v>54</v>
      </c>
      <c s="6" r="U166"/>
      <c s="6" r="V166"/>
      <c s="18" r="W166"/>
      <c s="18" r="X166"/>
      <c s="18" r="Y166"/>
      <c s="18" r="Z166"/>
      <c s="18" r="AA166"/>
      <c s="18" r="AB166"/>
      <c s="18" r="AC166"/>
      <c s="14" r="AD166"/>
      <c s="14" r="AE166"/>
    </row>
    <row customHeight="1" r="167" ht="12.75">
      <c s="14" r="A167">
        <v>3</v>
      </c>
      <c s="18" r="B167">
        <v>1</v>
      </c>
      <c s="14" r="C167">
        <v>19</v>
      </c>
      <c s="14" r="D167">
        <v>6</v>
      </c>
      <c s="44" r="E167">
        <f>((1/(INDEX(E0!J$14:J$38,C167,1)-INDEX(E0!J$14:J$38,D167,1))))*100000000</f>
        <v>1423.73886084103</v>
      </c>
      <c s="44" r="F167"/>
      <c s="42" r="G167">
        <f>SUM(H167:M167)</f>
        <v>792.170000041345</v>
      </c>
      <c t="s" s="6" r="H167">
        <v>53</v>
      </c>
      <c s="42" r="I167">
        <v>792.17</v>
      </c>
      <c t="s" s="6" r="J167">
        <v>53</v>
      </c>
      <c s="42" r="K167">
        <v>0.000000041345</v>
      </c>
      <c t="s" s="6" r="L167">
        <v>53</v>
      </c>
      <c t="s" s="6" r="M167">
        <v>53</v>
      </c>
      <c s="48" r="N167">
        <v>792.24</v>
      </c>
      <c t="s" s="48" r="O167">
        <v>54</v>
      </c>
      <c s="42" r="P167">
        <v>792.24</v>
      </c>
      <c t="s" s="42" r="Q167">
        <v>54</v>
      </c>
      <c s="42" r="R167">
        <v>0.000000041555</v>
      </c>
      <c t="s" s="42" r="S167">
        <v>54</v>
      </c>
      <c t="s" s="42" r="T167">
        <v>54</v>
      </c>
      <c s="6" r="U167"/>
      <c s="6" r="V167"/>
      <c s="18" r="W167"/>
      <c s="18" r="X167"/>
      <c s="18" r="Y167"/>
      <c s="18" r="Z167"/>
      <c s="18" r="AA167"/>
      <c s="18" r="AB167"/>
      <c s="18" r="AC167"/>
      <c s="14" r="AD167"/>
      <c s="14" r="AE167"/>
    </row>
    <row customHeight="1" r="168" ht="12.75">
      <c s="14" r="A168">
        <v>3</v>
      </c>
      <c s="18" r="B168">
        <v>1</v>
      </c>
      <c s="14" r="C168">
        <v>19</v>
      </c>
      <c s="14" r="D168">
        <v>7</v>
      </c>
      <c s="44" r="E168">
        <f>((1/(INDEX(E0!J$14:J$38,C168,1)-INDEX(E0!J$14:J$38,D168,1))))*100000000</f>
        <v>1423.90407335979</v>
      </c>
      <c s="44" r="F168"/>
      <c s="42" r="G168">
        <f>SUM(H168:M168)</f>
        <v>292.710001111494</v>
      </c>
      <c t="s" s="6" r="H168">
        <v>53</v>
      </c>
      <c s="42" r="I168">
        <v>292.71</v>
      </c>
      <c t="s" s="6" r="J168">
        <v>53</v>
      </c>
      <c s="42" r="K168">
        <v>0.0000011108</v>
      </c>
      <c t="s" s="6" r="L168">
        <v>53</v>
      </c>
      <c s="42" r="M168">
        <v>0.00000000069388</v>
      </c>
      <c s="48" r="N168">
        <v>292.73</v>
      </c>
      <c t="s" s="48" r="O168">
        <v>54</v>
      </c>
      <c s="42" r="P168">
        <v>292.73</v>
      </c>
      <c t="s" s="42" r="Q168">
        <v>54</v>
      </c>
      <c s="42" r="R168">
        <v>0.0000011105</v>
      </c>
      <c t="s" s="42" r="S168">
        <v>54</v>
      </c>
      <c s="42" r="T168">
        <v>0.00000000069393</v>
      </c>
      <c s="6" r="U168"/>
      <c s="6" r="V168"/>
      <c s="18" r="W168"/>
      <c s="18" r="X168"/>
      <c s="18" r="Y168"/>
      <c s="18" r="Z168"/>
      <c s="18" r="AA168"/>
      <c s="18" r="AB168"/>
      <c s="18" r="AC168"/>
      <c s="14" r="AD168"/>
      <c s="14" r="AE168"/>
    </row>
    <row customHeight="1" r="169" ht="12.75">
      <c s="14" r="A169">
        <v>3</v>
      </c>
      <c s="18" r="B169">
        <v>1</v>
      </c>
      <c s="14" r="C169">
        <v>19</v>
      </c>
      <c s="14" r="D169">
        <v>8</v>
      </c>
      <c s="44" r="E169">
        <f>((1/(INDEX(E0!J$14:J$38,C169,1)-INDEX(E0!J$14:J$38,D169,1))))*100000000</f>
        <v>1423.90436720178</v>
      </c>
      <c s="44" r="F169"/>
      <c s="42" r="G169">
        <f>SUM(H169:M169)</f>
        <v>45808000.0004925</v>
      </c>
      <c s="42" r="H169">
        <v>45808000</v>
      </c>
      <c t="s" s="6" r="I169">
        <v>53</v>
      </c>
      <c s="42" r="J169">
        <v>0.00049248</v>
      </c>
      <c t="s" s="6" r="K169">
        <v>53</v>
      </c>
      <c t="s" s="6" r="L169">
        <v>53</v>
      </c>
      <c t="s" s="6" r="M169">
        <v>53</v>
      </c>
      <c s="48" r="N169">
        <v>45811000</v>
      </c>
      <c s="48" r="O169">
        <v>45811000</v>
      </c>
      <c t="s" s="42" r="P169">
        <v>54</v>
      </c>
      <c s="42" r="Q169">
        <v>0.00049252</v>
      </c>
      <c t="s" s="42" r="R169">
        <v>54</v>
      </c>
      <c t="s" s="42" r="S169">
        <v>54</v>
      </c>
      <c t="s" s="42" r="T169">
        <v>54</v>
      </c>
      <c s="6" r="U169"/>
      <c s="6" r="V169"/>
      <c s="18" r="W169"/>
      <c s="18" r="X169"/>
      <c s="18" r="Y169"/>
      <c s="18" r="Z169"/>
      <c s="18" r="AA169"/>
      <c s="18" r="AB169"/>
      <c s="18" r="AC169"/>
      <c s="14" r="AD169"/>
      <c s="14" r="AE169"/>
    </row>
    <row customHeight="1" r="170" ht="12.75">
      <c s="14" r="A170">
        <v>3</v>
      </c>
      <c s="18" r="B170">
        <v>1</v>
      </c>
      <c s="14" r="C170">
        <v>19</v>
      </c>
      <c s="14" r="D170">
        <v>9</v>
      </c>
      <c s="44" r="E170">
        <f>((1/(INDEX(E0!J$14:J$38,C170,1)-INDEX(E0!J$14:J$38,D170,1))))*100000000</f>
        <v>1423.96345366041</v>
      </c>
      <c s="44" r="F170"/>
      <c s="42" r="G170">
        <f>SUM(H170:M170)</f>
        <v>125.430002400563</v>
      </c>
      <c t="s" s="6" r="H170">
        <v>53</v>
      </c>
      <c s="42" r="I170">
        <v>125.43</v>
      </c>
      <c t="s" s="6" r="J170">
        <v>53</v>
      </c>
      <c s="42" r="K170">
        <v>0.0000024001</v>
      </c>
      <c t="s" s="6" r="L170">
        <v>53</v>
      </c>
      <c s="42" r="M170">
        <v>0.0000000004625</v>
      </c>
      <c s="48" r="N170">
        <v>125.44</v>
      </c>
      <c t="s" s="48" r="O170">
        <v>54</v>
      </c>
      <c s="42" r="P170">
        <v>125.44</v>
      </c>
      <c t="s" s="42" r="Q170">
        <v>54</v>
      </c>
      <c s="42" r="R170">
        <v>0.0000023986</v>
      </c>
      <c t="s" s="42" r="S170">
        <v>54</v>
      </c>
      <c s="42" r="T170">
        <v>0.00000000046253</v>
      </c>
      <c s="6" r="U170"/>
      <c s="6" r="V170"/>
      <c s="18" r="W170"/>
      <c s="18" r="X170"/>
      <c s="18" r="Y170"/>
      <c s="18" r="Z170"/>
      <c s="18" r="AA170"/>
      <c s="18" r="AB170"/>
      <c s="18" r="AC170"/>
      <c s="14" r="AD170"/>
      <c s="14" r="AE170"/>
    </row>
    <row customHeight="1" r="171" ht="12.75">
      <c s="14" r="A171">
        <v>3</v>
      </c>
      <c s="18" r="B171">
        <v>1</v>
      </c>
      <c s="14" r="C171">
        <v>19</v>
      </c>
      <c s="14" r="D171">
        <v>10</v>
      </c>
      <c s="44" r="E171">
        <f>((1/(INDEX(E0!J$14:J$38,C171,1)-INDEX(E0!J$14:J$38,D171,1))))*100000000</f>
        <v>4499.48690310328</v>
      </c>
      <c s="44" r="F171"/>
      <c s="42" r="G171">
        <f>SUM(H171:M171)</f>
        <v>100320000.000022</v>
      </c>
      <c s="42" r="H171">
        <v>100320000</v>
      </c>
      <c t="s" s="6" r="I171">
        <v>53</v>
      </c>
      <c t="s" s="6" r="J171">
        <v>53</v>
      </c>
      <c t="s" s="6" r="K171">
        <v>53</v>
      </c>
      <c s="42" r="L171">
        <v>0.000021882</v>
      </c>
      <c t="s" s="6" r="M171">
        <v>53</v>
      </c>
      <c s="48" r="N171">
        <v>100330000</v>
      </c>
      <c s="48" r="O171">
        <v>100330000</v>
      </c>
      <c t="s" s="42" r="P171">
        <v>54</v>
      </c>
      <c t="s" s="42" r="Q171">
        <v>54</v>
      </c>
      <c t="s" s="42" r="R171">
        <v>54</v>
      </c>
      <c s="42" r="S171">
        <v>0.000021884</v>
      </c>
      <c t="s" s="42" r="T171">
        <v>54</v>
      </c>
      <c s="6" r="U171"/>
      <c s="6" r="V171"/>
      <c s="18" r="W171"/>
      <c s="18" r="X171"/>
      <c s="18" r="Y171"/>
      <c s="18" r="Z171"/>
      <c s="18" r="AA171"/>
      <c s="18" r="AB171"/>
      <c s="18" r="AC171"/>
      <c s="14" r="AD171"/>
      <c s="14" r="AE171"/>
    </row>
    <row customHeight="1" r="172" ht="12.75">
      <c s="14" r="A172">
        <v>3</v>
      </c>
      <c s="18" r="B172">
        <v>1</v>
      </c>
      <c s="14" r="C172">
        <v>19</v>
      </c>
      <c s="14" r="D172">
        <v>11</v>
      </c>
      <c s="44" r="E172">
        <f>((1/(INDEX(E0!J$14:J$38,C172,1)-INDEX(E0!J$14:J$38,D172,1))))*100000000</f>
        <v>4499.54030558957</v>
      </c>
      <c s="44" r="F172"/>
      <c s="42" r="G172">
        <f>SUM(H172:M172)</f>
        <v>393.400000000549</v>
      </c>
      <c t="s" s="6" r="H172">
        <v>53</v>
      </c>
      <c s="42" r="I172">
        <v>393.4</v>
      </c>
      <c t="s" s="6" r="J172">
        <v>53</v>
      </c>
      <c s="42" r="K172">
        <v>0.00000000054908</v>
      </c>
      <c t="s" s="6" r="L172">
        <v>53</v>
      </c>
      <c t="s" s="6" r="M172">
        <v>53</v>
      </c>
      <c s="48" r="N172">
        <v>393.43</v>
      </c>
      <c t="s" s="48" r="O172">
        <v>54</v>
      </c>
      <c s="42" r="P172">
        <v>393.43</v>
      </c>
      <c t="s" s="42" r="Q172">
        <v>54</v>
      </c>
      <c s="42" r="R172">
        <v>0.00000000055553</v>
      </c>
      <c t="s" s="42" r="S172">
        <v>54</v>
      </c>
      <c t="s" s="42" r="T172">
        <v>54</v>
      </c>
      <c s="6" r="U172"/>
      <c s="6" r="V172"/>
      <c s="18" r="W172"/>
      <c s="18" r="X172"/>
      <c s="18" r="Y172"/>
      <c s="18" r="Z172"/>
      <c s="18" r="AA172"/>
      <c s="18" r="AB172"/>
      <c s="18" r="AC172"/>
      <c s="14" r="AD172"/>
      <c s="14" r="AE172"/>
    </row>
    <row customHeight="1" r="173" ht="12.75">
      <c s="14" r="A173">
        <v>3</v>
      </c>
      <c s="18" r="B173">
        <v>1</v>
      </c>
      <c s="14" r="C173">
        <v>19</v>
      </c>
      <c s="14" r="D173">
        <v>12</v>
      </c>
      <c s="44" r="E173">
        <f>((1/(INDEX(E0!J$14:J$38,C173,1)-INDEX(E0!J$14:J$38,D173,1))))*100000000</f>
        <v>4500.23633036092</v>
      </c>
      <c s="44" r="F173"/>
      <c s="42" r="G173">
        <f>SUM(H173:M173)</f>
        <v>135.620000051734</v>
      </c>
      <c t="s" s="6" r="H173">
        <v>53</v>
      </c>
      <c s="42" r="I173">
        <v>135.62</v>
      </c>
      <c t="s" s="6" r="J173">
        <v>53</v>
      </c>
      <c s="42" r="K173">
        <v>0.000000051702</v>
      </c>
      <c t="s" s="6" r="L173">
        <v>53</v>
      </c>
      <c s="42" r="M173">
        <v>0.000000000032186</v>
      </c>
      <c s="48" r="N173">
        <v>135.63</v>
      </c>
      <c t="s" s="48" r="O173">
        <v>54</v>
      </c>
      <c s="42" r="P173">
        <v>135.63</v>
      </c>
      <c t="s" s="42" r="Q173">
        <v>54</v>
      </c>
      <c s="42" r="R173">
        <v>0.000000051525</v>
      </c>
      <c t="s" s="42" r="S173">
        <v>54</v>
      </c>
      <c s="42" r="T173">
        <v>0.000000000032188</v>
      </c>
      <c s="6" r="U173"/>
      <c s="6" r="V173"/>
      <c s="18" r="W173"/>
      <c s="18" r="X173"/>
      <c s="18" r="Y173"/>
      <c s="18" r="Z173"/>
      <c s="18" r="AA173"/>
      <c s="18" r="AB173"/>
      <c s="18" r="AC173"/>
      <c s="14" r="AD173"/>
      <c s="14" r="AE173"/>
    </row>
    <row customHeight="1" r="174" ht="12.75">
      <c s="14" r="A174">
        <v>3</v>
      </c>
      <c s="18" r="B174">
        <v>1</v>
      </c>
      <c s="14" r="C174">
        <v>19</v>
      </c>
      <c s="14" r="D174">
        <v>13</v>
      </c>
      <c s="44" r="E174">
        <f>((1/(INDEX(E0!J$14:J$38,C174,1)-INDEX(E0!J$14:J$38,D174,1))))*100000000</f>
        <v>4500.2375837654</v>
      </c>
      <c s="44" r="F174"/>
      <c s="42" r="G174">
        <f>SUM(H174:M174)</f>
        <v>20069000.0008585</v>
      </c>
      <c s="42" r="H174">
        <v>20069000</v>
      </c>
      <c t="s" s="6" r="I174">
        <v>53</v>
      </c>
      <c s="42" r="J174">
        <v>0.00085854</v>
      </c>
      <c t="s" s="6" r="K174">
        <v>53</v>
      </c>
      <c t="s" s="6" r="L174">
        <v>53</v>
      </c>
      <c t="s" s="6" r="M174">
        <v>53</v>
      </c>
      <c s="48" r="N174">
        <v>20071000</v>
      </c>
      <c s="48" r="O174">
        <v>20071000</v>
      </c>
      <c t="s" s="42" r="P174">
        <v>54</v>
      </c>
      <c s="42" r="Q174">
        <v>0.00085861</v>
      </c>
      <c t="s" s="42" r="R174">
        <v>54</v>
      </c>
      <c t="s" s="42" r="S174">
        <v>54</v>
      </c>
      <c t="s" s="42" r="T174">
        <v>54</v>
      </c>
      <c s="6" r="U174"/>
      <c s="6" r="V174"/>
      <c s="18" r="W174"/>
      <c s="18" r="X174"/>
      <c s="18" r="Y174"/>
      <c s="18" r="Z174"/>
      <c s="18" r="AA174"/>
      <c s="18" r="AB174"/>
      <c s="18" r="AC174"/>
      <c s="14" r="AD174"/>
      <c s="14" r="AE174"/>
    </row>
    <row customHeight="1" r="175" ht="12.75">
      <c s="14" r="A175">
        <v>3</v>
      </c>
      <c s="18" r="B175">
        <v>1</v>
      </c>
      <c s="14" r="C175">
        <v>19</v>
      </c>
      <c s="14" r="D175">
        <v>14</v>
      </c>
      <c s="44" r="E175">
        <f>((1/(INDEX(E0!J$14:J$38,C175,1)-INDEX(E0!J$14:J$38,D175,1))))*100000000</f>
        <v>4500.48611370691</v>
      </c>
      <c s="44" r="F175"/>
      <c s="42" r="G175">
        <f>SUM(H175:M175)</f>
        <v>4092700.00008262</v>
      </c>
      <c s="42" r="H175">
        <v>4092700</v>
      </c>
      <c t="s" s="6" r="I175">
        <v>53</v>
      </c>
      <c s="42" r="J175">
        <v>0.000077311</v>
      </c>
      <c t="s" s="6" r="K175">
        <v>53</v>
      </c>
      <c s="42" r="L175">
        <v>0.0000053116</v>
      </c>
      <c t="s" s="6" r="M175">
        <v>53</v>
      </c>
      <c s="48" r="N175">
        <v>4093000</v>
      </c>
      <c s="48" r="O175">
        <v>4093000</v>
      </c>
      <c t="s" s="42" r="P175">
        <v>54</v>
      </c>
      <c s="42" r="Q175">
        <v>0.000077317</v>
      </c>
      <c t="s" s="42" r="R175">
        <v>54</v>
      </c>
      <c s="42" r="S175">
        <v>0.000005312</v>
      </c>
      <c t="s" s="42" r="T175">
        <v>54</v>
      </c>
      <c s="6" r="U175"/>
      <c s="6" r="V175"/>
      <c s="18" r="W175"/>
      <c s="18" r="X175"/>
      <c s="18" r="Y175"/>
      <c s="18" r="Z175"/>
      <c s="18" r="AA175"/>
      <c s="18" r="AB175"/>
      <c s="18" r="AC175"/>
      <c s="14" r="AD175"/>
      <c s="14" r="AE175"/>
    </row>
    <row customHeight="1" r="176" ht="12.75">
      <c s="14" r="A176">
        <v>3</v>
      </c>
      <c s="18" r="B176">
        <v>1</v>
      </c>
      <c s="14" r="C176">
        <v>19</v>
      </c>
      <c s="14" r="D176">
        <v>15</v>
      </c>
      <c s="44" r="E176">
        <f>((1/(INDEX(E0!J$14:J$38,C176,1)-INDEX(E0!J$14:J$38,D176,1))))*100000000</f>
        <v>4500.48656537952</v>
      </c>
      <c s="44" r="F176"/>
      <c s="42" r="G176">
        <f>SUM(H176:M176)</f>
        <v>58.1190003324514</v>
      </c>
      <c t="s" s="6" r="H176">
        <v>53</v>
      </c>
      <c s="42" r="I176">
        <v>58.119</v>
      </c>
      <c t="s" s="6" r="J176">
        <v>53</v>
      </c>
      <c s="42" r="K176">
        <v>0.00000033243</v>
      </c>
      <c t="s" s="6" r="L176">
        <v>53</v>
      </c>
      <c s="42" r="M176">
        <v>0.000000000021454</v>
      </c>
      <c s="48" r="N176">
        <v>58.123</v>
      </c>
      <c t="s" s="48" r="O176">
        <v>54</v>
      </c>
      <c s="42" r="P176">
        <v>58.123</v>
      </c>
      <c t="s" s="42" r="Q176">
        <v>54</v>
      </c>
      <c s="42" r="R176">
        <v>0.00000033275</v>
      </c>
      <c t="s" s="42" r="S176">
        <v>54</v>
      </c>
      <c s="42" r="T176">
        <v>0.000000000021456</v>
      </c>
      <c s="6" r="U176"/>
      <c s="6" r="V176"/>
      <c s="18" r="W176"/>
      <c s="18" r="X176"/>
      <c s="18" r="Y176"/>
      <c s="18" r="Z176"/>
      <c s="18" r="AA176"/>
      <c s="18" r="AB176"/>
      <c s="18" r="AC176"/>
      <c s="14" r="AD176"/>
      <c s="14" r="AE176"/>
    </row>
    <row customHeight="1" r="177" ht="12.75">
      <c s="14" r="A177">
        <v>3</v>
      </c>
      <c s="18" r="B177">
        <v>1</v>
      </c>
      <c s="14" r="C177">
        <v>19</v>
      </c>
      <c s="14" r="D177">
        <v>16</v>
      </c>
      <c s="44" r="E177">
        <f>((1/(INDEX(E0!J$14:J$38,C177,1)-INDEX(E0!J$14:J$38,D177,1))))*100000000</f>
        <v>4500.61123453766</v>
      </c>
      <c s="44" r="F177"/>
      <c s="42" r="G177">
        <f>SUM(H177:M177)</f>
        <v>0.0000520146</v>
      </c>
      <c t="s" s="6" r="H177">
        <v>53</v>
      </c>
      <c t="s" s="6" r="I177">
        <v>53</v>
      </c>
      <c s="42" r="J177">
        <v>0.000042948</v>
      </c>
      <c t="s" s="6" r="K177">
        <v>53</v>
      </c>
      <c s="42" r="L177">
        <v>0.0000090666</v>
      </c>
      <c t="s" s="6" r="M177">
        <v>53</v>
      </c>
      <c s="48" r="N177">
        <v>0.000052018</v>
      </c>
      <c t="s" s="48" r="O177">
        <v>54</v>
      </c>
      <c t="s" s="42" r="P177">
        <v>54</v>
      </c>
      <c s="42" r="Q177">
        <v>0.000042951</v>
      </c>
      <c t="s" s="42" r="R177">
        <v>54</v>
      </c>
      <c s="42" r="S177">
        <v>0.0000090673</v>
      </c>
      <c t="s" s="42" r="T177">
        <v>54</v>
      </c>
      <c s="6" r="U177"/>
      <c s="6" r="V177"/>
      <c s="18" r="W177"/>
      <c s="18" r="X177"/>
      <c s="18" r="Y177"/>
      <c s="18" r="Z177"/>
      <c s="18" r="AA177"/>
      <c s="18" r="AB177"/>
      <c s="18" r="AC177"/>
      <c s="14" r="AD177"/>
      <c s="14" r="AE177"/>
    </row>
    <row customHeight="1" r="178" ht="12.75">
      <c s="14" r="A178">
        <v>3</v>
      </c>
      <c s="18" r="B178">
        <v>1</v>
      </c>
      <c s="14" r="C178">
        <v>19</v>
      </c>
      <c s="14" r="D178">
        <v>17</v>
      </c>
      <c s="44" r="E178">
        <f>((1/(INDEX(E0!J$14:J$38,C178,1)-INDEX(E0!J$14:J$38,D178,1))))*100000000</f>
        <v>52772537.1740732</v>
      </c>
      <c s="44" r="F178"/>
      <c s="42" r="G178">
        <f>SUM(H178:M178)</f>
        <v>0.00060208</v>
      </c>
      <c s="42" r="H178">
        <v>0.00060208</v>
      </c>
      <c t="s" s="6" r="I178">
        <v>53</v>
      </c>
      <c t="s" s="6" r="J178">
        <v>53</v>
      </c>
      <c t="s" s="6" r="K178">
        <v>53</v>
      </c>
      <c s="42" r="L178">
        <v>0</v>
      </c>
      <c t="s" s="6" r="M178">
        <v>53</v>
      </c>
      <c s="48" r="N178">
        <v>0.00060244</v>
      </c>
      <c s="48" r="O178">
        <v>0.00060244</v>
      </c>
      <c t="s" s="42" r="P178">
        <v>54</v>
      </c>
      <c t="s" s="42" r="Q178">
        <v>54</v>
      </c>
      <c t="s" s="42" r="R178">
        <v>54</v>
      </c>
      <c s="42" r="S178">
        <v>0</v>
      </c>
      <c t="s" s="42" r="T178">
        <v>54</v>
      </c>
      <c s="6" r="U178"/>
      <c s="6" r="V178"/>
      <c s="18" r="W178"/>
      <c s="18" r="X178"/>
      <c s="18" r="Y178"/>
      <c s="18" r="Z178"/>
      <c s="18" r="AA178"/>
      <c s="18" r="AB178"/>
      <c s="18" r="AC178"/>
      <c s="14" r="AD178"/>
      <c s="14" r="AE178"/>
    </row>
    <row customHeight="1" r="179" ht="12.75">
      <c s="14" r="A179">
        <v>3</v>
      </c>
      <c s="18" r="B179">
        <v>1</v>
      </c>
      <c s="14" r="C179">
        <v>19</v>
      </c>
      <c s="14" r="D179">
        <v>18</v>
      </c>
      <c s="44" r="E179">
        <f>((1/(INDEX(E0!J$14:J$38,C179,1)-INDEX(E0!J$14:J$38,D179,1))))*100000000</f>
        <v>56827868.388696</v>
      </c>
      <c s="44" r="F179"/>
      <c s="42" r="G179">
        <f>SUM(H179:M179)</f>
        <v>0</v>
      </c>
      <c t="s" s="6" r="H179">
        <v>53</v>
      </c>
      <c s="42" r="I179">
        <v>0</v>
      </c>
      <c t="s" s="6" r="J179">
        <v>53</v>
      </c>
      <c s="42" r="K179">
        <v>0</v>
      </c>
      <c t="s" s="6" r="L179">
        <v>53</v>
      </c>
      <c t="s" s="6" r="M179">
        <v>53</v>
      </c>
      <c s="48" r="N179">
        <v>0</v>
      </c>
      <c t="s" s="48" r="O179">
        <v>54</v>
      </c>
      <c s="42" r="P179">
        <v>0</v>
      </c>
      <c t="s" s="42" r="Q179">
        <v>54</v>
      </c>
      <c s="42" r="R179">
        <v>0</v>
      </c>
      <c t="s" s="42" r="S179">
        <v>54</v>
      </c>
      <c t="s" s="42" r="T179">
        <v>54</v>
      </c>
      <c s="6" r="U179"/>
      <c s="6" r="V179"/>
      <c s="18" r="W179"/>
      <c s="18" r="X179"/>
      <c s="18" r="Y179"/>
      <c s="18" r="Z179"/>
      <c s="18" r="AA179"/>
      <c s="18" r="AB179"/>
      <c s="18" r="AC179"/>
      <c s="14" r="AD179"/>
      <c s="14" r="AE179"/>
    </row>
    <row customHeight="1" r="180" ht="12.75">
      <c s="14" r="A180">
        <v>3</v>
      </c>
      <c s="18" r="B180">
        <v>1</v>
      </c>
      <c s="14" r="C180">
        <v>20</v>
      </c>
      <c s="14" r="D180">
        <v>1</v>
      </c>
      <c s="44" r="E180">
        <f>((1/(INDEX(E0!J$14:J$38,C180,1)-INDEX(E0!J$14:J$38,D180,1))))*100000000</f>
        <v>105.467726731368</v>
      </c>
      <c s="44" r="F180"/>
      <c s="42" r="G180">
        <f>SUM(H180:M180)</f>
        <v>2785600027.643</v>
      </c>
      <c s="42" r="H180">
        <v>2785600000</v>
      </c>
      <c t="s" s="6" r="I180">
        <v>53</v>
      </c>
      <c t="s" s="6" r="J180">
        <v>53</v>
      </c>
      <c t="s" s="6" r="K180">
        <v>53</v>
      </c>
      <c s="42" r="L180">
        <v>27.643</v>
      </c>
      <c t="s" s="6" r="M180">
        <v>53</v>
      </c>
      <c s="48" r="N180">
        <v>2785800000</v>
      </c>
      <c s="48" r="O180">
        <v>2785800000</v>
      </c>
      <c t="s" s="42" r="P180">
        <v>54</v>
      </c>
      <c t="s" s="42" r="Q180">
        <v>54</v>
      </c>
      <c t="s" s="42" r="R180">
        <v>54</v>
      </c>
      <c s="42" r="S180">
        <v>27.645</v>
      </c>
      <c t="s" s="42" r="T180">
        <v>54</v>
      </c>
      <c s="6" r="U180"/>
      <c s="6" r="V180"/>
      <c s="18" r="W180"/>
      <c s="18" r="X180"/>
      <c s="18" r="Y180"/>
      <c s="18" r="Z180"/>
      <c s="18" r="AA180"/>
      <c s="18" r="AB180"/>
      <c s="18" r="AC180"/>
      <c s="14" r="AD180"/>
      <c s="14" r="AE180"/>
    </row>
    <row customHeight="1" r="181" ht="12.75">
      <c s="14" r="A181">
        <v>3</v>
      </c>
      <c s="18" r="B181">
        <v>1</v>
      </c>
      <c s="14" r="C181">
        <v>20</v>
      </c>
      <c s="14" r="D181">
        <v>2</v>
      </c>
      <c s="44" r="E181">
        <f>((1/(INDEX(E0!J$14:J$38,C181,1)-INDEX(E0!J$14:J$38,D181,1))))*100000000</f>
        <v>482.106601230537</v>
      </c>
      <c s="44" r="F181"/>
      <c s="42" r="G181">
        <f>SUM(H181:M181)</f>
        <v>1922.500056512</v>
      </c>
      <c t="s" s="6" r="H181">
        <v>53</v>
      </c>
      <c s="42" r="I181">
        <v>1922.5</v>
      </c>
      <c t="s" s="6" r="J181">
        <v>53</v>
      </c>
      <c s="42" r="K181">
        <v>0.000056512</v>
      </c>
      <c t="s" s="6" r="L181">
        <v>53</v>
      </c>
      <c t="s" s="6" r="M181">
        <v>53</v>
      </c>
      <c s="48" r="N181">
        <v>1922.6</v>
      </c>
      <c t="s" s="48" r="O181">
        <v>54</v>
      </c>
      <c s="42" r="P181">
        <v>1922.6</v>
      </c>
      <c t="s" s="42" r="Q181">
        <v>54</v>
      </c>
      <c s="42" r="R181">
        <v>0.000056731</v>
      </c>
      <c t="s" s="42" r="S181">
        <v>54</v>
      </c>
      <c t="s" s="42" r="T181">
        <v>54</v>
      </c>
      <c s="6" r="U181"/>
      <c s="6" r="V181"/>
      <c s="18" r="W181"/>
      <c s="18" r="X181"/>
      <c s="18" r="Y181"/>
      <c s="18" r="Z181"/>
      <c s="18" r="AA181"/>
      <c s="18" r="AB181"/>
      <c s="18" r="AC181"/>
      <c s="14" r="AD181"/>
      <c s="14" r="AE181"/>
    </row>
    <row customHeight="1" r="182" ht="12.75">
      <c s="14" r="A182">
        <v>3</v>
      </c>
      <c s="18" r="B182">
        <v>1</v>
      </c>
      <c s="14" r="C182">
        <v>20</v>
      </c>
      <c s="14" r="D182">
        <v>3</v>
      </c>
      <c s="44" r="E182">
        <f>((1/(INDEX(E0!J$14:J$38,C182,1)-INDEX(E0!J$14:J$38,D182,1))))*100000000</f>
        <v>482.111463694196</v>
      </c>
      <c s="44" r="F182"/>
      <c s="42" r="G182">
        <f>SUM(H182:M182)</f>
        <v>401010000.19047</v>
      </c>
      <c s="42" r="H182">
        <v>401010000</v>
      </c>
      <c t="s" s="6" r="I182">
        <v>53</v>
      </c>
      <c t="s" s="6" r="J182">
        <v>53</v>
      </c>
      <c t="s" s="6" r="K182">
        <v>53</v>
      </c>
      <c s="42" r="L182">
        <v>0.19047</v>
      </c>
      <c t="s" s="6" r="M182">
        <v>53</v>
      </c>
      <c s="48" r="N182">
        <v>401040000</v>
      </c>
      <c s="48" r="O182">
        <v>401040000</v>
      </c>
      <c t="s" s="42" r="P182">
        <v>54</v>
      </c>
      <c t="s" s="42" r="Q182">
        <v>54</v>
      </c>
      <c t="s" s="42" r="R182">
        <v>54</v>
      </c>
      <c s="42" r="S182">
        <v>0.19048</v>
      </c>
      <c t="s" s="42" r="T182">
        <v>54</v>
      </c>
      <c s="6" r="U182"/>
      <c s="6" r="V182"/>
      <c s="18" r="W182"/>
      <c s="18" r="X182"/>
      <c s="18" r="Y182"/>
      <c s="18" r="Z182"/>
      <c s="18" r="AA182"/>
      <c s="18" r="AB182"/>
      <c s="18" r="AC182"/>
      <c s="14" r="AD182"/>
      <c s="14" r="AE182"/>
    </row>
    <row customHeight="1" r="183" ht="12.75">
      <c s="14" r="A183">
        <v>3</v>
      </c>
      <c s="18" r="B183">
        <v>1</v>
      </c>
      <c s="14" r="C183">
        <v>20</v>
      </c>
      <c s="14" r="D183">
        <v>4</v>
      </c>
      <c s="44" r="E183">
        <f>((1/(INDEX(E0!J$14:J$38,C183,1)-INDEX(E0!J$14:J$38,D183,1))))*100000000</f>
        <v>482.175545174361</v>
      </c>
      <c s="44" r="F183"/>
      <c s="42" r="G183">
        <f>SUM(H183:M183)</f>
        <v>1921.6001070766</v>
      </c>
      <c t="s" s="6" r="H183">
        <v>53</v>
      </c>
      <c s="42" r="I183">
        <v>1921.6</v>
      </c>
      <c t="s" s="6" r="J183">
        <v>53</v>
      </c>
      <c s="42" r="K183">
        <v>0.00010513</v>
      </c>
      <c t="s" s="6" r="L183">
        <v>53</v>
      </c>
      <c s="42" r="M183">
        <v>0.0000019466</v>
      </c>
      <c s="48" r="N183">
        <v>1921.7</v>
      </c>
      <c t="s" s="48" r="O183">
        <v>54</v>
      </c>
      <c s="42" r="P183">
        <v>1921.7</v>
      </c>
      <c t="s" s="42" r="Q183">
        <v>54</v>
      </c>
      <c s="42" r="R183">
        <v>0.00010456</v>
      </c>
      <c t="s" s="42" r="S183">
        <v>54</v>
      </c>
      <c s="42" r="T183">
        <v>0.0000019467</v>
      </c>
      <c s="6" r="U183"/>
      <c s="6" r="V183"/>
      <c s="18" r="W183"/>
      <c s="18" r="X183"/>
      <c s="18" r="Y183"/>
      <c s="18" r="Z183"/>
      <c s="18" r="AA183"/>
      <c s="18" r="AB183"/>
      <c s="18" r="AC183"/>
      <c s="14" r="AD183"/>
      <c s="14" r="AE183"/>
    </row>
    <row customHeight="1" r="184" ht="12.75">
      <c s="14" r="A184">
        <v>3</v>
      </c>
      <c s="18" r="B184">
        <v>1</v>
      </c>
      <c s="14" r="C184">
        <v>20</v>
      </c>
      <c s="14" r="D184">
        <v>5</v>
      </c>
      <c s="44" r="E184">
        <f>((1/(INDEX(E0!J$14:J$38,C184,1)-INDEX(E0!J$14:J$38,D184,1))))*100000000</f>
        <v>1423.72615292112</v>
      </c>
      <c s="44" r="F184"/>
      <c s="42" r="G184">
        <f>SUM(H184:M184)</f>
        <v>520.8600079864</v>
      </c>
      <c t="s" s="6" r="H184">
        <v>53</v>
      </c>
      <c s="42" r="I184">
        <v>520.86</v>
      </c>
      <c t="s" s="6" r="J184">
        <v>53</v>
      </c>
      <c s="42" r="K184">
        <v>0.0000079864</v>
      </c>
      <c t="s" s="6" r="L184">
        <v>53</v>
      </c>
      <c t="s" s="6" r="M184">
        <v>53</v>
      </c>
      <c s="48" r="N184">
        <v>520.9</v>
      </c>
      <c t="s" s="48" r="O184">
        <v>54</v>
      </c>
      <c s="42" r="P184">
        <v>520.9</v>
      </c>
      <c t="s" s="42" r="Q184">
        <v>54</v>
      </c>
      <c s="42" r="R184">
        <v>0.0000079899</v>
      </c>
      <c t="s" s="42" r="S184">
        <v>54</v>
      </c>
      <c t="s" s="42" r="T184">
        <v>54</v>
      </c>
      <c s="6" r="U184"/>
      <c s="6" r="V184"/>
      <c s="18" r="W184"/>
      <c s="18" r="X184"/>
      <c s="18" r="Y184"/>
      <c s="18" r="Z184"/>
      <c s="18" r="AA184"/>
      <c s="18" r="AB184"/>
      <c s="18" r="AC184"/>
      <c s="14" r="AD184"/>
      <c s="14" r="AE184"/>
    </row>
    <row customHeight="1" r="185" ht="12.75">
      <c s="14" r="A185">
        <v>3</v>
      </c>
      <c s="18" r="B185">
        <v>1</v>
      </c>
      <c s="14" r="C185">
        <v>20</v>
      </c>
      <c s="14" r="D185">
        <v>6</v>
      </c>
      <c s="44" r="E185">
        <f>((1/(INDEX(E0!J$14:J$38,C185,1)-INDEX(E0!J$14:J$38,D185,1))))*100000000</f>
        <v>1423.73879621924</v>
      </c>
      <c s="44" r="F185"/>
      <c s="42" r="G185">
        <f>SUM(H185:M185)</f>
        <v>132700000.007227</v>
      </c>
      <c s="42" r="H185">
        <v>132700000</v>
      </c>
      <c t="s" s="6" r="I185">
        <v>53</v>
      </c>
      <c t="s" s="6" r="J185">
        <v>53</v>
      </c>
      <c t="s" s="6" r="K185">
        <v>53</v>
      </c>
      <c s="42" r="L185">
        <v>0.0072274</v>
      </c>
      <c t="s" s="6" r="M185">
        <v>53</v>
      </c>
      <c s="48" r="N185">
        <v>132710000</v>
      </c>
      <c s="48" r="O185">
        <v>132710000</v>
      </c>
      <c t="s" s="42" r="P185">
        <v>54</v>
      </c>
      <c t="s" s="42" r="Q185">
        <v>54</v>
      </c>
      <c t="s" s="42" r="R185">
        <v>54</v>
      </c>
      <c s="42" r="S185">
        <v>0.0072279</v>
      </c>
      <c t="s" s="42" r="T185">
        <v>54</v>
      </c>
      <c s="6" r="U185"/>
      <c s="6" r="V185"/>
      <c s="18" r="W185"/>
      <c s="18" r="X185"/>
      <c s="18" r="Y185"/>
      <c s="18" r="Z185"/>
      <c s="18" r="AA185"/>
      <c s="18" r="AB185"/>
      <c s="18" r="AC185"/>
      <c s="14" r="AD185"/>
      <c s="14" r="AE185"/>
    </row>
    <row customHeight="1" r="186" ht="12.75">
      <c s="14" r="A186">
        <v>3</v>
      </c>
      <c s="18" r="B186">
        <v>1</v>
      </c>
      <c s="14" r="C186">
        <v>20</v>
      </c>
      <c s="14" r="D186">
        <v>7</v>
      </c>
      <c s="44" r="E186">
        <f>((1/(INDEX(E0!J$14:J$38,C186,1)-INDEX(E0!J$14:J$38,D186,1))))*100000000</f>
        <v>1423.904008723</v>
      </c>
      <c s="44" r="F186"/>
      <c s="42" r="G186">
        <f>SUM(H186:M186)</f>
        <v>1211900.00089198</v>
      </c>
      <c s="42" r="H186">
        <v>1211900</v>
      </c>
      <c t="s" s="6" r="I186">
        <v>53</v>
      </c>
      <c s="42" r="J186">
        <v>0.00089198</v>
      </c>
      <c t="s" s="6" r="K186">
        <v>53</v>
      </c>
      <c t="s" s="6" r="L186">
        <v>53</v>
      </c>
      <c t="s" s="6" r="M186">
        <v>53</v>
      </c>
      <c s="48" r="N186">
        <v>1212000</v>
      </c>
      <c s="48" r="O186">
        <v>1212000</v>
      </c>
      <c t="s" s="42" r="P186">
        <v>54</v>
      </c>
      <c s="42" r="Q186">
        <v>0.00089205</v>
      </c>
      <c t="s" s="42" r="R186">
        <v>54</v>
      </c>
      <c t="s" s="42" r="S186">
        <v>54</v>
      </c>
      <c t="s" s="42" r="T186">
        <v>54</v>
      </c>
      <c s="6" r="U186"/>
      <c s="6" r="V186"/>
      <c s="18" r="W186"/>
      <c s="18" r="X186"/>
      <c s="18" r="Y186"/>
      <c s="18" r="Z186"/>
      <c s="18" r="AA186"/>
      <c s="18" r="AB186"/>
      <c s="18" r="AC186"/>
      <c s="14" r="AD186"/>
      <c s="14" r="AE186"/>
    </row>
    <row customHeight="1" r="187" ht="12.75">
      <c s="14" r="A187">
        <v>3</v>
      </c>
      <c s="18" r="B187">
        <v>1</v>
      </c>
      <c s="14" r="C187">
        <v>20</v>
      </c>
      <c s="14" r="D187">
        <v>8</v>
      </c>
      <c s="44" r="E187">
        <f>((1/(INDEX(E0!J$14:J$38,C187,1)-INDEX(E0!J$14:J$38,D187,1))))*100000000</f>
        <v>1423.90430256497</v>
      </c>
      <c s="44" r="F187"/>
      <c s="42" r="G187">
        <f>SUM(H187:M187)</f>
        <v>520.700003326684</v>
      </c>
      <c t="s" s="6" r="H187">
        <v>53</v>
      </c>
      <c s="42" r="I187">
        <v>520.7</v>
      </c>
      <c t="s" s="6" r="J187">
        <v>53</v>
      </c>
      <c s="42" r="K187">
        <v>0.0000032662</v>
      </c>
      <c t="s" s="6" r="L187">
        <v>53</v>
      </c>
      <c s="42" r="M187">
        <v>0.000000060484</v>
      </c>
      <c s="48" r="N187">
        <v>520.74</v>
      </c>
      <c t="s" s="48" r="O187">
        <v>54</v>
      </c>
      <c s="42" r="P187">
        <v>520.74</v>
      </c>
      <c t="s" s="42" r="Q187">
        <v>54</v>
      </c>
      <c s="42" r="R187">
        <v>0.0000032667</v>
      </c>
      <c t="s" s="42" r="S187">
        <v>54</v>
      </c>
      <c s="42" r="T187">
        <v>0.000000060489</v>
      </c>
      <c s="6" r="U187"/>
      <c s="6" r="V187"/>
      <c s="18" r="W187"/>
      <c s="18" r="X187"/>
      <c s="18" r="Y187"/>
      <c s="18" r="Z187"/>
      <c s="18" r="AA187"/>
      <c s="18" r="AB187"/>
      <c s="18" r="AC187"/>
      <c s="14" r="AD187"/>
      <c s="14" r="AE187"/>
    </row>
    <row customHeight="1" r="188" ht="12.75">
      <c s="14" r="A188">
        <v>3</v>
      </c>
      <c s="18" r="B188">
        <v>1</v>
      </c>
      <c s="14" r="C188">
        <v>20</v>
      </c>
      <c s="14" r="D188">
        <v>9</v>
      </c>
      <c s="44" r="E188">
        <f>((1/(INDEX(E0!J$14:J$38,C188,1)-INDEX(E0!J$14:J$38,D188,1))))*100000000</f>
        <v>1423.96338901823</v>
      </c>
      <c s="44" r="F188"/>
      <c s="42" r="G188">
        <f>SUM(H188:M188)</f>
        <v>10912000.0013647</v>
      </c>
      <c s="42" r="H188">
        <v>10912000</v>
      </c>
      <c t="s" s="6" r="I188">
        <v>53</v>
      </c>
      <c s="42" r="J188">
        <v>0.00059449</v>
      </c>
      <c t="s" s="6" r="K188">
        <v>53</v>
      </c>
      <c s="42" r="L188">
        <v>0.00077018</v>
      </c>
      <c t="s" s="6" r="M188">
        <v>53</v>
      </c>
      <c s="48" r="N188">
        <v>10913000</v>
      </c>
      <c s="48" r="O188">
        <v>10913000</v>
      </c>
      <c t="s" s="42" r="P188">
        <v>54</v>
      </c>
      <c s="42" r="Q188">
        <v>0.00059454</v>
      </c>
      <c t="s" s="42" r="R188">
        <v>54</v>
      </c>
      <c s="42" r="S188">
        <v>0.00077024</v>
      </c>
      <c t="s" s="42" r="T188">
        <v>54</v>
      </c>
      <c s="6" r="U188"/>
      <c s="6" r="V188"/>
      <c s="18" r="W188"/>
      <c s="18" r="X188"/>
      <c s="18" r="Y188"/>
      <c s="18" r="Z188"/>
      <c s="18" r="AA188"/>
      <c s="18" r="AB188"/>
      <c s="18" r="AC188"/>
      <c s="14" r="AD188"/>
      <c s="14" r="AE188"/>
    </row>
    <row customHeight="1" r="189" ht="12.75">
      <c s="14" r="A189">
        <v>3</v>
      </c>
      <c s="18" r="B189">
        <v>1</v>
      </c>
      <c s="14" r="C189">
        <v>20</v>
      </c>
      <c s="14" r="D189">
        <v>10</v>
      </c>
      <c s="44" r="E189">
        <f>((1/(INDEX(E0!J$14:J$38,C189,1)-INDEX(E0!J$14:J$38,D189,1))))*100000000</f>
        <v>4499.48625768057</v>
      </c>
      <c s="44" r="F189"/>
      <c s="42" r="G189">
        <f>SUM(H189:M189)</f>
        <v>165.6300012411</v>
      </c>
      <c t="s" s="6" r="H189">
        <v>53</v>
      </c>
      <c s="42" r="I189">
        <v>165.63</v>
      </c>
      <c t="s" s="6" r="J189">
        <v>53</v>
      </c>
      <c s="42" r="K189">
        <v>0.0000012411</v>
      </c>
      <c t="s" s="6" r="L189">
        <v>53</v>
      </c>
      <c t="s" s="6" r="M189">
        <v>53</v>
      </c>
      <c s="48" r="N189">
        <v>165.64</v>
      </c>
      <c t="s" s="48" r="O189">
        <v>54</v>
      </c>
      <c s="42" r="P189">
        <v>165.64</v>
      </c>
      <c t="s" s="42" r="Q189">
        <v>54</v>
      </c>
      <c s="42" r="R189">
        <v>0.0000012414</v>
      </c>
      <c t="s" s="42" r="S189">
        <v>54</v>
      </c>
      <c t="s" s="42" r="T189">
        <v>54</v>
      </c>
      <c s="6" r="U189"/>
      <c s="6" r="V189"/>
      <c s="18" r="W189"/>
      <c s="18" r="X189"/>
      <c s="18" r="Y189"/>
      <c s="18" r="Z189"/>
      <c s="18" r="AA189"/>
      <c s="18" r="AB189"/>
      <c s="18" r="AC189"/>
      <c s="14" r="AD189"/>
      <c s="14" r="AE189"/>
    </row>
    <row customHeight="1" r="190" ht="12.75">
      <c s="14" r="A190">
        <v>3</v>
      </c>
      <c s="18" r="B190">
        <v>1</v>
      </c>
      <c s="14" r="C190">
        <v>20</v>
      </c>
      <c s="14" r="D190">
        <v>11</v>
      </c>
      <c s="44" r="E190">
        <f>((1/(INDEX(E0!J$14:J$38,C190,1)-INDEX(E0!J$14:J$38,D190,1))))*100000000</f>
        <v>4499.53966015154</v>
      </c>
      <c s="44" r="F190"/>
      <c s="42" r="G190">
        <f>SUM(H190:M190)</f>
        <v>59720000.0003257</v>
      </c>
      <c s="42" r="H190">
        <v>59720000</v>
      </c>
      <c t="s" s="6" r="I190">
        <v>53</v>
      </c>
      <c t="s" s="6" r="J190">
        <v>53</v>
      </c>
      <c t="s" s="6" r="K190">
        <v>53</v>
      </c>
      <c s="42" r="L190">
        <v>0.00032566</v>
      </c>
      <c t="s" s="6" r="M190">
        <v>53</v>
      </c>
      <c s="48" r="N190">
        <v>59725000</v>
      </c>
      <c s="48" r="O190">
        <v>59725000</v>
      </c>
      <c t="s" s="42" r="P190">
        <v>54</v>
      </c>
      <c t="s" s="42" r="Q190">
        <v>54</v>
      </c>
      <c t="s" s="42" r="R190">
        <v>54</v>
      </c>
      <c s="42" r="S190">
        <v>0.00032568</v>
      </c>
      <c t="s" s="42" r="T190">
        <v>54</v>
      </c>
      <c s="6" r="U190"/>
      <c s="6" r="V190"/>
      <c s="18" r="W190"/>
      <c s="18" r="X190"/>
      <c s="18" r="Y190"/>
      <c s="18" r="Z190"/>
      <c s="18" r="AA190"/>
      <c s="18" r="AB190"/>
      <c s="18" r="AC190"/>
      <c s="14" r="AD190"/>
      <c s="14" r="AE190"/>
    </row>
    <row customHeight="1" r="191" ht="12.75">
      <c s="14" r="A191">
        <v>3</v>
      </c>
      <c s="18" r="B191">
        <v>1</v>
      </c>
      <c s="14" r="C191">
        <v>20</v>
      </c>
      <c s="14" r="D191">
        <v>12</v>
      </c>
      <c s="44" r="E191">
        <f>((1/(INDEX(E0!J$14:J$38,C191,1)-INDEX(E0!J$14:J$38,D191,1))))*100000000</f>
        <v>4500.23568472319</v>
      </c>
      <c s="44" r="F191"/>
      <c s="42" r="G191">
        <f>SUM(H191:M191)</f>
        <v>1527300.00030311</v>
      </c>
      <c s="42" r="H191">
        <v>1527300</v>
      </c>
      <c t="s" s="6" r="I191">
        <v>53</v>
      </c>
      <c s="42" r="J191">
        <v>0.00030311</v>
      </c>
      <c t="s" s="6" r="K191">
        <v>53</v>
      </c>
      <c t="s" s="6" r="L191">
        <v>53</v>
      </c>
      <c t="s" s="6" r="M191">
        <v>53</v>
      </c>
      <c s="48" r="N191">
        <v>1527500</v>
      </c>
      <c s="48" r="O191">
        <v>1527500</v>
      </c>
      <c t="s" s="42" r="P191">
        <v>54</v>
      </c>
      <c s="42" r="Q191">
        <v>0.00030313</v>
      </c>
      <c t="s" s="42" r="R191">
        <v>54</v>
      </c>
      <c t="s" s="42" r="S191">
        <v>54</v>
      </c>
      <c t="s" s="42" r="T191">
        <v>54</v>
      </c>
      <c s="6" r="U191"/>
      <c s="6" r="V191"/>
      <c s="18" r="W191"/>
      <c s="18" r="X191"/>
      <c s="18" r="Y191"/>
      <c s="18" r="Z191"/>
      <c s="18" r="AA191"/>
      <c s="18" r="AB191"/>
      <c s="18" r="AC191"/>
      <c s="14" r="AD191"/>
      <c s="14" r="AE191"/>
    </row>
    <row customHeight="1" r="192" ht="12.75">
      <c s="14" r="A192">
        <v>3</v>
      </c>
      <c s="18" r="B192">
        <v>1</v>
      </c>
      <c s="14" r="C192">
        <v>20</v>
      </c>
      <c s="14" r="D192">
        <v>13</v>
      </c>
      <c s="44" r="E192">
        <f>((1/(INDEX(E0!J$14:J$38,C192,1)-INDEX(E0!J$14:J$38,D192,1))))*100000000</f>
        <v>4500.23693812731</v>
      </c>
      <c s="44" r="F192"/>
      <c s="42" r="G192">
        <f>SUM(H192:M192)</f>
        <v>165.610000105926</v>
      </c>
      <c t="s" s="6" r="H192">
        <v>53</v>
      </c>
      <c s="42" r="I192">
        <v>165.61</v>
      </c>
      <c t="s" s="6" r="J192">
        <v>53</v>
      </c>
      <c s="42" r="K192">
        <v>0.000000104</v>
      </c>
      <c t="s" s="6" r="L192">
        <v>53</v>
      </c>
      <c s="42" r="M192">
        <v>0.0000000019259</v>
      </c>
      <c s="48" r="N192">
        <v>165.62</v>
      </c>
      <c t="s" s="48" r="O192">
        <v>54</v>
      </c>
      <c s="42" r="P192">
        <v>165.62</v>
      </c>
      <c t="s" s="42" r="Q192">
        <v>54</v>
      </c>
      <c s="42" r="R192">
        <v>0.00000010401</v>
      </c>
      <c t="s" s="42" r="S192">
        <v>54</v>
      </c>
      <c s="42" r="T192">
        <v>0.0000000019261</v>
      </c>
      <c s="6" r="U192"/>
      <c s="6" r="V192"/>
      <c s="18" r="W192"/>
      <c s="18" r="X192"/>
      <c s="18" r="Y192"/>
      <c s="18" r="Z192"/>
      <c s="18" r="AA192"/>
      <c s="18" r="AB192"/>
      <c s="18" r="AC192"/>
      <c s="14" r="AD192"/>
      <c s="14" r="AE192"/>
    </row>
    <row customHeight="1" r="193" ht="12.75">
      <c s="14" r="A193">
        <v>3</v>
      </c>
      <c s="18" r="B193">
        <v>1</v>
      </c>
      <c s="14" r="C193">
        <v>20</v>
      </c>
      <c s="14" r="D193">
        <v>14</v>
      </c>
      <c s="44" r="E193">
        <f>((1/(INDEX(E0!J$14:J$38,C193,1)-INDEX(E0!J$14:J$38,D193,1))))*100000000</f>
        <v>4500.48546799751</v>
      </c>
      <c s="44" r="F193"/>
      <c s="42" r="G193">
        <f>SUM(H193:M193)</f>
        <v>4.90690000000654</v>
      </c>
      <c t="s" s="6" r="H193">
        <v>53</v>
      </c>
      <c s="42" r="I193">
        <v>4.9069</v>
      </c>
      <c t="s" s="6" r="J193">
        <v>53</v>
      </c>
      <c s="42" r="K193">
        <v>0.00000000000609</v>
      </c>
      <c t="s" s="6" r="L193">
        <v>53</v>
      </c>
      <c s="42" r="M193">
        <v>0.000000000000453</v>
      </c>
      <c s="48" r="N193">
        <v>4.9073</v>
      </c>
      <c t="s" s="48" r="O193">
        <v>54</v>
      </c>
      <c s="42" r="P193">
        <v>4.9073</v>
      </c>
      <c t="s" s="42" r="Q193">
        <v>54</v>
      </c>
      <c s="42" r="R193">
        <v>0.000000000002471</v>
      </c>
      <c t="s" s="42" r="S193">
        <v>54</v>
      </c>
      <c s="42" r="T193">
        <v>0.000000000000453</v>
      </c>
      <c s="6" r="U193"/>
      <c s="6" r="V193"/>
      <c s="18" r="W193"/>
      <c s="18" r="X193"/>
      <c s="18" r="Y193"/>
      <c s="18" r="Z193"/>
      <c s="18" r="AA193"/>
      <c s="18" r="AB193"/>
      <c s="18" r="AC193"/>
      <c s="14" r="AD193"/>
      <c s="14" r="AE193"/>
    </row>
    <row customHeight="1" r="194" ht="12.75">
      <c s="14" r="A194">
        <v>3</v>
      </c>
      <c s="18" r="B194">
        <v>1</v>
      </c>
      <c s="14" r="C194">
        <v>20</v>
      </c>
      <c s="14" r="D194">
        <v>15</v>
      </c>
      <c s="44" r="E194">
        <f>((1/(INDEX(E0!J$14:J$38,C194,1)-INDEX(E0!J$14:J$38,D194,1))))*100000000</f>
        <v>4500.48591966999</v>
      </c>
      <c s="44" r="F194"/>
      <c s="42" r="G194">
        <f>SUM(H194:M194)</f>
        <v>13751000.0002992</v>
      </c>
      <c s="42" r="H194">
        <v>13751000</v>
      </c>
      <c t="s" s="6" r="I194">
        <v>53</v>
      </c>
      <c s="42" r="J194">
        <v>0.00020204</v>
      </c>
      <c t="s" s="6" r="K194">
        <v>53</v>
      </c>
      <c s="42" r="L194">
        <v>0.000097162</v>
      </c>
      <c t="s" s="6" r="M194">
        <v>53</v>
      </c>
      <c s="48" r="N194">
        <v>13752000</v>
      </c>
      <c s="48" r="O194">
        <v>13752000</v>
      </c>
      <c t="s" s="42" r="P194">
        <v>54</v>
      </c>
      <c s="42" r="Q194">
        <v>0.00020206</v>
      </c>
      <c t="s" s="42" r="R194">
        <v>54</v>
      </c>
      <c s="42" r="S194">
        <v>0.00009717</v>
      </c>
      <c t="s" s="42" r="T194">
        <v>54</v>
      </c>
      <c s="6" r="U194"/>
      <c s="6" r="V194"/>
      <c s="18" r="W194"/>
      <c s="18" r="X194"/>
      <c s="18" r="Y194"/>
      <c s="18" r="Z194"/>
      <c s="18" r="AA194"/>
      <c s="18" r="AB194"/>
      <c s="18" r="AC194"/>
      <c s="14" r="AD194"/>
      <c s="14" r="AE194"/>
    </row>
    <row customHeight="1" r="195" ht="12.75">
      <c s="14" r="A195">
        <v>3</v>
      </c>
      <c s="18" r="B195">
        <v>1</v>
      </c>
      <c s="14" r="C195">
        <v>20</v>
      </c>
      <c s="14" r="D195">
        <v>16</v>
      </c>
      <c s="44" r="E195">
        <f>((1/(INDEX(E0!J$14:J$38,C195,1)-INDEX(E0!J$14:J$38,D195,1))))*100000000</f>
        <v>4500.61058879235</v>
      </c>
      <c s="44" r="F195"/>
      <c s="42" r="G195">
        <f>SUM(H195:M195)</f>
        <v>29.4430000001834</v>
      </c>
      <c t="s" s="6" r="H195">
        <v>53</v>
      </c>
      <c s="42" r="I195">
        <v>29.443</v>
      </c>
      <c t="s" s="6" r="J195">
        <v>53</v>
      </c>
      <c t="s" s="6" r="K195">
        <v>53</v>
      </c>
      <c t="s" s="6" r="L195">
        <v>53</v>
      </c>
      <c s="42" r="M195">
        <v>0.0000000001834</v>
      </c>
      <c s="48" r="N195">
        <v>29.445</v>
      </c>
      <c t="s" s="48" r="O195">
        <v>54</v>
      </c>
      <c s="42" r="P195">
        <v>29.445</v>
      </c>
      <c t="s" s="42" r="Q195">
        <v>54</v>
      </c>
      <c t="s" s="42" r="R195">
        <v>54</v>
      </c>
      <c t="s" s="42" r="S195">
        <v>54</v>
      </c>
      <c s="42" r="T195">
        <v>0.00000000018341</v>
      </c>
      <c s="6" r="U195"/>
      <c s="6" r="V195"/>
      <c s="18" r="W195"/>
      <c s="18" r="X195"/>
      <c s="18" r="Y195"/>
      <c s="18" r="Z195"/>
      <c s="18" r="AA195"/>
      <c s="18" r="AB195"/>
      <c s="18" r="AC195"/>
      <c s="14" r="AD195"/>
      <c s="14" r="AE195"/>
    </row>
    <row customHeight="1" r="196" ht="12.75">
      <c s="14" r="A196">
        <v>3</v>
      </c>
      <c s="18" r="B196">
        <v>1</v>
      </c>
      <c s="14" r="C196">
        <v>20</v>
      </c>
      <c s="14" r="D196">
        <v>17</v>
      </c>
      <c s="44" r="E196">
        <f>((1/(INDEX(E0!J$14:J$38,C196,1)-INDEX(E0!J$14:J$38,D196,1))))*100000000</f>
        <v>52683902.3816703</v>
      </c>
      <c s="44" r="F196"/>
      <c s="42" r="G196">
        <f>SUM(H196:M196)</f>
        <v>0.000000000061072</v>
      </c>
      <c t="s" s="6" r="H196">
        <v>53</v>
      </c>
      <c s="42" r="I196">
        <v>0</v>
      </c>
      <c t="s" s="6" r="J196">
        <v>53</v>
      </c>
      <c s="42" r="K196">
        <v>0.000000000061072</v>
      </c>
      <c t="s" s="6" r="L196">
        <v>53</v>
      </c>
      <c t="s" s="6" r="M196">
        <v>53</v>
      </c>
      <c s="48" r="N196">
        <v>0.000000000061108</v>
      </c>
      <c t="s" s="48" r="O196">
        <v>54</v>
      </c>
      <c s="42" r="P196">
        <v>0</v>
      </c>
      <c t="s" s="42" r="Q196">
        <v>54</v>
      </c>
      <c s="42" r="R196">
        <v>0.000000000061108</v>
      </c>
      <c t="s" s="42" r="S196">
        <v>54</v>
      </c>
      <c t="s" s="42" r="T196">
        <v>54</v>
      </c>
      <c s="6" r="U196"/>
      <c s="6" r="V196"/>
      <c s="18" r="W196"/>
      <c s="18" r="X196"/>
      <c s="18" r="Y196"/>
      <c s="18" r="Z196"/>
      <c s="18" r="AA196"/>
      <c s="18" r="AB196"/>
      <c s="18" r="AC196"/>
      <c s="14" r="AD196"/>
      <c s="14" r="AE196"/>
    </row>
    <row customHeight="1" r="197" ht="12.75">
      <c s="14" r="A197">
        <v>3</v>
      </c>
      <c s="18" r="B197">
        <v>1</v>
      </c>
      <c s="14" r="C197">
        <v>20</v>
      </c>
      <c s="14" r="D197">
        <v>18</v>
      </c>
      <c s="44" r="E197">
        <f>((1/(INDEX(E0!J$14:J$38,C197,1)-INDEX(E0!J$14:J$38,D197,1))))*100000000</f>
        <v>56725101.0842114</v>
      </c>
      <c s="44" r="F197"/>
      <c s="42" r="G197">
        <f>SUM(H197:M197)</f>
        <v>0.00068807</v>
      </c>
      <c s="42" r="H197">
        <v>0.00068807</v>
      </c>
      <c t="s" s="6" r="I197">
        <v>53</v>
      </c>
      <c t="s" s="6" r="J197">
        <v>53</v>
      </c>
      <c t="s" s="6" r="K197">
        <v>53</v>
      </c>
      <c s="42" r="L197">
        <v>0</v>
      </c>
      <c t="s" s="6" r="M197">
        <v>53</v>
      </c>
      <c s="48" r="N197">
        <v>0.00068847</v>
      </c>
      <c s="48" r="O197">
        <v>0.00068847</v>
      </c>
      <c t="s" s="42" r="P197">
        <v>54</v>
      </c>
      <c t="s" s="42" r="Q197">
        <v>54</v>
      </c>
      <c t="s" s="42" r="R197">
        <v>54</v>
      </c>
      <c s="42" r="S197">
        <v>0</v>
      </c>
      <c t="s" s="42" r="T197">
        <v>54</v>
      </c>
      <c s="6" r="U197"/>
      <c s="6" r="V197"/>
      <c s="18" r="W197"/>
      <c s="18" r="X197"/>
      <c s="18" r="Y197"/>
      <c s="18" r="Z197"/>
      <c s="18" r="AA197"/>
      <c s="18" r="AB197"/>
      <c s="18" r="AC197"/>
      <c s="14" r="AD197"/>
      <c s="14" r="AE197"/>
    </row>
    <row customHeight="1" r="198" ht="12.75">
      <c s="14" r="A198">
        <v>3</v>
      </c>
      <c s="18" r="B198">
        <v>1</v>
      </c>
      <c s="14" r="C198">
        <v>21</v>
      </c>
      <c s="14" r="D198">
        <v>1</v>
      </c>
      <c s="44" r="E198">
        <f>((1/(INDEX(E0!J$14:J$38,C198,1)-INDEX(E0!J$14:J$38,D198,1))))*100000000</f>
        <v>105.467656848171</v>
      </c>
      <c s="44" r="F198"/>
      <c s="42" r="G198">
        <f>SUM(H198:M198)</f>
        <v>1.68430000075576</v>
      </c>
      <c t="s" s="6" r="H198">
        <v>53</v>
      </c>
      <c t="s" s="6" r="I198">
        <v>53</v>
      </c>
      <c s="42" r="J198">
        <v>1.6843</v>
      </c>
      <c t="s" s="6" r="K198">
        <v>53</v>
      </c>
      <c s="42" r="L198">
        <v>0.00000000075576</v>
      </c>
      <c t="s" s="6" r="M198">
        <v>53</v>
      </c>
      <c s="48" r="N198">
        <v>1.6844</v>
      </c>
      <c t="s" s="48" r="O198">
        <v>54</v>
      </c>
      <c t="s" s="42" r="P198">
        <v>54</v>
      </c>
      <c s="42" r="Q198">
        <v>1.6844</v>
      </c>
      <c t="s" s="42" r="R198">
        <v>54</v>
      </c>
      <c s="42" r="S198">
        <v>0.00000000082388</v>
      </c>
      <c t="s" s="42" r="T198">
        <v>54</v>
      </c>
      <c s="6" r="U198"/>
      <c s="6" r="V198"/>
      <c s="18" r="W198"/>
      <c s="18" r="X198"/>
      <c s="18" r="Y198"/>
      <c s="18" r="Z198"/>
      <c s="18" r="AA198"/>
      <c s="18" r="AB198"/>
      <c s="18" r="AC198"/>
      <c s="14" r="AD198"/>
      <c s="14" r="AE198"/>
    </row>
    <row customHeight="1" r="199" ht="12.75">
      <c s="14" r="A199">
        <v>3</v>
      </c>
      <c s="18" r="B199">
        <v>1</v>
      </c>
      <c s="14" r="C199">
        <v>21</v>
      </c>
      <c s="14" r="D199">
        <v>2</v>
      </c>
      <c s="44" r="E199">
        <f>((1/(INDEX(E0!J$14:J$38,C199,1)-INDEX(E0!J$14:J$38,D199,1))))*100000000</f>
        <v>482.105141009097</v>
      </c>
      <c s="44" r="F199"/>
      <c s="42" r="G199">
        <f>SUM(H199:M199)</f>
        <v>23429.0000002692</v>
      </c>
      <c t="s" s="6" r="H199">
        <v>53</v>
      </c>
      <c s="42" r="I199">
        <v>23429</v>
      </c>
      <c t="s" s="6" r="J199">
        <v>53</v>
      </c>
      <c t="s" s="6" r="K199">
        <v>53</v>
      </c>
      <c t="s" s="6" r="L199">
        <v>53</v>
      </c>
      <c s="42" r="M199">
        <v>0.00000026915</v>
      </c>
      <c s="48" r="N199">
        <v>23431</v>
      </c>
      <c t="s" s="48" r="O199">
        <v>54</v>
      </c>
      <c s="42" r="P199">
        <v>23431</v>
      </c>
      <c t="s" s="42" r="Q199">
        <v>54</v>
      </c>
      <c t="s" s="42" r="R199">
        <v>54</v>
      </c>
      <c t="s" s="42" r="S199">
        <v>54</v>
      </c>
      <c s="42" r="T199">
        <v>0.00000026916</v>
      </c>
      <c s="6" r="U199"/>
      <c s="6" r="V199"/>
      <c s="18" r="W199"/>
      <c s="18" r="X199"/>
      <c s="18" r="Y199"/>
      <c s="18" r="Z199"/>
      <c s="18" r="AA199"/>
      <c s="18" r="AB199"/>
      <c s="18" r="AC199"/>
      <c s="14" r="AD199"/>
      <c s="14" r="AE199"/>
    </row>
    <row customHeight="1" r="200" ht="12.75">
      <c s="14" r="A200">
        <v>3</v>
      </c>
      <c s="18" r="B200">
        <v>1</v>
      </c>
      <c s="14" r="C200">
        <v>21</v>
      </c>
      <c s="14" r="D200">
        <v>3</v>
      </c>
      <c s="44" r="E200">
        <f>((1/(INDEX(E0!J$14:J$38,C200,1)-INDEX(E0!J$14:J$38,D200,1))))*100000000</f>
        <v>482.110003443301</v>
      </c>
      <c s="44" r="F200"/>
      <c s="42" r="G200">
        <f>SUM(H200:M200)</f>
        <v>0.462690000038215</v>
      </c>
      <c t="s" s="6" r="H200">
        <v>53</v>
      </c>
      <c t="s" s="6" r="I200">
        <v>53</v>
      </c>
      <c s="42" r="J200">
        <v>0.46269</v>
      </c>
      <c t="s" s="6" r="K200">
        <v>53</v>
      </c>
      <c s="42" r="L200">
        <v>0.000000000038215</v>
      </c>
      <c t="s" s="6" r="M200">
        <v>53</v>
      </c>
      <c s="48" r="N200">
        <v>0.46273</v>
      </c>
      <c t="s" s="48" r="O200">
        <v>54</v>
      </c>
      <c t="s" s="42" r="P200">
        <v>54</v>
      </c>
      <c s="42" r="Q200">
        <v>0.46273</v>
      </c>
      <c t="s" s="42" r="R200">
        <v>54</v>
      </c>
      <c s="42" r="S200">
        <v>0.000000000038725</v>
      </c>
      <c t="s" s="42" r="T200">
        <v>54</v>
      </c>
      <c s="6" r="U200"/>
      <c s="6" r="V200"/>
      <c s="18" r="W200"/>
      <c s="18" r="X200"/>
      <c s="18" r="Y200"/>
      <c s="18" r="Z200"/>
      <c s="18" r="AA200"/>
      <c s="18" r="AB200"/>
      <c s="18" r="AC200"/>
      <c s="14" r="AD200"/>
      <c s="14" r="AE200"/>
    </row>
    <row customHeight="1" r="201" ht="12.75">
      <c s="14" r="A201">
        <v>3</v>
      </c>
      <c s="18" r="B201">
        <v>1</v>
      </c>
      <c s="14" r="C201">
        <v>21</v>
      </c>
      <c s="14" r="D201">
        <v>4</v>
      </c>
      <c s="44" r="E201">
        <f>((1/(INDEX(E0!J$14:J$38,C201,1)-INDEX(E0!J$14:J$38,D201,1))))*100000000</f>
        <v>482.174084535253</v>
      </c>
      <c s="44" r="F201"/>
      <c s="42" r="G201">
        <f>SUM(H201:M201)</f>
        <v>6693.40000233722</v>
      </c>
      <c t="s" s="6" r="H201">
        <v>53</v>
      </c>
      <c s="42" r="I201">
        <v>6693.4</v>
      </c>
      <c t="s" s="6" r="J201">
        <v>53</v>
      </c>
      <c s="42" r="K201">
        <v>0.0000022834</v>
      </c>
      <c t="s" s="6" r="L201">
        <v>53</v>
      </c>
      <c s="42" r="M201">
        <v>0.000000053815</v>
      </c>
      <c s="48" r="N201">
        <v>6693.9</v>
      </c>
      <c t="s" s="48" r="O201">
        <v>54</v>
      </c>
      <c s="42" r="P201">
        <v>6693.9</v>
      </c>
      <c t="s" s="42" r="Q201">
        <v>54</v>
      </c>
      <c s="42" r="R201">
        <v>0.0000022948</v>
      </c>
      <c t="s" s="42" r="S201">
        <v>54</v>
      </c>
      <c s="42" r="T201">
        <v>0.000000053819</v>
      </c>
      <c s="6" r="U201"/>
      <c s="6" r="V201"/>
      <c s="18" r="W201"/>
      <c s="18" r="X201"/>
      <c s="18" r="Y201"/>
      <c s="18" r="Z201"/>
      <c s="18" r="AA201"/>
      <c s="18" r="AB201"/>
      <c s="18" r="AC201"/>
      <c s="14" r="AD201"/>
      <c s="14" r="AE201"/>
    </row>
    <row customHeight="1" r="202" ht="12.75">
      <c s="14" r="A202">
        <v>3</v>
      </c>
      <c s="18" r="B202">
        <v>1</v>
      </c>
      <c s="14" r="C202">
        <v>21</v>
      </c>
      <c s="14" r="D202">
        <v>5</v>
      </c>
      <c s="44" r="E202">
        <f>((1/(INDEX(E0!J$14:J$38,C202,1)-INDEX(E0!J$14:J$38,D202,1))))*100000000</f>
        <v>1423.71341839112</v>
      </c>
      <c s="44" r="F202"/>
      <c s="42" r="G202">
        <f>SUM(H202:M202)</f>
        <v>14.7820000000195</v>
      </c>
      <c t="s" s="6" r="H202">
        <v>53</v>
      </c>
      <c s="42" r="I202">
        <v>14.782</v>
      </c>
      <c t="s" s="6" r="J202">
        <v>53</v>
      </c>
      <c t="s" s="6" r="K202">
        <v>53</v>
      </c>
      <c t="s" s="6" r="L202">
        <v>53</v>
      </c>
      <c s="42" r="M202">
        <v>0.000000000019467</v>
      </c>
      <c s="48" r="N202">
        <v>14.784</v>
      </c>
      <c t="s" s="48" r="O202">
        <v>54</v>
      </c>
      <c s="42" r="P202">
        <v>14.784</v>
      </c>
      <c t="s" s="42" r="Q202">
        <v>54</v>
      </c>
      <c t="s" s="42" r="R202">
        <v>54</v>
      </c>
      <c t="s" s="42" r="S202">
        <v>54</v>
      </c>
      <c s="42" r="T202">
        <v>0.000000000019468</v>
      </c>
      <c s="6" r="U202"/>
      <c s="6" r="V202"/>
      <c s="18" r="W202"/>
      <c s="18" r="X202"/>
      <c s="18" r="Y202"/>
      <c s="18" r="Z202"/>
      <c s="18" r="AA202"/>
      <c s="18" r="AB202"/>
      <c s="18" r="AC202"/>
      <c s="14" r="AD202"/>
      <c s="14" r="AE202"/>
    </row>
    <row customHeight="1" r="203" ht="12.75">
      <c s="14" r="A203">
        <v>3</v>
      </c>
      <c s="18" r="B203">
        <v>1</v>
      </c>
      <c s="14" r="C203">
        <v>21</v>
      </c>
      <c s="14" r="D203">
        <v>6</v>
      </c>
      <c s="44" r="E203">
        <f>((1/(INDEX(E0!J$14:J$38,C203,1)-INDEX(E0!J$14:J$38,D203,1))))*100000000</f>
        <v>1423.72606146306</v>
      </c>
      <c s="44" r="F203"/>
      <c s="42" r="G203">
        <f>SUM(H203:M203)</f>
        <v>0.006983400000045</v>
      </c>
      <c t="s" s="6" r="H203">
        <v>53</v>
      </c>
      <c t="s" s="6" r="I203">
        <v>53</v>
      </c>
      <c s="42" r="J203">
        <v>0.0069834</v>
      </c>
      <c t="s" s="6" r="K203">
        <v>53</v>
      </c>
      <c s="42" r="L203">
        <v>0.000000000000045</v>
      </c>
      <c t="s" s="6" r="M203">
        <v>53</v>
      </c>
      <c s="48" r="N203">
        <v>0.0069839</v>
      </c>
      <c t="s" s="48" r="O203">
        <v>54</v>
      </c>
      <c t="s" s="42" r="P203">
        <v>54</v>
      </c>
      <c s="42" r="Q203">
        <v>0.0069839</v>
      </c>
      <c t="s" s="42" r="R203">
        <v>54</v>
      </c>
      <c s="42" r="S203">
        <v>0.000000000000044</v>
      </c>
      <c t="s" s="42" r="T203">
        <v>54</v>
      </c>
      <c s="6" r="U203"/>
      <c s="6" r="V203"/>
      <c s="18" r="W203"/>
      <c s="18" r="X203"/>
      <c s="18" r="Y203"/>
      <c s="18" r="Z203"/>
      <c s="18" r="AA203"/>
      <c s="18" r="AB203"/>
      <c s="18" r="AC203"/>
      <c s="14" r="AD203"/>
      <c s="14" r="AE203"/>
    </row>
    <row customHeight="1" r="204" ht="12.75">
      <c s="14" r="A204">
        <v>3</v>
      </c>
      <c s="18" r="B204">
        <v>1</v>
      </c>
      <c s="14" r="C204">
        <v>21</v>
      </c>
      <c s="14" r="D204">
        <v>7</v>
      </c>
      <c s="44" r="E204">
        <f>((1/(INDEX(E0!J$14:J$38,C204,1)-INDEX(E0!J$14:J$38,D204,1))))*100000000</f>
        <v>1423.89127101115</v>
      </c>
      <c s="44" r="F204"/>
      <c s="42" r="G204">
        <f>SUM(H204:M204)</f>
        <v>343580000.004637</v>
      </c>
      <c s="42" r="H204">
        <v>343580000</v>
      </c>
      <c t="s" s="6" r="I204">
        <v>53</v>
      </c>
      <c s="42" r="J204">
        <v>0.00018316</v>
      </c>
      <c t="s" s="6" r="K204">
        <v>53</v>
      </c>
      <c s="42" r="L204">
        <v>0.0044541</v>
      </c>
      <c t="s" s="6" r="M204">
        <v>53</v>
      </c>
      <c s="48" r="N204">
        <v>343610000</v>
      </c>
      <c s="48" r="O204">
        <v>343610000</v>
      </c>
      <c t="s" s="42" r="P204">
        <v>54</v>
      </c>
      <c s="42" r="Q204">
        <v>0.00018318</v>
      </c>
      <c t="s" s="42" r="R204">
        <v>54</v>
      </c>
      <c s="42" r="S204">
        <v>0.0044544</v>
      </c>
      <c t="s" s="42" r="T204">
        <v>54</v>
      </c>
      <c s="6" r="U204"/>
      <c s="6" r="V204"/>
      <c s="18" r="W204"/>
      <c s="18" r="X204"/>
      <c s="18" r="Y204"/>
      <c s="18" r="Z204"/>
      <c s="18" r="AA204"/>
      <c s="18" r="AB204"/>
      <c s="18" r="AC204"/>
      <c s="14" r="AD204"/>
      <c s="14" r="AE204"/>
    </row>
    <row customHeight="1" r="205" ht="12.75">
      <c s="14" r="A205">
        <v>3</v>
      </c>
      <c s="18" r="B205">
        <v>1</v>
      </c>
      <c s="14" r="C205">
        <v>21</v>
      </c>
      <c s="14" r="D205">
        <v>8</v>
      </c>
      <c s="44" r="E205">
        <f>((1/(INDEX(E0!J$14:J$38,C205,1)-INDEX(E0!J$14:J$38,D205,1))))*100000000</f>
        <v>1423.89156484786</v>
      </c>
      <c s="44" r="F205"/>
      <c s="42" r="G205">
        <f>SUM(H205:M205)</f>
        <v>4.18760004013586</v>
      </c>
      <c t="s" s="6" r="H205">
        <v>53</v>
      </c>
      <c s="42" r="I205">
        <v>4.1876</v>
      </c>
      <c t="s" s="6" r="J205">
        <v>53</v>
      </c>
      <c s="42" r="K205">
        <v>0.000000040132</v>
      </c>
      <c t="s" s="6" r="L205">
        <v>53</v>
      </c>
      <c s="42" r="M205">
        <v>0.00000000000386</v>
      </c>
      <c s="48" r="N205">
        <v>4.1879</v>
      </c>
      <c t="s" s="48" r="O205">
        <v>54</v>
      </c>
      <c s="42" r="P205">
        <v>4.1879</v>
      </c>
      <c t="s" s="42" r="Q205">
        <v>54</v>
      </c>
      <c s="42" r="R205">
        <v>0.000000040121</v>
      </c>
      <c t="s" s="42" r="S205">
        <v>54</v>
      </c>
      <c s="42" r="T205">
        <v>0.00000000000386</v>
      </c>
      <c s="6" r="U205"/>
      <c s="6" r="V205"/>
      <c s="18" r="W205"/>
      <c s="18" r="X205"/>
      <c s="18" r="Y205"/>
      <c s="18" r="Z205"/>
      <c s="18" r="AA205"/>
      <c s="18" r="AB205"/>
      <c s="18" r="AC205"/>
      <c s="14" r="AD205"/>
      <c s="14" r="AE205"/>
    </row>
    <row customHeight="1" r="206" ht="12.75">
      <c s="14" r="A206">
        <v>3</v>
      </c>
      <c s="18" r="B206">
        <v>1</v>
      </c>
      <c s="14" r="C206">
        <v>21</v>
      </c>
      <c s="14" r="D206">
        <v>9</v>
      </c>
      <c s="44" r="E206">
        <f>((1/(INDEX(E0!J$14:J$38,C206,1)-INDEX(E0!J$14:J$38,D206,1))))*100000000</f>
        <v>1423.95065024397</v>
      </c>
      <c s="44" r="F206"/>
      <c s="42" r="G206">
        <f>SUM(H206:M206)</f>
        <v>24537000.0001222</v>
      </c>
      <c s="42" r="H206">
        <v>24537000</v>
      </c>
      <c t="s" s="6" r="I206">
        <v>53</v>
      </c>
      <c s="42" r="J206">
        <v>0.00012221</v>
      </c>
      <c t="s" s="6" r="K206">
        <v>53</v>
      </c>
      <c t="s" s="6" r="L206">
        <v>53</v>
      </c>
      <c t="s" s="6" r="M206">
        <v>53</v>
      </c>
      <c s="48" r="N206">
        <v>24539000</v>
      </c>
      <c s="48" r="O206">
        <v>24539000</v>
      </c>
      <c t="s" s="42" r="P206">
        <v>54</v>
      </c>
      <c s="42" r="Q206">
        <v>0.00012222</v>
      </c>
      <c t="s" s="42" r="R206">
        <v>54</v>
      </c>
      <c t="s" s="42" r="S206">
        <v>54</v>
      </c>
      <c t="s" s="42" r="T206">
        <v>54</v>
      </c>
      <c s="6" r="U206"/>
      <c s="6" r="V206"/>
      <c s="18" r="W206"/>
      <c s="18" r="X206"/>
      <c s="18" r="Y206"/>
      <c s="18" r="Z206"/>
      <c s="18" r="AA206"/>
      <c s="18" r="AB206"/>
      <c s="18" r="AC206"/>
      <c s="14" r="AD206"/>
      <c s="14" r="AE206"/>
    </row>
    <row customHeight="1" r="207" ht="12.75">
      <c s="14" r="A207">
        <v>3</v>
      </c>
      <c s="18" r="B207">
        <v>1</v>
      </c>
      <c s="14" r="C207">
        <v>21</v>
      </c>
      <c s="14" r="D207">
        <v>10</v>
      </c>
      <c s="44" r="E207">
        <f>((1/(INDEX(E0!J$14:J$38,C207,1)-INDEX(E0!J$14:J$38,D207,1))))*100000000</f>
        <v>4499.35906929266</v>
      </c>
      <c s="44" r="F207"/>
      <c s="42" r="G207">
        <f>SUM(H207:M207)</f>
        <v>531.68000000007</v>
      </c>
      <c t="s" s="6" r="H207">
        <v>53</v>
      </c>
      <c s="42" r="I207">
        <v>531.68</v>
      </c>
      <c t="s" s="6" r="J207">
        <v>53</v>
      </c>
      <c t="s" s="6" r="K207">
        <v>53</v>
      </c>
      <c t="s" s="6" r="L207">
        <v>53</v>
      </c>
      <c s="42" r="M207">
        <v>0.000000000070129</v>
      </c>
      <c s="48" r="N207">
        <v>531.73</v>
      </c>
      <c t="s" s="48" r="O207">
        <v>54</v>
      </c>
      <c s="42" r="P207">
        <v>531.73</v>
      </c>
      <c t="s" s="42" r="Q207">
        <v>54</v>
      </c>
      <c t="s" s="42" r="R207">
        <v>54</v>
      </c>
      <c t="s" s="42" r="S207">
        <v>54</v>
      </c>
      <c s="42" r="T207">
        <v>0.000000000070134</v>
      </c>
      <c s="6" r="U207"/>
      <c s="6" r="V207"/>
      <c s="18" r="W207"/>
      <c s="18" r="X207"/>
      <c s="18" r="Y207"/>
      <c s="18" r="Z207"/>
      <c s="18" r="AA207"/>
      <c s="18" r="AB207"/>
      <c s="18" r="AC207"/>
      <c s="14" r="AD207"/>
      <c s="14" r="AE207"/>
    </row>
    <row customHeight="1" r="208" ht="12.75">
      <c s="14" r="A208">
        <v>3</v>
      </c>
      <c s="18" r="B208">
        <v>1</v>
      </c>
      <c s="14" r="C208">
        <v>21</v>
      </c>
      <c s="14" r="D208">
        <v>11</v>
      </c>
      <c s="44" r="E208">
        <f>((1/(INDEX(E0!J$14:J$38,C208,1)-INDEX(E0!J$14:J$38,D208,1))))*100000000</f>
        <v>4499.41246874457</v>
      </c>
      <c s="44" r="F208"/>
      <c s="42" r="G208">
        <f>SUM(H208:M208)</f>
        <v>0.000815940000003</v>
      </c>
      <c t="s" s="6" r="H208">
        <v>53</v>
      </c>
      <c t="s" s="6" r="I208">
        <v>53</v>
      </c>
      <c s="42" r="J208">
        <v>0.00081594</v>
      </c>
      <c t="s" s="6" r="K208">
        <v>53</v>
      </c>
      <c s="42" r="L208">
        <v>0.000000000000003</v>
      </c>
      <c t="s" s="6" r="M208">
        <v>53</v>
      </c>
      <c s="48" r="N208">
        <v>0.000816</v>
      </c>
      <c t="s" s="48" r="O208">
        <v>54</v>
      </c>
      <c t="s" s="42" r="P208">
        <v>54</v>
      </c>
      <c s="42" r="Q208">
        <v>0.000816</v>
      </c>
      <c t="s" s="42" r="R208">
        <v>54</v>
      </c>
      <c s="42" r="S208">
        <v>0.000000000000003</v>
      </c>
      <c t="s" s="42" r="T208">
        <v>54</v>
      </c>
      <c s="6" r="U208"/>
      <c s="6" r="V208"/>
      <c s="18" r="W208"/>
      <c s="18" r="X208"/>
      <c s="18" r="Y208"/>
      <c s="18" r="Z208"/>
      <c s="18" r="AA208"/>
      <c s="18" r="AB208"/>
      <c s="18" r="AC208"/>
      <c s="14" r="AD208"/>
      <c s="14" r="AE208"/>
    </row>
    <row customHeight="1" r="209" ht="12.75">
      <c s="14" r="A209">
        <v>3</v>
      </c>
      <c s="18" r="B209">
        <v>1</v>
      </c>
      <c s="14" r="C209">
        <v>21</v>
      </c>
      <c s="14" r="D209">
        <v>12</v>
      </c>
      <c s="44" r="E209">
        <f>((1/(INDEX(E0!J$14:J$38,C209,1)-INDEX(E0!J$14:J$38,D209,1))))*100000000</f>
        <v>4500.10845396377</v>
      </c>
      <c s="44" r="F209"/>
      <c s="42" r="G209">
        <f>SUM(H209:M209)</f>
        <v>195480000.000567</v>
      </c>
      <c s="42" r="H209">
        <v>195480000</v>
      </c>
      <c t="s" s="6" r="I209">
        <v>53</v>
      </c>
      <c s="42" r="J209">
        <v>0.00031368</v>
      </c>
      <c t="s" s="6" r="K209">
        <v>53</v>
      </c>
      <c s="42" r="L209">
        <v>0.00025372</v>
      </c>
      <c t="s" s="6" r="M209">
        <v>53</v>
      </c>
      <c s="48" r="N209">
        <v>195490000</v>
      </c>
      <c s="48" r="O209">
        <v>195490000</v>
      </c>
      <c t="s" s="42" r="P209">
        <v>54</v>
      </c>
      <c s="42" r="Q209">
        <v>0.0003137</v>
      </c>
      <c t="s" s="42" r="R209">
        <v>54</v>
      </c>
      <c s="42" r="S209">
        <v>0.00025374</v>
      </c>
      <c t="s" s="42" r="T209">
        <v>54</v>
      </c>
      <c s="6" r="U209"/>
      <c s="6" r="V209"/>
      <c s="18" r="W209"/>
      <c s="18" r="X209"/>
      <c s="18" r="Y209"/>
      <c s="18" r="Z209"/>
      <c s="18" r="AA209"/>
      <c s="18" r="AB209"/>
      <c s="18" r="AC209"/>
      <c s="14" r="AD209"/>
      <c s="14" r="AE209"/>
    </row>
    <row customHeight="1" r="210" ht="12.75">
      <c s="14" r="A210">
        <v>3</v>
      </c>
      <c s="18" r="B210">
        <v>1</v>
      </c>
      <c s="14" r="C210">
        <v>21</v>
      </c>
      <c s="14" r="D210">
        <v>13</v>
      </c>
      <c s="44" r="E210">
        <f>((1/(INDEX(E0!J$14:J$38,C210,1)-INDEX(E0!J$14:J$38,D210,1))))*100000000</f>
        <v>4500.10970729703</v>
      </c>
      <c s="44" r="F210"/>
      <c s="42" r="G210">
        <f>SUM(H210:M210)</f>
        <v>151.840000002208</v>
      </c>
      <c t="s" s="6" r="H210">
        <v>53</v>
      </c>
      <c s="42" r="I210">
        <v>151.84</v>
      </c>
      <c t="s" s="6" r="J210">
        <v>53</v>
      </c>
      <c s="42" r="K210">
        <v>0.0000000021936</v>
      </c>
      <c t="s" s="6" r="L210">
        <v>53</v>
      </c>
      <c s="42" r="M210">
        <v>0.000000000014015</v>
      </c>
      <c s="48" r="N210">
        <v>151.85</v>
      </c>
      <c t="s" s="48" r="O210">
        <v>54</v>
      </c>
      <c s="42" r="P210">
        <v>151.85</v>
      </c>
      <c t="s" s="42" r="Q210">
        <v>54</v>
      </c>
      <c s="42" r="R210">
        <v>0.0000000021937</v>
      </c>
      <c t="s" s="42" r="S210">
        <v>54</v>
      </c>
      <c s="42" r="T210">
        <v>0.000000000014016</v>
      </c>
      <c s="6" r="U210"/>
      <c s="6" r="V210"/>
      <c s="18" r="W210"/>
      <c s="18" r="X210"/>
      <c s="18" r="Y210"/>
      <c s="18" r="Z210"/>
      <c s="18" r="AA210"/>
      <c s="18" r="AB210"/>
      <c s="18" r="AC210"/>
      <c s="14" r="AD210"/>
      <c s="14" r="AE210"/>
    </row>
    <row customHeight="1" r="211" ht="12.75">
      <c s="14" r="A211">
        <v>3</v>
      </c>
      <c s="18" r="B211">
        <v>1</v>
      </c>
      <c s="14" r="C211">
        <v>21</v>
      </c>
      <c s="14" r="D211">
        <v>14</v>
      </c>
      <c s="44" r="E211">
        <f>((1/(INDEX(E0!J$14:J$38,C211,1)-INDEX(E0!J$14:J$38,D211,1))))*100000000</f>
        <v>4500.35822311414</v>
      </c>
      <c s="44" r="F211"/>
      <c s="42" r="G211">
        <f>SUM(H211:M211)</f>
        <v>95.5950000761691</v>
      </c>
      <c t="s" s="6" r="H211">
        <v>53</v>
      </c>
      <c s="42" r="I211">
        <v>95.595</v>
      </c>
      <c t="s" s="6" r="J211">
        <v>53</v>
      </c>
      <c s="42" r="K211">
        <v>0.00000007605</v>
      </c>
      <c t="s" s="6" r="L211">
        <v>53</v>
      </c>
      <c s="42" r="M211">
        <v>0.0000000001191</v>
      </c>
      <c s="48" r="N211">
        <v>95.603</v>
      </c>
      <c t="s" s="48" r="O211">
        <v>54</v>
      </c>
      <c s="42" r="P211">
        <v>95.603</v>
      </c>
      <c t="s" s="42" r="Q211">
        <v>54</v>
      </c>
      <c s="42" r="R211">
        <v>0.000000075669</v>
      </c>
      <c t="s" s="42" r="S211">
        <v>54</v>
      </c>
      <c s="42" r="T211">
        <v>0.00000000011911</v>
      </c>
      <c s="6" r="U211"/>
      <c s="6" r="V211"/>
      <c s="18" r="W211"/>
      <c s="18" r="X211"/>
      <c s="18" r="Y211"/>
      <c s="18" r="Z211"/>
      <c s="18" r="AA211"/>
      <c s="18" r="AB211"/>
      <c s="18" r="AC211"/>
      <c s="14" r="AD211"/>
      <c s="14" r="AE211"/>
    </row>
    <row customHeight="1" r="212" ht="12.75">
      <c s="14" r="A212">
        <v>3</v>
      </c>
      <c s="18" r="B212">
        <v>1</v>
      </c>
      <c s="14" r="C212">
        <v>21</v>
      </c>
      <c s="14" r="D212">
        <v>15</v>
      </c>
      <c s="44" r="E212">
        <f>((1/(INDEX(E0!J$14:J$38,C212,1)-INDEX(E0!J$14:J$38,D212,1))))*100000000</f>
        <v>4500.35867476108</v>
      </c>
      <c s="44" r="F212"/>
      <c s="42" r="G212">
        <f>SUM(H212:M212)</f>
        <v>13963000.0002091</v>
      </c>
      <c s="42" r="H212">
        <v>13963000</v>
      </c>
      <c t="s" s="6" r="I212">
        <v>53</v>
      </c>
      <c s="42" r="J212">
        <v>0.00020907</v>
      </c>
      <c t="s" s="6" r="K212">
        <v>53</v>
      </c>
      <c t="s" s="6" r="L212">
        <v>53</v>
      </c>
      <c t="s" s="6" r="M212">
        <v>53</v>
      </c>
      <c s="48" r="N212">
        <v>13964000</v>
      </c>
      <c s="48" r="O212">
        <v>13964000</v>
      </c>
      <c t="s" s="42" r="P212">
        <v>54</v>
      </c>
      <c s="42" r="Q212">
        <v>0.00020908</v>
      </c>
      <c t="s" s="42" r="R212">
        <v>54</v>
      </c>
      <c t="s" s="42" r="S212">
        <v>54</v>
      </c>
      <c t="s" s="42" r="T212">
        <v>54</v>
      </c>
      <c s="6" r="U212"/>
      <c s="6" r="V212"/>
      <c s="18" r="W212"/>
      <c s="18" r="X212"/>
      <c s="18" r="Y212"/>
      <c s="18" r="Z212"/>
      <c s="18" r="AA212"/>
      <c s="18" r="AB212"/>
      <c s="18" r="AC212"/>
      <c s="14" r="AD212"/>
      <c s="14" r="AE212"/>
    </row>
    <row customHeight="1" r="213" ht="12.75">
      <c s="14" r="A213">
        <v>3</v>
      </c>
      <c s="18" r="B213">
        <v>1</v>
      </c>
      <c s="14" r="C213">
        <v>21</v>
      </c>
      <c s="14" r="D213">
        <v>16</v>
      </c>
      <c s="44" r="E213">
        <f>((1/(INDEX(E0!J$14:J$38,C213,1)-INDEX(E0!J$14:J$38,D213,1))))*100000000</f>
        <v>4500.48333683376</v>
      </c>
      <c s="44" r="F213"/>
      <c s="42" r="G213">
        <f>SUM(H213:M213)</f>
        <v>15.9320000706957</v>
      </c>
      <c t="s" s="6" r="H213">
        <v>53</v>
      </c>
      <c s="42" r="I213">
        <v>15.932</v>
      </c>
      <c t="s" s="6" r="J213">
        <v>53</v>
      </c>
      <c s="42" r="K213">
        <v>0.000000070681</v>
      </c>
      <c t="s" s="6" r="L213">
        <v>53</v>
      </c>
      <c s="42" r="M213">
        <v>0.000000000014703</v>
      </c>
      <c s="48" r="N213">
        <v>15.933</v>
      </c>
      <c t="s" s="48" r="O213">
        <v>54</v>
      </c>
      <c s="42" r="P213">
        <v>15.933</v>
      </c>
      <c t="s" s="42" r="Q213">
        <v>54</v>
      </c>
      <c s="42" r="R213">
        <v>0.000000070562</v>
      </c>
      <c t="s" s="42" r="S213">
        <v>54</v>
      </c>
      <c s="42" r="T213">
        <v>0.000000000014704</v>
      </c>
      <c s="6" r="U213"/>
      <c s="6" r="V213"/>
      <c s="18" r="W213"/>
      <c s="18" r="X213"/>
      <c s="18" r="Y213"/>
      <c s="18" r="Z213"/>
      <c s="18" r="AA213"/>
      <c s="18" r="AB213"/>
      <c s="18" r="AC213"/>
      <c s="14" r="AD213"/>
      <c s="14" r="AE213"/>
    </row>
    <row customHeight="1" r="214" ht="12.75">
      <c s="14" r="A214">
        <v>3</v>
      </c>
      <c s="18" r="B214">
        <v>1</v>
      </c>
      <c s="14" r="C214">
        <v>21</v>
      </c>
      <c s="14" r="D214">
        <v>17</v>
      </c>
      <c s="44" r="E214">
        <f>((1/(INDEX(E0!J$14:J$38,C214,1)-INDEX(E0!J$14:J$38,D214,1))))*100000000</f>
        <v>39582562.2989502</v>
      </c>
      <c s="44" r="F214"/>
      <c s="42" r="G214">
        <f>SUM(H214:M214)</f>
        <v>0</v>
      </c>
      <c t="s" s="6" r="H214">
        <v>53</v>
      </c>
      <c s="42" r="I214">
        <v>0</v>
      </c>
      <c t="s" s="6" r="J214">
        <v>53</v>
      </c>
      <c t="s" s="6" r="K214">
        <v>53</v>
      </c>
      <c t="s" s="6" r="L214">
        <v>53</v>
      </c>
      <c s="42" r="M214">
        <v>0</v>
      </c>
      <c s="48" r="N214">
        <v>0</v>
      </c>
      <c t="s" s="48" r="O214">
        <v>54</v>
      </c>
      <c s="42" r="P214">
        <v>0</v>
      </c>
      <c t="s" s="42" r="Q214">
        <v>54</v>
      </c>
      <c t="s" s="42" r="R214">
        <v>54</v>
      </c>
      <c t="s" s="42" r="S214">
        <v>54</v>
      </c>
      <c s="42" r="T214">
        <v>0</v>
      </c>
      <c s="6" r="U214"/>
      <c s="6" r="V214"/>
      <c s="18" r="W214"/>
      <c s="18" r="X214"/>
      <c s="18" r="Y214"/>
      <c s="18" r="Z214"/>
      <c s="18" r="AA214"/>
      <c s="18" r="AB214"/>
      <c s="18" r="AC214"/>
      <c s="14" r="AD214"/>
      <c s="14" r="AE214"/>
    </row>
    <row customHeight="1" r="215" ht="12.75">
      <c s="14" r="A215">
        <v>3</v>
      </c>
      <c s="18" r="B215">
        <v>1</v>
      </c>
      <c s="14" r="C215">
        <v>21</v>
      </c>
      <c s="14" r="D215">
        <v>18</v>
      </c>
      <c s="44" r="E215">
        <f>((1/(INDEX(E0!J$14:J$38,C215,1)-INDEX(E0!J$14:J$38,D215,1))))*100000000</f>
        <v>41821056.0659489</v>
      </c>
      <c s="44" r="F215"/>
      <c s="42" r="G215">
        <f>SUM(H215:M215)</f>
        <v>0</v>
      </c>
      <c t="s" s="6" r="H215">
        <v>53</v>
      </c>
      <c t="s" s="6" r="I215">
        <v>53</v>
      </c>
      <c s="42" r="J215">
        <v>0</v>
      </c>
      <c t="s" s="6" r="K215">
        <v>53</v>
      </c>
      <c s="42" r="L215">
        <v>0</v>
      </c>
      <c t="s" s="6" r="M215">
        <v>53</v>
      </c>
      <c s="48" r="N215">
        <v>0</v>
      </c>
      <c t="s" s="48" r="O215">
        <v>54</v>
      </c>
      <c t="s" s="42" r="P215">
        <v>54</v>
      </c>
      <c s="42" r="Q215">
        <v>0</v>
      </c>
      <c t="s" s="42" r="R215">
        <v>54</v>
      </c>
      <c s="42" r="S215">
        <v>0</v>
      </c>
      <c t="s" s="42" r="T215">
        <v>54</v>
      </c>
      <c s="6" r="U215"/>
      <c s="6" r="V215"/>
      <c s="18" r="W215"/>
      <c s="18" r="X215"/>
      <c s="18" r="Y215"/>
      <c s="18" r="Z215"/>
      <c s="18" r="AA215"/>
      <c s="18" r="AB215"/>
      <c s="18" r="AC215"/>
      <c s="14" r="AD215"/>
      <c s="14" r="AE215"/>
    </row>
    <row customHeight="1" r="216" ht="12.75">
      <c s="14" r="A216">
        <v>3</v>
      </c>
      <c s="18" r="B216">
        <v>1</v>
      </c>
      <c s="14" r="C216">
        <v>21</v>
      </c>
      <c s="14" r="D216">
        <v>19</v>
      </c>
      <c s="44" r="E216">
        <f>((1/(INDEX(E0!J$14:J$38,C216,1)-INDEX(E0!J$14:J$38,D216,1))))*100000000</f>
        <v>158368174.325043</v>
      </c>
      <c s="44" r="F216"/>
      <c s="42" r="G216">
        <f>SUM(H216:M216)</f>
        <v>0.000020377</v>
      </c>
      <c s="42" r="H216">
        <v>0.000020377</v>
      </c>
      <c t="s" s="6" r="I216">
        <v>53</v>
      </c>
      <c s="42" r="J216">
        <v>0</v>
      </c>
      <c t="s" s="6" r="K216">
        <v>53</v>
      </c>
      <c s="42" r="L216">
        <v>0</v>
      </c>
      <c t="s" s="6" r="M216">
        <v>53</v>
      </c>
      <c s="48" r="N216">
        <v>0.000020406</v>
      </c>
      <c s="48" r="O216">
        <v>0.000020406</v>
      </c>
      <c t="s" s="42" r="P216">
        <v>54</v>
      </c>
      <c s="42" r="Q216">
        <v>0</v>
      </c>
      <c t="s" s="42" r="R216">
        <v>54</v>
      </c>
      <c s="42" r="S216">
        <v>0</v>
      </c>
      <c t="s" s="42" r="T216">
        <v>54</v>
      </c>
      <c s="6" r="U216"/>
      <c s="6" r="V216"/>
      <c s="18" r="W216"/>
      <c s="18" r="X216"/>
      <c s="18" r="Y216"/>
      <c s="18" r="Z216"/>
      <c s="18" r="AA216"/>
      <c s="18" r="AB216"/>
      <c s="18" r="AC216"/>
      <c s="14" r="AD216"/>
      <c s="14" r="AE216"/>
    </row>
    <row customHeight="1" r="217" ht="12.75">
      <c s="14" r="A217">
        <v>3</v>
      </c>
      <c s="18" r="B217">
        <v>1</v>
      </c>
      <c s="14" r="C217">
        <v>21</v>
      </c>
      <c s="14" r="D217">
        <v>20</v>
      </c>
      <c s="44" r="E217">
        <f>((1/(INDEX(E0!J$14:J$38,C217,1)-INDEX(E0!J$14:J$38,D217,1))))*100000000</f>
        <v>159171797.312914</v>
      </c>
      <c s="44" r="F217"/>
      <c s="42" r="G217">
        <f>SUM(H217:M217)</f>
        <v>0</v>
      </c>
      <c t="s" s="6" r="H217">
        <v>53</v>
      </c>
      <c s="42" r="I217">
        <v>0</v>
      </c>
      <c t="s" s="6" r="J217">
        <v>53</v>
      </c>
      <c s="42" r="K217">
        <v>0</v>
      </c>
      <c t="s" s="6" r="L217">
        <v>53</v>
      </c>
      <c s="42" r="M217">
        <v>0</v>
      </c>
      <c s="48" r="N217">
        <v>0</v>
      </c>
      <c t="s" s="48" r="O217">
        <v>54</v>
      </c>
      <c s="42" r="P217">
        <v>0</v>
      </c>
      <c t="s" s="42" r="Q217">
        <v>54</v>
      </c>
      <c s="42" r="R217">
        <v>0</v>
      </c>
      <c t="s" s="42" r="S217">
        <v>54</v>
      </c>
      <c s="42" r="T217">
        <v>0</v>
      </c>
      <c s="6" r="U217"/>
      <c s="6" r="V217"/>
      <c s="18" r="W217"/>
      <c s="18" r="X217"/>
      <c s="18" r="Y217"/>
      <c s="18" r="Z217"/>
      <c s="18" r="AA217"/>
      <c s="18" r="AB217"/>
      <c s="18" r="AC217"/>
      <c s="14" r="AD217"/>
      <c s="14" r="AE217"/>
    </row>
    <row customHeight="1" r="218" ht="12.75">
      <c s="14" r="A218">
        <v>3</v>
      </c>
      <c s="18" r="B218">
        <v>1</v>
      </c>
      <c s="14" r="C218">
        <v>22</v>
      </c>
      <c s="14" r="D218">
        <v>1</v>
      </c>
      <c s="44" r="E218">
        <f>((1/(INDEX(E0!J$14:J$38,C218,1)-INDEX(E0!J$14:J$38,D218,1))))*100000000</f>
        <v>105.467656721364</v>
      </c>
      <c s="44" r="F218"/>
      <c s="42" r="G218">
        <f>SUM(H218:M218)</f>
        <v>134530.0015825</v>
      </c>
      <c t="s" s="6" r="H218">
        <v>53</v>
      </c>
      <c s="42" r="I218">
        <v>134530</v>
      </c>
      <c t="s" s="6" r="J218">
        <v>53</v>
      </c>
      <c t="s" s="6" r="K218">
        <v>53</v>
      </c>
      <c t="s" s="6" r="L218">
        <v>53</v>
      </c>
      <c s="42" r="M218">
        <v>0.0015825</v>
      </c>
      <c s="48" r="N218">
        <v>134540</v>
      </c>
      <c t="s" s="48" r="O218">
        <v>54</v>
      </c>
      <c s="42" r="P218">
        <v>134540</v>
      </c>
      <c t="s" s="42" r="Q218">
        <v>54</v>
      </c>
      <c t="s" s="42" r="R218">
        <v>54</v>
      </c>
      <c t="s" s="42" r="S218">
        <v>54</v>
      </c>
      <c s="42" r="T218">
        <v>0.0015827</v>
      </c>
      <c s="6" r="U218"/>
      <c s="6" r="V218"/>
      <c s="18" r="W218"/>
      <c s="18" r="X218"/>
      <c s="18" r="Y218"/>
      <c s="18" r="Z218"/>
      <c s="18" r="AA218"/>
      <c s="18" r="AB218"/>
      <c s="18" r="AC218"/>
      <c s="14" r="AD218"/>
      <c s="14" r="AE218"/>
    </row>
    <row customHeight="1" r="219" ht="12.75">
      <c s="14" r="A219">
        <v>3</v>
      </c>
      <c s="18" r="B219">
        <v>1</v>
      </c>
      <c s="14" r="C219">
        <v>22</v>
      </c>
      <c s="14" r="D219">
        <v>2</v>
      </c>
      <c s="44" r="E219">
        <f>((1/(INDEX(E0!J$14:J$38,C219,1)-INDEX(E0!J$14:J$38,D219,1))))*100000000</f>
        <v>482.105138359448</v>
      </c>
      <c s="44" r="F219"/>
      <c s="42" r="G219">
        <f>SUM(H219:M219)</f>
        <v>0.088601</v>
      </c>
      <c t="s" s="6" r="H219">
        <v>53</v>
      </c>
      <c t="s" s="6" r="I219">
        <v>53</v>
      </c>
      <c s="42" r="J219">
        <v>0.002571</v>
      </c>
      <c t="s" s="6" r="K219">
        <v>53</v>
      </c>
      <c s="42" r="L219">
        <v>0.08603</v>
      </c>
      <c t="s" s="6" r="M219">
        <v>53</v>
      </c>
      <c s="48" r="N219">
        <v>0.088607</v>
      </c>
      <c t="s" s="48" r="O219">
        <v>54</v>
      </c>
      <c t="s" s="42" r="P219">
        <v>54</v>
      </c>
      <c s="42" r="Q219">
        <v>0.0025712</v>
      </c>
      <c t="s" s="42" r="R219">
        <v>54</v>
      </c>
      <c s="42" r="S219">
        <v>0.086036</v>
      </c>
      <c t="s" s="42" r="T219">
        <v>54</v>
      </c>
      <c s="6" r="U219"/>
      <c s="6" r="V219"/>
      <c s="18" r="W219"/>
      <c s="18" r="X219"/>
      <c s="18" r="Y219"/>
      <c s="18" r="Z219"/>
      <c s="18" r="AA219"/>
      <c s="18" r="AB219"/>
      <c s="18" r="AC219"/>
      <c s="14" r="AD219"/>
      <c s="14" r="AE219"/>
    </row>
    <row customHeight="1" r="220" ht="12.75">
      <c s="14" r="A220">
        <v>3</v>
      </c>
      <c s="18" r="B220">
        <v>1</v>
      </c>
      <c s="14" r="C220">
        <v>22</v>
      </c>
      <c s="14" r="D220">
        <v>3</v>
      </c>
      <c s="44" r="E220">
        <f>((1/(INDEX(E0!J$14:J$38,C220,1)-INDEX(E0!J$14:J$38,D220,1))))*100000000</f>
        <v>482.110000793598</v>
      </c>
      <c s="44" r="F220"/>
      <c s="42" r="G220">
        <f>SUM(H220:M220)</f>
        <v>704.85000039672</v>
      </c>
      <c t="s" s="6" r="H220">
        <v>53</v>
      </c>
      <c s="42" r="I220">
        <v>704.85</v>
      </c>
      <c t="s" s="6" r="J220">
        <v>53</v>
      </c>
      <c t="s" s="6" r="K220">
        <v>53</v>
      </c>
      <c t="s" s="6" r="L220">
        <v>53</v>
      </c>
      <c s="42" r="M220">
        <v>0.00000039672</v>
      </c>
      <c s="48" r="N220">
        <v>704.9</v>
      </c>
      <c t="s" s="48" r="O220">
        <v>54</v>
      </c>
      <c s="42" r="P220">
        <v>704.9</v>
      </c>
      <c t="s" s="42" r="Q220">
        <v>54</v>
      </c>
      <c t="s" s="42" r="R220">
        <v>54</v>
      </c>
      <c t="s" s="42" r="S220">
        <v>54</v>
      </c>
      <c s="42" r="T220">
        <v>0.00000039675</v>
      </c>
      <c s="6" r="U220"/>
      <c s="6" r="V220"/>
      <c s="18" r="W220"/>
      <c s="18" r="X220"/>
      <c s="18" r="Y220"/>
      <c s="18" r="Z220"/>
      <c s="18" r="AA220"/>
      <c s="18" r="AB220"/>
      <c s="18" r="AC220"/>
      <c s="14" r="AD220"/>
      <c s="14" r="AE220"/>
    </row>
    <row customHeight="1" r="221" ht="12.75">
      <c s="14" r="A221">
        <v>3</v>
      </c>
      <c s="18" r="B221">
        <v>1</v>
      </c>
      <c s="14" r="C221">
        <v>22</v>
      </c>
      <c s="14" r="D221">
        <v>4</v>
      </c>
      <c s="44" r="E221">
        <f>((1/(INDEX(E0!J$14:J$38,C221,1)-INDEX(E0!J$14:J$38,D221,1))))*100000000</f>
        <v>482.174081884846</v>
      </c>
      <c s="44" r="F221"/>
      <c s="42" r="G221">
        <f>SUM(H221:M221)</f>
        <v>763810000.472182</v>
      </c>
      <c s="42" r="H221">
        <v>763810000</v>
      </c>
      <c t="s" s="6" r="I221">
        <v>53</v>
      </c>
      <c s="42" r="J221">
        <v>0.0020617</v>
      </c>
      <c t="s" s="6" r="K221">
        <v>53</v>
      </c>
      <c s="42" r="L221">
        <v>0.47012</v>
      </c>
      <c t="s" s="6" r="M221">
        <v>53</v>
      </c>
      <c s="48" r="N221">
        <v>763870000</v>
      </c>
      <c s="48" r="O221">
        <v>763870000</v>
      </c>
      <c t="s" s="42" r="P221">
        <v>54</v>
      </c>
      <c s="42" r="Q221">
        <v>0.002062</v>
      </c>
      <c t="s" s="42" r="R221">
        <v>54</v>
      </c>
      <c s="42" r="S221">
        <v>0.47015</v>
      </c>
      <c t="s" s="42" r="T221">
        <v>54</v>
      </c>
      <c s="6" r="U221"/>
      <c s="6" r="V221"/>
      <c s="18" r="W221"/>
      <c s="18" r="X221"/>
      <c s="18" r="Y221"/>
      <c s="18" r="Z221"/>
      <c s="18" r="AA221"/>
      <c s="18" r="AB221"/>
      <c s="18" r="AC221"/>
      <c s="14" r="AD221"/>
      <c s="14" r="AE221"/>
    </row>
    <row customHeight="1" r="222" ht="12.75">
      <c s="14" r="A222">
        <v>3</v>
      </c>
      <c s="18" r="B222">
        <v>1</v>
      </c>
      <c s="14" r="C222">
        <v>22</v>
      </c>
      <c s="14" r="D222">
        <v>5</v>
      </c>
      <c s="44" r="E222">
        <f>((1/(INDEX(E0!J$14:J$38,C222,1)-INDEX(E0!J$14:J$38,D222,1))))*100000000</f>
        <v>1423.71339528378</v>
      </c>
      <c s="44" r="F222"/>
      <c s="42" r="G222">
        <f>SUM(H222:M222)</f>
        <v>0.00382334</v>
      </c>
      <c t="s" s="6" r="H222">
        <v>53</v>
      </c>
      <c t="s" s="6" r="I222">
        <v>53</v>
      </c>
      <c s="42" r="J222">
        <v>0.00027474</v>
      </c>
      <c t="s" s="6" r="K222">
        <v>53</v>
      </c>
      <c s="42" r="L222">
        <v>0.0035486</v>
      </c>
      <c t="s" s="6" r="M222">
        <v>53</v>
      </c>
      <c s="48" r="N222">
        <v>0.0038237</v>
      </c>
      <c t="s" s="48" r="O222">
        <v>54</v>
      </c>
      <c t="s" s="42" r="P222">
        <v>54</v>
      </c>
      <c s="42" r="Q222">
        <v>0.00027476</v>
      </c>
      <c t="s" s="42" r="R222">
        <v>54</v>
      </c>
      <c s="42" r="S222">
        <v>0.0035489</v>
      </c>
      <c t="s" s="42" r="T222">
        <v>54</v>
      </c>
      <c s="6" r="U222"/>
      <c s="6" r="V222"/>
      <c s="18" r="W222"/>
      <c s="18" r="X222"/>
      <c s="18" r="Y222"/>
      <c s="18" r="Z222"/>
      <c s="18" r="AA222"/>
      <c s="18" r="AB222"/>
      <c s="18" r="AC222"/>
      <c s="14" r="AD222"/>
      <c s="14" r="AE222"/>
    </row>
    <row customHeight="1" r="223" ht="12.75">
      <c s="14" r="A223">
        <v>3</v>
      </c>
      <c s="18" r="B223">
        <v>1</v>
      </c>
      <c s="14" r="C223">
        <v>22</v>
      </c>
      <c s="14" r="D223">
        <v>6</v>
      </c>
      <c s="44" r="E223">
        <f>((1/(INDEX(E0!J$14:J$38,C223,1)-INDEX(E0!J$14:J$38,D223,1))))*100000000</f>
        <v>1423.72603835531</v>
      </c>
      <c s="44" r="F223"/>
      <c s="42" r="G223">
        <f>SUM(H223:M223)</f>
        <v>792.360000051146</v>
      </c>
      <c t="s" s="6" r="H223">
        <v>53</v>
      </c>
      <c s="42" r="I223">
        <v>792.36</v>
      </c>
      <c t="s" s="6" r="J223">
        <v>53</v>
      </c>
      <c t="s" s="6" r="K223">
        <v>53</v>
      </c>
      <c t="s" s="6" r="L223">
        <v>53</v>
      </c>
      <c s="42" r="M223">
        <v>0.000000051146</v>
      </c>
      <c s="48" r="N223">
        <v>792.42</v>
      </c>
      <c t="s" s="48" r="O223">
        <v>54</v>
      </c>
      <c s="42" r="P223">
        <v>792.42</v>
      </c>
      <c t="s" s="42" r="Q223">
        <v>54</v>
      </c>
      <c t="s" s="42" r="R223">
        <v>54</v>
      </c>
      <c t="s" s="42" r="S223">
        <v>54</v>
      </c>
      <c s="42" r="T223">
        <v>0.00000005115</v>
      </c>
      <c s="6" r="U223"/>
      <c s="6" r="V223"/>
      <c s="18" r="W223"/>
      <c s="18" r="X223"/>
      <c s="18" r="Y223"/>
      <c s="18" r="Z223"/>
      <c s="18" r="AA223"/>
      <c s="18" r="AB223"/>
      <c s="18" r="AC223"/>
      <c s="14" r="AD223"/>
      <c s="14" r="AE223"/>
    </row>
    <row customHeight="1" r="224" ht="12.75">
      <c s="14" r="A224">
        <v>3</v>
      </c>
      <c s="18" r="B224">
        <v>1</v>
      </c>
      <c s="14" r="C224">
        <v>22</v>
      </c>
      <c s="14" r="D224">
        <v>7</v>
      </c>
      <c s="44" r="E224">
        <f>((1/(INDEX(E0!J$14:J$38,C224,1)-INDEX(E0!J$14:J$38,D224,1))))*100000000</f>
        <v>1423.89124789804</v>
      </c>
      <c s="44" r="F224"/>
      <c s="42" r="G224">
        <f>SUM(H224:M224)</f>
        <v>83.6370005062384</v>
      </c>
      <c t="s" s="6" r="H224">
        <v>53</v>
      </c>
      <c s="42" r="I224">
        <v>83.637</v>
      </c>
      <c t="s" s="6" r="J224">
        <v>53</v>
      </c>
      <c s="42" r="K224">
        <v>0.00000050593</v>
      </c>
      <c t="s" s="6" r="L224">
        <v>53</v>
      </c>
      <c s="42" r="M224">
        <v>0.00000000030843</v>
      </c>
      <c s="48" r="N224">
        <v>83.643</v>
      </c>
      <c t="s" s="48" r="O224">
        <v>54</v>
      </c>
      <c s="42" r="P224">
        <v>83.643</v>
      </c>
      <c t="s" s="42" r="Q224">
        <v>54</v>
      </c>
      <c s="42" r="R224">
        <v>0.00000050597</v>
      </c>
      <c t="s" s="42" r="S224">
        <v>54</v>
      </c>
      <c s="42" r="T224">
        <v>0.00000000030845</v>
      </c>
      <c s="6" r="U224"/>
      <c s="6" r="V224"/>
      <c s="18" r="W224"/>
      <c s="18" r="X224"/>
      <c s="18" r="Y224"/>
      <c s="18" r="Z224"/>
      <c s="18" r="AA224"/>
      <c s="18" r="AB224"/>
      <c s="18" r="AC224"/>
      <c s="14" r="AD224"/>
      <c s="14" r="AE224"/>
    </row>
    <row customHeight="1" r="225" ht="12.75">
      <c s="14" r="A225">
        <v>3</v>
      </c>
      <c s="18" r="B225">
        <v>1</v>
      </c>
      <c s="14" r="C225">
        <v>22</v>
      </c>
      <c s="14" r="D225">
        <v>8</v>
      </c>
      <c s="44" r="E225">
        <f>((1/(INDEX(E0!J$14:J$38,C225,1)-INDEX(E0!J$14:J$38,D225,1))))*100000000</f>
        <v>1423.89154173473</v>
      </c>
      <c s="44" r="F225"/>
      <c s="42" r="G225">
        <f>SUM(H225:M225)</f>
        <v>274840000.019618</v>
      </c>
      <c s="42" r="H225">
        <v>274840000</v>
      </c>
      <c t="s" s="6" r="I225">
        <v>53</v>
      </c>
      <c s="42" r="J225">
        <v>0.00021911</v>
      </c>
      <c t="s" s="6" r="K225">
        <v>53</v>
      </c>
      <c s="42" r="L225">
        <v>0.019399</v>
      </c>
      <c t="s" s="6" r="M225">
        <v>53</v>
      </c>
      <c s="48" r="N225">
        <v>274870000</v>
      </c>
      <c s="48" r="O225">
        <v>274870000</v>
      </c>
      <c t="s" s="42" r="P225">
        <v>54</v>
      </c>
      <c s="42" r="Q225">
        <v>0.00021912</v>
      </c>
      <c t="s" s="42" r="R225">
        <v>54</v>
      </c>
      <c s="42" r="S225">
        <v>0.019401</v>
      </c>
      <c t="s" s="42" r="T225">
        <v>54</v>
      </c>
      <c s="6" r="U225"/>
      <c s="6" r="V225"/>
      <c s="18" r="W225"/>
      <c s="18" r="X225"/>
      <c s="18" r="Y225"/>
      <c s="18" r="Z225"/>
      <c s="18" r="AA225"/>
      <c s="18" r="AB225"/>
      <c s="18" r="AC225"/>
      <c s="14" r="AD225"/>
      <c s="14" r="AE225"/>
    </row>
    <row customHeight="1" r="226" ht="12.75">
      <c s="14" r="A226">
        <v>3</v>
      </c>
      <c s="18" r="B226">
        <v>1</v>
      </c>
      <c s="14" r="C226">
        <v>22</v>
      </c>
      <c s="14" r="D226">
        <v>9</v>
      </c>
      <c s="44" r="E226">
        <f>((1/(INDEX(E0!J$14:J$38,C226,1)-INDEX(E0!J$14:J$38,D226,1))))*100000000</f>
        <v>1423.95062712893</v>
      </c>
      <c s="44" r="F226"/>
      <c s="42" r="G226">
        <f>SUM(H226:M226)</f>
        <v>334.500003734365</v>
      </c>
      <c t="s" s="6" r="H226">
        <v>53</v>
      </c>
      <c s="42" r="I226">
        <v>334.5</v>
      </c>
      <c t="s" s="6" r="J226">
        <v>53</v>
      </c>
      <c s="42" r="K226">
        <v>0.0000036969</v>
      </c>
      <c t="s" s="6" r="L226">
        <v>53</v>
      </c>
      <c s="42" r="M226">
        <v>0.000000037465</v>
      </c>
      <c s="48" r="N226">
        <v>334.53</v>
      </c>
      <c t="s" s="48" r="O226">
        <v>54</v>
      </c>
      <c s="42" r="P226">
        <v>334.53</v>
      </c>
      <c t="s" s="42" r="Q226">
        <v>54</v>
      </c>
      <c s="42" r="R226">
        <v>0.0000036943</v>
      </c>
      <c t="s" s="42" r="S226">
        <v>54</v>
      </c>
      <c s="42" r="T226">
        <v>0.000000037468</v>
      </c>
      <c s="6" r="U226"/>
      <c s="6" r="V226"/>
      <c s="18" r="W226"/>
      <c s="18" r="X226"/>
      <c s="18" r="Y226"/>
      <c s="18" r="Z226"/>
      <c s="18" r="AA226"/>
      <c s="18" r="AB226"/>
      <c s="18" r="AC226"/>
      <c s="14" r="AD226"/>
      <c s="14" r="AE226"/>
    </row>
    <row customHeight="1" r="227" ht="12.75">
      <c s="14" r="A227">
        <v>3</v>
      </c>
      <c s="18" r="B227">
        <v>1</v>
      </c>
      <c s="14" r="C227">
        <v>22</v>
      </c>
      <c s="14" r="D227">
        <v>10</v>
      </c>
      <c s="44" r="E227">
        <f>((1/(INDEX(E0!J$14:J$38,C227,1)-INDEX(E0!J$14:J$38,D227,1))))*100000000</f>
        <v>4499.35883850841</v>
      </c>
      <c s="44" r="F227"/>
      <c s="42" r="G227">
        <f>SUM(H227:M227)</f>
        <v>0.00063293</v>
      </c>
      <c t="s" s="6" r="H227">
        <v>53</v>
      </c>
      <c t="s" s="6" r="I227">
        <v>53</v>
      </c>
      <c s="42" r="J227">
        <v>0.00047733</v>
      </c>
      <c t="s" s="6" r="K227">
        <v>53</v>
      </c>
      <c s="42" r="L227">
        <v>0.0001556</v>
      </c>
      <c t="s" s="6" r="M227">
        <v>53</v>
      </c>
      <c s="48" r="N227">
        <v>0.00063298</v>
      </c>
      <c t="s" s="48" r="O227">
        <v>54</v>
      </c>
      <c t="s" s="42" r="P227">
        <v>54</v>
      </c>
      <c s="42" r="Q227">
        <v>0.00047737</v>
      </c>
      <c t="s" s="42" r="R227">
        <v>54</v>
      </c>
      <c s="42" r="S227">
        <v>0.00015561</v>
      </c>
      <c t="s" s="42" r="T227">
        <v>54</v>
      </c>
      <c s="6" r="U227"/>
      <c s="6" r="V227"/>
      <c s="18" r="W227"/>
      <c s="18" r="X227"/>
      <c s="18" r="Y227"/>
      <c s="18" r="Z227"/>
      <c s="18" r="AA227"/>
      <c s="18" r="AB227"/>
      <c s="18" r="AC227"/>
      <c s="14" r="AD227"/>
      <c s="14" r="AE227"/>
    </row>
    <row customHeight="1" r="228" ht="12.75">
      <c s="14" r="A228">
        <v>3</v>
      </c>
      <c s="18" r="B228">
        <v>1</v>
      </c>
      <c s="14" r="C228">
        <v>22</v>
      </c>
      <c s="14" r="D228">
        <v>11</v>
      </c>
      <c s="44" r="E228">
        <f>((1/(INDEX(E0!J$14:J$38,C228,1)-INDEX(E0!J$14:J$38,D228,1))))*100000000</f>
        <v>4499.41223795484</v>
      </c>
      <c s="44" r="F228"/>
      <c s="42" r="G228">
        <f>SUM(H228:M228)</f>
        <v>393.410000002543</v>
      </c>
      <c t="s" s="6" r="H228">
        <v>53</v>
      </c>
      <c s="42" r="I228">
        <v>393.41</v>
      </c>
      <c t="s" s="6" r="J228">
        <v>53</v>
      </c>
      <c t="s" s="6" r="K228">
        <v>53</v>
      </c>
      <c t="s" s="6" r="L228">
        <v>53</v>
      </c>
      <c s="42" r="M228">
        <v>0.0000000025427</v>
      </c>
      <c s="48" r="N228">
        <v>393.44</v>
      </c>
      <c t="s" s="48" r="O228">
        <v>54</v>
      </c>
      <c s="42" r="P228">
        <v>393.44</v>
      </c>
      <c t="s" s="42" r="Q228">
        <v>54</v>
      </c>
      <c t="s" s="42" r="R228">
        <v>54</v>
      </c>
      <c t="s" s="42" r="S228">
        <v>54</v>
      </c>
      <c s="42" r="T228">
        <v>0.0000000025429</v>
      </c>
      <c s="6" r="U228"/>
      <c s="6" r="V228"/>
      <c s="18" r="W228"/>
      <c s="18" r="X228"/>
      <c s="18" r="Y228"/>
      <c s="18" r="Z228"/>
      <c s="18" r="AA228"/>
      <c s="18" r="AB228"/>
      <c s="18" r="AC228"/>
      <c s="14" r="AD228"/>
      <c s="14" r="AE228"/>
    </row>
    <row customHeight="1" r="229" ht="12.75">
      <c s="14" r="A229">
        <v>3</v>
      </c>
      <c s="18" r="B229">
        <v>1</v>
      </c>
      <c s="14" r="C229">
        <v>22</v>
      </c>
      <c s="14" r="D229">
        <v>12</v>
      </c>
      <c s="44" r="E229">
        <f>((1/(INDEX(E0!J$14:J$38,C229,1)-INDEX(E0!J$14:J$38,D229,1))))*100000000</f>
        <v>4500.10822310264</v>
      </c>
      <c s="44" r="F229"/>
      <c s="42" r="G229">
        <f>SUM(H229:M229)</f>
        <v>38.7470001239343</v>
      </c>
      <c t="s" s="6" r="H229">
        <v>53</v>
      </c>
      <c s="42" r="I229">
        <v>38.747</v>
      </c>
      <c t="s" s="6" r="J229">
        <v>53</v>
      </c>
      <c s="42" r="K229">
        <v>0.00000012392</v>
      </c>
      <c t="s" s="6" r="L229">
        <v>53</v>
      </c>
      <c s="42" r="M229">
        <v>0.000000000014306</v>
      </c>
      <c s="48" r="N229">
        <v>38.75</v>
      </c>
      <c t="s" s="48" r="O229">
        <v>54</v>
      </c>
      <c s="42" r="P229">
        <v>38.75</v>
      </c>
      <c t="s" s="42" r="Q229">
        <v>54</v>
      </c>
      <c s="42" r="R229">
        <v>0.00000012381</v>
      </c>
      <c t="s" s="42" r="S229">
        <v>54</v>
      </c>
      <c s="42" r="T229">
        <v>0.000000000014307</v>
      </c>
      <c s="6" r="U229"/>
      <c s="6" r="V229"/>
      <c s="18" r="W229"/>
      <c s="18" r="X229"/>
      <c s="18" r="Y229"/>
      <c s="18" r="Z229"/>
      <c s="18" r="AA229"/>
      <c s="18" r="AB229"/>
      <c s="18" r="AC229"/>
      <c s="14" r="AD229"/>
      <c s="14" r="AE229"/>
    </row>
    <row customHeight="1" r="230" ht="12.75">
      <c s="14" r="A230">
        <v>3</v>
      </c>
      <c s="18" r="B230">
        <v>1</v>
      </c>
      <c s="14" r="C230">
        <v>22</v>
      </c>
      <c s="14" r="D230">
        <v>13</v>
      </c>
      <c s="44" r="E230">
        <f>((1/(INDEX(E0!J$14:J$38,C230,1)-INDEX(E0!J$14:J$38,D230,1))))*100000000</f>
        <v>4500.10947643577</v>
      </c>
      <c s="44" r="F230"/>
      <c s="42" r="G230">
        <f>SUM(H230:M230)</f>
        <v>120400000.001232</v>
      </c>
      <c s="42" r="H230">
        <v>120400000</v>
      </c>
      <c t="s" s="6" r="I230">
        <v>53</v>
      </c>
      <c s="42" r="J230">
        <v>0.00038163</v>
      </c>
      <c t="s" s="6" r="K230">
        <v>53</v>
      </c>
      <c s="42" r="L230">
        <v>0.00085084</v>
      </c>
      <c t="s" s="6" r="M230">
        <v>53</v>
      </c>
      <c s="48" r="N230">
        <v>120410000</v>
      </c>
      <c s="48" r="O230">
        <v>120410000</v>
      </c>
      <c t="s" s="42" r="P230">
        <v>54</v>
      </c>
      <c s="42" r="Q230">
        <v>0.00038166</v>
      </c>
      <c t="s" s="42" r="R230">
        <v>54</v>
      </c>
      <c s="42" r="S230">
        <v>0.00085091</v>
      </c>
      <c t="s" s="42" r="T230">
        <v>54</v>
      </c>
      <c s="6" r="U230"/>
      <c s="6" r="V230"/>
      <c s="18" r="W230"/>
      <c s="18" r="X230"/>
      <c s="18" r="Y230"/>
      <c s="18" r="Z230"/>
      <c s="18" r="AA230"/>
      <c s="18" r="AB230"/>
      <c s="18" r="AC230"/>
      <c s="14" r="AD230"/>
      <c s="14" r="AE230"/>
    </row>
    <row customHeight="1" r="231" ht="12.75">
      <c s="14" r="A231">
        <v>3</v>
      </c>
      <c s="18" r="B231">
        <v>1</v>
      </c>
      <c s="14" r="C231">
        <v>22</v>
      </c>
      <c s="14" r="D231">
        <v>14</v>
      </c>
      <c s="44" r="E231">
        <f>((1/(INDEX(E0!J$14:J$38,C231,1)-INDEX(E0!J$14:J$38,D231,1))))*100000000</f>
        <v>4500.35799222739</v>
      </c>
      <c s="44" r="F231"/>
      <c s="42" r="G231">
        <f>SUM(H231:M231)</f>
        <v>194800.000034363</v>
      </c>
      <c s="42" r="H231">
        <v>194800</v>
      </c>
      <c t="s" s="6" r="I231">
        <v>53</v>
      </c>
      <c s="42" r="J231">
        <v>0.000034363</v>
      </c>
      <c t="s" s="6" r="K231">
        <v>53</v>
      </c>
      <c t="s" s="6" r="L231">
        <v>53</v>
      </c>
      <c t="s" s="6" r="M231">
        <v>53</v>
      </c>
      <c s="48" r="N231">
        <v>194810</v>
      </c>
      <c s="48" r="O231">
        <v>194810</v>
      </c>
      <c t="s" s="42" r="P231">
        <v>54</v>
      </c>
      <c s="42" r="Q231">
        <v>0.000034366</v>
      </c>
      <c t="s" s="42" r="R231">
        <v>54</v>
      </c>
      <c t="s" s="42" r="S231">
        <v>54</v>
      </c>
      <c t="s" s="42" r="T231">
        <v>54</v>
      </c>
      <c s="6" r="U231"/>
      <c s="6" r="V231"/>
      <c s="18" r="W231"/>
      <c s="18" r="X231"/>
      <c s="18" r="Y231"/>
      <c s="18" r="Z231"/>
      <c s="18" r="AA231"/>
      <c s="18" r="AB231"/>
      <c s="18" r="AC231"/>
      <c s="14" r="AD231"/>
      <c s="14" r="AE231"/>
    </row>
    <row customHeight="1" r="232" ht="12.75">
      <c s="14" r="A232">
        <v>3</v>
      </c>
      <c s="18" r="B232">
        <v>1</v>
      </c>
      <c s="14" r="C232">
        <v>22</v>
      </c>
      <c s="14" r="D232">
        <v>15</v>
      </c>
      <c s="44" r="E232">
        <f>((1/(INDEX(E0!J$14:J$38,C232,1)-INDEX(E0!J$14:J$38,D232,1))))*100000000</f>
        <v>4500.35844387428</v>
      </c>
      <c s="44" r="F232"/>
      <c s="42" r="G232">
        <f>SUM(H232:M232)</f>
        <v>154.980000172888</v>
      </c>
      <c t="s" s="6" r="H232">
        <v>53</v>
      </c>
      <c s="42" r="I232">
        <v>154.98</v>
      </c>
      <c t="s" s="6" r="J232">
        <v>53</v>
      </c>
      <c s="42" r="K232">
        <v>0.00000017115</v>
      </c>
      <c t="s" s="6" r="L232">
        <v>53</v>
      </c>
      <c s="42" r="M232">
        <v>0.0000000017379</v>
      </c>
      <c s="48" r="N232">
        <v>154.99</v>
      </c>
      <c t="s" s="48" r="O232">
        <v>54</v>
      </c>
      <c s="42" r="P232">
        <v>154.99</v>
      </c>
      <c t="s" s="42" r="Q232">
        <v>54</v>
      </c>
      <c s="42" r="R232">
        <v>0.00000017134</v>
      </c>
      <c t="s" s="42" r="S232">
        <v>54</v>
      </c>
      <c s="42" r="T232">
        <v>0.000000001738</v>
      </c>
      <c s="6" r="U232"/>
      <c s="6" r="V232"/>
      <c s="18" r="W232"/>
      <c s="18" r="X232"/>
      <c s="18" r="Y232"/>
      <c s="18" r="Z232"/>
      <c s="18" r="AA232"/>
      <c s="18" r="AB232"/>
      <c s="18" r="AC232"/>
      <c s="14" r="AD232"/>
      <c s="14" r="AE232"/>
    </row>
    <row customHeight="1" r="233" ht="12.75">
      <c s="14" r="A233">
        <v>3</v>
      </c>
      <c s="18" r="B233">
        <v>1</v>
      </c>
      <c s="14" r="C233">
        <v>22</v>
      </c>
      <c s="14" r="D233">
        <v>16</v>
      </c>
      <c s="44" r="E233">
        <f>((1/(INDEX(E0!J$14:J$38,C233,1)-INDEX(E0!J$14:J$38,D233,1))))*100000000</f>
        <v>4500.48310593416</v>
      </c>
      <c s="44" r="F233"/>
      <c s="42" r="G233">
        <f>SUM(H233:M233)</f>
        <v>3896800.00012753</v>
      </c>
      <c s="42" r="H233">
        <v>3896800</v>
      </c>
      <c t="s" s="6" r="I233">
        <v>53</v>
      </c>
      <c s="42" r="J233">
        <v>0.000085902</v>
      </c>
      <c t="s" s="6" r="K233">
        <v>53</v>
      </c>
      <c s="42" r="L233">
        <v>0.000041632</v>
      </c>
      <c t="s" s="6" r="M233">
        <v>53</v>
      </c>
      <c s="48" r="N233">
        <v>3897100</v>
      </c>
      <c s="48" r="O233">
        <v>3897100</v>
      </c>
      <c t="s" s="42" r="P233">
        <v>54</v>
      </c>
      <c s="42" r="Q233">
        <v>0.000085909</v>
      </c>
      <c t="s" s="42" r="R233">
        <v>54</v>
      </c>
      <c s="42" r="S233">
        <v>0.000041635</v>
      </c>
      <c t="s" s="42" r="T233">
        <v>54</v>
      </c>
      <c s="6" r="U233"/>
      <c s="6" r="V233"/>
      <c s="18" r="W233"/>
      <c s="18" r="X233"/>
      <c s="18" r="Y233"/>
      <c s="18" r="Z233"/>
      <c s="18" r="AA233"/>
      <c s="18" r="AB233"/>
      <c s="18" r="AC233"/>
      <c s="14" r="AD233"/>
      <c s="14" r="AE233"/>
    </row>
    <row customHeight="1" r="234" ht="12.75">
      <c s="14" r="A234">
        <v>3</v>
      </c>
      <c s="18" r="B234">
        <v>1</v>
      </c>
      <c s="14" r="C234">
        <v>22</v>
      </c>
      <c s="14" r="D234">
        <v>17</v>
      </c>
      <c s="44" r="E234">
        <f>((1/(INDEX(E0!J$14:J$38,C234,1)-INDEX(E0!J$14:J$38,D234,1))))*100000000</f>
        <v>39564709.0707173</v>
      </c>
      <c s="44" r="F234"/>
      <c s="42" r="G234">
        <f>SUM(H234:M234)</f>
        <v>0</v>
      </c>
      <c t="s" s="6" r="H234">
        <v>53</v>
      </c>
      <c t="s" s="6" r="I234">
        <v>53</v>
      </c>
      <c s="42" r="J234">
        <v>0</v>
      </c>
      <c t="s" s="6" r="K234">
        <v>53</v>
      </c>
      <c s="42" r="L234">
        <v>0</v>
      </c>
      <c t="s" s="6" r="M234">
        <v>53</v>
      </c>
      <c s="48" r="N234">
        <v>0</v>
      </c>
      <c t="s" s="48" r="O234">
        <v>54</v>
      </c>
      <c t="s" s="42" r="P234">
        <v>54</v>
      </c>
      <c s="42" r="Q234">
        <v>0</v>
      </c>
      <c t="s" s="42" r="R234">
        <v>54</v>
      </c>
      <c s="42" r="S234">
        <v>0</v>
      </c>
      <c t="s" s="42" r="T234">
        <v>54</v>
      </c>
      <c s="6" r="U234"/>
      <c s="6" r="V234"/>
      <c s="18" r="W234"/>
      <c s="18" r="X234"/>
      <c s="18" r="Y234"/>
      <c s="18" r="Z234"/>
      <c s="18" r="AA234"/>
      <c s="18" r="AB234"/>
      <c s="18" r="AC234"/>
      <c s="14" r="AD234"/>
      <c s="14" r="AE234"/>
    </row>
    <row customHeight="1" r="235" ht="12.75">
      <c s="14" r="A235">
        <v>3</v>
      </c>
      <c s="18" r="B235">
        <v>1</v>
      </c>
      <c s="14" r="C235">
        <v>22</v>
      </c>
      <c s="14" r="D235">
        <v>18</v>
      </c>
      <c s="44" r="E235">
        <f>((1/(INDEX(E0!J$14:J$38,C235,1)-INDEX(E0!J$14:J$38,D235,1))))*100000000</f>
        <v>41801126.9578738</v>
      </c>
      <c s="44" r="F235"/>
      <c s="42" r="G235">
        <f>SUM(H235:M235)</f>
        <v>0</v>
      </c>
      <c t="s" s="6" r="H235">
        <v>53</v>
      </c>
      <c s="42" r="I235">
        <v>0</v>
      </c>
      <c t="s" s="6" r="J235">
        <v>53</v>
      </c>
      <c t="s" s="6" r="K235">
        <v>53</v>
      </c>
      <c t="s" s="6" r="L235">
        <v>53</v>
      </c>
      <c s="42" r="M235">
        <v>0</v>
      </c>
      <c s="48" r="N235">
        <v>0</v>
      </c>
      <c t="s" s="48" r="O235">
        <v>54</v>
      </c>
      <c s="42" r="P235">
        <v>0</v>
      </c>
      <c t="s" s="42" r="Q235">
        <v>54</v>
      </c>
      <c t="s" s="42" r="R235">
        <v>54</v>
      </c>
      <c t="s" s="42" r="S235">
        <v>54</v>
      </c>
      <c s="42" r="T235">
        <v>0</v>
      </c>
      <c s="6" r="U235"/>
      <c s="6" r="V235"/>
      <c s="18" r="W235"/>
      <c s="18" r="X235"/>
      <c s="18" r="Y235"/>
      <c s="18" r="Z235"/>
      <c s="18" r="AA235"/>
      <c s="18" r="AB235"/>
      <c s="18" r="AC235"/>
      <c s="14" r="AD235"/>
      <c s="14" r="AE235"/>
    </row>
    <row customHeight="1" r="236" ht="12.75">
      <c s="14" r="A236">
        <v>3</v>
      </c>
      <c s="18" r="B236">
        <v>1</v>
      </c>
      <c s="14" r="C236">
        <v>22</v>
      </c>
      <c s="14" r="D236">
        <v>19</v>
      </c>
      <c s="44" r="E236">
        <f>((1/(INDEX(E0!J$14:J$38,C236,1)-INDEX(E0!J$14:J$38,D236,1))))*100000000</f>
        <v>158082772.116432</v>
      </c>
      <c s="44" r="F236"/>
      <c s="42" r="G236">
        <f>SUM(H236:M236)</f>
        <v>0.000000000002713</v>
      </c>
      <c t="s" s="6" r="H236">
        <v>53</v>
      </c>
      <c s="42" r="I236">
        <v>0</v>
      </c>
      <c t="s" s="6" r="J236">
        <v>53</v>
      </c>
      <c s="42" r="K236">
        <v>0.000000000002713</v>
      </c>
      <c t="s" s="6" r="L236">
        <v>53</v>
      </c>
      <c s="42" r="M236">
        <v>0</v>
      </c>
      <c s="48" r="N236">
        <v>0.000000000002717</v>
      </c>
      <c t="s" s="48" r="O236">
        <v>54</v>
      </c>
      <c s="42" r="P236">
        <v>0</v>
      </c>
      <c t="s" s="42" r="Q236">
        <v>54</v>
      </c>
      <c s="42" r="R236">
        <v>0.000000000002717</v>
      </c>
      <c t="s" s="42" r="S236">
        <v>54</v>
      </c>
      <c s="42" r="T236">
        <v>0</v>
      </c>
      <c s="6" r="U236"/>
      <c s="6" r="V236"/>
      <c s="18" r="W236"/>
      <c s="18" r="X236"/>
      <c s="18" r="Y236"/>
      <c s="18" r="Z236"/>
      <c s="18" r="AA236"/>
      <c s="18" r="AB236"/>
      <c s="18" r="AC236"/>
      <c s="14" r="AD236"/>
      <c s="14" r="AE236"/>
    </row>
    <row customHeight="1" r="237" ht="12.75">
      <c s="14" r="A237">
        <v>3</v>
      </c>
      <c s="18" r="B237">
        <v>1</v>
      </c>
      <c s="14" r="C237">
        <v>22</v>
      </c>
      <c s="14" r="D237">
        <v>20</v>
      </c>
      <c s="44" r="E237">
        <f>((1/(INDEX(E0!J$14:J$38,C237,1)-INDEX(E0!J$14:J$38,D237,1))))*100000000</f>
        <v>158883493.903593</v>
      </c>
      <c s="44" r="F237"/>
      <c s="42" r="G237">
        <f>SUM(H237:M237)</f>
        <v>0.000026744</v>
      </c>
      <c s="42" r="H237">
        <v>0.000026744</v>
      </c>
      <c t="s" s="6" r="I237">
        <v>53</v>
      </c>
      <c s="42" r="J237">
        <v>0</v>
      </c>
      <c t="s" s="6" r="K237">
        <v>53</v>
      </c>
      <c s="42" r="L237">
        <v>0</v>
      </c>
      <c t="s" s="6" r="M237">
        <v>53</v>
      </c>
      <c s="48" r="N237">
        <v>0.000026783</v>
      </c>
      <c s="48" r="O237">
        <v>0.000026783</v>
      </c>
      <c t="s" s="42" r="P237">
        <v>54</v>
      </c>
      <c s="42" r="Q237">
        <v>0</v>
      </c>
      <c t="s" s="42" r="R237">
        <v>54</v>
      </c>
      <c s="42" r="S237">
        <v>0</v>
      </c>
      <c t="s" s="42" r="T237">
        <v>54</v>
      </c>
      <c s="6" r="U237"/>
      <c s="6" r="V237"/>
      <c s="18" r="W237"/>
      <c s="18" r="X237"/>
      <c s="18" r="Y237"/>
      <c s="18" r="Z237"/>
      <c s="18" r="AA237"/>
      <c s="18" r="AB237"/>
      <c s="18" r="AC237"/>
      <c s="14" r="AD237"/>
      <c s="14" r="AE237"/>
    </row>
    <row customHeight="1" r="238" ht="12.75">
      <c s="14" r="A238">
        <v>3</v>
      </c>
      <c s="18" r="B238">
        <v>1</v>
      </c>
      <c s="14" r="C238">
        <v>23</v>
      </c>
      <c s="14" r="D238">
        <v>1</v>
      </c>
      <c s="44" r="E238">
        <f>((1/(INDEX(E0!J$14:J$38,C238,1)-INDEX(E0!J$14:J$38,D238,1))))*100000000</f>
        <v>105.467621734306</v>
      </c>
      <c s="44" r="F238"/>
      <c s="42" r="G238">
        <f>SUM(H238:M238)</f>
        <v>0.000000000000001</v>
      </c>
      <c t="s" s="6" r="H238">
        <v>53</v>
      </c>
      <c t="s" s="6" r="I238">
        <v>53</v>
      </c>
      <c t="s" s="6" r="J238">
        <v>53</v>
      </c>
      <c t="s" s="6" r="K238">
        <v>53</v>
      </c>
      <c t="s" s="6" r="L238">
        <v>53</v>
      </c>
      <c s="42" r="M238">
        <v>0.000000000000001</v>
      </c>
      <c s="48" r="N238">
        <v>0.000000000000016</v>
      </c>
      <c t="s" s="48" r="O238">
        <v>54</v>
      </c>
      <c t="s" s="42" r="P238">
        <v>54</v>
      </c>
      <c t="s" s="42" r="Q238">
        <v>54</v>
      </c>
      <c t="s" s="42" r="R238">
        <v>54</v>
      </c>
      <c t="s" s="42" r="S238">
        <v>54</v>
      </c>
      <c s="42" r="T238">
        <v>0.000000000000016</v>
      </c>
      <c s="6" r="U238"/>
      <c s="6" r="V238"/>
      <c s="18" r="W238"/>
      <c s="18" r="X238"/>
      <c s="18" r="Y238"/>
      <c s="18" r="Z238"/>
      <c s="18" r="AA238"/>
      <c s="18" r="AB238"/>
      <c s="18" r="AC238"/>
      <c s="14" r="AD238"/>
      <c s="14" r="AE238"/>
    </row>
    <row customHeight="1" r="239" ht="12.75">
      <c s="14" r="A239">
        <v>3</v>
      </c>
      <c s="18" r="B239">
        <v>1</v>
      </c>
      <c s="14" r="C239">
        <v>23</v>
      </c>
      <c s="14" r="D239">
        <v>2</v>
      </c>
      <c s="44" r="E239">
        <f>((1/(INDEX(E0!J$14:J$38,C239,1)-INDEX(E0!J$14:J$38,D239,1))))*100000000</f>
        <v>482.104407301437</v>
      </c>
      <c s="44" r="F239"/>
      <c s="42" r="G239">
        <f>SUM(H239:M239)</f>
        <v>0.16496</v>
      </c>
      <c t="s" s="6" r="H239">
        <v>53</v>
      </c>
      <c t="s" s="6" r="I239">
        <v>53</v>
      </c>
      <c s="42" r="J239">
        <v>0.16496</v>
      </c>
      <c t="s" s="6" r="K239">
        <v>53</v>
      </c>
      <c t="s" s="6" r="L239">
        <v>53</v>
      </c>
      <c t="s" s="6" r="M239">
        <v>53</v>
      </c>
      <c s="48" r="N239">
        <v>0.16497</v>
      </c>
      <c t="s" s="48" r="O239">
        <v>54</v>
      </c>
      <c t="s" s="42" r="P239">
        <v>54</v>
      </c>
      <c s="42" r="Q239">
        <v>0.16497</v>
      </c>
      <c t="s" s="42" r="R239">
        <v>54</v>
      </c>
      <c t="s" s="42" r="S239">
        <v>54</v>
      </c>
      <c t="s" s="42" r="T239">
        <v>54</v>
      </c>
      <c s="6" r="U239"/>
      <c s="6" r="V239"/>
      <c s="18" r="W239"/>
      <c s="18" r="X239"/>
      <c s="18" r="Y239"/>
      <c s="18" r="Z239"/>
      <c s="18" r="AA239"/>
      <c s="18" r="AB239"/>
      <c s="18" r="AC239"/>
      <c s="14" r="AD239"/>
      <c s="14" r="AE239"/>
    </row>
    <row customHeight="1" r="240" ht="12.75">
      <c s="14" r="A240">
        <v>3</v>
      </c>
      <c s="18" r="B240">
        <v>1</v>
      </c>
      <c s="14" r="C240">
        <v>23</v>
      </c>
      <c s="14" r="D240">
        <v>3</v>
      </c>
      <c s="44" r="E240">
        <f>((1/(INDEX(E0!J$14:J$38,C240,1)-INDEX(E0!J$14:J$38,D240,1))))*100000000</f>
        <v>482.10926972084</v>
      </c>
      <c s="44" r="F240"/>
      <c s="42" r="G240">
        <f>SUM(H240:M240)</f>
        <v>0</v>
      </c>
      <c t="s" s="6" r="H240">
        <v>53</v>
      </c>
      <c t="s" s="6" r="I240">
        <v>53</v>
      </c>
      <c t="s" s="6" r="J240">
        <v>53</v>
      </c>
      <c t="s" s="6" r="K240">
        <v>53</v>
      </c>
      <c t="s" s="6" r="L240">
        <v>53</v>
      </c>
      <c s="42" r="M240">
        <v>0</v>
      </c>
      <c s="48" r="N240">
        <v>0</v>
      </c>
      <c t="s" s="48" r="O240">
        <v>54</v>
      </c>
      <c t="s" s="42" r="P240">
        <v>54</v>
      </c>
      <c t="s" s="42" r="Q240">
        <v>54</v>
      </c>
      <c t="s" s="42" r="R240">
        <v>54</v>
      </c>
      <c t="s" s="42" r="S240">
        <v>54</v>
      </c>
      <c s="42" r="T240">
        <v>0</v>
      </c>
      <c s="6" r="U240"/>
      <c s="6" r="V240"/>
      <c s="18" r="W240"/>
      <c s="18" r="X240"/>
      <c s="18" r="Y240"/>
      <c s="18" r="Z240"/>
      <c s="18" r="AA240"/>
      <c s="18" r="AB240"/>
      <c s="18" r="AC240"/>
      <c s="14" r="AD240"/>
      <c s="14" r="AE240"/>
    </row>
    <row customHeight="1" r="241" ht="12.75">
      <c s="14" r="A241">
        <v>3</v>
      </c>
      <c s="18" r="B241">
        <v>1</v>
      </c>
      <c s="14" r="C241">
        <v>23</v>
      </c>
      <c s="14" r="D241">
        <v>4</v>
      </c>
      <c s="44" r="E241">
        <f>((1/(INDEX(E0!J$14:J$38,C241,1)-INDEX(E0!J$14:J$38,D241,1))))*100000000</f>
        <v>482.17335061773</v>
      </c>
      <c s="44" r="F241"/>
      <c s="42" r="G241">
        <f>SUM(H241:M241)</f>
        <v>0.054990000006787</v>
      </c>
      <c t="s" s="6" r="H241">
        <v>53</v>
      </c>
      <c t="s" s="6" r="I241">
        <v>53</v>
      </c>
      <c s="42" r="J241">
        <v>0.05499</v>
      </c>
      <c t="s" s="6" r="K241">
        <v>53</v>
      </c>
      <c s="42" r="L241">
        <v>0.000000000006787</v>
      </c>
      <c t="s" s="6" r="M241">
        <v>53</v>
      </c>
      <c s="48" r="N241">
        <v>0.054994</v>
      </c>
      <c t="s" s="48" r="O241">
        <v>54</v>
      </c>
      <c t="s" s="42" r="P241">
        <v>54</v>
      </c>
      <c s="42" r="Q241">
        <v>0.054994</v>
      </c>
      <c t="s" s="42" r="R241">
        <v>54</v>
      </c>
      <c s="42" r="S241">
        <v>0.000000000006493</v>
      </c>
      <c t="s" s="42" r="T241">
        <v>54</v>
      </c>
      <c s="6" r="U241"/>
      <c s="6" r="V241"/>
      <c s="18" r="W241"/>
      <c s="18" r="X241"/>
      <c s="18" r="Y241"/>
      <c s="18" r="Z241"/>
      <c s="18" r="AA241"/>
      <c s="18" r="AB241"/>
      <c s="18" r="AC241"/>
      <c s="14" r="AD241"/>
      <c s="14" r="AE241"/>
    </row>
    <row customHeight="1" r="242" ht="12.75">
      <c s="14" r="A242">
        <v>3</v>
      </c>
      <c s="18" r="B242">
        <v>1</v>
      </c>
      <c s="14" r="C242">
        <v>23</v>
      </c>
      <c s="14" r="D242">
        <v>5</v>
      </c>
      <c s="44" r="E242">
        <f>((1/(INDEX(E0!J$14:J$38,C242,1)-INDEX(E0!J$14:J$38,D242,1))))*100000000</f>
        <v>1423.70701981422</v>
      </c>
      <c s="44" r="F242"/>
      <c s="42" r="G242">
        <f>SUM(H242:M242)</f>
        <v>0.0697</v>
      </c>
      <c t="s" s="6" r="H242">
        <v>53</v>
      </c>
      <c t="s" s="6" r="I242">
        <v>53</v>
      </c>
      <c s="42" r="J242">
        <v>0.0697</v>
      </c>
      <c t="s" s="6" r="K242">
        <v>53</v>
      </c>
      <c t="s" s="6" r="L242">
        <v>53</v>
      </c>
      <c t="s" s="6" r="M242">
        <v>53</v>
      </c>
      <c s="48" r="N242">
        <v>0.069705</v>
      </c>
      <c t="s" s="48" r="O242">
        <v>54</v>
      </c>
      <c t="s" s="42" r="P242">
        <v>54</v>
      </c>
      <c s="42" r="Q242">
        <v>0.069705</v>
      </c>
      <c t="s" s="42" r="R242">
        <v>54</v>
      </c>
      <c t="s" s="42" r="S242">
        <v>54</v>
      </c>
      <c t="s" s="42" r="T242">
        <v>54</v>
      </c>
      <c s="6" r="U242"/>
      <c s="6" r="V242"/>
      <c s="18" r="W242"/>
      <c s="18" r="X242"/>
      <c s="18" r="Y242"/>
      <c s="18" r="Z242"/>
      <c s="18" r="AA242"/>
      <c s="18" r="AB242"/>
      <c s="18" r="AC242"/>
      <c s="14" r="AD242"/>
      <c s="14" r="AE242"/>
    </row>
    <row customHeight="1" r="243" ht="12.75">
      <c s="14" r="A243">
        <v>3</v>
      </c>
      <c s="18" r="B243">
        <v>1</v>
      </c>
      <c s="14" r="C243">
        <v>23</v>
      </c>
      <c s="14" r="D243">
        <v>6</v>
      </c>
      <c s="44" r="E243">
        <f>((1/(INDEX(E0!J$14:J$38,C243,1)-INDEX(E0!J$14:J$38,D243,1))))*100000000</f>
        <v>1423.71966277252</v>
      </c>
      <c s="44" r="F243"/>
      <c s="42" r="G243">
        <f>SUM(H243:M243)</f>
        <v>0</v>
      </c>
      <c t="s" s="6" r="H243">
        <v>53</v>
      </c>
      <c t="s" s="6" r="I243">
        <v>53</v>
      </c>
      <c t="s" s="6" r="J243">
        <v>53</v>
      </c>
      <c t="s" s="6" r="K243">
        <v>53</v>
      </c>
      <c t="s" s="6" r="L243">
        <v>53</v>
      </c>
      <c s="42" r="M243">
        <v>0</v>
      </c>
      <c s="48" r="N243">
        <v>0</v>
      </c>
      <c t="s" s="48" r="O243">
        <v>54</v>
      </c>
      <c t="s" s="42" r="P243">
        <v>54</v>
      </c>
      <c t="s" s="42" r="Q243">
        <v>54</v>
      </c>
      <c t="s" s="42" r="R243">
        <v>54</v>
      </c>
      <c t="s" s="42" r="S243">
        <v>54</v>
      </c>
      <c s="42" r="T243">
        <v>0</v>
      </c>
      <c s="6" r="U243"/>
      <c s="6" r="V243"/>
      <c s="18" r="W243"/>
      <c s="18" r="X243"/>
      <c s="18" r="Y243"/>
      <c s="18" r="Z243"/>
      <c s="18" r="AA243"/>
      <c s="18" r="AB243"/>
      <c s="18" r="AC243"/>
      <c s="14" r="AD243"/>
      <c s="14" r="AE243"/>
    </row>
    <row customHeight="1" r="244" ht="12.75">
      <c s="14" r="A244">
        <v>3</v>
      </c>
      <c s="18" r="B244">
        <v>1</v>
      </c>
      <c s="14" r="C244">
        <v>23</v>
      </c>
      <c s="14" r="D244">
        <v>7</v>
      </c>
      <c s="44" r="E244">
        <f>((1/(INDEX(E0!J$14:J$38,C244,1)-INDEX(E0!J$14:J$38,D244,1))))*100000000</f>
        <v>1423.88487083552</v>
      </c>
      <c s="44" r="F244"/>
      <c s="42" r="G244">
        <f>SUM(H244:M244)</f>
        <v>7620.80000005269</v>
      </c>
      <c t="s" s="6" r="H244">
        <v>53</v>
      </c>
      <c s="42" r="I244">
        <v>7620.8</v>
      </c>
      <c t="s" s="6" r="J244">
        <v>53</v>
      </c>
      <c t="s" s="6" r="K244">
        <v>53</v>
      </c>
      <c t="s" s="6" r="L244">
        <v>53</v>
      </c>
      <c s="42" r="M244">
        <v>0.000000052693</v>
      </c>
      <c s="48" r="N244">
        <v>7621.4</v>
      </c>
      <c t="s" s="48" r="O244">
        <v>54</v>
      </c>
      <c s="42" r="P244">
        <v>7621.4</v>
      </c>
      <c t="s" s="42" r="Q244">
        <v>54</v>
      </c>
      <c t="s" s="42" r="R244">
        <v>54</v>
      </c>
      <c t="s" s="42" r="S244">
        <v>54</v>
      </c>
      <c s="42" r="T244">
        <v>0.000000052698</v>
      </c>
      <c s="6" r="U244"/>
      <c s="6" r="V244"/>
      <c s="18" r="W244"/>
      <c s="18" r="X244"/>
      <c s="18" r="Y244"/>
      <c s="18" r="Z244"/>
      <c s="18" r="AA244"/>
      <c s="18" r="AB244"/>
      <c s="18" r="AC244"/>
      <c s="14" r="AD244"/>
      <c s="14" r="AE244"/>
    </row>
    <row customHeight="1" r="245" ht="12.75">
      <c s="14" r="A245">
        <v>3</v>
      </c>
      <c s="18" r="B245">
        <v>1</v>
      </c>
      <c s="14" r="C245">
        <v>23</v>
      </c>
      <c s="14" r="D245">
        <v>8</v>
      </c>
      <c s="44" r="E245">
        <f>((1/(INDEX(E0!J$14:J$38,C245,1)-INDEX(E0!J$14:J$38,D245,1))))*100000000</f>
        <v>1423.88516466958</v>
      </c>
      <c s="44" r="F245"/>
      <c s="42" r="G245">
        <f>SUM(H245:M245)</f>
        <v>0.023226000000899</v>
      </c>
      <c t="s" s="6" r="H245">
        <v>53</v>
      </c>
      <c t="s" s="6" r="I245">
        <v>53</v>
      </c>
      <c s="42" r="J245">
        <v>0.023226</v>
      </c>
      <c t="s" s="6" r="K245">
        <v>53</v>
      </c>
      <c s="42" r="L245">
        <v>0.000000000000899</v>
      </c>
      <c t="s" s="6" r="M245">
        <v>53</v>
      </c>
      <c s="48" r="N245">
        <v>0.023228</v>
      </c>
      <c t="s" s="48" r="O245">
        <v>54</v>
      </c>
      <c t="s" s="42" r="P245">
        <v>54</v>
      </c>
      <c s="42" r="Q245">
        <v>0.023228</v>
      </c>
      <c t="s" s="42" r="R245">
        <v>54</v>
      </c>
      <c s="42" r="S245">
        <v>0.000000000000898</v>
      </c>
      <c t="s" s="42" r="T245">
        <v>54</v>
      </c>
      <c s="6" r="U245"/>
      <c s="6" r="V245"/>
      <c s="18" r="W245"/>
      <c s="18" r="X245"/>
      <c s="18" r="Y245"/>
      <c s="18" r="Z245"/>
      <c s="18" r="AA245"/>
      <c s="18" r="AB245"/>
      <c s="18" r="AC245"/>
      <c s="14" r="AD245"/>
      <c s="14" r="AE245"/>
    </row>
    <row customHeight="1" r="246" ht="12.75">
      <c s="14" r="A246">
        <v>3</v>
      </c>
      <c s="18" r="B246">
        <v>1</v>
      </c>
      <c s="14" r="C246">
        <v>23</v>
      </c>
      <c s="14" r="D246">
        <v>9</v>
      </c>
      <c s="44" r="E246">
        <f>((1/(INDEX(E0!J$14:J$38,C246,1)-INDEX(E0!J$14:J$38,D246,1))))*100000000</f>
        <v>1423.94424953452</v>
      </c>
      <c s="44" r="F246"/>
      <c s="42" r="G246">
        <f>SUM(H246:M246)</f>
        <v>846.74000008505</v>
      </c>
      <c t="s" s="6" r="H246">
        <v>53</v>
      </c>
      <c s="42" r="I246">
        <v>846.74</v>
      </c>
      <c t="s" s="6" r="J246">
        <v>53</v>
      </c>
      <c s="42" r="K246">
        <v>0.000000083098</v>
      </c>
      <c t="s" s="6" r="L246">
        <v>53</v>
      </c>
      <c s="42" r="M246">
        <v>0.0000000019515</v>
      </c>
      <c s="48" r="N246">
        <v>846.81</v>
      </c>
      <c t="s" s="48" r="O246">
        <v>54</v>
      </c>
      <c s="42" r="P246">
        <v>846.81</v>
      </c>
      <c t="s" s="42" r="Q246">
        <v>54</v>
      </c>
      <c s="42" r="R246">
        <v>0.000000081948</v>
      </c>
      <c t="s" s="42" r="S246">
        <v>54</v>
      </c>
      <c s="42" r="T246">
        <v>0.0000000019516</v>
      </c>
      <c s="6" r="U246"/>
      <c s="6" r="V246"/>
      <c s="18" r="W246"/>
      <c s="18" r="X246"/>
      <c s="18" r="Y246"/>
      <c s="18" r="Z246"/>
      <c s="18" r="AA246"/>
      <c s="18" r="AB246"/>
      <c s="18" r="AC246"/>
      <c s="14" r="AD246"/>
      <c s="14" r="AE246"/>
    </row>
    <row customHeight="1" r="247" ht="12.75">
      <c s="14" r="A247">
        <v>3</v>
      </c>
      <c s="18" r="B247">
        <v>1</v>
      </c>
      <c s="14" r="C247">
        <v>23</v>
      </c>
      <c s="14" r="D247">
        <v>10</v>
      </c>
      <c s="44" r="E247">
        <f>((1/(INDEX(E0!J$14:J$38,C247,1)-INDEX(E0!J$14:J$38,D247,1))))*100000000</f>
        <v>4499.29516422083</v>
      </c>
      <c s="44" r="F247"/>
      <c s="42" r="G247">
        <f>SUM(H247:M247)</f>
        <v>0.00064264</v>
      </c>
      <c t="s" s="6" r="H247">
        <v>53</v>
      </c>
      <c t="s" s="6" r="I247">
        <v>53</v>
      </c>
      <c s="42" r="J247">
        <v>0.00064264</v>
      </c>
      <c t="s" s="6" r="K247">
        <v>53</v>
      </c>
      <c t="s" s="6" r="L247">
        <v>53</v>
      </c>
      <c t="s" s="6" r="M247">
        <v>53</v>
      </c>
      <c s="48" r="N247">
        <v>0.00064269</v>
      </c>
      <c t="s" s="48" r="O247">
        <v>54</v>
      </c>
      <c t="s" s="42" r="P247">
        <v>54</v>
      </c>
      <c s="42" r="Q247">
        <v>0.00064269</v>
      </c>
      <c t="s" s="42" r="R247">
        <v>54</v>
      </c>
      <c t="s" s="42" r="S247">
        <v>54</v>
      </c>
      <c t="s" s="42" r="T247">
        <v>54</v>
      </c>
      <c s="6" r="U247"/>
      <c s="6" r="V247"/>
      <c s="18" r="W247"/>
      <c s="18" r="X247"/>
      <c s="18" r="Y247"/>
      <c s="18" r="Z247"/>
      <c s="18" r="AA247"/>
      <c s="18" r="AB247"/>
      <c s="18" r="AC247"/>
      <c s="14" r="AD247"/>
      <c s="14" r="AE247"/>
    </row>
    <row customHeight="1" r="248" ht="12.75">
      <c s="14" r="A248">
        <v>3</v>
      </c>
      <c s="18" r="B248">
        <v>1</v>
      </c>
      <c s="14" r="C248">
        <v>23</v>
      </c>
      <c s="14" r="D248">
        <v>11</v>
      </c>
      <c s="44" r="E248">
        <f>((1/(INDEX(E0!J$14:J$38,C248,1)-INDEX(E0!J$14:J$38,D248,1))))*100000000</f>
        <v>4499.34856215587</v>
      </c>
      <c s="44" r="F248"/>
      <c s="42" r="G248">
        <f>SUM(H248:M248)</f>
        <v>0</v>
      </c>
      <c t="s" s="6" r="H248">
        <v>53</v>
      </c>
      <c t="s" s="6" r="I248">
        <v>53</v>
      </c>
      <c t="s" s="6" r="J248">
        <v>53</v>
      </c>
      <c t="s" s="6" r="K248">
        <v>53</v>
      </c>
      <c t="s" s="6" r="L248">
        <v>53</v>
      </c>
      <c s="42" r="M248">
        <v>0</v>
      </c>
      <c s="48" r="N248">
        <v>0</v>
      </c>
      <c t="s" s="48" r="O248">
        <v>54</v>
      </c>
      <c t="s" s="42" r="P248">
        <v>54</v>
      </c>
      <c t="s" s="42" r="Q248">
        <v>54</v>
      </c>
      <c t="s" s="42" r="R248">
        <v>54</v>
      </c>
      <c t="s" s="42" r="S248">
        <v>54</v>
      </c>
      <c s="42" r="T248">
        <v>0</v>
      </c>
      <c s="6" r="U248"/>
      <c s="6" r="V248"/>
      <c s="18" r="W248"/>
      <c s="18" r="X248"/>
      <c s="18" r="Y248"/>
      <c s="18" r="Z248"/>
      <c s="18" r="AA248"/>
      <c s="18" r="AB248"/>
      <c s="18" r="AC248"/>
      <c s="14" r="AD248"/>
      <c s="14" r="AE248"/>
    </row>
    <row customHeight="1" r="249" ht="12.75">
      <c s="14" r="A249">
        <v>3</v>
      </c>
      <c s="18" r="B249">
        <v>1</v>
      </c>
      <c s="14" r="C249">
        <v>23</v>
      </c>
      <c s="14" r="D249">
        <v>12</v>
      </c>
      <c s="44" r="E249">
        <f>((1/(INDEX(E0!J$14:J$38,C249,1)-INDEX(E0!J$14:J$38,D249,1))))*100000000</f>
        <v>4500.04452760308</v>
      </c>
      <c s="44" r="F249"/>
      <c s="42" r="G249">
        <f>SUM(H249:M249)</f>
        <v>655.950000000454</v>
      </c>
      <c t="s" s="6" r="H249">
        <v>53</v>
      </c>
      <c s="42" r="I249">
        <v>655.95</v>
      </c>
      <c t="s" s="6" r="J249">
        <v>53</v>
      </c>
      <c t="s" s="6" r="K249">
        <v>53</v>
      </c>
      <c t="s" s="6" r="L249">
        <v>53</v>
      </c>
      <c s="42" r="M249">
        <v>0.00000000045409</v>
      </c>
      <c s="48" r="N249">
        <v>656.01</v>
      </c>
      <c t="s" s="48" r="O249">
        <v>54</v>
      </c>
      <c s="42" r="P249">
        <v>656.01</v>
      </c>
      <c t="s" s="42" r="Q249">
        <v>54</v>
      </c>
      <c t="s" s="42" r="R249">
        <v>54</v>
      </c>
      <c t="s" s="42" r="S249">
        <v>54</v>
      </c>
      <c s="42" r="T249">
        <v>0.00000000045413</v>
      </c>
      <c s="6" r="U249"/>
      <c s="6" r="V249"/>
      <c s="18" r="W249"/>
      <c s="18" r="X249"/>
      <c s="18" r="Y249"/>
      <c s="18" r="Z249"/>
      <c s="18" r="AA249"/>
      <c s="18" r="AB249"/>
      <c s="18" r="AC249"/>
      <c s="14" r="AD249"/>
      <c s="14" r="AE249"/>
    </row>
    <row customHeight="1" r="250" ht="12.75">
      <c s="14" r="A250">
        <v>3</v>
      </c>
      <c s="18" r="B250">
        <v>1</v>
      </c>
      <c s="14" r="C250">
        <v>23</v>
      </c>
      <c s="14" r="D250">
        <v>13</v>
      </c>
      <c s="44" r="E250">
        <f>((1/(INDEX(E0!J$14:J$38,C250,1)-INDEX(E0!J$14:J$38,D250,1))))*100000000</f>
        <v>4500.04578090073</v>
      </c>
      <c s="44" r="F250"/>
      <c s="42" r="G250">
        <f>SUM(H250:M250)</f>
        <v>0.000214020000005</v>
      </c>
      <c t="s" s="6" r="H250">
        <v>53</v>
      </c>
      <c t="s" s="6" r="I250">
        <v>53</v>
      </c>
      <c s="42" r="J250">
        <v>0.00021402</v>
      </c>
      <c t="s" s="6" r="K250">
        <v>53</v>
      </c>
      <c s="42" r="L250">
        <v>0.000000000000005</v>
      </c>
      <c t="s" s="6" r="M250">
        <v>53</v>
      </c>
      <c s="48" r="N250">
        <v>0.00021403</v>
      </c>
      <c t="s" s="48" r="O250">
        <v>54</v>
      </c>
      <c t="s" s="42" r="P250">
        <v>54</v>
      </c>
      <c s="42" r="Q250">
        <v>0.00021403</v>
      </c>
      <c t="s" s="42" r="R250">
        <v>54</v>
      </c>
      <c s="42" r="S250">
        <v>0.000000000000005</v>
      </c>
      <c t="s" s="42" r="T250">
        <v>54</v>
      </c>
      <c s="6" r="U250"/>
      <c s="6" r="V250"/>
      <c s="18" r="W250"/>
      <c s="18" r="X250"/>
      <c s="18" r="Y250"/>
      <c s="18" r="Z250"/>
      <c s="18" r="AA250"/>
      <c s="18" r="AB250"/>
      <c s="18" r="AC250"/>
      <c s="14" r="AD250"/>
      <c s="14" r="AE250"/>
    </row>
    <row customHeight="1" r="251" ht="12.75">
      <c s="14" r="A251">
        <v>3</v>
      </c>
      <c s="18" r="B251">
        <v>1</v>
      </c>
      <c s="14" r="C251">
        <v>23</v>
      </c>
      <c s="14" r="D251">
        <v>14</v>
      </c>
      <c s="44" r="E251">
        <f>((1/(INDEX(E0!J$14:J$38,C251,1)-INDEX(E0!J$14:J$38,D251,1))))*100000000</f>
        <v>4500.29428965711</v>
      </c>
      <c s="44" r="F251"/>
      <c s="42" r="G251">
        <f>SUM(H251:M251)</f>
        <v>332440000.001316</v>
      </c>
      <c s="42" r="H251">
        <v>332440000</v>
      </c>
      <c t="s" s="6" r="I251">
        <v>53</v>
      </c>
      <c s="42" r="J251">
        <v>0.00022</v>
      </c>
      <c t="s" s="6" r="K251">
        <v>53</v>
      </c>
      <c s="42" r="L251">
        <v>0.0010962</v>
      </c>
      <c t="s" s="6" r="M251">
        <v>53</v>
      </c>
      <c s="48" r="N251">
        <v>332470000</v>
      </c>
      <c s="48" r="O251">
        <v>332470000</v>
      </c>
      <c t="s" s="42" r="P251">
        <v>54</v>
      </c>
      <c s="42" r="Q251">
        <v>0.00022002</v>
      </c>
      <c t="s" s="42" r="R251">
        <v>54</v>
      </c>
      <c s="42" r="S251">
        <v>0.0010963</v>
      </c>
      <c t="s" s="42" r="T251">
        <v>54</v>
      </c>
      <c s="6" r="U251"/>
      <c s="6" r="V251"/>
      <c s="18" r="W251"/>
      <c s="18" r="X251"/>
      <c s="18" r="Y251"/>
      <c s="18" r="Z251"/>
      <c s="18" r="AA251"/>
      <c s="18" r="AB251"/>
      <c s="18" r="AC251"/>
      <c s="14" r="AD251"/>
      <c s="14" r="AE251"/>
    </row>
    <row customHeight="1" r="252" ht="12.75">
      <c s="14" r="A252">
        <v>3</v>
      </c>
      <c s="18" r="B252">
        <v>1</v>
      </c>
      <c s="14" r="C252">
        <v>23</v>
      </c>
      <c s="14" r="D252">
        <v>15</v>
      </c>
      <c s="44" r="E252">
        <f>((1/(INDEX(E0!J$14:J$38,C252,1)-INDEX(E0!J$14:J$38,D252,1))))*100000000</f>
        <v>4500.29474129122</v>
      </c>
      <c s="44" r="F252"/>
      <c s="42" r="G252">
        <f>SUM(H252:M252)</f>
        <v>72.8690000031732</v>
      </c>
      <c t="s" s="6" r="H252">
        <v>53</v>
      </c>
      <c s="42" r="I252">
        <v>72.869</v>
      </c>
      <c t="s" s="6" r="J252">
        <v>53</v>
      </c>
      <c s="42" r="K252">
        <v>0.0000000031564</v>
      </c>
      <c t="s" s="6" r="L252">
        <v>53</v>
      </c>
      <c s="42" r="M252">
        <v>0.000000000016813</v>
      </c>
      <c s="48" r="N252">
        <v>72.875</v>
      </c>
      <c t="s" s="48" r="O252">
        <v>54</v>
      </c>
      <c s="42" r="P252">
        <v>72.875</v>
      </c>
      <c t="s" s="42" r="Q252">
        <v>54</v>
      </c>
      <c s="42" r="R252">
        <v>0.0000000031622</v>
      </c>
      <c t="s" s="42" r="S252">
        <v>54</v>
      </c>
      <c s="42" r="T252">
        <v>0.000000000016815</v>
      </c>
      <c s="6" r="U252"/>
      <c s="6" r="V252"/>
      <c s="18" r="W252"/>
      <c s="18" r="X252"/>
      <c s="18" r="Y252"/>
      <c s="18" r="Z252"/>
      <c s="18" r="AA252"/>
      <c s="18" r="AB252"/>
      <c s="18" r="AC252"/>
      <c s="14" r="AD252"/>
      <c s="14" r="AE252"/>
    </row>
    <row customHeight="1" r="253" ht="12.75">
      <c s="14" r="A253">
        <v>3</v>
      </c>
      <c s="18" r="B253">
        <v>1</v>
      </c>
      <c s="14" r="C253">
        <v>23</v>
      </c>
      <c s="14" r="D253">
        <v>16</v>
      </c>
      <c s="44" r="E253">
        <f>((1/(INDEX(E0!J$14:J$38,C253,1)-INDEX(E0!J$14:J$38,D253,1))))*100000000</f>
        <v>4500.41939982189</v>
      </c>
      <c s="44" r="F253"/>
      <c s="42" r="G253">
        <f>SUM(H253:M253)</f>
        <v>12312000.00006</v>
      </c>
      <c s="42" r="H253">
        <v>12312000</v>
      </c>
      <c t="s" s="6" r="I253">
        <v>53</v>
      </c>
      <c s="42" r="J253">
        <v>0.000059992</v>
      </c>
      <c t="s" s="6" r="K253">
        <v>53</v>
      </c>
      <c t="s" s="6" r="L253">
        <v>53</v>
      </c>
      <c t="s" s="6" r="M253">
        <v>53</v>
      </c>
      <c s="48" r="N253">
        <v>12313000</v>
      </c>
      <c s="48" r="O253">
        <v>12313000</v>
      </c>
      <c t="s" s="42" r="P253">
        <v>54</v>
      </c>
      <c s="42" r="Q253">
        <v>0.000059997</v>
      </c>
      <c t="s" s="42" r="R253">
        <v>54</v>
      </c>
      <c t="s" s="42" r="S253">
        <v>54</v>
      </c>
      <c t="s" s="42" r="T253">
        <v>54</v>
      </c>
      <c s="6" r="U253"/>
      <c s="6" r="V253"/>
      <c s="18" r="W253"/>
      <c s="18" r="X253"/>
      <c s="18" r="Y253"/>
      <c s="18" r="Z253"/>
      <c s="18" r="AA253"/>
      <c s="18" r="AB253"/>
      <c s="18" r="AC253"/>
      <c s="14" r="AD253"/>
      <c s="14" r="AE253"/>
    </row>
    <row customHeight="1" r="254" ht="12.75">
      <c s="14" r="A254">
        <v>3</v>
      </c>
      <c s="18" r="B254">
        <v>1</v>
      </c>
      <c s="14" r="C254">
        <v>23</v>
      </c>
      <c s="14" r="D254">
        <v>17</v>
      </c>
      <c s="44" r="E254">
        <f>((1/(INDEX(E0!J$14:J$38,C254,1)-INDEX(E0!J$14:J$38,D254,1))))*100000000</f>
        <v>35185993.1596234</v>
      </c>
      <c s="44" r="F254"/>
      <c s="42" r="G254">
        <f>SUM(H254:M254)</f>
        <v>0</v>
      </c>
      <c t="s" s="6" r="H254">
        <v>53</v>
      </c>
      <c t="s" s="6" r="I254">
        <v>53</v>
      </c>
      <c s="42" r="J254">
        <v>0</v>
      </c>
      <c t="s" s="6" r="K254">
        <v>53</v>
      </c>
      <c t="s" s="6" r="L254">
        <v>53</v>
      </c>
      <c t="s" s="6" r="M254">
        <v>53</v>
      </c>
      <c s="48" r="N254">
        <v>0</v>
      </c>
      <c t="s" s="48" r="O254">
        <v>54</v>
      </c>
      <c t="s" s="42" r="P254">
        <v>54</v>
      </c>
      <c s="42" r="Q254">
        <v>0</v>
      </c>
      <c t="s" s="42" r="R254">
        <v>54</v>
      </c>
      <c t="s" s="42" r="S254">
        <v>54</v>
      </c>
      <c t="s" s="42" r="T254">
        <v>54</v>
      </c>
      <c s="6" r="U254"/>
      <c s="6" r="V254"/>
      <c s="18" r="W254"/>
      <c s="18" r="X254"/>
      <c s="18" r="Y254"/>
      <c s="18" r="Z254"/>
      <c s="18" r="AA254"/>
      <c s="18" r="AB254"/>
      <c s="18" r="AC254"/>
      <c s="14" r="AD254"/>
      <c s="14" r="AE254"/>
    </row>
    <row customHeight="1" r="255" ht="12.75">
      <c s="14" r="A255">
        <v>3</v>
      </c>
      <c s="18" r="B255">
        <v>1</v>
      </c>
      <c s="14" r="C255">
        <v>23</v>
      </c>
      <c s="14" r="D255">
        <v>18</v>
      </c>
      <c s="44" r="E255">
        <f>((1/(INDEX(E0!J$14:J$38,C255,1)-INDEX(E0!J$14:J$38,D255,1))))*100000000</f>
        <v>36943788.1785312</v>
      </c>
      <c s="44" r="F255"/>
      <c s="42" r="G255">
        <f>SUM(H255:M255)</f>
        <v>0</v>
      </c>
      <c t="s" s="6" r="H255">
        <v>53</v>
      </c>
      <c t="s" s="6" r="I255">
        <v>53</v>
      </c>
      <c t="s" s="6" r="J255">
        <v>53</v>
      </c>
      <c t="s" s="6" r="K255">
        <v>53</v>
      </c>
      <c t="s" s="6" r="L255">
        <v>53</v>
      </c>
      <c s="42" r="M255">
        <v>0</v>
      </c>
      <c s="48" r="N255">
        <v>0</v>
      </c>
      <c t="s" s="48" r="O255">
        <v>54</v>
      </c>
      <c t="s" s="42" r="P255">
        <v>54</v>
      </c>
      <c t="s" s="42" r="Q255">
        <v>54</v>
      </c>
      <c t="s" s="42" r="R255">
        <v>54</v>
      </c>
      <c t="s" s="42" r="S255">
        <v>54</v>
      </c>
      <c s="42" r="T255">
        <v>0</v>
      </c>
      <c s="6" r="U255"/>
      <c s="6" r="V255"/>
      <c s="18" r="W255"/>
      <c s="18" r="X255"/>
      <c s="18" r="Y255"/>
      <c s="18" r="Z255"/>
      <c s="18" r="AA255"/>
      <c s="18" r="AB255"/>
      <c s="18" r="AC255"/>
      <c s="14" r="AD255"/>
      <c s="14" r="AE255"/>
    </row>
    <row customHeight="1" r="256" ht="12.75">
      <c s="14" r="A256">
        <v>3</v>
      </c>
      <c s="18" r="B256">
        <v>1</v>
      </c>
      <c s="14" r="C256">
        <v>23</v>
      </c>
      <c s="14" r="D256">
        <v>19</v>
      </c>
      <c s="44" r="E256">
        <f>((1/(INDEX(E0!J$14:J$38,C256,1)-INDEX(E0!J$14:J$38,D256,1))))*100000000</f>
        <v>105583799.210194</v>
      </c>
      <c s="44" r="F256"/>
      <c s="42" r="G256">
        <f>SUM(H256:M256)</f>
        <v>0</v>
      </c>
      <c t="s" s="6" r="H256">
        <v>53</v>
      </c>
      <c s="42" r="I256">
        <v>0</v>
      </c>
      <c t="s" s="6" r="J256">
        <v>53</v>
      </c>
      <c t="s" s="6" r="K256">
        <v>53</v>
      </c>
      <c t="s" s="6" r="L256">
        <v>53</v>
      </c>
      <c s="42" r="M256">
        <v>0</v>
      </c>
      <c s="48" r="N256">
        <v>0</v>
      </c>
      <c t="s" s="48" r="O256">
        <v>54</v>
      </c>
      <c s="42" r="P256">
        <v>0</v>
      </c>
      <c t="s" s="42" r="Q256">
        <v>54</v>
      </c>
      <c t="s" s="42" r="R256">
        <v>54</v>
      </c>
      <c t="s" s="42" r="S256">
        <v>54</v>
      </c>
      <c s="42" r="T256">
        <v>0</v>
      </c>
      <c s="6" r="U256"/>
      <c s="6" r="V256"/>
      <c s="18" r="W256"/>
      <c s="18" r="X256"/>
      <c s="18" r="Y256"/>
      <c s="18" r="Z256"/>
      <c s="18" r="AA256"/>
      <c s="18" r="AB256"/>
      <c s="18" r="AC256"/>
      <c s="14" r="AD256"/>
      <c s="14" r="AE256"/>
    </row>
    <row customHeight="1" r="257" ht="12.75">
      <c s="14" r="A257">
        <v>3</v>
      </c>
      <c s="18" r="B257">
        <v>1</v>
      </c>
      <c s="14" r="C257">
        <v>23</v>
      </c>
      <c s="14" r="D257">
        <v>20</v>
      </c>
      <c s="44" r="E257">
        <f>((1/(INDEX(E0!J$14:J$38,C257,1)-INDEX(E0!J$14:J$38,D257,1))))*100000000</f>
        <v>105940395.809578</v>
      </c>
      <c s="44" r="F257"/>
      <c s="42" r="G257">
        <f>SUM(H257:M257)</f>
        <v>0</v>
      </c>
      <c t="s" s="6" r="H257">
        <v>53</v>
      </c>
      <c t="s" s="6" r="I257">
        <v>53</v>
      </c>
      <c s="42" r="J257">
        <v>0</v>
      </c>
      <c t="s" s="6" r="K257">
        <v>53</v>
      </c>
      <c s="42" r="L257">
        <v>0</v>
      </c>
      <c t="s" s="6" r="M257">
        <v>53</v>
      </c>
      <c s="48" r="N257">
        <v>0</v>
      </c>
      <c t="s" s="48" r="O257">
        <v>54</v>
      </c>
      <c t="s" s="42" r="P257">
        <v>54</v>
      </c>
      <c s="42" r="Q257">
        <v>0</v>
      </c>
      <c t="s" s="42" r="R257">
        <v>54</v>
      </c>
      <c s="42" r="S257">
        <v>0</v>
      </c>
      <c t="s" s="42" r="T257">
        <v>54</v>
      </c>
      <c s="6" r="U257"/>
      <c s="6" r="V257"/>
      <c s="18" r="W257"/>
      <c s="18" r="X257"/>
      <c s="18" r="Y257"/>
      <c s="18" r="Z257"/>
      <c s="18" r="AA257"/>
      <c s="18" r="AB257"/>
      <c s="18" r="AC257"/>
      <c s="14" r="AD257"/>
      <c s="14" r="AE257"/>
    </row>
    <row customHeight="1" r="258" ht="12.75">
      <c s="14" r="A258">
        <v>3</v>
      </c>
      <c s="18" r="B258">
        <v>1</v>
      </c>
      <c s="14" r="C258">
        <v>23</v>
      </c>
      <c s="14" r="D258">
        <v>21</v>
      </c>
      <c s="44" r="E258">
        <f>((1/(INDEX(E0!J$14:J$38,C258,1)-INDEX(E0!J$14:J$38,D258,1))))*100000000</f>
        <v>316781499.882084</v>
      </c>
      <c s="44" r="F258"/>
      <c s="42" r="G258">
        <f>SUM(H258:M258)</f>
        <v>0.0000015348</v>
      </c>
      <c s="42" r="H258">
        <v>0.0000015348</v>
      </c>
      <c t="s" s="6" r="I258">
        <v>53</v>
      </c>
      <c s="42" r="J258">
        <v>0</v>
      </c>
      <c t="s" s="6" r="K258">
        <v>53</v>
      </c>
      <c s="42" r="L258">
        <v>0</v>
      </c>
      <c t="s" s="6" r="M258">
        <v>53</v>
      </c>
      <c s="48" r="N258">
        <v>0.0000015371</v>
      </c>
      <c s="48" r="O258">
        <v>0.0000015371</v>
      </c>
      <c t="s" s="42" r="P258">
        <v>54</v>
      </c>
      <c s="42" r="Q258">
        <v>0</v>
      </c>
      <c t="s" s="42" r="R258">
        <v>54</v>
      </c>
      <c s="42" r="S258">
        <v>0</v>
      </c>
      <c t="s" s="42" r="T258">
        <v>54</v>
      </c>
      <c s="6" r="U258"/>
      <c s="6" r="V258"/>
      <c s="18" r="W258"/>
      <c s="18" r="X258"/>
      <c s="18" r="Y258"/>
      <c s="18" r="Z258"/>
      <c s="18" r="AA258"/>
      <c s="18" r="AB258"/>
      <c s="18" r="AC258"/>
      <c s="14" r="AD258"/>
      <c s="14" r="AE258"/>
    </row>
    <row customHeight="1" r="259" ht="12.75">
      <c s="14" r="A259">
        <v>3</v>
      </c>
      <c s="18" r="B259">
        <v>1</v>
      </c>
      <c s="14" r="C259">
        <v>23</v>
      </c>
      <c s="14" r="D259">
        <v>22</v>
      </c>
      <c s="44" r="E259">
        <f>((1/(INDEX(E0!J$14:J$38,C259,1)-INDEX(E0!J$14:J$38,D259,1))))*100000000</f>
        <v>317929642.157799</v>
      </c>
      <c s="44" r="F259"/>
      <c s="42" r="G259">
        <f>SUM(H259:M259)</f>
        <v>0</v>
      </c>
      <c t="s" s="6" r="H259">
        <v>53</v>
      </c>
      <c s="42" r="I259">
        <v>0</v>
      </c>
      <c t="s" s="6" r="J259">
        <v>53</v>
      </c>
      <c s="42" r="K259">
        <v>0</v>
      </c>
      <c t="s" s="6" r="L259">
        <v>53</v>
      </c>
      <c s="42" r="M259">
        <v>0</v>
      </c>
      <c s="48" r="N259">
        <v>0</v>
      </c>
      <c t="s" s="48" r="O259">
        <v>54</v>
      </c>
      <c s="42" r="P259">
        <v>0</v>
      </c>
      <c t="s" s="42" r="Q259">
        <v>54</v>
      </c>
      <c s="42" r="R259">
        <v>0</v>
      </c>
      <c t="s" s="42" r="S259">
        <v>54</v>
      </c>
      <c s="42" r="T259">
        <v>0</v>
      </c>
      <c s="6" r="U259"/>
      <c s="6" r="V259"/>
      <c s="18" r="W259"/>
      <c s="18" r="X259"/>
      <c s="18" r="Y259"/>
      <c s="18" r="Z259"/>
      <c s="18" r="AA259"/>
      <c s="18" r="AB259"/>
      <c s="18" r="AC259"/>
      <c s="14" r="AD259"/>
      <c s="14" r="AE259"/>
    </row>
    <row customHeight="1" r="260" ht="12.75">
      <c s="14" r="A260">
        <v>3</v>
      </c>
      <c s="18" r="B260">
        <v>1</v>
      </c>
      <c s="14" r="C260">
        <v>24</v>
      </c>
      <c s="14" r="D260">
        <v>1</v>
      </c>
      <c s="44" r="E260">
        <f>((1/(INDEX(E0!J$14:J$38,C260,1)-INDEX(E0!J$14:J$38,D260,1))))*100000000</f>
        <v>105.467621668121</v>
      </c>
      <c s="44" r="F260"/>
      <c s="42" r="G260">
        <f>SUM(H260:M260)</f>
        <v>1.6839</v>
      </c>
      <c t="s" s="6" r="H260">
        <v>53</v>
      </c>
      <c t="s" s="6" r="I260">
        <v>53</v>
      </c>
      <c s="42" r="J260">
        <v>1.6839</v>
      </c>
      <c t="s" s="6" r="K260">
        <v>53</v>
      </c>
      <c t="s" s="6" r="L260">
        <v>53</v>
      </c>
      <c t="s" s="6" r="M260">
        <v>53</v>
      </c>
      <c s="48" r="N260">
        <v>1.684</v>
      </c>
      <c t="s" s="48" r="O260">
        <v>54</v>
      </c>
      <c t="s" s="42" r="P260">
        <v>54</v>
      </c>
      <c s="42" r="Q260">
        <v>1.684</v>
      </c>
      <c t="s" s="42" r="R260">
        <v>54</v>
      </c>
      <c t="s" s="42" r="S260">
        <v>54</v>
      </c>
      <c t="s" s="42" r="T260">
        <v>54</v>
      </c>
      <c s="6" r="U260"/>
      <c s="6" r="V260"/>
      <c s="18" r="W260"/>
      <c s="18" r="X260"/>
      <c s="18" r="Y260"/>
      <c s="18" r="Z260"/>
      <c s="18" r="AA260"/>
      <c s="18" r="AB260"/>
      <c s="18" r="AC260"/>
      <c s="14" r="AD260"/>
      <c s="14" r="AE260"/>
    </row>
    <row customHeight="1" r="261" ht="12.75">
      <c s="14" r="A261">
        <v>3</v>
      </c>
      <c s="18" r="B261">
        <v>1</v>
      </c>
      <c s="14" r="C261">
        <v>24</v>
      </c>
      <c s="14" r="D261">
        <v>2</v>
      </c>
      <c s="44" r="E261">
        <f>((1/(INDEX(E0!J$14:J$38,C261,1)-INDEX(E0!J$14:J$38,D261,1))))*100000000</f>
        <v>482.10440591851</v>
      </c>
      <c s="44" r="F261"/>
      <c s="42" r="G261">
        <f>SUM(H261:M261)</f>
        <v>0.0000054504</v>
      </c>
      <c t="s" s="6" r="H261">
        <v>53</v>
      </c>
      <c t="s" s="6" r="I261">
        <v>53</v>
      </c>
      <c t="s" s="6" r="J261">
        <v>53</v>
      </c>
      <c t="s" s="6" r="K261">
        <v>53</v>
      </c>
      <c t="s" s="6" r="L261">
        <v>53</v>
      </c>
      <c s="42" r="M261">
        <v>0.0000054504</v>
      </c>
      <c s="48" r="N261">
        <v>0.0000054508</v>
      </c>
      <c t="s" s="48" r="O261">
        <v>54</v>
      </c>
      <c t="s" s="42" r="P261">
        <v>54</v>
      </c>
      <c t="s" s="42" r="Q261">
        <v>54</v>
      </c>
      <c t="s" s="42" r="R261">
        <v>54</v>
      </c>
      <c t="s" s="42" r="S261">
        <v>54</v>
      </c>
      <c s="42" r="T261">
        <v>0.0000054508</v>
      </c>
      <c s="6" r="U261"/>
      <c s="6" r="V261"/>
      <c s="18" r="W261"/>
      <c s="18" r="X261"/>
      <c s="18" r="Y261"/>
      <c s="18" r="Z261"/>
      <c s="18" r="AA261"/>
      <c s="18" r="AB261"/>
      <c s="18" r="AC261"/>
      <c s="14" r="AD261"/>
      <c s="14" r="AE261"/>
    </row>
    <row customHeight="1" r="262" ht="12.75">
      <c s="14" r="A262">
        <v>3</v>
      </c>
      <c s="18" r="B262">
        <v>1</v>
      </c>
      <c s="14" r="C262">
        <v>24</v>
      </c>
      <c s="14" r="D262">
        <v>3</v>
      </c>
      <c s="44" r="E262">
        <f>((1/(INDEX(E0!J$14:J$38,C262,1)-INDEX(E0!J$14:J$38,D262,1))))*100000000</f>
        <v>482.109268337886</v>
      </c>
      <c s="44" r="F262"/>
      <c s="42" r="G262">
        <f>SUM(H262:M262)</f>
        <v>0.46269</v>
      </c>
      <c t="s" s="6" r="H262">
        <v>53</v>
      </c>
      <c t="s" s="6" r="I262">
        <v>53</v>
      </c>
      <c s="42" r="J262">
        <v>0.46269</v>
      </c>
      <c t="s" s="6" r="K262">
        <v>53</v>
      </c>
      <c t="s" s="6" r="L262">
        <v>53</v>
      </c>
      <c t="s" s="6" r="M262">
        <v>53</v>
      </c>
      <c s="48" r="N262">
        <v>0.46272</v>
      </c>
      <c t="s" s="48" r="O262">
        <v>54</v>
      </c>
      <c t="s" s="42" r="P262">
        <v>54</v>
      </c>
      <c s="42" r="Q262">
        <v>0.46272</v>
      </c>
      <c t="s" s="42" r="R262">
        <v>54</v>
      </c>
      <c t="s" s="42" r="S262">
        <v>54</v>
      </c>
      <c t="s" s="42" r="T262">
        <v>54</v>
      </c>
      <c s="6" r="U262"/>
      <c s="6" r="V262"/>
      <c s="18" r="W262"/>
      <c s="18" r="X262"/>
      <c s="18" r="Y262"/>
      <c s="18" r="Z262"/>
      <c s="18" r="AA262"/>
      <c s="18" r="AB262"/>
      <c s="18" r="AC262"/>
      <c s="14" r="AD262"/>
      <c s="14" r="AE262"/>
    </row>
    <row customHeight="1" r="263" ht="12.75">
      <c s="14" r="A263">
        <v>3</v>
      </c>
      <c s="18" r="B263">
        <v>1</v>
      </c>
      <c s="14" r="C263">
        <v>24</v>
      </c>
      <c s="14" r="D263">
        <v>4</v>
      </c>
      <c s="44" r="E263">
        <f>((1/(INDEX(E0!J$14:J$38,C263,1)-INDEX(E0!J$14:J$38,D263,1))))*100000000</f>
        <v>482.173349234407</v>
      </c>
      <c s="44" r="F263"/>
      <c s="42" r="G263">
        <f>SUM(H263:M263)</f>
        <v>30119.000016345</v>
      </c>
      <c t="s" s="6" r="H263">
        <v>53</v>
      </c>
      <c s="42" r="I263">
        <v>30119</v>
      </c>
      <c t="s" s="6" r="J263">
        <v>53</v>
      </c>
      <c t="s" s="6" r="K263">
        <v>53</v>
      </c>
      <c t="s" s="6" r="L263">
        <v>53</v>
      </c>
      <c s="42" r="M263">
        <v>0.000016345</v>
      </c>
      <c s="48" r="N263">
        <v>30121</v>
      </c>
      <c t="s" s="48" r="O263">
        <v>54</v>
      </c>
      <c s="42" r="P263">
        <v>30121</v>
      </c>
      <c t="s" s="42" r="Q263">
        <v>54</v>
      </c>
      <c t="s" s="42" r="R263">
        <v>54</v>
      </c>
      <c t="s" s="42" r="S263">
        <v>54</v>
      </c>
      <c s="42" r="T263">
        <v>0.000016346</v>
      </c>
      <c s="6" r="U263"/>
      <c s="6" r="V263"/>
      <c s="18" r="W263"/>
      <c s="18" r="X263"/>
      <c s="18" r="Y263"/>
      <c s="18" r="Z263"/>
      <c s="18" r="AA263"/>
      <c s="18" r="AB263"/>
      <c s="18" r="AC263"/>
      <c s="14" r="AD263"/>
      <c s="14" r="AE263"/>
    </row>
    <row customHeight="1" r="264" ht="12.75">
      <c s="14" r="A264">
        <v>3</v>
      </c>
      <c s="18" r="B264">
        <v>1</v>
      </c>
      <c s="14" r="C264">
        <v>24</v>
      </c>
      <c s="14" r="D264">
        <v>5</v>
      </c>
      <c s="44" r="E264">
        <f>((1/(INDEX(E0!J$14:J$38,C264,1)-INDEX(E0!J$14:J$38,D264,1))))*100000000</f>
        <v>1423.70700775392</v>
      </c>
      <c s="44" r="F264"/>
      <c s="42" r="G264">
        <f>SUM(H264:M264)</f>
        <v>0.00000000039485</v>
      </c>
      <c t="s" s="6" r="H264">
        <v>53</v>
      </c>
      <c t="s" s="6" r="I264">
        <v>53</v>
      </c>
      <c t="s" s="6" r="J264">
        <v>53</v>
      </c>
      <c t="s" s="6" r="K264">
        <v>53</v>
      </c>
      <c t="s" s="6" r="L264">
        <v>53</v>
      </c>
      <c s="42" r="M264">
        <v>0.00000000039485</v>
      </c>
      <c s="48" r="N264">
        <v>0.00000000039488</v>
      </c>
      <c t="s" s="48" r="O264">
        <v>54</v>
      </c>
      <c t="s" s="42" r="P264">
        <v>54</v>
      </c>
      <c t="s" s="42" r="Q264">
        <v>54</v>
      </c>
      <c t="s" s="42" r="R264">
        <v>54</v>
      </c>
      <c t="s" s="42" r="S264">
        <v>54</v>
      </c>
      <c s="42" r="T264">
        <v>0.00000000039488</v>
      </c>
      <c s="6" r="U264"/>
      <c s="6" r="V264"/>
      <c s="18" r="W264"/>
      <c s="18" r="X264"/>
      <c s="18" r="Y264"/>
      <c s="18" r="Z264"/>
      <c s="18" r="AA264"/>
      <c s="18" r="AB264"/>
      <c s="18" r="AC264"/>
      <c s="14" r="AD264"/>
      <c s="14" r="AE264"/>
    </row>
    <row customHeight="1" r="265" ht="12.75">
      <c s="14" r="A265">
        <v>3</v>
      </c>
      <c s="18" r="B265">
        <v>1</v>
      </c>
      <c s="14" r="C265">
        <v>24</v>
      </c>
      <c s="14" r="D265">
        <v>6</v>
      </c>
      <c s="44" r="E265">
        <f>((1/(INDEX(E0!J$14:J$38,C265,1)-INDEX(E0!J$14:J$38,D265,1))))*100000000</f>
        <v>1423.719650712</v>
      </c>
      <c s="44" r="F265"/>
      <c s="42" r="G265">
        <f>SUM(H265:M265)</f>
        <v>0.0069823</v>
      </c>
      <c t="s" s="6" r="H265">
        <v>53</v>
      </c>
      <c t="s" s="6" r="I265">
        <v>53</v>
      </c>
      <c s="42" r="J265">
        <v>0.0069823</v>
      </c>
      <c t="s" s="6" r="K265">
        <v>53</v>
      </c>
      <c t="s" s="6" r="L265">
        <v>53</v>
      </c>
      <c t="s" s="6" r="M265">
        <v>53</v>
      </c>
      <c s="48" r="N265">
        <v>0.0069828</v>
      </c>
      <c t="s" s="48" r="O265">
        <v>54</v>
      </c>
      <c t="s" s="42" r="P265">
        <v>54</v>
      </c>
      <c s="42" r="Q265">
        <v>0.0069828</v>
      </c>
      <c t="s" s="42" r="R265">
        <v>54</v>
      </c>
      <c t="s" s="42" r="S265">
        <v>54</v>
      </c>
      <c t="s" s="42" r="T265">
        <v>54</v>
      </c>
      <c s="6" r="U265"/>
      <c s="6" r="V265"/>
      <c s="18" r="W265"/>
      <c s="18" r="X265"/>
      <c s="18" r="Y265"/>
      <c s="18" r="Z265"/>
      <c s="18" r="AA265"/>
      <c s="18" r="AB265"/>
      <c s="18" r="AC265"/>
      <c s="14" r="AD265"/>
      <c s="14" r="AE265"/>
    </row>
    <row customHeight="1" r="266" ht="12.75">
      <c s="14" r="A266">
        <v>3</v>
      </c>
      <c s="18" r="B266">
        <v>1</v>
      </c>
      <c s="14" r="C266">
        <v>24</v>
      </c>
      <c s="14" r="D266">
        <v>7</v>
      </c>
      <c s="44" r="E266">
        <f>((1/(INDEX(E0!J$14:J$38,C266,1)-INDEX(E0!J$14:J$38,D266,1))))*100000000</f>
        <v>1423.8848587722</v>
      </c>
      <c s="44" r="F266"/>
      <c s="42" r="G266">
        <f>SUM(H266:M266)</f>
        <v>0.005777985</v>
      </c>
      <c t="s" s="6" r="H266">
        <v>53</v>
      </c>
      <c t="s" s="6" r="I266">
        <v>53</v>
      </c>
      <c s="42" r="J266">
        <v>0.000076285</v>
      </c>
      <c t="s" s="6" r="K266">
        <v>53</v>
      </c>
      <c s="42" r="L266">
        <v>0.0057017</v>
      </c>
      <c t="s" s="6" r="M266">
        <v>53</v>
      </c>
      <c s="48" r="N266">
        <v>0.0057785</v>
      </c>
      <c t="s" s="48" r="O266">
        <v>54</v>
      </c>
      <c t="s" s="42" r="P266">
        <v>54</v>
      </c>
      <c s="42" r="Q266">
        <v>0.00007629</v>
      </c>
      <c t="s" s="42" r="R266">
        <v>54</v>
      </c>
      <c s="42" r="S266">
        <v>0.0057022</v>
      </c>
      <c t="s" s="42" r="T266">
        <v>54</v>
      </c>
      <c s="6" r="U266"/>
      <c s="6" r="V266"/>
      <c s="18" r="W266"/>
      <c s="18" r="X266"/>
      <c s="18" r="Y266"/>
      <c s="18" r="Z266"/>
      <c s="18" r="AA266"/>
      <c s="18" r="AB266"/>
      <c s="18" r="AC266"/>
      <c s="14" r="AD266"/>
      <c s="14" r="AE266"/>
    </row>
    <row customHeight="1" r="267" ht="12.75">
      <c s="14" r="A267">
        <v>3</v>
      </c>
      <c s="18" r="B267">
        <v>1</v>
      </c>
      <c s="14" r="C267">
        <v>24</v>
      </c>
      <c s="14" r="D267">
        <v>8</v>
      </c>
      <c s="44" r="E267">
        <f>((1/(INDEX(E0!J$14:J$38,C267,1)-INDEX(E0!J$14:J$38,D267,1))))*100000000</f>
        <v>1423.88515260626</v>
      </c>
      <c s="44" r="F267"/>
      <c s="42" r="G267">
        <f>SUM(H267:M267)</f>
        <v>18.8730000011742</v>
      </c>
      <c t="s" s="6" r="H267">
        <v>53</v>
      </c>
      <c s="42" r="I267">
        <v>18.873</v>
      </c>
      <c t="s" s="6" r="J267">
        <v>53</v>
      </c>
      <c t="s" s="6" r="K267">
        <v>53</v>
      </c>
      <c t="s" s="6" r="L267">
        <v>53</v>
      </c>
      <c s="42" r="M267">
        <v>0.0000000011742</v>
      </c>
      <c s="48" r="N267">
        <v>18.874</v>
      </c>
      <c t="s" s="48" r="O267">
        <v>54</v>
      </c>
      <c s="42" r="P267">
        <v>18.874</v>
      </c>
      <c t="s" s="42" r="Q267">
        <v>54</v>
      </c>
      <c t="s" s="42" r="R267">
        <v>54</v>
      </c>
      <c t="s" s="42" r="S267">
        <v>54</v>
      </c>
      <c s="42" r="T267">
        <v>0.0000000011743</v>
      </c>
      <c s="6" r="U267"/>
      <c s="6" r="V267"/>
      <c s="18" r="W267"/>
      <c s="18" r="X267"/>
      <c s="18" r="Y267"/>
      <c s="18" r="Z267"/>
      <c s="18" r="AA267"/>
      <c s="18" r="AB267"/>
      <c s="18" r="AC267"/>
      <c s="14" r="AD267"/>
      <c s="14" r="AE267"/>
    </row>
    <row customHeight="1" r="268" ht="12.75">
      <c s="14" r="A268">
        <v>3</v>
      </c>
      <c s="18" r="B268">
        <v>1</v>
      </c>
      <c s="14" r="C268">
        <v>24</v>
      </c>
      <c s="14" r="D268">
        <v>9</v>
      </c>
      <c s="44" r="E268">
        <f>((1/(INDEX(E0!J$14:J$38,C268,1)-INDEX(E0!J$14:J$38,D268,1))))*100000000</f>
        <v>1423.9442374702</v>
      </c>
      <c s="44" r="F268"/>
      <c s="42" r="G268">
        <f>SUM(H268:M268)</f>
        <v>368090000.039508</v>
      </c>
      <c s="42" r="H268">
        <v>368090000</v>
      </c>
      <c t="s" s="6" r="I268">
        <v>53</v>
      </c>
      <c s="42" r="J268">
        <v>0.00022901</v>
      </c>
      <c t="s" s="6" r="K268">
        <v>53</v>
      </c>
      <c s="42" r="L268">
        <v>0.039279</v>
      </c>
      <c t="s" s="6" r="M268">
        <v>53</v>
      </c>
      <c s="48" r="N268">
        <v>368110000</v>
      </c>
      <c s="48" r="O268">
        <v>368110000</v>
      </c>
      <c t="s" s="42" r="P268">
        <v>54</v>
      </c>
      <c s="42" r="Q268">
        <v>0.00022902</v>
      </c>
      <c t="s" s="42" r="R268">
        <v>54</v>
      </c>
      <c s="42" r="S268">
        <v>0.039282</v>
      </c>
      <c t="s" s="42" r="T268">
        <v>54</v>
      </c>
      <c s="6" r="U268"/>
      <c s="6" r="V268"/>
      <c s="18" r="W268"/>
      <c s="18" r="X268"/>
      <c s="18" r="Y268"/>
      <c s="18" r="Z268"/>
      <c s="18" r="AA268"/>
      <c s="18" r="AB268"/>
      <c s="18" r="AC268"/>
      <c s="14" r="AD268"/>
      <c s="14" r="AE268"/>
    </row>
    <row customHeight="1" r="269" ht="12.75">
      <c s="14" r="A269">
        <v>3</v>
      </c>
      <c s="18" r="B269">
        <v>1</v>
      </c>
      <c s="14" r="C269">
        <v>24</v>
      </c>
      <c s="14" r="D269">
        <v>10</v>
      </c>
      <c s="44" r="E269">
        <f>((1/(INDEX(E0!J$14:J$38,C269,1)-INDEX(E0!J$14:J$38,D269,1))))*100000000</f>
        <v>4499.29504377108</v>
      </c>
      <c s="44" r="F269"/>
      <c s="42" r="G269">
        <f>SUM(H269:M269)</f>
        <v>0.0000000014202</v>
      </c>
      <c t="s" s="6" r="H269">
        <v>53</v>
      </c>
      <c t="s" s="6" r="I269">
        <v>53</v>
      </c>
      <c t="s" s="6" r="J269">
        <v>53</v>
      </c>
      <c t="s" s="6" r="K269">
        <v>53</v>
      </c>
      <c t="s" s="6" r="L269">
        <v>53</v>
      </c>
      <c s="42" r="M269">
        <v>0.0000000014202</v>
      </c>
      <c s="48" r="N269">
        <v>0.0000000014203</v>
      </c>
      <c t="s" s="48" r="O269">
        <v>54</v>
      </c>
      <c t="s" s="42" r="P269">
        <v>54</v>
      </c>
      <c t="s" s="42" r="Q269">
        <v>54</v>
      </c>
      <c t="s" s="42" r="R269">
        <v>54</v>
      </c>
      <c t="s" s="42" r="S269">
        <v>54</v>
      </c>
      <c s="42" r="T269">
        <v>0.0000000014203</v>
      </c>
      <c s="6" r="U269"/>
      <c s="6" r="V269"/>
      <c s="18" r="W269"/>
      <c s="18" r="X269"/>
      <c s="18" r="Y269"/>
      <c s="18" r="Z269"/>
      <c s="18" r="AA269"/>
      <c s="18" r="AB269"/>
      <c s="18" r="AC269"/>
      <c s="14" r="AD269"/>
      <c s="14" r="AE269"/>
    </row>
    <row customHeight="1" r="270" ht="12.75">
      <c s="14" r="A270">
        <v>3</v>
      </c>
      <c s="18" r="B270">
        <v>1</v>
      </c>
      <c s="14" r="C270">
        <v>24</v>
      </c>
      <c s="14" r="D270">
        <v>11</v>
      </c>
      <c s="44" r="E270">
        <f>((1/(INDEX(E0!J$14:J$38,C270,1)-INDEX(E0!J$14:J$38,D270,1))))*100000000</f>
        <v>4499.34844170325</v>
      </c>
      <c s="44" r="F270"/>
      <c s="42" r="G270">
        <f>SUM(H270:M270)</f>
        <v>0.00081601</v>
      </c>
      <c t="s" s="6" r="H270">
        <v>53</v>
      </c>
      <c t="s" s="6" r="I270">
        <v>53</v>
      </c>
      <c s="42" r="J270">
        <v>0.00081601</v>
      </c>
      <c t="s" s="6" r="K270">
        <v>53</v>
      </c>
      <c t="s" s="6" r="L270">
        <v>53</v>
      </c>
      <c t="s" s="6" r="M270">
        <v>53</v>
      </c>
      <c s="48" r="N270">
        <v>0.00081607</v>
      </c>
      <c t="s" s="48" r="O270">
        <v>54</v>
      </c>
      <c t="s" s="42" r="P270">
        <v>54</v>
      </c>
      <c s="42" r="Q270">
        <v>0.00081607</v>
      </c>
      <c t="s" s="42" r="R270">
        <v>54</v>
      </c>
      <c t="s" s="42" r="S270">
        <v>54</v>
      </c>
      <c t="s" s="42" r="T270">
        <v>54</v>
      </c>
      <c s="6" r="U270"/>
      <c s="6" r="V270"/>
      <c s="18" r="W270"/>
      <c s="18" r="X270"/>
      <c s="18" r="Y270"/>
      <c s="18" r="Z270"/>
      <c s="18" r="AA270"/>
      <c s="18" r="AB270"/>
      <c s="18" r="AC270"/>
      <c s="14" r="AD270"/>
      <c s="14" r="AE270"/>
    </row>
    <row customHeight="1" r="271" ht="12.75">
      <c s="14" r="A271">
        <v>3</v>
      </c>
      <c s="18" r="B271">
        <v>1</v>
      </c>
      <c s="14" r="C271">
        <v>24</v>
      </c>
      <c s="14" r="D271">
        <v>12</v>
      </c>
      <c s="44" r="E271">
        <f>((1/(INDEX(E0!J$14:J$38,C271,1)-INDEX(E0!J$14:J$38,D271,1))))*100000000</f>
        <v>4500.0444071132</v>
      </c>
      <c s="44" r="F271"/>
      <c s="42" r="G271">
        <f>SUM(H271:M271)</f>
        <v>0.00045548</v>
      </c>
      <c t="s" s="6" r="H271">
        <v>53</v>
      </c>
      <c t="s" s="6" r="I271">
        <v>53</v>
      </c>
      <c s="42" r="J271">
        <v>0.00013071</v>
      </c>
      <c t="s" s="6" r="K271">
        <v>53</v>
      </c>
      <c s="42" r="L271">
        <v>0.00032477</v>
      </c>
      <c t="s" s="6" r="M271">
        <v>53</v>
      </c>
      <c s="48" r="N271">
        <v>0.00045551</v>
      </c>
      <c t="s" s="48" r="O271">
        <v>54</v>
      </c>
      <c t="s" s="42" r="P271">
        <v>54</v>
      </c>
      <c s="42" r="Q271">
        <v>0.00013072</v>
      </c>
      <c t="s" s="42" r="R271">
        <v>54</v>
      </c>
      <c s="42" r="S271">
        <v>0.00032479</v>
      </c>
      <c t="s" s="42" r="T271">
        <v>54</v>
      </c>
      <c s="6" r="U271"/>
      <c s="6" r="V271"/>
      <c s="18" r="W271"/>
      <c s="18" r="X271"/>
      <c s="18" r="Y271"/>
      <c s="18" r="Z271"/>
      <c s="18" r="AA271"/>
      <c s="18" r="AB271"/>
      <c s="18" r="AC271"/>
      <c s="14" r="AD271"/>
      <c s="14" r="AE271"/>
    </row>
    <row customHeight="1" r="272" ht="12.75">
      <c s="14" r="A272">
        <v>3</v>
      </c>
      <c s="18" r="B272">
        <v>1</v>
      </c>
      <c s="14" r="C272">
        <v>24</v>
      </c>
      <c s="14" r="D272">
        <v>13</v>
      </c>
      <c s="44" r="E272">
        <f>((1/(INDEX(E0!J$14:J$38,C272,1)-INDEX(E0!J$14:J$38,D272,1))))*100000000</f>
        <v>4500.04566041078</v>
      </c>
      <c s="44" r="F272"/>
      <c s="42" r="G272">
        <f>SUM(H272:M272)</f>
        <v>683.310000004257</v>
      </c>
      <c t="s" s="6" r="H272">
        <v>53</v>
      </c>
      <c s="42" r="I272">
        <v>683.31</v>
      </c>
      <c t="s" s="6" r="J272">
        <v>53</v>
      </c>
      <c t="s" s="6" r="K272">
        <v>53</v>
      </c>
      <c t="s" s="6" r="L272">
        <v>53</v>
      </c>
      <c s="42" r="M272">
        <v>0.0000000042573</v>
      </c>
      <c s="48" r="N272">
        <v>683.37</v>
      </c>
      <c t="s" s="48" r="O272">
        <v>54</v>
      </c>
      <c s="42" r="P272">
        <v>683.37</v>
      </c>
      <c t="s" s="42" r="Q272">
        <v>54</v>
      </c>
      <c t="s" s="42" r="R272">
        <v>54</v>
      </c>
      <c t="s" s="42" r="S272">
        <v>54</v>
      </c>
      <c s="42" r="T272">
        <v>0.0000000042577</v>
      </c>
      <c s="6" r="U272"/>
      <c s="6" r="V272"/>
      <c s="18" r="W272"/>
      <c s="18" r="X272"/>
      <c s="18" r="Y272"/>
      <c s="18" r="Z272"/>
      <c s="18" r="AA272"/>
      <c s="18" r="AB272"/>
      <c s="18" r="AC272"/>
      <c s="14" r="AD272"/>
      <c s="14" r="AE272"/>
    </row>
    <row customHeight="1" r="273" ht="12.75">
      <c s="14" r="A273">
        <v>3</v>
      </c>
      <c s="18" r="B273">
        <v>1</v>
      </c>
      <c s="14" r="C273">
        <v>24</v>
      </c>
      <c s="14" r="D273">
        <v>14</v>
      </c>
      <c s="44" r="E273">
        <f>((1/(INDEX(E0!J$14:J$38,C273,1)-INDEX(E0!J$14:J$38,D273,1))))*100000000</f>
        <v>4500.29416915385</v>
      </c>
      <c s="44" r="F273"/>
      <c s="42" r="G273">
        <f>SUM(H273:M273)</f>
        <v>11.949000017866</v>
      </c>
      <c t="s" s="6" r="H273">
        <v>53</v>
      </c>
      <c s="42" r="I273">
        <v>11.949</v>
      </c>
      <c t="s" s="6" r="J273">
        <v>53</v>
      </c>
      <c s="42" r="K273">
        <v>0.000000017855</v>
      </c>
      <c t="s" s="6" r="L273">
        <v>53</v>
      </c>
      <c s="42" r="M273">
        <v>0.000000000011029</v>
      </c>
      <c s="48" r="N273">
        <v>11.95</v>
      </c>
      <c t="s" s="48" r="O273">
        <v>54</v>
      </c>
      <c s="42" r="P273">
        <v>11.95</v>
      </c>
      <c t="s" s="42" r="Q273">
        <v>54</v>
      </c>
      <c s="42" r="R273">
        <v>0.000000017743</v>
      </c>
      <c t="s" s="42" r="S273">
        <v>54</v>
      </c>
      <c s="42" r="T273">
        <v>0.000000000011029</v>
      </c>
      <c s="6" r="U273"/>
      <c s="6" r="V273"/>
      <c s="18" r="W273"/>
      <c s="18" r="X273"/>
      <c s="18" r="Y273"/>
      <c s="18" r="Z273"/>
      <c s="18" r="AA273"/>
      <c s="18" r="AB273"/>
      <c s="18" r="AC273"/>
      <c s="14" r="AD273"/>
      <c s="14" r="AE273"/>
    </row>
    <row customHeight="1" r="274" ht="12.75">
      <c s="14" r="A274">
        <v>3</v>
      </c>
      <c s="18" r="B274">
        <v>1</v>
      </c>
      <c s="14" r="C274">
        <v>24</v>
      </c>
      <c s="14" r="D274">
        <v>15</v>
      </c>
      <c s="44" r="E274">
        <f>((1/(INDEX(E0!J$14:J$38,C274,1)-INDEX(E0!J$14:J$38,D274,1))))*100000000</f>
        <v>4500.29462078794</v>
      </c>
      <c s="44" r="F274"/>
      <c s="42" r="G274">
        <f>SUM(H274:M274)</f>
        <v>209440000.00263</v>
      </c>
      <c s="42" r="H274">
        <v>209440000</v>
      </c>
      <c t="s" s="6" r="I274">
        <v>53</v>
      </c>
      <c s="42" r="J274">
        <v>0.00039204</v>
      </c>
      <c t="s" s="6" r="K274">
        <v>53</v>
      </c>
      <c s="42" r="L274">
        <v>0.0022376</v>
      </c>
      <c t="s" s="6" r="M274">
        <v>53</v>
      </c>
      <c s="48" r="N274">
        <v>209450000</v>
      </c>
      <c s="48" r="O274">
        <v>209450000</v>
      </c>
      <c t="s" s="42" r="P274">
        <v>54</v>
      </c>
      <c s="42" r="Q274">
        <v>0.00039207</v>
      </c>
      <c t="s" s="42" r="R274">
        <v>54</v>
      </c>
      <c s="42" r="S274">
        <v>0.0022378</v>
      </c>
      <c t="s" s="42" r="T274">
        <v>54</v>
      </c>
      <c s="6" r="U274"/>
      <c s="6" r="V274"/>
      <c s="18" r="W274"/>
      <c s="18" r="X274"/>
      <c s="18" r="Y274"/>
      <c s="18" r="Z274"/>
      <c s="18" r="AA274"/>
      <c s="18" r="AB274"/>
      <c s="18" r="AC274"/>
      <c s="14" r="AD274"/>
      <c s="14" r="AE274"/>
    </row>
    <row customHeight="1" r="275" ht="12.75">
      <c s="14" r="A275">
        <v>3</v>
      </c>
      <c s="18" r="B275">
        <v>1</v>
      </c>
      <c s="14" r="C275">
        <v>24</v>
      </c>
      <c s="14" r="D275">
        <v>16</v>
      </c>
      <c s="44" r="E275">
        <f>((1/(INDEX(E0!J$14:J$38,C275,1)-INDEX(E0!J$14:J$38,D275,1))))*100000000</f>
        <v>4500.41927931194</v>
      </c>
      <c s="44" r="F275"/>
      <c s="42" r="G275">
        <f>SUM(H275:M275)</f>
        <v>99.5760001802256</v>
      </c>
      <c t="s" s="6" r="H275">
        <v>53</v>
      </c>
      <c s="42" r="I275">
        <v>99.576</v>
      </c>
      <c t="s" s="6" r="J275">
        <v>53</v>
      </c>
      <c s="42" r="K275">
        <v>0.00000017877</v>
      </c>
      <c t="s" s="6" r="L275">
        <v>53</v>
      </c>
      <c s="42" r="M275">
        <v>0.0000000014556</v>
      </c>
      <c s="48" r="N275">
        <v>99.583</v>
      </c>
      <c t="s" s="48" r="O275">
        <v>54</v>
      </c>
      <c s="42" r="P275">
        <v>99.583</v>
      </c>
      <c t="s" s="42" r="Q275">
        <v>54</v>
      </c>
      <c s="42" r="R275">
        <v>0.00000017849</v>
      </c>
      <c t="s" s="42" r="S275">
        <v>54</v>
      </c>
      <c s="42" r="T275">
        <v>0.0000000014557</v>
      </c>
      <c s="6" r="U275"/>
      <c s="6" r="V275"/>
      <c s="18" r="W275"/>
      <c s="18" r="X275"/>
      <c s="18" r="Y275"/>
      <c s="18" r="Z275"/>
      <c s="18" r="AA275"/>
      <c s="18" r="AB275"/>
      <c s="18" r="AC275"/>
      <c s="14" r="AD275"/>
      <c s="14" r="AE275"/>
    </row>
    <row customHeight="1" r="276" ht="12.75">
      <c s="14" r="A276">
        <v>3</v>
      </c>
      <c s="18" r="B276">
        <v>1</v>
      </c>
      <c s="14" r="C276">
        <v>24</v>
      </c>
      <c s="14" r="D276">
        <v>17</v>
      </c>
      <c s="44" r="E276">
        <f>((1/(INDEX(E0!J$14:J$38,C276,1)-INDEX(E0!J$14:J$38,D276,1))))*100000000</f>
        <v>35178628.2796465</v>
      </c>
      <c s="44" r="F276"/>
      <c s="42" r="G276">
        <f>SUM(H276:M276)</f>
        <v>0</v>
      </c>
      <c t="s" s="6" r="H276">
        <v>53</v>
      </c>
      <c t="s" s="6" r="I276">
        <v>53</v>
      </c>
      <c t="s" s="6" r="J276">
        <v>53</v>
      </c>
      <c t="s" s="6" r="K276">
        <v>53</v>
      </c>
      <c t="s" s="6" r="L276">
        <v>53</v>
      </c>
      <c s="42" r="M276">
        <v>0</v>
      </c>
      <c s="48" r="N276">
        <v>0</v>
      </c>
      <c t="s" s="48" r="O276">
        <v>54</v>
      </c>
      <c t="s" s="42" r="P276">
        <v>54</v>
      </c>
      <c t="s" s="42" r="Q276">
        <v>54</v>
      </c>
      <c t="s" s="42" r="R276">
        <v>54</v>
      </c>
      <c t="s" s="42" r="S276">
        <v>54</v>
      </c>
      <c s="42" r="T276">
        <v>0</v>
      </c>
      <c s="6" r="U276"/>
      <c s="6" r="V276"/>
      <c s="18" r="W276"/>
      <c s="18" r="X276"/>
      <c s="18" r="Y276"/>
      <c s="18" r="Z276"/>
      <c s="18" r="AA276"/>
      <c s="18" r="AB276"/>
      <c s="18" r="AC276"/>
      <c s="14" r="AD276"/>
      <c s="14" r="AE276"/>
    </row>
    <row customHeight="1" r="277" ht="12.75">
      <c s="14" r="A277">
        <v>3</v>
      </c>
      <c s="18" r="B277">
        <v>1</v>
      </c>
      <c s="14" r="C277">
        <v>24</v>
      </c>
      <c s="14" r="D277">
        <v>18</v>
      </c>
      <c s="44" r="E277">
        <f>((1/(INDEX(E0!J$14:J$38,C277,1)-INDEX(E0!J$14:J$38,D277,1))))*100000000</f>
        <v>36935669.144616</v>
      </c>
      <c s="44" r="F277"/>
      <c s="42" r="G277">
        <f>SUM(H277:M277)</f>
        <v>0</v>
      </c>
      <c t="s" s="6" r="H277">
        <v>53</v>
      </c>
      <c t="s" s="6" r="I277">
        <v>53</v>
      </c>
      <c s="42" r="J277">
        <v>0</v>
      </c>
      <c t="s" s="6" r="K277">
        <v>53</v>
      </c>
      <c t="s" s="6" r="L277">
        <v>53</v>
      </c>
      <c t="s" s="6" r="M277">
        <v>53</v>
      </c>
      <c s="48" r="N277">
        <v>0</v>
      </c>
      <c t="s" s="48" r="O277">
        <v>54</v>
      </c>
      <c t="s" s="42" r="P277">
        <v>54</v>
      </c>
      <c s="42" r="Q277">
        <v>0</v>
      </c>
      <c t="s" s="42" r="R277">
        <v>54</v>
      </c>
      <c t="s" s="42" r="S277">
        <v>54</v>
      </c>
      <c t="s" s="42" r="T277">
        <v>54</v>
      </c>
      <c s="6" r="U277"/>
      <c s="6" r="V277"/>
      <c s="18" r="W277"/>
      <c s="18" r="X277"/>
      <c s="18" r="Y277"/>
      <c s="18" r="Z277"/>
      <c s="18" r="AA277"/>
      <c s="18" r="AB277"/>
      <c s="18" r="AC277"/>
      <c s="14" r="AD277"/>
      <c s="14" r="AE277"/>
    </row>
    <row customHeight="1" r="278" ht="12.75">
      <c s="14" r="A278">
        <v>3</v>
      </c>
      <c s="18" r="B278">
        <v>1</v>
      </c>
      <c s="14" r="C278">
        <v>24</v>
      </c>
      <c s="14" r="D278">
        <v>19</v>
      </c>
      <c s="44" r="E278">
        <f>((1/(INDEX(E0!J$14:J$38,C278,1)-INDEX(E0!J$14:J$38,D278,1))))*100000000</f>
        <v>105517510.620317</v>
      </c>
      <c s="44" r="F278"/>
      <c s="42" r="G278">
        <f>SUM(H278:M278)</f>
        <v>0</v>
      </c>
      <c t="s" s="6" r="H278">
        <v>53</v>
      </c>
      <c t="s" s="6" r="I278">
        <v>53</v>
      </c>
      <c s="42" r="J278">
        <v>0</v>
      </c>
      <c t="s" s="6" r="K278">
        <v>53</v>
      </c>
      <c s="42" r="L278">
        <v>0</v>
      </c>
      <c t="s" s="6" r="M278">
        <v>53</v>
      </c>
      <c s="48" r="N278">
        <v>0</v>
      </c>
      <c t="s" s="48" r="O278">
        <v>54</v>
      </c>
      <c t="s" s="42" r="P278">
        <v>54</v>
      </c>
      <c s="42" r="Q278">
        <v>0</v>
      </c>
      <c t="s" s="42" r="R278">
        <v>54</v>
      </c>
      <c s="42" r="S278">
        <v>0</v>
      </c>
      <c t="s" s="42" r="T278">
        <v>54</v>
      </c>
      <c s="6" r="U278"/>
      <c s="6" r="V278"/>
      <c s="18" r="W278"/>
      <c s="18" r="X278"/>
      <c s="18" r="Y278"/>
      <c s="18" r="Z278"/>
      <c s="18" r="AA278"/>
      <c s="18" r="AB278"/>
      <c s="18" r="AC278"/>
      <c s="14" r="AD278"/>
      <c s="14" r="AE278"/>
    </row>
    <row customHeight="1" r="279" ht="12.75">
      <c s="14" r="A279">
        <v>3</v>
      </c>
      <c s="18" r="B279">
        <v>1</v>
      </c>
      <c s="14" r="C279">
        <v>24</v>
      </c>
      <c s="14" r="D279">
        <v>20</v>
      </c>
      <c s="44" r="E279">
        <f>((1/(INDEX(E0!J$14:J$38,C279,1)-INDEX(E0!J$14:J$38,D279,1))))*100000000</f>
        <v>105873658.841577</v>
      </c>
      <c s="44" r="F279"/>
      <c s="42" r="G279">
        <f>SUM(H279:M279)</f>
        <v>0</v>
      </c>
      <c t="s" s="6" r="H279">
        <v>53</v>
      </c>
      <c s="42" r="I279">
        <v>0</v>
      </c>
      <c t="s" s="6" r="J279">
        <v>53</v>
      </c>
      <c t="s" s="6" r="K279">
        <v>53</v>
      </c>
      <c t="s" s="6" r="L279">
        <v>53</v>
      </c>
      <c s="42" r="M279">
        <v>0</v>
      </c>
      <c s="48" r="N279">
        <v>0</v>
      </c>
      <c t="s" s="48" r="O279">
        <v>54</v>
      </c>
      <c s="42" r="P279">
        <v>0</v>
      </c>
      <c t="s" s="42" r="Q279">
        <v>54</v>
      </c>
      <c t="s" s="42" r="R279">
        <v>54</v>
      </c>
      <c t="s" s="42" r="S279">
        <v>54</v>
      </c>
      <c s="42" r="T279">
        <v>0</v>
      </c>
      <c s="6" r="U279"/>
      <c s="6" r="V279"/>
      <c s="18" r="W279"/>
      <c s="18" r="X279"/>
      <c s="18" r="Y279"/>
      <c s="18" r="Z279"/>
      <c s="18" r="AA279"/>
      <c s="18" r="AB279"/>
      <c s="18" r="AC279"/>
      <c s="14" r="AD279"/>
      <c s="14" r="AE279"/>
    </row>
    <row customHeight="1" r="280" ht="12.75">
      <c s="14" r="A280">
        <v>3</v>
      </c>
      <c s="18" r="B280">
        <v>1</v>
      </c>
      <c s="14" r="C280">
        <v>24</v>
      </c>
      <c s="14" r="D280">
        <v>21</v>
      </c>
      <c s="44" r="E280">
        <f>((1/(INDEX(E0!J$14:J$38,C280,1)-INDEX(E0!J$14:J$38,D280,1))))*100000000</f>
        <v>316185537.605054</v>
      </c>
      <c s="44" r="F280"/>
      <c s="42" r="G280">
        <f>SUM(H280:M280)</f>
        <v>0.000000000000363</v>
      </c>
      <c t="s" s="6" r="H280">
        <v>53</v>
      </c>
      <c s="42" r="I280">
        <v>0</v>
      </c>
      <c t="s" s="6" r="J280">
        <v>53</v>
      </c>
      <c s="42" r="K280">
        <v>0.000000000000363</v>
      </c>
      <c t="s" s="6" r="L280">
        <v>53</v>
      </c>
      <c s="42" r="M280">
        <v>0</v>
      </c>
      <c s="48" r="N280">
        <v>0.000000000000364</v>
      </c>
      <c t="s" s="48" r="O280">
        <v>54</v>
      </c>
      <c s="42" r="P280">
        <v>0</v>
      </c>
      <c t="s" s="42" r="Q280">
        <v>54</v>
      </c>
      <c s="42" r="R280">
        <v>0.000000000000364</v>
      </c>
      <c t="s" s="42" r="S280">
        <v>54</v>
      </c>
      <c s="42" r="T280">
        <v>0</v>
      </c>
      <c s="6" r="U280"/>
      <c s="6" r="V280"/>
      <c s="18" r="W280"/>
      <c s="18" r="X280"/>
      <c s="18" r="Y280"/>
      <c s="18" r="Z280"/>
      <c s="18" r="AA280"/>
      <c s="18" r="AB280"/>
      <c s="18" r="AC280"/>
      <c s="14" r="AD280"/>
      <c s="14" r="AE280"/>
    </row>
    <row customHeight="1" r="281" ht="12.75">
      <c s="14" r="A281">
        <v>3</v>
      </c>
      <c s="18" r="B281">
        <v>1</v>
      </c>
      <c s="14" r="C281">
        <v>24</v>
      </c>
      <c s="14" r="D281">
        <v>22</v>
      </c>
      <c s="44" r="E281">
        <f>((1/(INDEX(E0!J$14:J$38,C281,1)-INDEX(E0!J$14:J$38,D281,1))))*100000000</f>
        <v>317329356.136036</v>
      </c>
      <c s="44" r="F281"/>
      <c s="42" r="G281">
        <f>SUM(H281:M281)</f>
        <v>0.0000027286</v>
      </c>
      <c s="42" r="H281">
        <v>0.0000027286</v>
      </c>
      <c t="s" s="6" r="I281">
        <v>53</v>
      </c>
      <c s="42" r="J281">
        <v>0</v>
      </c>
      <c t="s" s="6" r="K281">
        <v>53</v>
      </c>
      <c s="42" r="L281">
        <v>0</v>
      </c>
      <c t="s" s="6" r="M281">
        <v>53</v>
      </c>
      <c s="48" r="N281">
        <v>0.0000027325</v>
      </c>
      <c s="48" r="O281">
        <v>0.0000027325</v>
      </c>
      <c t="s" s="42" r="P281">
        <v>54</v>
      </c>
      <c s="42" r="Q281">
        <v>0</v>
      </c>
      <c t="s" s="42" r="R281">
        <v>54</v>
      </c>
      <c s="42" r="S281">
        <v>0</v>
      </c>
      <c t="s" s="42" r="T281">
        <v>54</v>
      </c>
      <c s="6" r="U281"/>
      <c s="6" r="V281"/>
      <c s="18" r="W281"/>
      <c s="18" r="X281"/>
      <c s="18" r="Y281"/>
      <c s="18" r="Z281"/>
      <c s="18" r="AA281"/>
      <c s="18" r="AB281"/>
      <c s="18" r="AC281"/>
      <c s="14" r="AD281"/>
      <c s="14" r="AE281"/>
    </row>
    <row customHeight="1" r="282" ht="12.75">
      <c s="14" r="A282">
        <v>3</v>
      </c>
      <c s="18" r="B282">
        <v>1</v>
      </c>
      <c s="14" r="C282">
        <v>25</v>
      </c>
      <c s="14" r="D282">
        <v>4</v>
      </c>
      <c s="44" r="E282">
        <f>((1/(INDEX(E0!J$14:J$38,C282,1)-INDEX(E0!J$14:J$38,D282,1))))*100000000</f>
        <v>482.172909435971</v>
      </c>
      <c s="44" r="F282"/>
      <c s="42" r="G282">
        <f>SUM(H282:M282)</f>
        <v>0.21994</v>
      </c>
      <c t="s" s="6" r="H282">
        <v>53</v>
      </c>
      <c t="s" s="6" r="I282">
        <v>53</v>
      </c>
      <c s="42" r="J282">
        <v>0.21994</v>
      </c>
      <c t="s" s="6" r="K282">
        <v>53</v>
      </c>
      <c t="s" s="6" r="L282">
        <v>53</v>
      </c>
      <c t="s" s="6" r="M282">
        <v>53</v>
      </c>
      <c s="42" r="N282">
        <v>0.21996</v>
      </c>
      <c t="s" s="42" r="O282">
        <v>54</v>
      </c>
      <c t="s" s="42" r="P282">
        <v>54</v>
      </c>
      <c s="42" r="Q282">
        <v>0.21996</v>
      </c>
      <c t="s" s="42" r="R282">
        <v>54</v>
      </c>
      <c t="s" s="42" r="S282">
        <v>54</v>
      </c>
      <c t="s" s="42" r="T282">
        <v>54</v>
      </c>
      <c s="6" r="U282"/>
      <c s="6" r="V282"/>
      <c s="18" r="W282"/>
      <c s="18" r="X282"/>
      <c s="18" r="Y282"/>
      <c s="18" r="Z282"/>
      <c s="18" r="AA282"/>
      <c s="18" r="AB282"/>
      <c s="18" r="AC282"/>
      <c s="14" r="AD282"/>
      <c s="14" r="AE282"/>
    </row>
    <row customHeight="1" r="283" ht="12.75">
      <c s="14" r="A283">
        <v>3</v>
      </c>
      <c s="18" r="B283">
        <v>1</v>
      </c>
      <c s="14" r="C283">
        <v>25</v>
      </c>
      <c s="14" r="D283">
        <v>7</v>
      </c>
      <c s="44" r="E283">
        <f>((1/(INDEX(E0!J$14:J$38,C283,1)-INDEX(E0!J$14:J$38,D283,1))))*100000000</f>
        <v>1423.88102349953</v>
      </c>
      <c s="44" r="F283"/>
      <c s="42" r="G283">
        <f>SUM(H283:M283)</f>
        <v>0.00000021077</v>
      </c>
      <c t="s" s="6" r="H283">
        <v>53</v>
      </c>
      <c t="s" s="6" r="I283">
        <v>53</v>
      </c>
      <c t="s" s="6" r="J283">
        <v>53</v>
      </c>
      <c t="s" s="6" r="K283">
        <v>53</v>
      </c>
      <c t="s" s="6" r="L283">
        <v>53</v>
      </c>
      <c s="42" r="M283">
        <v>0.00000021077</v>
      </c>
      <c s="42" r="N283">
        <v>0.00000021079</v>
      </c>
      <c t="s" s="42" r="O283">
        <v>54</v>
      </c>
      <c t="s" s="42" r="P283">
        <v>54</v>
      </c>
      <c t="s" s="42" r="Q283">
        <v>54</v>
      </c>
      <c t="s" s="42" r="R283">
        <v>54</v>
      </c>
      <c t="s" s="42" r="S283">
        <v>54</v>
      </c>
      <c s="42" r="T283">
        <v>0.00000021079</v>
      </c>
      <c s="6" r="U283"/>
      <c s="6" r="V283"/>
      <c s="18" r="W283"/>
      <c s="18" r="X283"/>
      <c s="18" r="Y283"/>
      <c s="18" r="Z283"/>
      <c s="18" r="AA283"/>
      <c s="18" r="AB283"/>
      <c s="18" r="AC283"/>
      <c s="14" r="AD283"/>
      <c s="14" r="AE283"/>
    </row>
    <row customHeight="1" r="284" ht="12.75">
      <c s="14" r="A284">
        <v>3</v>
      </c>
      <c s="18" r="B284">
        <v>1</v>
      </c>
      <c s="14" r="C284">
        <v>25</v>
      </c>
      <c s="14" r="D284">
        <v>8</v>
      </c>
      <c s="44" r="E284">
        <f>((1/(INDEX(E0!J$14:J$38,C284,1)-INDEX(E0!J$14:J$38,D284,1))))*100000000</f>
        <v>1423.881317332</v>
      </c>
      <c s="44" r="F284"/>
      <c s="42" r="G284">
        <f>SUM(H284:M284)</f>
        <v>0.092904</v>
      </c>
      <c t="s" s="6" r="H284">
        <v>53</v>
      </c>
      <c t="s" s="6" r="I284">
        <v>53</v>
      </c>
      <c s="42" r="J284">
        <v>0.092904</v>
      </c>
      <c t="s" s="6" r="K284">
        <v>53</v>
      </c>
      <c t="s" s="6" r="L284">
        <v>53</v>
      </c>
      <c t="s" s="6" r="M284">
        <v>53</v>
      </c>
      <c s="42" r="N284">
        <v>0.092912</v>
      </c>
      <c t="s" s="42" r="O284">
        <v>54</v>
      </c>
      <c t="s" s="42" r="P284">
        <v>54</v>
      </c>
      <c s="42" r="Q284">
        <v>0.092912</v>
      </c>
      <c t="s" s="42" r="R284">
        <v>54</v>
      </c>
      <c t="s" s="42" r="S284">
        <v>54</v>
      </c>
      <c t="s" s="42" r="T284">
        <v>54</v>
      </c>
      <c s="6" r="U284"/>
      <c s="6" r="V284"/>
      <c s="18" r="W284"/>
      <c s="18" r="X284"/>
      <c s="18" r="Y284"/>
      <c s="18" r="Z284"/>
      <c s="18" r="AA284"/>
      <c s="18" r="AB284"/>
      <c s="18" r="AC284"/>
      <c s="14" r="AD284"/>
      <c s="14" r="AE284"/>
    </row>
    <row customHeight="1" r="285" ht="12.75">
      <c s="14" r="A285">
        <v>3</v>
      </c>
      <c s="18" r="B285">
        <v>1</v>
      </c>
      <c s="14" r="C285">
        <v>25</v>
      </c>
      <c s="14" r="D285">
        <v>9</v>
      </c>
      <c s="44" r="E285">
        <f>((1/(INDEX(E0!J$14:J$38,C285,1)-INDEX(E0!J$14:J$38,D285,1))))*100000000</f>
        <v>1423.94040187765</v>
      </c>
      <c s="44" r="F285"/>
      <c s="42" r="G285">
        <f>SUM(H285:M285)</f>
        <v>8467.20000068689</v>
      </c>
      <c t="s" s="6" r="H285">
        <v>53</v>
      </c>
      <c s="42" r="I285">
        <v>8467.2</v>
      </c>
      <c t="s" s="6" r="J285">
        <v>53</v>
      </c>
      <c t="s" s="6" r="K285">
        <v>53</v>
      </c>
      <c t="s" s="6" r="L285">
        <v>53</v>
      </c>
      <c s="42" r="M285">
        <v>0.00000068689</v>
      </c>
      <c s="42" r="N285">
        <v>8467.9</v>
      </c>
      <c t="s" s="42" r="O285">
        <v>54</v>
      </c>
      <c s="42" r="P285">
        <v>8467.9</v>
      </c>
      <c t="s" s="42" r="Q285">
        <v>54</v>
      </c>
      <c t="s" s="42" r="R285">
        <v>54</v>
      </c>
      <c t="s" s="42" r="S285">
        <v>54</v>
      </c>
      <c s="42" r="T285">
        <v>0.00000068695</v>
      </c>
      <c s="6" r="U285"/>
      <c s="6" r="V285"/>
      <c s="18" r="W285"/>
      <c s="18" r="X285"/>
      <c s="18" r="Y285"/>
      <c s="18" r="Z285"/>
      <c s="18" r="AA285"/>
      <c s="18" r="AB285"/>
      <c s="18" r="AC285"/>
      <c s="14" r="AD285"/>
      <c s="14" r="AE285"/>
    </row>
    <row customHeight="1" r="286" ht="12.75">
      <c s="14" r="A286">
        <v>3</v>
      </c>
      <c s="18" r="B286">
        <v>1</v>
      </c>
      <c s="14" r="C286">
        <v>25</v>
      </c>
      <c s="14" r="D286">
        <v>12</v>
      </c>
      <c s="44" r="E286">
        <f>((1/(INDEX(E0!J$14:J$38,C286,1)-INDEX(E0!J$14:J$38,D286,1))))*100000000</f>
        <v>4500.00610016328</v>
      </c>
      <c s="44" r="F286"/>
      <c s="42" r="G286">
        <f>SUM(H286:M286)</f>
        <v>0.0000000018165</v>
      </c>
      <c t="s" s="6" r="H286">
        <v>53</v>
      </c>
      <c t="s" s="6" r="I286">
        <v>53</v>
      </c>
      <c t="s" s="6" r="J286">
        <v>53</v>
      </c>
      <c t="s" s="6" r="K286">
        <v>53</v>
      </c>
      <c t="s" s="6" r="L286">
        <v>53</v>
      </c>
      <c s="42" r="M286">
        <v>0.0000000018165</v>
      </c>
      <c s="42" r="N286">
        <v>0.0000000018166</v>
      </c>
      <c t="s" s="42" r="O286">
        <v>54</v>
      </c>
      <c t="s" s="42" r="P286">
        <v>54</v>
      </c>
      <c t="s" s="42" r="Q286">
        <v>54</v>
      </c>
      <c t="s" s="42" r="R286">
        <v>54</v>
      </c>
      <c t="s" s="42" r="S286">
        <v>54</v>
      </c>
      <c s="42" r="T286">
        <v>0.0000000018166</v>
      </c>
      <c s="6" r="U286"/>
      <c s="6" r="V286"/>
      <c s="18" r="W286"/>
      <c s="18" r="X286"/>
      <c s="18" r="Y286"/>
      <c s="18" r="Z286"/>
      <c s="18" r="AA286"/>
      <c s="18" r="AB286"/>
      <c s="18" r="AC286"/>
      <c s="14" r="AD286"/>
      <c s="14" r="AE286"/>
    </row>
    <row r="287">
      <c s="14" r="A287">
        <v>3</v>
      </c>
      <c s="18" r="B287">
        <v>1</v>
      </c>
      <c s="14" r="C287">
        <v>25</v>
      </c>
      <c s="14" r="D287">
        <v>13</v>
      </c>
      <c s="44" r="E287">
        <f>((1/(INDEX(E0!J$14:J$38,C287,1)-INDEX(E0!J$14:J$38,D287,1))))*100000000</f>
        <v>4500.00735343952</v>
      </c>
      <c s="44" r="F287"/>
      <c s="42" r="G287">
        <f>SUM(H287:M287)</f>
        <v>0.00085613</v>
      </c>
      <c t="s" s="6" r="H287">
        <v>53</v>
      </c>
      <c t="s" s="6" r="I287">
        <v>53</v>
      </c>
      <c s="42" r="J287">
        <v>0.00085613</v>
      </c>
      <c t="s" s="6" r="K287">
        <v>53</v>
      </c>
      <c t="s" s="6" r="L287">
        <v>53</v>
      </c>
      <c t="s" s="6" r="M287">
        <v>53</v>
      </c>
      <c s="42" r="N287">
        <v>0.00085619</v>
      </c>
      <c t="s" s="42" r="O287">
        <v>54</v>
      </c>
      <c t="s" s="42" r="P287">
        <v>54</v>
      </c>
      <c s="42" r="Q287">
        <v>0.00085619</v>
      </c>
      <c t="s" s="42" r="R287">
        <v>54</v>
      </c>
      <c t="s" s="42" r="S287">
        <v>54</v>
      </c>
      <c t="s" s="42" r="T287">
        <v>54</v>
      </c>
      <c s="6" r="U287"/>
      <c s="6" r="V287"/>
      <c s="18" r="W287"/>
      <c s="18" r="X287"/>
      <c s="18" r="Y287"/>
      <c s="18" r="Z287"/>
      <c s="18" r="AA287"/>
      <c s="18" r="AB287"/>
      <c s="18" r="AC287"/>
      <c s="14" r="AD287"/>
      <c s="14" r="AE287"/>
    </row>
    <row r="288">
      <c s="14" r="A288">
        <v>3</v>
      </c>
      <c s="18" r="B288">
        <v>1</v>
      </c>
      <c s="14" r="C288">
        <v>25</v>
      </c>
      <c s="14" r="D288">
        <v>14</v>
      </c>
      <c s="44" r="E288">
        <f>((1/(INDEX(E0!J$14:J$38,C288,1)-INDEX(E0!J$14:J$38,D288,1))))*100000000</f>
        <v>4500.25585795159</v>
      </c>
      <c s="44" r="F288"/>
      <c s="42" r="G288">
        <f>SUM(H288:M288)</f>
        <v>0.000612752</v>
      </c>
      <c t="s" s="6" r="H288">
        <v>53</v>
      </c>
      <c t="s" s="6" r="I288">
        <v>53</v>
      </c>
      <c s="42" r="J288">
        <v>0.000040002</v>
      </c>
      <c t="s" s="6" r="K288">
        <v>53</v>
      </c>
      <c s="42" r="L288">
        <v>0.00057275</v>
      </c>
      <c t="s" s="6" r="M288">
        <v>53</v>
      </c>
      <c s="42" r="N288">
        <v>0.00061279</v>
      </c>
      <c t="s" s="42" r="O288">
        <v>54</v>
      </c>
      <c t="s" s="42" r="P288">
        <v>54</v>
      </c>
      <c s="42" r="Q288">
        <v>0.000040005</v>
      </c>
      <c t="s" s="42" r="R288">
        <v>54</v>
      </c>
      <c s="42" r="S288">
        <v>0.00057279</v>
      </c>
      <c t="s" s="42" r="T288">
        <v>54</v>
      </c>
      <c s="6" r="U288"/>
      <c s="6" r="V288"/>
      <c s="18" r="W288"/>
      <c s="18" r="X288"/>
      <c s="18" r="Y288"/>
      <c s="18" r="Z288"/>
      <c s="18" r="AA288"/>
      <c s="18" r="AB288"/>
      <c s="18" r="AC288"/>
      <c s="14" r="AD288"/>
      <c s="14" r="AE288"/>
    </row>
    <row r="289">
      <c s="14" r="A289">
        <v>3</v>
      </c>
      <c s="18" r="B289">
        <v>1</v>
      </c>
      <c s="14" r="C289">
        <v>25</v>
      </c>
      <c s="14" r="D289">
        <v>15</v>
      </c>
      <c s="44" r="E289">
        <f>((1/(INDEX(E0!J$14:J$38,C289,1)-INDEX(E0!J$14:J$38,D289,1))))*100000000</f>
        <v>4500.25630957799</v>
      </c>
      <c s="44" r="F289"/>
      <c s="42" r="G289">
        <f>SUM(H289:M289)</f>
        <v>728.720000005919</v>
      </c>
      <c t="s" s="6" r="H289">
        <v>53</v>
      </c>
      <c s="42" r="I289">
        <v>728.72</v>
      </c>
      <c t="s" s="6" r="J289">
        <v>53</v>
      </c>
      <c t="s" s="6" r="K289">
        <v>53</v>
      </c>
      <c t="s" s="6" r="L289">
        <v>53</v>
      </c>
      <c s="42" r="M289">
        <v>0.0000000059186</v>
      </c>
      <c s="42" r="N289">
        <v>728.78</v>
      </c>
      <c t="s" s="42" r="O289">
        <v>54</v>
      </c>
      <c s="42" r="P289">
        <v>728.78</v>
      </c>
      <c t="s" s="42" r="Q289">
        <v>54</v>
      </c>
      <c t="s" s="42" r="R289">
        <v>54</v>
      </c>
      <c t="s" s="42" r="S289">
        <v>54</v>
      </c>
      <c s="42" r="T289">
        <v>0.000000005919</v>
      </c>
      <c s="6" r="U289"/>
      <c s="6" r="V289"/>
      <c s="18" r="W289"/>
      <c s="18" r="X289"/>
      <c s="18" r="Y289"/>
      <c s="18" r="Z289"/>
      <c s="18" r="AA289"/>
      <c s="18" r="AB289"/>
      <c s="18" r="AC289"/>
      <c s="14" r="AD289"/>
      <c s="14" r="AE289"/>
    </row>
    <row r="290">
      <c s="14" r="A290">
        <v>3</v>
      </c>
      <c s="18" r="B290">
        <v>1</v>
      </c>
      <c s="14" r="C290">
        <v>25</v>
      </c>
      <c s="14" r="D290">
        <v>16</v>
      </c>
      <c s="44" r="E290">
        <f>((1/(INDEX(E0!J$14:J$38,C290,1)-INDEX(E0!J$14:J$38,D290,1))))*100000000</f>
        <v>4500.38096597952</v>
      </c>
      <c s="44" r="F290"/>
      <c s="42" r="G290">
        <f>SUM(H290:M290)</f>
        <v>344750000.005555</v>
      </c>
      <c s="42" r="H290">
        <v>344750000</v>
      </c>
      <c t="s" s="6" r="I290">
        <v>53</v>
      </c>
      <c s="42" r="J290">
        <v>0.00023999</v>
      </c>
      <c t="s" s="6" r="K290">
        <v>53</v>
      </c>
      <c s="42" r="L290">
        <v>0.0053153</v>
      </c>
      <c t="s" s="6" r="M290">
        <v>53</v>
      </c>
      <c s="42" r="N290">
        <v>344770000</v>
      </c>
      <c s="42" r="O290">
        <v>344770000</v>
      </c>
      <c t="s" s="42" r="P290">
        <v>54</v>
      </c>
      <c s="42" r="Q290">
        <v>0.00024</v>
      </c>
      <c t="s" s="42" r="R290">
        <v>54</v>
      </c>
      <c s="42" r="S290">
        <v>0.0053157</v>
      </c>
      <c t="s" s="42" r="T290">
        <v>54</v>
      </c>
      <c s="6" r="U290"/>
      <c s="6" r="V290"/>
      <c s="18" r="W290"/>
      <c s="18" r="X290"/>
      <c s="18" r="Y290"/>
      <c s="18" r="Z290"/>
      <c s="18" r="AA290"/>
      <c s="18" r="AB290"/>
      <c s="18" r="AC290"/>
      <c s="14" r="AD290"/>
      <c s="14" r="AE290"/>
    </row>
    <row r="291">
      <c s="14" r="A291">
        <v>3</v>
      </c>
      <c s="18" r="B291">
        <v>1</v>
      </c>
      <c s="14" r="C291">
        <v>25</v>
      </c>
      <c s="14" r="D291">
        <v>19</v>
      </c>
      <c s="44" r="E291">
        <f>((1/(INDEX(E0!J$14:J$38,C291,1)-INDEX(E0!J$14:J$38,D291,1))))*100000000</f>
        <v>87960185.7022986</v>
      </c>
      <c s="44" r="F291"/>
      <c s="42" r="G291">
        <f>SUM(H291:M291)</f>
        <v>0</v>
      </c>
      <c t="s" s="6" r="H291">
        <v>53</v>
      </c>
      <c t="s" s="6" r="I291">
        <v>53</v>
      </c>
      <c t="s" s="6" r="J291">
        <v>53</v>
      </c>
      <c t="s" s="6" r="K291">
        <v>53</v>
      </c>
      <c t="s" s="6" r="L291">
        <v>53</v>
      </c>
      <c s="42" r="M291">
        <v>0</v>
      </c>
      <c s="42" r="N291">
        <v>0</v>
      </c>
      <c t="s" s="42" r="O291">
        <v>54</v>
      </c>
      <c t="s" s="42" r="P291">
        <v>54</v>
      </c>
      <c t="s" s="42" r="Q291">
        <v>54</v>
      </c>
      <c t="s" s="42" r="R291">
        <v>54</v>
      </c>
      <c t="s" s="42" r="S291">
        <v>54</v>
      </c>
      <c s="42" r="T291">
        <v>0</v>
      </c>
      <c s="6" r="U291"/>
      <c s="6" r="V291"/>
      <c s="18" r="W291"/>
      <c s="18" r="X291"/>
      <c s="18" r="Y291"/>
      <c s="18" r="Z291"/>
      <c s="18" r="AA291"/>
      <c s="18" r="AB291"/>
      <c s="18" r="AC291"/>
      <c s="14" r="AD291"/>
      <c s="14" r="AE291"/>
    </row>
    <row r="292">
      <c s="14" r="A292">
        <v>3</v>
      </c>
      <c s="18" r="B292">
        <v>1</v>
      </c>
      <c s="14" r="C292">
        <v>25</v>
      </c>
      <c s="14" r="D292">
        <v>20</v>
      </c>
      <c s="44" r="E292">
        <f>((1/(INDEX(E0!J$14:J$38,C292,1)-INDEX(E0!J$14:J$38,D292,1))))*100000000</f>
        <v>88207534.6930883</v>
      </c>
      <c s="44" r="F292"/>
      <c s="42" r="G292">
        <f>SUM(H292:M292)</f>
        <v>0</v>
      </c>
      <c t="s" s="6" r="H292">
        <v>53</v>
      </c>
      <c t="s" s="6" r="I292">
        <v>53</v>
      </c>
      <c s="42" r="J292">
        <v>0</v>
      </c>
      <c t="s" s="6" r="K292">
        <v>53</v>
      </c>
      <c t="s" s="6" r="L292">
        <v>53</v>
      </c>
      <c t="s" s="6" r="M292">
        <v>53</v>
      </c>
      <c s="42" r="N292">
        <v>0</v>
      </c>
      <c t="s" s="42" r="O292">
        <v>54</v>
      </c>
      <c t="s" s="42" r="P292">
        <v>54</v>
      </c>
      <c s="42" r="Q292">
        <v>0</v>
      </c>
      <c t="s" s="42" r="R292">
        <v>54</v>
      </c>
      <c t="s" s="42" r="S292">
        <v>54</v>
      </c>
      <c t="s" s="42" r="T292">
        <v>54</v>
      </c>
      <c s="6" r="U292"/>
      <c s="6" r="V292"/>
      <c s="18" r="W292"/>
      <c s="18" r="X292"/>
      <c s="18" r="Y292"/>
      <c s="18" r="Z292"/>
      <c s="18" r="AA292"/>
      <c s="18" r="AB292"/>
      <c s="18" r="AC292"/>
      <c s="14" r="AD292"/>
      <c s="14" r="AE292"/>
    </row>
    <row r="293">
      <c s="14" r="A293">
        <v>3</v>
      </c>
      <c s="18" r="B293">
        <v>1</v>
      </c>
      <c s="14" r="C293">
        <v>25</v>
      </c>
      <c s="14" r="D293">
        <v>21</v>
      </c>
      <c s="44" r="E293">
        <f>((1/(INDEX(E0!J$14:J$38,C293,1)-INDEX(E0!J$14:J$38,D293,1))))*100000000</f>
        <v>197848202.958958</v>
      </c>
      <c s="44" r="F293"/>
      <c s="42" r="G293">
        <f>SUM(H293:M293)</f>
        <v>0</v>
      </c>
      <c t="s" s="6" r="H293">
        <v>53</v>
      </c>
      <c t="s" s="6" r="I293">
        <v>53</v>
      </c>
      <c s="42" r="J293">
        <v>0</v>
      </c>
      <c t="s" s="6" r="K293">
        <v>53</v>
      </c>
      <c s="42" r="L293">
        <v>0</v>
      </c>
      <c t="s" s="6" r="M293">
        <v>53</v>
      </c>
      <c s="42" r="N293">
        <v>0</v>
      </c>
      <c t="s" s="42" r="O293">
        <v>54</v>
      </c>
      <c t="s" s="42" r="P293">
        <v>54</v>
      </c>
      <c s="42" r="Q293">
        <v>0</v>
      </c>
      <c t="s" s="42" r="R293">
        <v>54</v>
      </c>
      <c s="42" r="S293">
        <v>0</v>
      </c>
      <c t="s" s="42" r="T293">
        <v>54</v>
      </c>
      <c s="6" r="U293"/>
      <c s="6" r="V293"/>
      <c s="18" r="W293"/>
      <c s="18" r="X293"/>
      <c s="18" r="Y293"/>
      <c s="18" r="Z293"/>
      <c s="18" r="AA293"/>
      <c s="18" r="AB293"/>
      <c s="18" r="AC293"/>
      <c s="14" r="AD293"/>
      <c s="14" r="AE293"/>
    </row>
    <row r="294">
      <c s="14" r="A294">
        <v>3</v>
      </c>
      <c s="18" r="B294">
        <v>1</v>
      </c>
      <c s="14" r="C294">
        <v>25</v>
      </c>
      <c s="14" r="D294">
        <v>22</v>
      </c>
      <c s="44" r="E294">
        <f>((1/(INDEX(E0!J$14:J$38,C294,1)-INDEX(E0!J$14:J$38,D294,1))))*100000000</f>
        <v>198295452.332216</v>
      </c>
      <c s="44" r="F294"/>
      <c s="42" r="G294">
        <f>SUM(H294:M294)</f>
        <v>0</v>
      </c>
      <c t="s" s="6" r="H294">
        <v>53</v>
      </c>
      <c s="42" r="I294">
        <v>0</v>
      </c>
      <c t="s" s="6" r="J294">
        <v>53</v>
      </c>
      <c t="s" s="6" r="K294">
        <v>53</v>
      </c>
      <c t="s" s="6" r="L294">
        <v>53</v>
      </c>
      <c s="42" r="M294">
        <v>0</v>
      </c>
      <c s="42" r="N294">
        <v>0</v>
      </c>
      <c t="s" s="42" r="O294">
        <v>54</v>
      </c>
      <c s="42" r="P294">
        <v>0</v>
      </c>
      <c t="s" s="42" r="Q294">
        <v>54</v>
      </c>
      <c t="s" s="42" r="R294">
        <v>54</v>
      </c>
      <c t="s" s="42" r="S294">
        <v>54</v>
      </c>
      <c s="42" r="T294">
        <v>0</v>
      </c>
      <c s="6" r="U294"/>
      <c s="6" r="V294"/>
      <c s="18" r="W294"/>
      <c s="18" r="X294"/>
      <c s="18" r="Y294"/>
      <c s="18" r="Z294"/>
      <c s="18" r="AA294"/>
      <c s="18" r="AB294"/>
      <c s="18" r="AC294"/>
      <c s="14" r="AD294"/>
      <c s="14" r="AE294"/>
    </row>
    <row r="295">
      <c s="14" r="A295">
        <v>3</v>
      </c>
      <c s="18" r="B295">
        <v>1</v>
      </c>
      <c s="14" r="C295">
        <v>25</v>
      </c>
      <c s="14" r="D295">
        <v>23</v>
      </c>
      <c s="44" r="E295">
        <f>((1/(INDEX(E0!J$14:J$38,C295,1)-INDEX(E0!J$14:J$38,D295,1))))*100000000</f>
        <v>526973119.418563</v>
      </c>
      <c s="44" r="F295"/>
      <c s="42" r="G295">
        <f>SUM(H295:M295)</f>
        <v>0.000000000000081</v>
      </c>
      <c t="s" s="6" r="H295">
        <v>53</v>
      </c>
      <c s="42" r="I295">
        <v>0</v>
      </c>
      <c t="s" s="6" r="J295">
        <v>53</v>
      </c>
      <c s="42" r="K295">
        <v>0.000000000000081</v>
      </c>
      <c t="s" s="6" r="L295">
        <v>53</v>
      </c>
      <c s="42" r="M295">
        <v>0</v>
      </c>
      <c s="42" r="N295">
        <v>0.000000000000081</v>
      </c>
      <c t="s" s="42" r="O295">
        <v>54</v>
      </c>
      <c s="42" r="P295">
        <v>0</v>
      </c>
      <c t="s" s="42" r="Q295">
        <v>54</v>
      </c>
      <c s="42" r="R295">
        <v>0.000000000000081</v>
      </c>
      <c t="s" s="42" r="S295">
        <v>54</v>
      </c>
      <c s="42" r="T295">
        <v>0</v>
      </c>
      <c s="6" r="U295"/>
      <c s="6" r="V295"/>
      <c s="18" r="W295"/>
      <c s="18" r="X295"/>
      <c s="18" r="Y295"/>
      <c s="18" r="Z295"/>
      <c s="18" r="AA295"/>
      <c s="18" r="AB295"/>
      <c s="18" r="AC295"/>
      <c s="14" r="AD295"/>
      <c s="14" r="AE295"/>
    </row>
    <row r="296">
      <c s="32" r="A296">
        <v>3</v>
      </c>
      <c s="18" r="B296">
        <v>1</v>
      </c>
      <c s="14" r="C296">
        <v>25</v>
      </c>
      <c s="14" r="D296">
        <v>24</v>
      </c>
      <c s="44" r="E296">
        <f>((1/(INDEX(E0!J$14:J$38,C296,1)-INDEX(E0!J$14:J$38,D296,1))))*100000000</f>
        <v>528630635.495185</v>
      </c>
      <c s="44" r="F296"/>
      <c s="42" r="G296">
        <f>SUM(H296:M296)</f>
        <v>0.00000034378</v>
      </c>
      <c s="42" r="H296">
        <v>0.00000034378</v>
      </c>
      <c t="s" s="6" r="I296">
        <v>53</v>
      </c>
      <c s="42" r="J296">
        <v>0</v>
      </c>
      <c t="s" s="6" r="K296">
        <v>53</v>
      </c>
      <c s="42" r="L296">
        <v>0</v>
      </c>
      <c t="s" s="6" r="M296">
        <v>53</v>
      </c>
      <c s="42" r="N296">
        <v>0.00000034398</v>
      </c>
      <c s="42" r="O296">
        <v>0.00000034398</v>
      </c>
      <c t="s" s="42" r="P296">
        <v>54</v>
      </c>
      <c s="42" r="Q296">
        <v>0</v>
      </c>
      <c t="s" s="42" r="R296">
        <v>54</v>
      </c>
      <c s="42" r="S296">
        <v>0</v>
      </c>
      <c t="s" s="42" r="T296">
        <v>54</v>
      </c>
      <c s="6" r="U296"/>
      <c s="6" r="V296"/>
      <c s="18" r="W296"/>
      <c s="18" r="X296"/>
      <c s="18" r="Y296"/>
      <c s="18" r="Z296"/>
      <c s="18" r="AA296"/>
      <c s="18" r="AB296"/>
      <c s="18" r="AC296"/>
      <c s="14" r="AD296"/>
      <c s="14" r="AE296"/>
    </row>
    <row r="297">
      <c s="18" r="A297"/>
      <c s="18" r="B297"/>
      <c s="18" r="C297"/>
      <c s="18" r="D297"/>
      <c s="18" r="E297"/>
      <c s="18" r="F297"/>
      <c s="18" r="G297"/>
      <c s="18" r="H297"/>
      <c s="18" r="I297"/>
      <c s="18" r="J297"/>
      <c s="18" r="K297"/>
      <c s="18" r="L297"/>
      <c s="18" r="M297"/>
      <c s="16" r="N297"/>
      <c s="6" r="O297"/>
      <c s="18" r="P297"/>
      <c s="18" r="Q297"/>
      <c s="18" r="R297"/>
      <c s="18" r="S297"/>
      <c s="18" r="T297"/>
      <c s="18" r="U297"/>
      <c s="18" r="V297"/>
      <c s="18" r="W297"/>
      <c s="18" r="X297"/>
      <c s="18" r="Y297"/>
      <c s="18" r="Z297"/>
      <c s="18" r="AA297"/>
      <c s="18" r="AB297"/>
      <c s="18" r="AC297"/>
      <c s="18" r="AD297"/>
      <c s="18" r="AE297"/>
    </row>
    <row r="298">
      <c s="18" r="A298"/>
      <c s="18" r="B298"/>
      <c s="18" r="C298"/>
      <c s="18" r="D298"/>
      <c s="18" r="E298"/>
      <c s="18" r="F298"/>
      <c s="18" r="G298"/>
      <c s="18" r="H298"/>
      <c s="18" r="I298"/>
      <c s="18" r="J298"/>
      <c s="18" r="K298"/>
      <c s="18" r="L298"/>
      <c s="18" r="M298"/>
      <c s="16" r="N298"/>
      <c s="6" r="O298"/>
      <c s="18" r="P298"/>
      <c s="18" r="Q298"/>
      <c s="18" r="R298"/>
      <c s="18" r="S298"/>
      <c s="18" r="T298"/>
      <c s="18" r="U298"/>
      <c s="18" r="V298"/>
      <c s="18" r="W298"/>
      <c s="18" r="X298"/>
      <c s="18" r="Y298"/>
      <c s="18" r="Z298"/>
      <c s="18" r="AA298"/>
      <c s="18" r="AB298"/>
      <c s="18" r="AC298"/>
      <c s="18" r="AD298"/>
      <c s="18" r="AE298"/>
    </row>
    <row r="299">
      <c s="18" r="A299"/>
      <c s="18" r="B299"/>
      <c s="18" r="C299"/>
      <c s="18" r="D299"/>
      <c s="18" r="E299"/>
      <c s="18" r="F299"/>
      <c s="18" r="G299"/>
      <c s="18" r="H299"/>
      <c s="18" r="I299"/>
      <c s="18" r="J299"/>
      <c s="18" r="K299"/>
      <c s="18" r="L299"/>
      <c s="18" r="M299"/>
      <c s="16" r="N299"/>
      <c s="6" r="O299"/>
      <c s="18" r="P299"/>
      <c s="18" r="Q299"/>
      <c s="18" r="R299"/>
      <c s="18" r="S299"/>
      <c s="18" r="T299"/>
      <c s="18" r="U299"/>
      <c s="18" r="V299"/>
      <c s="18" r="W299"/>
      <c s="18" r="X299"/>
      <c s="18" r="Y299"/>
      <c s="18" r="Z299"/>
      <c s="18" r="AA299"/>
      <c s="18" r="AB299"/>
      <c s="18" r="AC299"/>
      <c s="18" r="AD299"/>
      <c s="18" r="AE299"/>
    </row>
    <row r="300">
      <c s="18" r="A300"/>
      <c s="18" r="B300"/>
      <c s="18" r="C300"/>
      <c s="18" r="D300"/>
      <c s="18" r="E300"/>
      <c s="18" r="F300"/>
      <c s="18" r="G300"/>
      <c s="18" r="H300"/>
      <c s="18" r="I300"/>
      <c s="18" r="J300"/>
      <c s="18" r="K300"/>
      <c s="18" r="L300"/>
      <c s="18" r="M300"/>
      <c s="16" r="N300"/>
      <c s="6" r="O300"/>
      <c s="22" r="P300"/>
      <c s="18" r="Q300"/>
      <c s="18" r="R300"/>
      <c s="18" r="S300"/>
      <c s="18" r="T300"/>
      <c s="18" r="U300"/>
      <c s="18" r="V300"/>
      <c s="18" r="W300"/>
      <c s="18" r="X300"/>
      <c s="18" r="Y300"/>
      <c s="18" r="Z300"/>
      <c s="18" r="AA300"/>
      <c s="18" r="AB300"/>
      <c s="18" r="AC300"/>
      <c s="18" r="AD300"/>
      <c s="18" r="AE300"/>
    </row>
    <row r="301">
      <c s="18" r="A301"/>
      <c s="18" r="B301"/>
      <c s="18" r="C301"/>
      <c s="18" r="D301"/>
      <c s="18" r="E301"/>
      <c s="18" r="F301"/>
      <c s="18" r="G301"/>
      <c s="18" r="H301"/>
      <c s="18" r="I301"/>
      <c s="18" r="J301"/>
      <c s="18" r="K301"/>
      <c s="18" r="L301"/>
      <c s="18" r="M301"/>
      <c s="16" r="N301"/>
      <c s="6" r="O301"/>
      <c s="22" r="P301"/>
      <c s="18" r="Q301"/>
      <c s="18" r="R301"/>
      <c s="18" r="S301"/>
      <c s="18" r="T301"/>
      <c s="18" r="U301"/>
      <c s="18" r="V301"/>
      <c s="18" r="W301"/>
      <c s="18" r="X301"/>
      <c s="18" r="Y301"/>
      <c s="18" r="Z301"/>
      <c s="18" r="AA301"/>
      <c s="18" r="AB301"/>
      <c s="18" r="AC301"/>
      <c s="18" r="AD301"/>
      <c s="18" r="AE301"/>
    </row>
    <row r="302">
      <c s="18" r="A302"/>
      <c s="18" r="B302"/>
      <c s="18" r="C302"/>
      <c s="18" r="D302"/>
      <c s="18" r="E302"/>
      <c s="18" r="F302"/>
      <c s="18" r="G302"/>
      <c s="18" r="H302"/>
      <c s="18" r="I302"/>
      <c s="18" r="J302"/>
      <c s="18" r="K302"/>
      <c s="18" r="L302"/>
      <c s="18" r="M302"/>
      <c s="16" r="N302"/>
      <c s="6" r="O302"/>
      <c s="18" r="P302"/>
      <c s="18" r="Q302"/>
      <c s="18" r="R302"/>
      <c s="18" r="S302"/>
      <c s="18" r="T302"/>
      <c s="18" r="U302"/>
      <c s="18" r="V302"/>
      <c s="18" r="W302"/>
      <c s="18" r="X302"/>
      <c s="18" r="Y302"/>
      <c s="18" r="Z302"/>
      <c s="18" r="AA302"/>
      <c s="18" r="AB302"/>
      <c s="18" r="AC302"/>
      <c s="18" r="AD302"/>
      <c s="18" r="AE302"/>
    </row>
    <row r="303">
      <c s="18" r="A303"/>
      <c s="18" r="B303"/>
      <c s="18" r="C303"/>
      <c s="18" r="D303"/>
      <c s="18" r="E303"/>
      <c s="18" r="F303"/>
      <c s="18" r="G303"/>
      <c s="18" r="H303"/>
      <c s="18" r="I303"/>
      <c s="18" r="J303"/>
      <c s="18" r="K303"/>
      <c s="18" r="L303"/>
      <c s="18" r="M303"/>
      <c s="16" r="N303"/>
      <c s="6" r="O303"/>
      <c s="18" r="P303"/>
      <c s="18" r="Q303"/>
      <c s="18" r="R303"/>
      <c s="18" r="S303"/>
      <c s="18" r="T303"/>
      <c s="18" r="U303"/>
      <c s="18" r="V303"/>
      <c s="18" r="W303"/>
      <c s="18" r="X303"/>
      <c s="18" r="Y303"/>
      <c s="18" r="Z303"/>
      <c s="18" r="AA303"/>
      <c s="18" r="AB303"/>
      <c s="18" r="AC303"/>
      <c s="18" r="AD303"/>
      <c s="18" r="AE303"/>
    </row>
    <row r="304">
      <c s="18" r="A304"/>
      <c s="18" r="B304"/>
      <c s="18" r="C304"/>
      <c s="18" r="D304"/>
      <c s="18" r="E304"/>
      <c s="18" r="F304"/>
      <c s="18" r="G304"/>
      <c s="18" r="H304"/>
      <c s="18" r="I304"/>
      <c s="18" r="J304"/>
      <c s="18" r="K304"/>
      <c s="18" r="L304"/>
      <c s="18" r="M304"/>
      <c s="16" r="N304"/>
      <c s="6" r="O304"/>
      <c s="18" r="P304"/>
      <c s="18" r="Q304"/>
      <c s="18" r="R304"/>
      <c s="18" r="S304"/>
      <c s="18" r="T304"/>
      <c s="18" r="U304"/>
      <c s="18" r="V304"/>
      <c s="18" r="W304"/>
      <c s="18" r="X304"/>
      <c s="18" r="Y304"/>
      <c s="18" r="Z304"/>
      <c s="18" r="AA304"/>
      <c s="18" r="AB304"/>
      <c s="18" r="AC304"/>
      <c s="18" r="AD304"/>
      <c s="18" r="AE304"/>
    </row>
    <row r="305">
      <c s="18" r="A305"/>
      <c s="18" r="B305"/>
      <c s="18" r="C305"/>
      <c s="18" r="D305"/>
      <c s="18" r="E305"/>
      <c s="18" r="F305"/>
      <c s="18" r="G305"/>
      <c s="18" r="H305"/>
      <c s="18" r="I305"/>
      <c s="18" r="J305"/>
      <c s="18" r="K305"/>
      <c s="18" r="L305"/>
      <c s="18" r="M305"/>
      <c s="16" r="N305"/>
      <c s="6" r="O305"/>
      <c s="18" r="P305"/>
      <c s="18" r="Q305"/>
      <c s="18" r="R305"/>
      <c s="18" r="S305"/>
      <c s="18" r="T305"/>
      <c s="18" r="U305"/>
      <c s="18" r="V305"/>
      <c s="18" r="W305"/>
      <c s="18" r="X305"/>
      <c s="18" r="Y305"/>
      <c s="18" r="Z305"/>
      <c s="18" r="AA305"/>
      <c s="18" r="AB305"/>
      <c s="18" r="AC305"/>
      <c s="18" r="AD305"/>
      <c s="18" r="AE305"/>
    </row>
    <row r="306">
      <c s="18" r="A306"/>
      <c s="18" r="B306"/>
      <c s="18" r="C306"/>
      <c s="18" r="D306"/>
      <c s="18" r="E306"/>
      <c s="18" r="F306"/>
      <c s="18" r="G306"/>
      <c s="18" r="H306"/>
      <c s="18" r="I306"/>
      <c s="18" r="J306"/>
      <c s="18" r="K306"/>
      <c s="18" r="L306"/>
      <c s="18" r="M306"/>
      <c s="16" r="N306"/>
      <c s="6" r="O306"/>
      <c s="18" r="P306"/>
      <c s="18" r="Q306"/>
      <c s="18" r="R306"/>
      <c s="18" r="S306"/>
      <c s="18" r="T306"/>
      <c s="18" r="U306"/>
      <c s="18" r="V306"/>
      <c s="18" r="W306"/>
      <c s="18" r="X306"/>
      <c s="18" r="Y306"/>
      <c s="18" r="Z306"/>
      <c s="18" r="AA306"/>
      <c s="18" r="AB306"/>
      <c s="18" r="AC306"/>
      <c s="18" r="AD306"/>
      <c s="18" r="AE306"/>
    </row>
    <row r="307">
      <c s="18" r="A307"/>
      <c s="18" r="B307"/>
      <c s="18" r="C307"/>
      <c s="18" r="D307"/>
      <c s="18" r="E307"/>
      <c s="18" r="F307"/>
      <c s="18" r="G307"/>
      <c s="18" r="H307"/>
      <c s="18" r="I307"/>
      <c s="18" r="J307"/>
      <c s="18" r="K307"/>
      <c s="18" r="L307"/>
      <c s="18" r="M307"/>
      <c s="16" r="N307"/>
      <c s="6" r="O307"/>
      <c s="22" r="P307"/>
      <c s="18" r="Q307"/>
      <c s="18" r="R307"/>
      <c s="18" r="S307"/>
      <c s="18" r="T307"/>
      <c s="18" r="U307"/>
      <c s="18" r="V307"/>
      <c s="18" r="W307"/>
      <c s="18" r="X307"/>
      <c s="18" r="Y307"/>
      <c s="18" r="Z307"/>
      <c s="18" r="AA307"/>
      <c s="18" r="AB307"/>
      <c s="18" r="AC307"/>
      <c s="18" r="AD307"/>
      <c s="18" r="AE307"/>
    </row>
    <row r="308">
      <c s="18" r="A308"/>
      <c s="18" r="B308"/>
      <c s="18" r="C308"/>
      <c s="18" r="D308"/>
      <c s="18" r="E308"/>
      <c s="18" r="F308"/>
      <c s="18" r="G308"/>
      <c s="18" r="H308"/>
      <c s="18" r="I308"/>
      <c s="18" r="J308"/>
      <c s="18" r="K308"/>
      <c s="18" r="L308"/>
      <c s="18" r="M308"/>
      <c s="16" r="N308"/>
      <c s="6" r="O308"/>
      <c s="22" r="P308"/>
      <c s="18" r="Q308"/>
      <c s="18" r="R308"/>
      <c s="18" r="S308"/>
      <c s="18" r="T308"/>
      <c s="18" r="U308"/>
      <c s="18" r="V308"/>
      <c s="18" r="W308"/>
      <c s="18" r="X308"/>
      <c s="18" r="Y308"/>
      <c s="18" r="Z308"/>
      <c s="18" r="AA308"/>
      <c s="18" r="AB308"/>
      <c s="18" r="AC308"/>
      <c s="18" r="AD308"/>
      <c s="18" r="AE308"/>
    </row>
    <row r="309">
      <c s="18" r="A309"/>
      <c s="18" r="B309"/>
      <c s="18" r="C309"/>
      <c s="18" r="D309"/>
      <c s="18" r="E309"/>
      <c s="18" r="F309"/>
      <c s="18" r="G309"/>
      <c s="18" r="H309"/>
      <c s="18" r="I309"/>
      <c s="18" r="J309"/>
      <c s="18" r="K309"/>
      <c s="18" r="L309"/>
      <c s="18" r="M309"/>
      <c s="16" r="N309"/>
      <c s="6" r="O309"/>
      <c s="18" r="P309"/>
      <c s="18" r="Q309"/>
      <c s="18" r="R309"/>
      <c s="18" r="S309"/>
      <c s="18" r="T309"/>
      <c s="18" r="U309"/>
      <c s="18" r="V309"/>
      <c s="18" r="W309"/>
      <c s="18" r="X309"/>
      <c s="18" r="Y309"/>
      <c s="18" r="Z309"/>
      <c s="18" r="AA309"/>
      <c s="18" r="AB309"/>
      <c s="18" r="AC309"/>
      <c s="18" r="AD309"/>
      <c s="18" r="AE309"/>
    </row>
  </sheetData>
  <mergeCells count="13">
    <mergeCell ref="A1:G1"/>
    <mergeCell ref="A3:I3"/>
    <mergeCell ref="A4:K4"/>
    <mergeCell ref="A5:H5"/>
    <mergeCell ref="A6:G6"/>
    <mergeCell ref="A7:J7"/>
    <mergeCell ref="A8:D8"/>
    <mergeCell ref="A9:H9"/>
    <mergeCell ref="A10:G10"/>
    <mergeCell ref="A11:F11"/>
    <mergeCell ref="A12:F12"/>
    <mergeCell ref="G14:M14"/>
    <mergeCell ref="N14:T14"/>
  </mergeCells>
</worksheet>
</file>