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0" state="visible" r:id="rId3"/>
    <sheet sheetId="2" name="A0" state="visible" r:id="rId4"/>
    <sheet sheetId="3" name="U0" state="visible" r:id="rId5"/>
    <sheet sheetId="4" name="O0" state="visible" r:id="rId6"/>
  </sheets>
  <definedNames/>
  <calcPr/>
</workbook>
</file>

<file path=xl/sharedStrings.xml><?xml version="1.0" encoding="utf-8"?>
<sst xmlns="http://schemas.openxmlformats.org/spreadsheetml/2006/main" count="146" uniqueCount="58">
  <si>
    <t>Fine-Structure Energy Levels for S III</t>
  </si>
  <si>
    <t>S1: Spectroscopic energy levels by Kramida, A., Ralchenko, Yu., Reader, J., and NIST ASD Team (2013), V5.1</t>
  </si>
  <si>
    <t>S2: MCHF calculation by Froese Fischer, C.; Tachiev, G.; Irimia, A.</t>
  </si>
  <si>
    <t>S1</t>
  </si>
  <si>
    <t>S2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</si>
  <si>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</si>
  <si>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</si>
  <si>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</si>
  <si>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</si>
  <si>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</si>
  <si>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</si>
  <si>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</si>
  <si>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</si>
  <si>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</si>
  <si>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</si>
  <si>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3s2.3p2</t>
  </si>
  <si>
    <t>3P</t>
  </si>
  <si>
    <t>1D</t>
  </si>
  <si>
    <t>1S</t>
  </si>
  <si>
    <t>3s.3p3</t>
  </si>
  <si>
    <t>5S*</t>
  </si>
  <si>
    <t>3D*</t>
  </si>
  <si>
    <t>3P*</t>
  </si>
  <si>
    <t>3s2.3p.3d</t>
  </si>
  <si>
    <t>1D*</t>
  </si>
  <si>
    <t>3F*</t>
  </si>
  <si>
    <t>1P*</t>
  </si>
  <si>
    <t>3S*</t>
  </si>
  <si>
    <t>3s2.3p.4s</t>
  </si>
  <si>
    <t>1F*</t>
  </si>
  <si>
    <t>3s2.3p.4p</t>
  </si>
  <si>
    <t>1P</t>
  </si>
  <si>
    <t>3D</t>
  </si>
  <si>
    <t>3S</t>
  </si>
  <si>
    <t>3s.3p2.3d</t>
  </si>
  <si>
    <t>A-values for fine-structure transitions  in S III</t>
  </si>
  <si>
    <t>S3: Breit-Pauli CI  calculation by Mendoza, C.; Zeippen, C.J.</t>
  </si>
  <si>
    <t>S3</t>
  </si>
  <si>
    <t>k</t>
  </si>
  <si>
    <t>WL Vac (A)</t>
  </si>
  <si>
    <t>AE1 (s-1)</t>
  </si>
  <si>
    <t>AE2 (s-1)</t>
  </si>
  <si>
    <t>AM1 (s-1)</t>
  </si>
  <si>
    <t>AM2 (s-1)</t>
  </si>
  <si>
    <t>Effective Collision Strengths for S III</t>
  </si>
  <si>
    <t>S4: 29-state (LS) R-matrix calculation by Hudson, C. E.; Ramsbottom, C. A.; Scott, M. P.</t>
  </si>
  <si>
    <t>S5: 17-state (LS) R-matrix calculation by Galavis, M. E.; Mendoza, C.; Zeippen, C. J.</t>
  </si>
  <si>
    <t>S6: 14-state (LS) R-matrix calculation by Mendoza, C.; Bautista, M.A.</t>
  </si>
  <si>
    <t>Unpublished</t>
  </si>
  <si>
    <t>S4</t>
  </si>
  <si>
    <t>S5</t>
  </si>
  <si>
    <t>S6</t>
  </si>
  <si>
    <t>np</t>
  </si>
  <si>
    <t>Log_T(K)</t>
  </si>
  <si>
    <t>EColSt</t>
  </si>
  <si>
    <t>Collision Strengths for S III</t>
  </si>
  <si>
    <t>To be publsihed</t>
  </si>
  <si>
    <t>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</si>
</sst>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3">
    <numFmt numFmtId="164" formatCode="0.000000"/>
    <numFmt numFmtId="165" formatCode="0.000000"/>
    <numFmt numFmtId="166" formatCode="0.00000E+00"/>
    <numFmt numFmtId="167" formatCode="0.000000"/>
    <numFmt numFmtId="168" formatCode="0.000E+00"/>
    <numFmt numFmtId="169" formatCode="0.00000E+00"/>
    <numFmt numFmtId="170" formatCode="0.000000"/>
    <numFmt numFmtId="171" formatCode="0.0"/>
    <numFmt numFmtId="172" formatCode="0.000000"/>
    <numFmt numFmtId="173" formatCode="0.0000E+00"/>
    <numFmt numFmtId="174" formatCode="0.000000"/>
    <numFmt numFmtId="175" formatCode="0.0"/>
    <numFmt numFmtId="176" formatCode="0.000000"/>
  </numFmts>
  <fonts count="61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31">
    <fill>
      <patternFill patternType="none"/>
    </fill>
    <fill>
      <patternFill patternType="gray125">
        <bgColor rgb="FFFFFFFF"/>
      </patternFill>
    </fill>
    <fill>
      <patternFill patternType="solid">
        <fgColor rgb="FFE5B8B7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E5B8B7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61">
    <xf applyAlignment="1" fillId="0" xfId="0" numFmtId="0" borderId="0" fontId="0">
      <alignment vertical="bottom" horizontal="general" wrapText="1"/>
    </xf>
    <xf applyAlignment="1" fillId="2" xfId="0" numFmtId="11" borderId="0" applyFont="1" fontId="1" applyNumberFormat="1" applyFill="1">
      <alignment vertical="bottom" horizontal="center" wrapText="1"/>
    </xf>
    <xf applyAlignment="1" fillId="3" xfId="0" numFmtId="164" borderId="0" applyFont="1" fontId="2" applyNumberFormat="1" applyFill="1">
      <alignment vertical="bottom" horizontal="right"/>
    </xf>
    <xf applyAlignment="1" fillId="0" xfId="0" numFmtId="11" borderId="0" applyFont="1" fontId="3" applyNumberFormat="1">
      <alignment vertical="bottom" horizontal="right" wrapText="1"/>
    </xf>
    <xf fillId="0" xfId="0" numFmtId="0" borderId="0" applyFont="1" fontId="4"/>
    <xf fillId="0" xfId="0" numFmtId="165" borderId="0" applyFont="1" fontId="5" applyNumberFormat="1"/>
    <xf fillId="0" xfId="0" numFmtId="0" borderId="0" applyFont="1" fontId="6"/>
    <xf applyAlignment="1" fillId="4" xfId="0" numFmtId="11" borderId="0" applyFont="1" fontId="7" applyNumberFormat="1" applyFill="1">
      <alignment vertical="bottom" horizontal="center" wrapText="1"/>
    </xf>
    <xf applyAlignment="1" fillId="0" xfId="0" numFmtId="11" borderId="0" applyFont="1" fontId="8" applyNumberFormat="1">
      <alignment vertical="bottom" horizontal="left" wrapText="1"/>
    </xf>
    <xf applyAlignment="1" fillId="5" xfId="0" numFmtId="0" borderId="0" applyFont="1" fontId="9" applyFill="1">
      <alignment vertical="bottom" horizontal="left"/>
    </xf>
    <xf applyAlignment="1" fillId="0" xfId="0" numFmtId="0" borderId="0" applyFont="1" fontId="10">
      <alignment vertical="bottom" horizontal="left"/>
    </xf>
    <xf applyAlignment="1" fillId="6" xfId="0" numFmtId="11" borderId="0" applyFont="1" fontId="11" applyNumberFormat="1" applyFill="1">
      <alignment vertical="bottom" horizontal="center"/>
    </xf>
    <xf fillId="0" xfId="0" numFmtId="166" borderId="0" applyFont="1" fontId="12" applyNumberFormat="1"/>
    <xf applyAlignment="1" fillId="7" xfId="0" numFmtId="167" borderId="0" applyFont="1" fontId="13" applyNumberFormat="1" applyFill="1">
      <alignment vertical="bottom" horizontal="right"/>
    </xf>
    <xf applyAlignment="1" fillId="8" xfId="0" numFmtId="11" borderId="0" applyFont="1" fontId="14" applyNumberFormat="1" applyFill="1">
      <alignment vertical="bottom" horizontal="right" wrapText="1"/>
    </xf>
    <xf applyAlignment="1" fillId="9" xfId="0" numFmtId="0" borderId="0" applyFont="1" fontId="15" applyFill="1">
      <alignment vertical="bottom" horizontal="right"/>
    </xf>
    <xf fillId="0" xfId="0" numFmtId="0" borderId="0" applyFont="1" fontId="16"/>
    <xf fillId="0" xfId="0" numFmtId="2" borderId="0" applyFont="1" fontId="17" applyNumberFormat="1"/>
    <xf applyAlignment="1" fillId="10" xfId="0" numFmtId="11" borderId="0" applyFont="1" fontId="18" applyNumberFormat="1" applyFill="1">
      <alignment vertical="bottom" horizontal="center" wrapText="1"/>
    </xf>
    <xf fillId="0" xfId="0" numFmtId="168" borderId="0" applyFont="1" fontId="19" applyNumberFormat="1"/>
    <xf applyAlignment="1" fillId="11" xfId="0" numFmtId="2" borderId="0" applyFont="1" fontId="20" applyNumberFormat="1" applyFill="1">
      <alignment vertical="bottom" horizontal="right" wrapText="1"/>
    </xf>
    <xf applyAlignment="1" fillId="0" xfId="0" numFmtId="0" borderId="0" applyFont="1" fontId="21">
      <alignment vertical="bottom" horizontal="general" wrapText="1"/>
    </xf>
    <xf applyAlignment="1" fillId="0" xfId="0" numFmtId="11" borderId="0" applyFont="1" fontId="22" applyNumberFormat="1">
      <alignment vertical="bottom" horizontal="center" wrapText="1"/>
    </xf>
    <xf applyAlignment="1" fillId="12" xfId="0" numFmtId="11" borderId="0" applyFont="1" fontId="23" applyNumberFormat="1" applyFill="1">
      <alignment vertical="bottom" horizontal="center" wrapText="1"/>
    </xf>
    <xf fillId="0" xfId="0" numFmtId="169" borderId="0" applyFont="1" fontId="24" applyNumberFormat="1"/>
    <xf applyAlignment="1" fillId="13" xfId="0" numFmtId="11" borderId="0" applyFont="1" fontId="25" applyNumberFormat="1" applyFill="1">
      <alignment vertical="bottom" horizontal="center" wrapText="1"/>
    </xf>
    <xf applyAlignment="1" fillId="14" xfId="0" numFmtId="11" borderId="0" applyFont="1" fontId="26" applyNumberFormat="1" applyFill="1">
      <alignment vertical="bottom" horizontal="right"/>
    </xf>
    <xf applyAlignment="1" fillId="0" xfId="0" numFmtId="0" borderId="0" applyFont="1" fontId="27">
      <alignment vertical="bottom" horizontal="general" wrapText="1"/>
    </xf>
    <xf applyAlignment="1" fillId="0" xfId="0" numFmtId="0" borderId="0" applyFont="1" fontId="28">
      <alignment vertical="bottom" horizontal="left"/>
    </xf>
    <xf applyAlignment="1" fillId="0" xfId="0" numFmtId="0" borderId="0" applyFont="1" fontId="29">
      <alignment vertical="bottom" horizontal="right"/>
    </xf>
    <xf applyAlignment="1" fillId="0" xfId="0" numFmtId="170" borderId="0" applyFont="1" fontId="30" applyNumberFormat="1">
      <alignment vertical="bottom" horizontal="right"/>
    </xf>
    <xf applyAlignment="1" fillId="15" xfId="0" numFmtId="0" borderId="0" applyFont="1" fontId="31" applyFill="1">
      <alignment vertical="bottom" horizontal="right"/>
    </xf>
    <xf fillId="0" xfId="0" numFmtId="11" borderId="0" applyFont="1" fontId="32" applyNumberFormat="1"/>
    <xf fillId="0" xfId="0" numFmtId="171" borderId="0" applyFont="1" fontId="33" applyNumberFormat="1"/>
    <xf applyAlignment="1" fillId="0" xfId="0" numFmtId="11" borderId="0" applyFont="1" fontId="34" applyNumberFormat="1">
      <alignment vertical="bottom" horizontal="center" wrapText="1"/>
    </xf>
    <xf applyAlignment="1" fillId="0" xfId="0" numFmtId="0" borderId="0" applyFont="1" fontId="35">
      <alignment vertical="bottom" horizontal="left"/>
    </xf>
    <xf fillId="0" xfId="0" numFmtId="0" borderId="0" applyFont="1" fontId="36"/>
    <xf applyAlignment="1" fillId="16" xfId="0" numFmtId="0" borderId="0" applyFont="1" fontId="37" applyFill="1">
      <alignment vertical="bottom" horizontal="left"/>
    </xf>
    <xf applyAlignment="1" fillId="17" xfId="0" numFmtId="11" borderId="0" applyFont="1" fontId="38" applyNumberFormat="1" applyFill="1">
      <alignment vertical="bottom" horizontal="center" wrapText="1"/>
    </xf>
    <xf applyAlignment="1" fillId="18" xfId="0" numFmtId="1" borderId="0" applyFont="1" fontId="39" applyNumberFormat="1" applyFill="1">
      <alignment vertical="bottom" horizontal="right"/>
    </xf>
    <xf applyAlignment="1" fillId="19" xfId="0" numFmtId="172" borderId="0" applyFont="1" fontId="40" applyNumberFormat="1" applyFill="1">
      <alignment vertical="bottom" horizontal="center"/>
    </xf>
    <xf applyAlignment="1" fillId="20" xfId="0" numFmtId="11" borderId="0" applyFont="1" fontId="41" applyNumberFormat="1" applyFill="1">
      <alignment vertical="bottom" horizontal="center"/>
    </xf>
    <xf applyAlignment="1" fillId="0" xfId="0" numFmtId="0" borderId="0" applyFont="1" fontId="42">
      <alignment vertical="bottom" horizontal="right" wrapText="1"/>
    </xf>
    <xf applyAlignment="1" fillId="21" xfId="0" numFmtId="0" borderId="0" applyFont="1" fontId="43" applyFill="1">
      <alignment vertical="bottom" horizontal="left"/>
    </xf>
    <xf fillId="0" xfId="0" numFmtId="173" borderId="0" applyFont="1" fontId="44" applyNumberFormat="1"/>
    <xf applyAlignment="1" fillId="22" xfId="0" numFmtId="0" borderId="0" applyFont="1" fontId="45" applyFill="1">
      <alignment vertical="bottom" horizontal="right"/>
    </xf>
    <xf fillId="23" xfId="0" numFmtId="174" borderId="0" applyFont="1" fontId="46" applyNumberFormat="1" applyFill="1"/>
    <xf applyAlignment="1" fillId="0" xfId="0" numFmtId="0" borderId="0" applyFont="1" fontId="47">
      <alignment vertical="bottom" horizontal="left"/>
    </xf>
    <xf applyAlignment="1" fillId="0" xfId="0" numFmtId="0" borderId="0" applyFont="1" fontId="48">
      <alignment vertical="bottom" horizontal="left" wrapText="1"/>
    </xf>
    <xf applyAlignment="1" fillId="24" xfId="0" numFmtId="11" borderId="0" applyFont="1" fontId="49" applyNumberFormat="1" applyFill="1">
      <alignment vertical="bottom" horizontal="center" wrapText="1"/>
    </xf>
    <xf applyAlignment="1" fillId="0" xfId="0" numFmtId="11" borderId="0" applyFont="1" fontId="50" applyNumberFormat="1">
      <alignment vertical="bottom" horizontal="center"/>
    </xf>
    <xf applyAlignment="1" fillId="0" xfId="0" numFmtId="0" borderId="0" applyFont="1" fontId="51">
      <alignment vertical="bottom" horizontal="general" wrapText="1"/>
    </xf>
    <xf applyAlignment="1" fillId="25" xfId="0" numFmtId="175" borderId="0" applyFont="1" fontId="52" applyNumberFormat="1" applyFill="1">
      <alignment vertical="bottom" horizontal="right"/>
    </xf>
    <xf applyAlignment="1" fillId="26" xfId="0" numFmtId="176" borderId="0" applyFont="1" fontId="53" applyNumberFormat="1" applyFill="1">
      <alignment vertical="bottom" horizontal="center"/>
    </xf>
    <xf applyAlignment="1" fillId="27" xfId="0" numFmtId="0" borderId="0" applyFont="1" fontId="54" applyFill="1">
      <alignment vertical="bottom" horizontal="center"/>
    </xf>
    <xf applyAlignment="1" fillId="0" xfId="0" numFmtId="0" borderId="0" applyFont="1" fontId="55">
      <alignment vertical="bottom" horizontal="left"/>
    </xf>
    <xf applyAlignment="1" fillId="28" xfId="0" numFmtId="11" borderId="0" applyFont="1" fontId="56" applyNumberFormat="1" applyFill="1">
      <alignment vertical="bottom" horizontal="right" wrapText="1"/>
    </xf>
    <xf applyAlignment="1" fillId="0" xfId="0" numFmtId="0" borderId="0" applyFont="1" fontId="57">
      <alignment vertical="bottom" horizontal="left" wrapText="1"/>
    </xf>
    <xf applyAlignment="1" fillId="29" xfId="0" numFmtId="11" borderId="0" applyFont="1" fontId="58" applyNumberFormat="1" applyFill="1">
      <alignment vertical="bottom" horizontal="right"/>
    </xf>
    <xf applyAlignment="1" fillId="30" xfId="0" numFmtId="11" borderId="0" applyFont="1" fontId="59" applyNumberFormat="1" applyFill="1">
      <alignment vertical="bottom" horizontal="right" wrapText="1"/>
    </xf>
    <xf applyAlignment="1" fillId="0" xfId="0" numFmtId="11" borderId="0" applyFont="1" fontId="60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style="10" width="5.14"/>
    <col min="2" customWidth="1" max="2" style="10" width="5.0"/>
    <col min="3" customWidth="1" max="3" style="10" width="4.57"/>
    <col min="4" customWidth="1" max="4" width="11.14"/>
    <col min="5" customWidth="1" max="5" width="5.43"/>
    <col min="6" customWidth="1" max="6" style="29" width="5.86"/>
    <col min="7" customWidth="1" max="7" style="29" width="3.71"/>
    <col min="8" customWidth="1" max="8" style="29" width="3.57"/>
    <col min="9" customWidth="1" max="9" style="33" width="4.57"/>
    <col min="10" customWidth="1" max="10" style="17" width="10.0"/>
    <col min="11" customWidth="1" max="11" width="10.57"/>
    <col min="13" customWidth="1" max="13" width="5.57"/>
  </cols>
  <sheetData>
    <row r="1">
      <c t="s" s="28" r="A1">
        <v>0</v>
      </c>
      <c s="27" r="B1"/>
      <c s="27" r="C1"/>
      <c s="27" r="D1"/>
      <c s="27" r="E1"/>
      <c s="27" r="F1"/>
      <c s="27" r="G1"/>
      <c s="27" r="H1"/>
      <c s="27" r="I1"/>
      <c s="27" r="J1"/>
      <c s="36" r="K1"/>
      <c s="36" r="L1"/>
      <c s="36" r="M1"/>
    </row>
    <row r="2">
      <c s="10" r="A2"/>
      <c s="10" r="B2"/>
      <c s="10" r="C2"/>
      <c s="36" r="D2"/>
      <c s="36" r="E2"/>
      <c s="29" r="F2"/>
      <c s="29" r="G2"/>
      <c s="29" r="H2"/>
      <c s="36" r="I2"/>
      <c s="36" r="J2"/>
      <c s="36" r="K2"/>
      <c s="36" r="L2"/>
      <c s="36" r="M2"/>
    </row>
    <row r="3">
      <c t="s" s="47" r="A3">
        <v>1</v>
      </c>
      <c s="10" r="B3"/>
      <c s="10" r="C3"/>
      <c s="36" r="D3"/>
      <c s="36" r="E3"/>
      <c s="29" r="F3"/>
      <c s="29" r="G3"/>
      <c s="29" r="H3"/>
      <c s="36" r="I3"/>
      <c s="36" r="J3"/>
      <c s="36" r="K3"/>
      <c s="36" r="L3"/>
      <c s="36" r="M3"/>
    </row>
    <row r="4">
      <c t="str" s="55" r="A4">
        <f>HYPERLINK("http://www.nist.gov/pml/data/asd.cfm","http://www.nist.gov/pml/data/asd.cfm")</f>
        <v>http://www.nist.gov/pml/data/asd.cfm</v>
      </c>
      <c s="10" r="B4"/>
      <c s="10" r="C4"/>
      <c s="36" r="D4"/>
      <c s="36" r="E4"/>
      <c s="29" r="F4"/>
      <c s="29" r="G4"/>
      <c s="29" r="H4"/>
      <c s="36" r="I4"/>
      <c s="36" r="J4"/>
      <c s="36" r="K4"/>
      <c s="36" r="L4"/>
      <c s="36" r="M4"/>
    </row>
    <row r="5">
      <c t="s" s="47" r="A5">
        <v>2</v>
      </c>
      <c s="10" r="B5"/>
      <c s="10" r="C5"/>
      <c s="36" r="D5"/>
      <c s="36" r="E5"/>
      <c s="29" r="F5"/>
      <c s="29" r="G5"/>
      <c s="29" r="H5"/>
      <c s="36" r="I5"/>
      <c s="36" r="J5"/>
      <c s="36" r="K5"/>
      <c s="36" r="L5"/>
      <c s="36" r="M5"/>
    </row>
    <row r="6">
      <c t="str" s="55" r="A6">
        <f>HYPERLINK("http://adsabs.harvard.edu/abs/2006ADNDT..92..607F","http://adsabs.harvard.edu/abs/2006ADNDT..92..607F")</f>
        <v>http://adsabs.harvard.edu/abs/2006ADNDT..92..607F</v>
      </c>
      <c s="10" r="B6"/>
      <c s="10" r="C6"/>
      <c s="36" r="D6"/>
      <c s="36" r="E6"/>
      <c s="29" r="F6"/>
      <c s="29" r="G6"/>
      <c s="29" r="H6"/>
      <c s="36" r="I6"/>
      <c s="36" r="J6"/>
      <c s="36" r="K6"/>
      <c s="36" r="L6"/>
      <c s="36" r="M6"/>
    </row>
    <row r="7">
      <c t="str" s="55" r="A7">
        <f>HYPERLINK("http://nlte.nist.gov/MCHF/view.html","http://nlte.nist.gov/MCHF/view.html")</f>
        <v>http://nlte.nist.gov/MCHF/view.html</v>
      </c>
      <c s="10" r="B7"/>
      <c s="10" r="C7"/>
      <c s="36" r="D7"/>
      <c s="36" r="E7"/>
      <c s="29" r="F7"/>
      <c s="29" r="G7"/>
      <c s="29" r="H7"/>
      <c s="36" r="I7"/>
      <c s="36" r="J7"/>
      <c s="36" r="K7"/>
      <c s="36" r="L7"/>
      <c s="36" r="M7"/>
    </row>
    <row r="8">
      <c s="55" r="A8"/>
      <c s="10" r="B8"/>
      <c s="10" r="C8"/>
      <c s="36" r="D8"/>
      <c s="36" r="E8"/>
      <c s="29" r="F8"/>
      <c s="29" r="G8"/>
      <c s="29" r="H8"/>
      <c s="36" r="I8"/>
      <c s="36" r="J8"/>
      <c s="36" r="K8"/>
      <c s="36" r="L8"/>
      <c s="36" r="M8"/>
    </row>
    <row r="9">
      <c s="48" r="A9"/>
      <c s="48" r="B9"/>
      <c s="27" r="C9"/>
      <c s="27" r="D9"/>
      <c s="27" r="E9"/>
      <c s="42" r="F9"/>
      <c s="42" r="G9"/>
      <c s="42" r="H9"/>
      <c s="27" r="I9"/>
      <c t="s" s="53" r="J9">
        <v>3</v>
      </c>
      <c t="s" s="40" r="K9">
        <v>4</v>
      </c>
      <c s="5" r="L9"/>
      <c s="36" r="M9"/>
    </row>
    <row r="10">
      <c t="s" s="43" r="A10">
        <v>5</v>
      </c>
      <c t="s" s="43" r="B10">
        <v>6</v>
      </c>
      <c t="s" s="43" r="C10">
        <v>7</v>
      </c>
      <c t="s" s="43" r="D10">
        <v>8</v>
      </c>
      <c t="s" s="43" r="E10">
        <v>9</v>
      </c>
      <c t="s" s="31" r="F10">
        <v>10</v>
      </c>
      <c t="s" s="31" r="G10">
        <v>11</v>
      </c>
      <c t="s" s="31" r="H10">
        <v>12</v>
      </c>
      <c t="s" s="52" r="I10">
        <v>13</v>
      </c>
      <c t="s" s="2" r="J10">
        <v>14</v>
      </c>
      <c t="s" s="13" r="K10">
        <v>14</v>
      </c>
      <c s="30" r="L10"/>
      <c s="36" r="M10"/>
    </row>
    <row r="11">
      <c s="10" r="A11">
        <v>16</v>
      </c>
      <c s="10" r="B11">
        <v>14</v>
      </c>
      <c s="10" r="C11">
        <v>1</v>
      </c>
      <c t="s" s="36" r="D11">
        <v>15</v>
      </c>
      <c t="s" s="36" r="E11">
        <v>16</v>
      </c>
      <c s="29" r="F11">
        <v>3</v>
      </c>
      <c s="29" r="G11">
        <v>1</v>
      </c>
      <c s="29" r="H11">
        <v>0</v>
      </c>
      <c s="33" r="I11">
        <v>0</v>
      </c>
      <c s="17" r="J11">
        <v>0</v>
      </c>
      <c s="17" r="K11">
        <v>0</v>
      </c>
      <c s="36" r="L11"/>
      <c s="36" r="M11"/>
    </row>
    <row r="12">
      <c s="10" r="A12">
        <v>16</v>
      </c>
      <c s="10" r="B12">
        <v>14</v>
      </c>
      <c s="10" r="C12">
        <f>C11+1</f>
        <v>2</v>
      </c>
      <c t="s" s="36" r="D12">
        <v>15</v>
      </c>
      <c t="s" s="36" r="E12">
        <v>16</v>
      </c>
      <c s="29" r="F12">
        <v>3</v>
      </c>
      <c s="29" r="G12">
        <v>1</v>
      </c>
      <c s="29" r="H12">
        <v>0</v>
      </c>
      <c s="33" r="I12">
        <v>1</v>
      </c>
      <c s="17" r="J12">
        <v>298.69</v>
      </c>
      <c s="17" r="K12">
        <v>266.93</v>
      </c>
      <c s="36" r="L12"/>
      <c s="36" r="M12"/>
    </row>
    <row r="13">
      <c s="10" r="A13">
        <v>16</v>
      </c>
      <c s="10" r="B13">
        <v>14</v>
      </c>
      <c s="10" r="C13">
        <f>C12+1</f>
        <v>3</v>
      </c>
      <c t="s" s="36" r="D13">
        <v>15</v>
      </c>
      <c t="s" s="36" r="E13">
        <v>16</v>
      </c>
      <c s="29" r="F13">
        <v>3</v>
      </c>
      <c s="29" r="G13">
        <v>1</v>
      </c>
      <c s="29" r="H13">
        <v>0</v>
      </c>
      <c s="33" r="I13">
        <v>2</v>
      </c>
      <c s="17" r="J13">
        <v>833.08</v>
      </c>
      <c s="17" r="K13">
        <v>740.37</v>
      </c>
      <c s="36" r="L13"/>
      <c s="36" r="M13"/>
    </row>
    <row r="14">
      <c s="10" r="A14">
        <v>16</v>
      </c>
      <c s="10" r="B14">
        <v>14</v>
      </c>
      <c s="10" r="C14">
        <f>C13+1</f>
        <v>4</v>
      </c>
      <c t="s" s="36" r="D14">
        <v>15</v>
      </c>
      <c t="s" s="36" r="E14">
        <v>17</v>
      </c>
      <c s="29" r="F14">
        <v>1</v>
      </c>
      <c s="29" r="G14">
        <v>2</v>
      </c>
      <c s="29" r="H14">
        <v>0</v>
      </c>
      <c s="33" r="I14">
        <v>2</v>
      </c>
      <c s="17" r="J14">
        <v>11322.7</v>
      </c>
      <c s="17" r="K14">
        <v>11484.71</v>
      </c>
      <c s="36" r="L14"/>
      <c s="36" r="M14"/>
    </row>
    <row r="15">
      <c s="10" r="A15">
        <v>16</v>
      </c>
      <c s="10" r="B15">
        <v>14</v>
      </c>
      <c s="10" r="C15">
        <f>C14+1</f>
        <v>5</v>
      </c>
      <c t="s" s="36" r="D15">
        <v>15</v>
      </c>
      <c t="s" s="36" r="E15">
        <v>18</v>
      </c>
      <c s="29" r="F15">
        <v>1</v>
      </c>
      <c s="29" r="G15">
        <v>0</v>
      </c>
      <c s="29" r="H15">
        <v>0</v>
      </c>
      <c s="33" r="I15">
        <v>0</v>
      </c>
      <c s="17" r="J15">
        <v>27161</v>
      </c>
      <c s="17" r="K15">
        <v>27478.72</v>
      </c>
      <c s="36" r="L15"/>
      <c s="36" r="M15"/>
    </row>
    <row r="16">
      <c s="10" r="A16">
        <v>16</v>
      </c>
      <c s="10" r="B16">
        <v>14</v>
      </c>
      <c s="10" r="C16">
        <f>C15+1</f>
        <v>6</v>
      </c>
      <c t="s" s="36" r="D16">
        <v>19</v>
      </c>
      <c t="s" s="36" r="E16">
        <v>20</v>
      </c>
      <c s="29" r="F16">
        <v>5</v>
      </c>
      <c s="29" r="G16">
        <v>0</v>
      </c>
      <c s="29" r="H16">
        <v>1</v>
      </c>
      <c s="33" r="I16">
        <v>2</v>
      </c>
      <c s="17" r="J16">
        <v>58671.92</v>
      </c>
      <c s="17" r="K16">
        <v>57405.68</v>
      </c>
      <c s="36" r="L16"/>
      <c s="36" r="M16"/>
    </row>
    <row r="17">
      <c s="10" r="A17">
        <v>16</v>
      </c>
      <c s="10" r="B17">
        <v>14</v>
      </c>
      <c s="10" r="C17">
        <f>C16+1</f>
        <v>7</v>
      </c>
      <c t="s" s="36" r="D17">
        <v>19</v>
      </c>
      <c t="s" s="36" r="E17">
        <v>21</v>
      </c>
      <c s="29" r="F17">
        <v>3</v>
      </c>
      <c s="29" r="G17">
        <v>2</v>
      </c>
      <c s="29" r="H17">
        <v>1</v>
      </c>
      <c s="33" r="I17">
        <v>1</v>
      </c>
      <c s="17" r="J17">
        <v>84019.3</v>
      </c>
      <c s="17" r="K17">
        <v>83322.25</v>
      </c>
      <c s="36" r="L17"/>
      <c s="36" r="M17"/>
    </row>
    <row r="18">
      <c s="10" r="A18">
        <v>16</v>
      </c>
      <c s="10" r="B18">
        <v>14</v>
      </c>
      <c s="10" r="C18">
        <f>C17+1</f>
        <v>8</v>
      </c>
      <c t="s" s="36" r="D18">
        <v>19</v>
      </c>
      <c t="s" s="36" r="E18">
        <v>21</v>
      </c>
      <c s="29" r="F18">
        <v>3</v>
      </c>
      <c s="29" r="G18">
        <v>2</v>
      </c>
      <c s="29" r="H18">
        <v>1</v>
      </c>
      <c s="33" r="I18">
        <v>2</v>
      </c>
      <c s="17" r="J18">
        <v>84046.7</v>
      </c>
      <c s="17" r="K18">
        <v>83347.36</v>
      </c>
      <c s="36" r="L18"/>
      <c s="36" r="M18"/>
    </row>
    <row r="19">
      <c s="10" r="A19">
        <v>16</v>
      </c>
      <c s="10" r="B19">
        <v>14</v>
      </c>
      <c s="10" r="C19">
        <f>C18+1</f>
        <v>9</v>
      </c>
      <c t="s" s="36" r="D19">
        <v>19</v>
      </c>
      <c t="s" s="36" r="E19">
        <v>21</v>
      </c>
      <c s="29" r="F19">
        <v>3</v>
      </c>
      <c s="29" r="G19">
        <v>2</v>
      </c>
      <c s="29" r="H19">
        <v>1</v>
      </c>
      <c s="33" r="I19">
        <v>3</v>
      </c>
      <c s="17" r="J19">
        <v>84099.4</v>
      </c>
      <c s="17" r="K19">
        <v>83392.08</v>
      </c>
      <c s="36" r="L19"/>
      <c s="36" r="M19"/>
    </row>
    <row r="20">
      <c s="10" r="A20">
        <v>16</v>
      </c>
      <c s="10" r="B20">
        <v>14</v>
      </c>
      <c s="10" r="C20">
        <f>C19+1</f>
        <v>10</v>
      </c>
      <c t="s" s="36" r="D20">
        <v>19</v>
      </c>
      <c t="s" s="36" r="E20">
        <v>22</v>
      </c>
      <c s="29" r="F20">
        <v>3</v>
      </c>
      <c s="29" r="G20">
        <v>1</v>
      </c>
      <c s="29" r="H20">
        <v>1</v>
      </c>
      <c s="33" r="I20">
        <v>2</v>
      </c>
      <c s="17" r="J20">
        <v>98745.3</v>
      </c>
      <c s="17" r="K20">
        <v>98349.37</v>
      </c>
      <c s="36" r="L20"/>
      <c s="36" r="M20"/>
    </row>
    <row r="21">
      <c s="10" r="A21">
        <v>16</v>
      </c>
      <c s="10" r="B21">
        <v>14</v>
      </c>
      <c s="10" r="C21">
        <f>C20+1</f>
        <v>11</v>
      </c>
      <c t="s" s="36" r="D21">
        <v>19</v>
      </c>
      <c t="s" s="36" r="E21">
        <v>22</v>
      </c>
      <c s="29" r="F21">
        <v>3</v>
      </c>
      <c s="29" r="G21">
        <v>1</v>
      </c>
      <c s="29" r="H21">
        <v>1</v>
      </c>
      <c s="33" r="I21">
        <v>1</v>
      </c>
      <c s="17" r="J21">
        <v>98765.9</v>
      </c>
      <c s="17" r="K21">
        <v>98379.95</v>
      </c>
      <c s="36" r="L21"/>
      <c s="36" r="M21"/>
    </row>
    <row r="22">
      <c s="10" r="A22">
        <v>16</v>
      </c>
      <c s="10" r="B22">
        <v>14</v>
      </c>
      <c s="10" r="C22">
        <f>C21+1</f>
        <v>12</v>
      </c>
      <c t="s" s="36" r="D22">
        <v>19</v>
      </c>
      <c t="s" s="36" r="E22">
        <v>22</v>
      </c>
      <c s="29" r="F22">
        <v>3</v>
      </c>
      <c s="29" r="G22">
        <v>1</v>
      </c>
      <c s="29" r="H22">
        <v>1</v>
      </c>
      <c s="33" r="I22">
        <v>0</v>
      </c>
      <c s="17" r="J22">
        <v>98772.2</v>
      </c>
      <c s="17" r="K22">
        <v>98388.35</v>
      </c>
      <c s="36" r="L22"/>
      <c s="36" r="M22"/>
    </row>
    <row r="23">
      <c s="10" r="A23">
        <v>16</v>
      </c>
      <c s="10" r="B23">
        <v>14</v>
      </c>
      <c s="10" r="C23">
        <f>C22+1</f>
        <v>13</v>
      </c>
      <c t="s" s="36" r="D23">
        <v>23</v>
      </c>
      <c t="s" s="36" r="E23">
        <v>24</v>
      </c>
      <c s="29" r="F23">
        <v>1</v>
      </c>
      <c s="29" r="G23">
        <v>2</v>
      </c>
      <c s="29" r="H23">
        <v>1</v>
      </c>
      <c s="33" r="I23">
        <v>2</v>
      </c>
      <c s="17" r="J23">
        <v>104159.7</v>
      </c>
      <c s="17" r="K23">
        <v>103950</v>
      </c>
      <c s="36" r="L23"/>
      <c s="36" r="M23"/>
    </row>
    <row r="24">
      <c s="10" r="A24">
        <v>16</v>
      </c>
      <c s="10" r="B24">
        <v>14</v>
      </c>
      <c s="10" r="C24">
        <f>C23+1</f>
        <v>14</v>
      </c>
      <c t="s" s="36" r="D24">
        <v>23</v>
      </c>
      <c t="s" s="36" r="E24">
        <v>25</v>
      </c>
      <c s="29" r="F24">
        <v>3</v>
      </c>
      <c s="29" r="G24">
        <v>3</v>
      </c>
      <c s="29" r="H24">
        <v>1</v>
      </c>
      <c s="33" r="I24">
        <v>2</v>
      </c>
      <c s="17" r="J24">
        <v>122118.5</v>
      </c>
      <c s="17" r="K24">
        <v>122218.3</v>
      </c>
      <c s="36" r="L24"/>
      <c s="36" r="M24"/>
    </row>
    <row r="25">
      <c s="10" r="A25">
        <v>16</v>
      </c>
      <c s="10" r="B25">
        <v>14</v>
      </c>
      <c s="10" r="C25">
        <f>C24+1</f>
        <v>15</v>
      </c>
      <c t="s" s="36" r="D25">
        <v>23</v>
      </c>
      <c t="s" s="36" r="E25">
        <v>25</v>
      </c>
      <c s="29" r="F25">
        <v>3</v>
      </c>
      <c s="29" r="G25">
        <v>3</v>
      </c>
      <c s="29" r="H25">
        <v>1</v>
      </c>
      <c s="33" r="I25">
        <v>3</v>
      </c>
      <c s="17" r="J25">
        <v>122404</v>
      </c>
      <c s="17" r="K25">
        <v>122477</v>
      </c>
      <c s="36" r="L25"/>
      <c s="36" r="M25"/>
    </row>
    <row r="26">
      <c s="10" r="A26">
        <v>16</v>
      </c>
      <c s="10" r="B26">
        <v>14</v>
      </c>
      <c s="10" r="C26">
        <f>C25+1</f>
        <v>16</v>
      </c>
      <c t="s" s="36" r="D26">
        <v>23</v>
      </c>
      <c t="s" s="36" r="E26">
        <v>25</v>
      </c>
      <c s="29" r="F26">
        <v>3</v>
      </c>
      <c s="29" r="G26">
        <v>3</v>
      </c>
      <c s="29" r="H26">
        <v>1</v>
      </c>
      <c s="33" r="I26">
        <v>4</v>
      </c>
      <c s="17" r="J26">
        <v>122798.6</v>
      </c>
      <c s="17" r="K26">
        <v>122832.3</v>
      </c>
      <c s="36" r="L26"/>
      <c s="36" r="M26"/>
    </row>
    <row r="27">
      <c s="10" r="A27">
        <v>16</v>
      </c>
      <c s="10" r="B27">
        <v>14</v>
      </c>
      <c s="10" r="C27">
        <f>C26+1</f>
        <v>17</v>
      </c>
      <c t="s" s="36" r="D27">
        <v>19</v>
      </c>
      <c t="s" s="36" r="E27">
        <v>26</v>
      </c>
      <c s="29" r="F27">
        <v>1</v>
      </c>
      <c s="29" r="G27">
        <v>1</v>
      </c>
      <c s="29" r="H27">
        <v>1</v>
      </c>
      <c s="33" r="I27">
        <v>1</v>
      </c>
      <c s="17" r="J27">
        <v>136843.78</v>
      </c>
      <c s="17" r="K27">
        <v>137992.7</v>
      </c>
      <c s="36" r="L27"/>
      <c s="36" r="M27"/>
    </row>
    <row r="28">
      <c s="10" r="A28">
        <v>16</v>
      </c>
      <c s="10" r="B28">
        <v>14</v>
      </c>
      <c s="10" r="C28">
        <f>C27+1</f>
        <v>18</v>
      </c>
      <c t="s" s="36" r="D28">
        <v>19</v>
      </c>
      <c t="s" s="36" r="E28">
        <v>27</v>
      </c>
      <c s="29" r="F28">
        <v>3</v>
      </c>
      <c s="29" r="G28">
        <v>0</v>
      </c>
      <c s="29" r="H28">
        <v>1</v>
      </c>
      <c s="33" r="I28">
        <v>1</v>
      </c>
      <c s="17" r="J28">
        <v>138066.6</v>
      </c>
      <c s="17" r="K28">
        <v>139914.1</v>
      </c>
      <c s="36" r="L28"/>
      <c s="36" r="M28"/>
    </row>
    <row r="29">
      <c s="10" r="A29">
        <v>16</v>
      </c>
      <c s="10" r="B29">
        <v>14</v>
      </c>
      <c s="10" r="C29">
        <f>C28+1</f>
        <v>19</v>
      </c>
      <c t="s" s="36" r="D29">
        <v>23</v>
      </c>
      <c t="s" s="36" r="E29">
        <v>22</v>
      </c>
      <c s="29" r="F29">
        <v>3</v>
      </c>
      <c s="29" r="G29">
        <v>1</v>
      </c>
      <c s="29" r="H29">
        <v>1</v>
      </c>
      <c s="33" r="I29">
        <v>0</v>
      </c>
      <c s="17" r="J29">
        <v>143097.08</v>
      </c>
      <c s="17" r="K29">
        <v>143066.1</v>
      </c>
      <c s="36" r="L29"/>
      <c s="36" r="M29"/>
    </row>
    <row r="30">
      <c s="10" r="A30">
        <v>16</v>
      </c>
      <c s="10" r="B30">
        <v>14</v>
      </c>
      <c s="10" r="C30">
        <f>C29+1</f>
        <v>20</v>
      </c>
      <c t="s" s="36" r="D30">
        <v>23</v>
      </c>
      <c t="s" s="36" r="E30">
        <v>22</v>
      </c>
      <c s="29" r="F30">
        <v>3</v>
      </c>
      <c s="29" r="G30">
        <v>1</v>
      </c>
      <c s="29" r="H30">
        <v>1</v>
      </c>
      <c s="33" r="I30">
        <v>1</v>
      </c>
      <c s="17" r="J30">
        <v>143117.41</v>
      </c>
      <c s="17" r="K30">
        <v>143133.8</v>
      </c>
      <c s="36" r="L30"/>
      <c s="36" r="M30"/>
    </row>
    <row r="31">
      <c s="10" r="A31">
        <v>16</v>
      </c>
      <c s="10" r="B31">
        <v>14</v>
      </c>
      <c s="10" r="C31">
        <f>C30+1</f>
        <v>21</v>
      </c>
      <c t="s" s="36" r="D31">
        <v>23</v>
      </c>
      <c t="s" s="36" r="E31">
        <v>22</v>
      </c>
      <c s="29" r="F31">
        <v>3</v>
      </c>
      <c s="29" r="G31">
        <v>1</v>
      </c>
      <c s="29" r="H31">
        <v>1</v>
      </c>
      <c s="33" r="I31">
        <v>2</v>
      </c>
      <c s="17" r="J31">
        <v>143125.28</v>
      </c>
      <c s="17" r="K31">
        <v>143255.4</v>
      </c>
      <c s="36" r="L31"/>
      <c s="36" r="M31"/>
    </row>
    <row r="32">
      <c s="10" r="A32">
        <v>16</v>
      </c>
      <c s="10" r="B32">
        <v>14</v>
      </c>
      <c s="10" r="C32">
        <f>C31+1</f>
        <v>22</v>
      </c>
      <c t="s" s="36" r="D32">
        <v>28</v>
      </c>
      <c t="s" s="36" r="E32">
        <v>22</v>
      </c>
      <c s="29" r="F32">
        <v>3</v>
      </c>
      <c s="29" r="G32">
        <v>1</v>
      </c>
      <c s="29" r="H32">
        <v>1</v>
      </c>
      <c s="33" r="I32">
        <v>0</v>
      </c>
      <c s="17" r="J32">
        <v>146697.37</v>
      </c>
      <c s="17" r="K32">
        <v>147277</v>
      </c>
      <c s="36" r="L32"/>
      <c s="36" r="M32"/>
    </row>
    <row r="33">
      <c s="10" r="A33">
        <v>16</v>
      </c>
      <c s="10" r="B33">
        <v>14</v>
      </c>
      <c s="10" r="C33">
        <f>C32+1</f>
        <v>23</v>
      </c>
      <c t="s" s="36" r="D33">
        <v>28</v>
      </c>
      <c t="s" s="36" r="E33">
        <v>22</v>
      </c>
      <c s="29" r="F33">
        <v>3</v>
      </c>
      <c s="29" r="G33">
        <v>1</v>
      </c>
      <c s="29" r="H33">
        <v>1</v>
      </c>
      <c s="33" r="I33">
        <v>1</v>
      </c>
      <c s="17" r="J33">
        <v>146737.55</v>
      </c>
      <c s="17" r="K33">
        <v>147261.6</v>
      </c>
      <c s="36" r="L33"/>
      <c s="36" r="M33"/>
    </row>
    <row r="34">
      <c s="10" r="A34">
        <v>16</v>
      </c>
      <c s="10" r="B34">
        <v>14</v>
      </c>
      <c s="10" r="C34">
        <f>C33+1</f>
        <v>24</v>
      </c>
      <c t="s" s="36" r="D34">
        <v>28</v>
      </c>
      <c t="s" s="36" r="E34">
        <v>22</v>
      </c>
      <c s="29" r="F34">
        <v>3</v>
      </c>
      <c s="29" r="G34">
        <v>1</v>
      </c>
      <c s="29" r="H34">
        <v>1</v>
      </c>
      <c s="33" r="I34">
        <v>2</v>
      </c>
      <c s="17" r="J34">
        <v>147147.11</v>
      </c>
      <c s="17" r="K34">
        <v>147551.7</v>
      </c>
      <c s="36" r="L34"/>
      <c s="36" r="M34"/>
    </row>
    <row r="35">
      <c s="10" r="A35">
        <v>16</v>
      </c>
      <c s="10" r="B35">
        <v>14</v>
      </c>
      <c s="10" r="C35">
        <f>C34+1</f>
        <v>25</v>
      </c>
      <c t="s" s="36" r="D35">
        <v>23</v>
      </c>
      <c t="s" s="36" r="E35">
        <v>21</v>
      </c>
      <c s="29" r="F35">
        <v>3</v>
      </c>
      <c s="29" r="G35">
        <v>2</v>
      </c>
      <c s="29" r="H35">
        <v>1</v>
      </c>
      <c s="33" r="I35">
        <v>1</v>
      </c>
      <c s="17" r="J35">
        <v>147551.6</v>
      </c>
      <c s="17" r="K35">
        <v>148380.9</v>
      </c>
      <c s="36" r="L35"/>
      <c s="36" r="M35"/>
    </row>
    <row r="36">
      <c s="10" r="A36">
        <v>16</v>
      </c>
      <c s="10" r="B36">
        <v>14</v>
      </c>
      <c s="10" r="C36">
        <f>C35+1</f>
        <v>26</v>
      </c>
      <c t="s" s="36" r="D36">
        <v>23</v>
      </c>
      <c t="s" s="36" r="E36">
        <v>21</v>
      </c>
      <c s="29" r="F36">
        <v>3</v>
      </c>
      <c s="29" r="G36">
        <v>2</v>
      </c>
      <c s="29" r="H36">
        <v>1</v>
      </c>
      <c s="33" r="I36">
        <v>2</v>
      </c>
      <c s="17" r="J36">
        <v>147692.21</v>
      </c>
      <c s="17" r="K36">
        <v>148496.6</v>
      </c>
      <c s="36" r="L36"/>
      <c s="36" r="M36"/>
    </row>
    <row r="37">
      <c s="10" r="A37">
        <v>16</v>
      </c>
      <c s="10" r="B37">
        <v>14</v>
      </c>
      <c s="10" r="C37">
        <f>C36+1</f>
        <v>27</v>
      </c>
      <c t="s" s="36" r="D37">
        <v>23</v>
      </c>
      <c t="s" s="36" r="E37">
        <v>21</v>
      </c>
      <c s="29" r="F37">
        <v>3</v>
      </c>
      <c s="29" r="G37">
        <v>2</v>
      </c>
      <c s="29" r="H37">
        <v>1</v>
      </c>
      <c s="33" r="I37">
        <v>3</v>
      </c>
      <c s="17" r="J37">
        <v>147745.7</v>
      </c>
      <c s="17" r="K37">
        <v>148571.2</v>
      </c>
      <c s="36" r="L37"/>
      <c s="36" r="M37"/>
    </row>
    <row r="38">
      <c s="10" r="A38">
        <v>16</v>
      </c>
      <c s="10" r="B38">
        <v>14</v>
      </c>
      <c s="10" r="C38">
        <f>C37+1</f>
        <v>28</v>
      </c>
      <c t="s" s="36" r="D38">
        <v>28</v>
      </c>
      <c t="s" s="36" r="E38">
        <v>26</v>
      </c>
      <c s="29" r="F38">
        <v>1</v>
      </c>
      <c s="29" r="G38">
        <v>1</v>
      </c>
      <c s="29" r="H38">
        <v>1</v>
      </c>
      <c s="33" r="I38">
        <v>1</v>
      </c>
      <c s="17" r="J38">
        <v>148398.97</v>
      </c>
      <c s="17" r="K38">
        <v>148353.8</v>
      </c>
      <c s="36" r="L38"/>
      <c s="36" r="M38"/>
    </row>
    <row r="39">
      <c s="10" r="A39">
        <v>16</v>
      </c>
      <c s="10" r="B39">
        <v>14</v>
      </c>
      <c s="10" r="C39">
        <f>C38+1</f>
        <v>29</v>
      </c>
      <c t="s" s="36" r="D39">
        <v>19</v>
      </c>
      <c t="s" s="36" r="E39">
        <v>24</v>
      </c>
      <c s="29" r="F39">
        <v>1</v>
      </c>
      <c s="29" r="G39">
        <v>2</v>
      </c>
      <c s="29" r="H39">
        <v>1</v>
      </c>
      <c s="33" r="I39">
        <v>2</v>
      </c>
      <c s="17" r="J39">
        <v>151978.54</v>
      </c>
      <c s="17" r="K39">
        <v>153516.1</v>
      </c>
      <c s="36" r="L39"/>
      <c s="36" r="M39"/>
    </row>
    <row r="40">
      <c s="10" r="A40">
        <v>16</v>
      </c>
      <c s="10" r="B40">
        <v>14</v>
      </c>
      <c s="10" r="C40">
        <f>C39+1</f>
        <v>30</v>
      </c>
      <c t="s" s="36" r="D40">
        <v>23</v>
      </c>
      <c t="s" s="36" r="E40">
        <v>29</v>
      </c>
      <c s="29" r="F40">
        <v>1</v>
      </c>
      <c s="29" r="G40">
        <v>3</v>
      </c>
      <c s="29" r="H40">
        <v>1</v>
      </c>
      <c s="33" r="I40">
        <v>3</v>
      </c>
      <c s="17" r="J40">
        <v>157610.31</v>
      </c>
      <c s="17" r="K40">
        <v>158436.5</v>
      </c>
      <c s="36" r="L40"/>
      <c s="36" r="M40"/>
    </row>
    <row r="41">
      <c s="10" r="A41">
        <v>16</v>
      </c>
      <c s="10" r="B41">
        <v>14</v>
      </c>
      <c s="10" r="C41">
        <f>C40+1</f>
        <v>31</v>
      </c>
      <c t="s" s="36" r="D41">
        <v>23</v>
      </c>
      <c t="s" s="36" r="E41">
        <v>26</v>
      </c>
      <c s="29" r="F41">
        <v>1</v>
      </c>
      <c s="29" r="G41">
        <v>1</v>
      </c>
      <c s="29" r="H41">
        <v>1</v>
      </c>
      <c s="33" r="I41">
        <v>1</v>
      </c>
      <c s="17" r="J41">
        <v>164140.97</v>
      </c>
      <c s="17" r="K41">
        <v>166995.5</v>
      </c>
      <c s="36" r="L41"/>
      <c s="36" r="M41"/>
    </row>
    <row r="42">
      <c s="10" r="A42">
        <v>16</v>
      </c>
      <c s="10" r="B42">
        <v>14</v>
      </c>
      <c s="10" r="C42">
        <f>C41+1</f>
        <v>32</v>
      </c>
      <c t="s" s="36" r="D42">
        <v>30</v>
      </c>
      <c t="s" s="36" r="E42">
        <v>31</v>
      </c>
      <c s="29" r="F42">
        <v>1</v>
      </c>
      <c s="29" r="G42">
        <v>1</v>
      </c>
      <c s="29" r="H42">
        <v>0</v>
      </c>
      <c s="33" r="I42">
        <v>1</v>
      </c>
      <c s="17" r="J42">
        <v>167553.27</v>
      </c>
      <c s="17" r="K42">
        <v>167407.4</v>
      </c>
      <c s="36" r="L42"/>
      <c s="36" r="M42"/>
    </row>
    <row r="43">
      <c s="10" r="A43">
        <v>16</v>
      </c>
      <c s="10" r="B43">
        <v>14</v>
      </c>
      <c s="10" r="C43">
        <f>C42+1</f>
        <v>33</v>
      </c>
      <c t="s" s="36" r="D43">
        <v>30</v>
      </c>
      <c t="s" s="36" r="E43">
        <v>32</v>
      </c>
      <c s="29" r="F43">
        <v>3</v>
      </c>
      <c s="29" r="G43">
        <v>2</v>
      </c>
      <c s="29" r="H43">
        <v>0</v>
      </c>
      <c s="33" r="I43">
        <v>1</v>
      </c>
      <c s="17" r="J43">
        <v>169771.43</v>
      </c>
      <c s="17" r="K43">
        <v>169629.5</v>
      </c>
      <c s="36" r="L43"/>
      <c s="36" r="M43"/>
    </row>
    <row r="44">
      <c s="10" r="A44">
        <v>16</v>
      </c>
      <c s="10" r="B44">
        <v>14</v>
      </c>
      <c s="10" r="C44">
        <f>C43+1</f>
        <v>34</v>
      </c>
      <c t="s" s="36" r="D44">
        <v>30</v>
      </c>
      <c t="s" s="36" r="E44">
        <v>32</v>
      </c>
      <c s="29" r="F44">
        <v>3</v>
      </c>
      <c s="29" r="G44">
        <v>2</v>
      </c>
      <c s="29" r="H44">
        <v>0</v>
      </c>
      <c s="33" r="I44">
        <v>2</v>
      </c>
      <c s="17" r="J44">
        <v>170068.73</v>
      </c>
      <c s="17" r="K44">
        <v>169896.7</v>
      </c>
      <c s="36" r="L44"/>
      <c s="36" r="M44"/>
    </row>
    <row r="45">
      <c s="10" r="A45">
        <v>16</v>
      </c>
      <c s="10" r="B45">
        <v>14</v>
      </c>
      <c s="10" r="C45">
        <f>C44+1</f>
        <v>35</v>
      </c>
      <c t="s" s="36" r="D45">
        <v>30</v>
      </c>
      <c t="s" s="36" r="E45">
        <v>32</v>
      </c>
      <c s="29" r="F45">
        <v>3</v>
      </c>
      <c s="29" r="G45">
        <v>2</v>
      </c>
      <c s="29" r="H45">
        <v>0</v>
      </c>
      <c s="33" r="I45">
        <v>3</v>
      </c>
      <c s="17" r="J45">
        <v>170650.55</v>
      </c>
      <c s="17" r="K45">
        <v>170405.8</v>
      </c>
      <c s="36" r="L45"/>
      <c s="36" r="M45"/>
    </row>
    <row r="46">
      <c s="10" r="A46">
        <v>16</v>
      </c>
      <c s="10" r="B46">
        <v>14</v>
      </c>
      <c s="10" r="C46">
        <f>C45+1</f>
        <v>36</v>
      </c>
      <c t="s" s="36" r="D46">
        <v>30</v>
      </c>
      <c t="s" s="36" r="E46">
        <v>16</v>
      </c>
      <c s="29" r="F46">
        <v>3</v>
      </c>
      <c s="29" r="G46">
        <v>1</v>
      </c>
      <c s="29" r="H46">
        <v>0</v>
      </c>
      <c s="33" r="I46">
        <v>0</v>
      </c>
      <c s="17" r="J46">
        <v>172632.79</v>
      </c>
      <c s="17" r="K46">
        <v>172335.5</v>
      </c>
      <c s="36" r="L46"/>
      <c s="36" r="M46"/>
    </row>
    <row r="47">
      <c s="10" r="A47">
        <v>16</v>
      </c>
      <c s="10" r="B47">
        <v>14</v>
      </c>
      <c s="10" r="C47">
        <f>C46+1</f>
        <v>37</v>
      </c>
      <c t="s" s="36" r="D47">
        <v>30</v>
      </c>
      <c t="s" s="36" r="E47">
        <v>16</v>
      </c>
      <c s="29" r="F47">
        <v>3</v>
      </c>
      <c s="29" r="G47">
        <v>1</v>
      </c>
      <c s="29" r="H47">
        <v>0</v>
      </c>
      <c s="33" r="I47">
        <v>1</v>
      </c>
      <c s="17" r="J47">
        <v>172787.26</v>
      </c>
      <c s="17" r="K47">
        <v>172472.4</v>
      </c>
      <c s="36" r="L47"/>
      <c s="36" r="M47"/>
    </row>
    <row r="48">
      <c s="10" r="A48">
        <v>16</v>
      </c>
      <c s="10" r="B48">
        <v>14</v>
      </c>
      <c s="10" r="C48">
        <f>C47+1</f>
        <v>38</v>
      </c>
      <c t="s" s="36" r="D48">
        <v>30</v>
      </c>
      <c t="s" s="36" r="E48">
        <v>16</v>
      </c>
      <c s="29" r="F48">
        <v>3</v>
      </c>
      <c s="29" r="G48">
        <v>1</v>
      </c>
      <c s="29" r="H48">
        <v>0</v>
      </c>
      <c s="33" r="I48">
        <v>2</v>
      </c>
      <c s="17" r="J48">
        <v>173193.14</v>
      </c>
      <c s="17" r="K48">
        <v>172823.8</v>
      </c>
      <c s="36" r="L48"/>
      <c s="36" r="M48"/>
    </row>
    <row r="49">
      <c s="10" r="A49">
        <v>16</v>
      </c>
      <c s="10" r="B49">
        <v>14</v>
      </c>
      <c s="10" r="C49">
        <f>C48+1</f>
        <v>39</v>
      </c>
      <c t="s" s="36" r="D49">
        <v>30</v>
      </c>
      <c t="s" s="36" r="E49">
        <v>33</v>
      </c>
      <c s="29" r="F49">
        <v>3</v>
      </c>
      <c s="29" r="G49">
        <v>0</v>
      </c>
      <c s="29" r="H49">
        <v>0</v>
      </c>
      <c s="33" r="I49">
        <v>1</v>
      </c>
      <c s="17" r="J49">
        <v>174037.69</v>
      </c>
      <c s="17" r="K49">
        <v>173735.6</v>
      </c>
      <c s="36" r="L49"/>
      <c s="36" r="M49"/>
    </row>
    <row r="50">
      <c s="10" r="A50">
        <v>16</v>
      </c>
      <c s="10" r="B50">
        <v>14</v>
      </c>
      <c s="10" r="C50">
        <f>C49+1</f>
        <v>40</v>
      </c>
      <c t="s" s="36" r="D50">
        <v>30</v>
      </c>
      <c t="s" s="36" r="E50">
        <v>17</v>
      </c>
      <c s="29" r="F50">
        <v>1</v>
      </c>
      <c s="29" r="G50">
        <v>2</v>
      </c>
      <c s="29" r="H50">
        <v>0</v>
      </c>
      <c s="33" r="I50">
        <v>2</v>
      </c>
      <c s="17" r="J50">
        <v>176984.44</v>
      </c>
      <c s="17" r="K50">
        <v>176677.9</v>
      </c>
      <c s="36" r="L50"/>
      <c s="36" r="M50"/>
    </row>
    <row r="51">
      <c s="10" r="A51">
        <v>16</v>
      </c>
      <c s="10" r="B51">
        <v>14</v>
      </c>
      <c s="10" r="C51">
        <f>C50+1</f>
        <v>41</v>
      </c>
      <c t="s" s="36" r="D51">
        <v>34</v>
      </c>
      <c t="s" s="36" r="E51">
        <v>16</v>
      </c>
      <c s="29" r="F51">
        <v>3</v>
      </c>
      <c s="29" r="G51">
        <v>1</v>
      </c>
      <c s="29" r="H51">
        <v>0</v>
      </c>
      <c s="33" r="I51">
        <v>2</v>
      </c>
      <c s="36" r="J51"/>
      <c s="17" r="K51">
        <v>181982.3</v>
      </c>
      <c s="36" r="L51"/>
      <c s="36" r="M51"/>
    </row>
    <row r="52">
      <c s="10" r="A52">
        <v>16</v>
      </c>
      <c s="10" r="B52">
        <v>14</v>
      </c>
      <c s="10" r="C52">
        <f>C51+1</f>
        <v>42</v>
      </c>
      <c t="s" s="36" r="D52">
        <v>34</v>
      </c>
      <c t="s" s="36" r="E52">
        <v>16</v>
      </c>
      <c s="29" r="F52">
        <v>3</v>
      </c>
      <c s="29" r="G52">
        <v>1</v>
      </c>
      <c s="29" r="H52">
        <v>0</v>
      </c>
      <c s="33" r="I52">
        <v>1</v>
      </c>
      <c s="36" r="J52"/>
      <c s="17" r="K52">
        <v>182354.9</v>
      </c>
      <c s="36" r="L52"/>
      <c s="36" r="M52"/>
    </row>
    <row r="53">
      <c s="10" r="A53">
        <v>16</v>
      </c>
      <c s="10" r="B53">
        <v>14</v>
      </c>
      <c s="10" r="C53">
        <f>C52+1</f>
        <v>43</v>
      </c>
      <c t="s" s="36" r="D53">
        <v>34</v>
      </c>
      <c t="s" s="36" r="E53">
        <v>16</v>
      </c>
      <c s="29" r="F53">
        <v>3</v>
      </c>
      <c s="29" r="G53">
        <v>1</v>
      </c>
      <c s="29" r="H53">
        <v>0</v>
      </c>
      <c s="33" r="I53">
        <f>#REF!</f>
        <v>0</v>
      </c>
      <c s="36" r="J53"/>
      <c s="17" r="K53">
        <v>182525.7</v>
      </c>
      <c s="36" r="L53"/>
      <c s="36" r="M53"/>
    </row>
    <row r="54">
      <c s="10" r="A54">
        <v>16</v>
      </c>
      <c s="10" r="B54">
        <v>14</v>
      </c>
      <c s="10" r="C54">
        <f>C53+1</f>
        <v>44</v>
      </c>
      <c t="s" s="36" r="D54">
        <v>30</v>
      </c>
      <c t="s" s="36" r="E54">
        <v>18</v>
      </c>
      <c s="29" r="F54">
        <v>1</v>
      </c>
      <c s="29" r="G54">
        <v>0</v>
      </c>
      <c s="29" r="H54">
        <v>0</v>
      </c>
      <c s="33" r="I54">
        <v>0</v>
      </c>
      <c s="17" r="J54">
        <v>182759.09</v>
      </c>
      <c s="17" r="K54">
        <v>182628.9</v>
      </c>
      <c s="36" r="L54"/>
      <c s="36" r="M54"/>
    </row>
  </sheetData>
  <mergeCells count="6">
    <mergeCell ref="A1:J1"/>
    <mergeCell ref="A3:M3"/>
    <mergeCell ref="A4:E4"/>
    <mergeCell ref="A5:G5"/>
    <mergeCell ref="A6:F6"/>
    <mergeCell ref="A7:E7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style="10" width="5.86"/>
    <col min="2" customWidth="1" max="2" style="10" width="5.57"/>
    <col min="3" customWidth="1" max="3" style="10" width="5.0"/>
    <col min="4" customWidth="1" max="4" style="10" width="4.14"/>
    <col min="5" customWidth="1" max="5" style="24" width="12.86"/>
    <col min="6" customWidth="1" max="6" style="44" width="10.71"/>
    <col min="7" customWidth="1" max="7" style="44" width="11.0"/>
    <col min="8" customWidth="1" max="9" style="44" width="11.71"/>
  </cols>
  <sheetData>
    <row r="1">
      <c t="s" s="35" r="A1">
        <v>35</v>
      </c>
      <c s="35" r="B1"/>
      <c s="35" r="C1"/>
      <c s="35" r="D1"/>
      <c s="35" r="E1"/>
      <c s="35" r="F1"/>
      <c s="35" r="G1"/>
      <c s="36" r="H1"/>
      <c s="36" r="I1"/>
      <c s="36" r="J1"/>
      <c s="36" r="K1"/>
    </row>
    <row r="2">
      <c s="10" r="A2"/>
      <c s="10" r="B2"/>
      <c s="10" r="C2"/>
      <c s="10" r="D2"/>
      <c s="36" r="E2"/>
      <c s="36" r="F2"/>
      <c s="36" r="G2"/>
      <c s="36" r="H2"/>
      <c s="36" r="I2"/>
      <c s="36" r="J2"/>
      <c s="36" r="K2"/>
    </row>
    <row r="3">
      <c t="s" s="47" r="A3">
        <v>2</v>
      </c>
      <c s="10" r="B3"/>
      <c s="10" r="C3"/>
      <c s="10" r="D3"/>
      <c s="36" r="E3"/>
      <c s="29" r="F3"/>
      <c s="29" r="G3"/>
      <c s="29" r="H3"/>
      <c s="36" r="I3"/>
      <c s="36" r="J3"/>
      <c s="36" r="K3"/>
    </row>
    <row r="4">
      <c t="str" s="55" r="A4">
        <f>HYPERLINK("http://adsabs.harvard.edu/abs/2006ADNDT..92..607F","http://adsabs.harvard.edu/abs/2006ADNDT..92..607F")</f>
        <v>http://adsabs.harvard.edu/abs/2006ADNDT..92..607F</v>
      </c>
      <c s="10" r="B4"/>
      <c s="10" r="C4"/>
      <c s="10" r="D4"/>
      <c s="36" r="E4"/>
      <c s="29" r="F4"/>
      <c s="29" r="G4"/>
      <c s="29" r="H4"/>
      <c s="36" r="I4"/>
      <c s="36" r="J4"/>
      <c s="36" r="K4"/>
    </row>
    <row r="5">
      <c t="str" s="55" r="A5">
        <f>HYPERLINK("http://nlte.nist.gov/MCHF/view.html","http://nlte.nist.gov/MCHF/view.html")</f>
        <v>http://nlte.nist.gov/MCHF/view.html</v>
      </c>
      <c s="10" r="B5"/>
      <c s="10" r="C5"/>
      <c s="10" r="D5"/>
      <c s="36" r="E5"/>
      <c s="29" r="F5"/>
      <c s="29" r="G5"/>
      <c s="29" r="H5"/>
      <c s="36" r="I5"/>
      <c s="36" r="J5"/>
      <c s="36" r="K5"/>
    </row>
    <row r="6">
      <c t="s" s="47" r="A6">
        <v>36</v>
      </c>
      <c s="10" r="B6"/>
      <c s="10" r="C6"/>
      <c s="10" r="D6"/>
      <c s="36" r="E6"/>
      <c s="29" r="F6"/>
      <c s="36" r="G6"/>
      <c s="36" r="H6"/>
      <c s="36" r="I6"/>
      <c s="36" r="J6"/>
      <c s="36" r="K6"/>
    </row>
    <row r="7">
      <c t="str" s="55" r="A7">
        <f>HYPERLINK("http://adsabs.harvard.edu/abs/1982MNRAS.199.1025M","http://adsabs.harvard.edu/abs/1982MNRAS.199.1025M")</f>
        <v>http://adsabs.harvard.edu/abs/1982MNRAS.199.1025M</v>
      </c>
      <c s="10" r="B7"/>
      <c s="10" r="C7"/>
      <c s="10" r="D7"/>
      <c s="36" r="E7"/>
      <c s="29" r="F7"/>
      <c s="36" r="G7"/>
      <c s="36" r="H7"/>
      <c s="36" r="I7"/>
      <c s="36" r="J7"/>
      <c s="36" r="K7"/>
    </row>
    <row r="8">
      <c s="10" r="A8"/>
      <c s="10" r="B8"/>
      <c s="10" r="C8"/>
      <c s="10" r="D8"/>
      <c s="36" r="E8"/>
      <c s="36" r="F8"/>
      <c s="36" r="G8"/>
      <c s="36" r="H8"/>
      <c s="36" r="I8"/>
      <c s="36" r="J8"/>
      <c s="36" r="K8"/>
    </row>
    <row r="9">
      <c s="10" r="A9"/>
      <c s="10" r="B9"/>
      <c s="10" r="C9"/>
      <c s="10" r="D9"/>
      <c s="10" r="E9"/>
      <c t="s" s="41" r="F9">
        <v>4</v>
      </c>
      <c s="41" r="G9"/>
      <c s="41" r="H9"/>
      <c s="41" r="I9"/>
      <c t="s" s="54" r="J9">
        <v>37</v>
      </c>
      <c s="54" r="K9"/>
    </row>
    <row r="10">
      <c t="s" s="37" r="A10">
        <v>5</v>
      </c>
      <c t="s" s="37" r="B10">
        <v>6</v>
      </c>
      <c t="s" s="37" r="C10">
        <v>38</v>
      </c>
      <c t="s" s="37" r="D10">
        <v>7</v>
      </c>
      <c t="s" s="20" r="E10">
        <v>39</v>
      </c>
      <c t="s" s="58" r="F10">
        <v>40</v>
      </c>
      <c t="s" s="58" r="G10">
        <v>41</v>
      </c>
      <c t="s" s="58" r="H10">
        <v>42</v>
      </c>
      <c t="s" s="58" r="I10">
        <v>43</v>
      </c>
      <c t="s" s="26" r="J10">
        <v>41</v>
      </c>
      <c t="s" s="26" r="K10">
        <v>42</v>
      </c>
    </row>
    <row r="11">
      <c s="10" r="A11">
        <v>16</v>
      </c>
      <c s="10" r="B11">
        <v>14</v>
      </c>
      <c s="10" r="C11">
        <v>2</v>
      </c>
      <c s="10" r="D11">
        <v>1</v>
      </c>
      <c s="12" r="E11">
        <f>((1/(INDEX(E0!J$11:J$54,C11,1)-INDEX(E0!J$11:J$54,D11,1))))*100000000</f>
        <v>334795.27269075</v>
      </c>
      <c s="36" r="F11"/>
      <c s="36" r="G11"/>
      <c s="44" r="H11">
        <v>0.00034178</v>
      </c>
      <c s="36" r="I11"/>
      <c s="36" r="J11"/>
      <c s="32" r="K11">
        <v>0.000472</v>
      </c>
    </row>
    <row r="12">
      <c s="10" r="A12">
        <v>16</v>
      </c>
      <c s="10" r="B12">
        <v>14</v>
      </c>
      <c s="10" r="C12">
        <v>3</v>
      </c>
      <c s="10" r="D12">
        <v>1</v>
      </c>
      <c s="12" r="E12">
        <f>((1/(INDEX(E0!J$11:J$54,C12,1)-INDEX(E0!J$11:J$54,D12,1))))*100000000</f>
        <v>120036.491093292</v>
      </c>
      <c s="36" r="F12"/>
      <c s="44" r="G12">
        <v>0.000000022766</v>
      </c>
      <c s="36" r="H12"/>
      <c s="36" r="I12"/>
      <c s="32" r="J12">
        <v>0.00000004611</v>
      </c>
      <c s="36" r="K12"/>
    </row>
    <row r="13">
      <c s="10" r="A13">
        <v>16</v>
      </c>
      <c s="10" r="B13">
        <v>14</v>
      </c>
      <c s="10" r="C13">
        <v>3</v>
      </c>
      <c s="10" r="D13">
        <v>2</v>
      </c>
      <c s="12" r="E13">
        <f>((1/(INDEX(E0!J$11:J$54,C13,1)-INDEX(E0!J$11:J$54,D13,1))))*100000000</f>
        <v>187129.250173095</v>
      </c>
      <c s="36" r="F13"/>
      <c s="44" r="G13">
        <v>0.0000000054675</v>
      </c>
      <c s="44" r="H13">
        <v>0.0014298</v>
      </c>
      <c s="36" r="I13"/>
      <c s="32" r="J13">
        <v>0.0000000114</v>
      </c>
      <c s="32" r="K13">
        <v>0.00207</v>
      </c>
    </row>
    <row r="14">
      <c s="10" r="A14">
        <v>16</v>
      </c>
      <c s="10" r="B14">
        <v>14</v>
      </c>
      <c s="10" r="C14">
        <v>4</v>
      </c>
      <c s="10" r="D14">
        <v>1</v>
      </c>
      <c s="12" r="E14">
        <f>((1/(INDEX(E0!J$11:J$54,C14,1)-INDEX(E0!J$11:J$54,D14,1))))*100000000</f>
        <v>8831.81573299655</v>
      </c>
      <c s="36" r="F14"/>
      <c s="44" r="G14">
        <v>0.0000056376</v>
      </c>
      <c s="36" r="H14"/>
      <c s="36" r="I14"/>
      <c s="32" r="J14">
        <v>0.00000582</v>
      </c>
      <c s="36" r="K14"/>
    </row>
    <row r="15">
      <c s="10" r="A15">
        <v>16</v>
      </c>
      <c s="10" r="B15">
        <v>14</v>
      </c>
      <c s="10" r="C15">
        <v>4</v>
      </c>
      <c s="10" r="D15">
        <v>2</v>
      </c>
      <c s="12" r="E15">
        <f>((1/(INDEX(E0!J$11:J$54,C15,1)-INDEX(E0!J$11:J$54,D15,1))))*100000000</f>
        <v>9071.10933317368</v>
      </c>
      <c s="36" r="F15"/>
      <c s="44" r="G15">
        <v>0.000042966</v>
      </c>
      <c s="44" r="H15">
        <v>0.019491</v>
      </c>
      <c s="36" r="I15"/>
      <c s="32" r="J15">
        <v>0.0000534</v>
      </c>
      <c s="32" r="K15">
        <v>0.022</v>
      </c>
    </row>
    <row r="16">
      <c s="10" r="A16">
        <v>16</v>
      </c>
      <c s="10" r="B16">
        <v>14</v>
      </c>
      <c s="10" r="C16">
        <v>4</v>
      </c>
      <c s="10" r="D16">
        <v>3</v>
      </c>
      <c s="12" r="E16">
        <f>((1/(INDEX(E0!J$11:J$54,C16,1)-INDEX(E0!J$11:J$54,D16,1))))*100000000</f>
        <v>9533.23380637239</v>
      </c>
      <c s="36" r="F16"/>
      <c s="44" r="G16">
        <v>0.00023515</v>
      </c>
      <c s="44" r="H16">
        <v>0.051333</v>
      </c>
      <c s="36" r="I16"/>
      <c s="32" r="J16">
        <v>0.000276</v>
      </c>
      <c s="32" r="K16">
        <v>0.0573</v>
      </c>
    </row>
    <row r="17">
      <c s="10" r="A17">
        <v>16</v>
      </c>
      <c s="10" r="B17">
        <v>14</v>
      </c>
      <c s="10" r="C17">
        <v>5</v>
      </c>
      <c s="10" r="D17">
        <v>2</v>
      </c>
      <c s="12" r="E17">
        <f>((1/(INDEX(E0!J$11:J$54,C17,1)-INDEX(E0!J$11:J$54,D17,1))))*100000000</f>
        <v>3722.68803390326</v>
      </c>
      <c s="36" r="F17"/>
      <c s="36" r="G17"/>
      <c s="44" r="H17">
        <v>0.68755</v>
      </c>
      <c s="36" r="I17"/>
      <c s="32" r="J17"/>
      <c s="32" r="K17">
        <v>0.796</v>
      </c>
    </row>
    <row r="18">
      <c s="10" r="A18">
        <v>16</v>
      </c>
      <c s="10" r="B18">
        <v>14</v>
      </c>
      <c s="10" r="C18">
        <v>5</v>
      </c>
      <c s="10" r="D18">
        <v>3</v>
      </c>
      <c s="12" r="E18">
        <f>((1/(INDEX(E0!J$11:J$54,C18,1)-INDEX(E0!J$11:J$54,D18,1))))*100000000</f>
        <v>3798.24915906764</v>
      </c>
      <c s="36" r="F18"/>
      <c s="44" r="G18">
        <v>0.0095322</v>
      </c>
      <c s="36" r="H18"/>
      <c s="36" r="I18"/>
      <c s="32" r="J18">
        <v>0.0105</v>
      </c>
      <c s="36" r="K18"/>
    </row>
    <row r="19">
      <c s="10" r="A19">
        <v>16</v>
      </c>
      <c s="10" r="B19">
        <v>14</v>
      </c>
      <c s="10" r="C19">
        <v>5</v>
      </c>
      <c s="10" r="D19">
        <v>4</v>
      </c>
      <c s="12" r="E19">
        <f>((1/(INDEX(E0!J$11:J$54,C19,1)-INDEX(E0!J$11:J$54,D19,1))))*100000000</f>
        <v>6313.80893151411</v>
      </c>
      <c s="36" r="F19"/>
      <c s="44" r="G19">
        <v>2.1885</v>
      </c>
      <c s="36" r="H19"/>
      <c s="36" r="I19"/>
      <c s="32" r="J19">
        <v>2.22</v>
      </c>
      <c s="36" r="K19"/>
    </row>
    <row r="20">
      <c s="10" r="A20">
        <v>16</v>
      </c>
      <c s="10" r="B20">
        <v>14</v>
      </c>
      <c s="10" r="C20">
        <v>6</v>
      </c>
      <c s="10" r="D20">
        <v>1</v>
      </c>
      <c s="12" r="E20">
        <f>((1/(INDEX(E0!J$11:J$54,C20,1)-INDEX(E0!J$11:J$54,D20,1))))*100000000</f>
        <v>1704.39283391442</v>
      </c>
      <c s="36" r="F20"/>
      <c s="36" r="G20"/>
      <c s="36" r="H20"/>
      <c s="44" r="I20">
        <v>0.0048634</v>
      </c>
      <c s="36" r="J20"/>
      <c s="36" r="K20"/>
    </row>
    <row r="21">
      <c s="10" r="A21">
        <v>16</v>
      </c>
      <c s="10" r="B21">
        <v>14</v>
      </c>
      <c s="10" r="C21">
        <v>6</v>
      </c>
      <c s="10" r="D21">
        <v>2</v>
      </c>
      <c s="12" r="E21">
        <f>((1/(INDEX(E0!J$11:J$54,C21,1)-INDEX(E0!J$11:J$54,D21,1))))*100000000</f>
        <v>1713.1140421731</v>
      </c>
      <c s="44" r="F21">
        <v>4449.3</v>
      </c>
      <c s="36" r="G21"/>
      <c s="36" r="H21"/>
      <c s="44" r="I21">
        <v>0.010562</v>
      </c>
      <c s="36" r="J21"/>
      <c s="36" r="K21"/>
    </row>
    <row r="22">
      <c s="10" r="A22">
        <v>16</v>
      </c>
      <c s="10" r="B22">
        <v>14</v>
      </c>
      <c s="10" r="C22">
        <v>6</v>
      </c>
      <c s="10" r="D22">
        <v>3</v>
      </c>
      <c s="12" r="E22">
        <f>((1/(INDEX(E0!J$11:J$54,C22,1)-INDEX(E0!J$11:J$54,D22,1))))*100000000</f>
        <v>1728.94200506096</v>
      </c>
      <c s="44" r="F22">
        <v>12315</v>
      </c>
      <c s="36" r="G22"/>
      <c s="36" r="H22"/>
      <c s="44" r="I22">
        <v>0.0077149</v>
      </c>
      <c s="36" r="J22"/>
      <c s="36" r="K22"/>
    </row>
    <row r="23">
      <c s="10" r="A23">
        <v>16</v>
      </c>
      <c s="10" r="B23">
        <v>14</v>
      </c>
      <c s="10" r="C23">
        <v>6</v>
      </c>
      <c s="10" r="D23">
        <v>4</v>
      </c>
      <c s="12" r="E23">
        <f>((1/(INDEX(E0!J$11:J$54,C23,1)-INDEX(E0!J$11:J$54,D23,1))))*100000000</f>
        <v>2111.96720875233</v>
      </c>
      <c s="44" r="F23">
        <v>3.4499</v>
      </c>
      <c s="36" r="G23"/>
      <c s="36" r="H23"/>
      <c s="44" r="I23">
        <v>0.0000019742</v>
      </c>
      <c s="36" r="J23"/>
      <c s="36" r="K23"/>
    </row>
    <row r="24">
      <c s="10" r="A24">
        <v>16</v>
      </c>
      <c s="10" r="B24">
        <v>14</v>
      </c>
      <c s="10" r="C24">
        <v>6</v>
      </c>
      <c s="10" r="D24">
        <v>5</v>
      </c>
      <c s="12" r="E24">
        <f>((1/(INDEX(E0!J$11:J$54,C24,1)-INDEX(E0!J$11:J$54,D24,1))))*100000000</f>
        <v>3173.50302688719</v>
      </c>
      <c s="36" r="F24"/>
      <c s="36" r="G24"/>
      <c s="36" r="H24"/>
      <c s="44" r="I24">
        <v>0.0000000052712</v>
      </c>
      <c s="36" r="J24"/>
      <c s="36" r="K24"/>
    </row>
    <row r="25">
      <c s="10" r="A25">
        <v>16</v>
      </c>
      <c s="10" r="B25">
        <v>14</v>
      </c>
      <c s="10" r="C25">
        <v>7</v>
      </c>
      <c s="10" r="D25">
        <v>1</v>
      </c>
      <c s="12" r="E25">
        <f>((1/(INDEX(E0!J$11:J$54,C25,1)-INDEX(E0!J$11:J$54,D25,1))))*100000000</f>
        <v>1190.20272723053</v>
      </c>
      <c s="44" r="F25">
        <v>40237000</v>
      </c>
      <c s="36" r="G25"/>
      <c s="36" r="H25"/>
      <c s="36" r="I25"/>
      <c s="36" r="J25"/>
      <c s="36" r="K25"/>
    </row>
    <row r="26">
      <c s="10" r="A26">
        <v>16</v>
      </c>
      <c s="10" r="B26">
        <v>14</v>
      </c>
      <c s="10" r="C26">
        <v>7</v>
      </c>
      <c s="10" r="D26">
        <v>2</v>
      </c>
      <c s="12" r="E26">
        <f>((1/(INDEX(E0!J$11:J$54,C26,1)-INDEX(E0!J$11:J$54,D26,1))))*100000000</f>
        <v>1194.44901321192</v>
      </c>
      <c s="44" r="F26">
        <v>26619000</v>
      </c>
      <c s="36" r="G26"/>
      <c s="36" r="H26"/>
      <c s="36" r="I26"/>
      <c s="36" r="J26"/>
      <c s="36" r="K26"/>
    </row>
    <row r="27">
      <c s="10" r="A27">
        <v>16</v>
      </c>
      <c s="10" r="B27">
        <v>14</v>
      </c>
      <c s="10" r="C27">
        <v>7</v>
      </c>
      <c s="10" r="D27">
        <v>3</v>
      </c>
      <c s="12" r="E27">
        <f>((1/(INDEX(E0!J$11:J$54,C27,1)-INDEX(E0!J$11:J$54,D27,1))))*100000000</f>
        <v>1202.12217840888</v>
      </c>
      <c s="44" r="F27">
        <v>1375100</v>
      </c>
      <c s="36" r="G27"/>
      <c s="36" r="H27"/>
      <c s="36" r="I27"/>
      <c s="36" r="J27"/>
      <c s="36" r="K27"/>
    </row>
    <row r="28">
      <c s="10" r="A28">
        <v>16</v>
      </c>
      <c s="10" r="B28">
        <v>14</v>
      </c>
      <c s="10" r="C28">
        <v>7</v>
      </c>
      <c s="10" r="D28">
        <v>4</v>
      </c>
      <c s="12" r="E28">
        <f>((1/(INDEX(E0!J$11:J$54,C28,1)-INDEX(E0!J$11:J$54,D28,1))))*100000000</f>
        <v>1375.58015092865</v>
      </c>
      <c s="44" r="F28">
        <v>45668</v>
      </c>
      <c s="36" r="G28"/>
      <c s="36" r="H28"/>
      <c s="36" r="I28"/>
      <c s="36" r="J28"/>
      <c s="36" r="K28"/>
    </row>
    <row r="29">
      <c s="10" r="A29">
        <v>16</v>
      </c>
      <c s="10" r="B29">
        <v>14</v>
      </c>
      <c s="10" r="C29">
        <v>7</v>
      </c>
      <c s="10" r="D29">
        <v>5</v>
      </c>
      <c s="12" r="E29">
        <f>((1/(INDEX(E0!J$11:J$54,C29,1)-INDEX(E0!J$11:J$54,D29,1))))*100000000</f>
        <v>1758.75817602707</v>
      </c>
      <c s="44" r="F29">
        <v>919.51</v>
      </c>
      <c s="36" r="G29"/>
      <c s="36" r="H29"/>
      <c s="36" r="I29"/>
      <c s="36" r="J29"/>
      <c s="36" r="K29"/>
    </row>
    <row r="30">
      <c s="10" r="A30">
        <v>16</v>
      </c>
      <c s="10" r="B30">
        <v>14</v>
      </c>
      <c s="10" r="C30">
        <v>8</v>
      </c>
      <c s="10" r="D30">
        <v>2</v>
      </c>
      <c s="12" r="E30">
        <f>((1/(INDEX(E0!J$11:J$54,C30,1)-INDEX(E0!J$11:J$54,D30,1))))*100000000</f>
        <v>1194.05822299539</v>
      </c>
      <c s="44" r="F30">
        <v>53797000</v>
      </c>
      <c s="36" r="G30"/>
      <c s="36" r="H30"/>
      <c s="36" r="I30"/>
      <c s="36" r="J30"/>
      <c s="36" r="K30"/>
    </row>
    <row r="31">
      <c s="10" r="A31">
        <v>16</v>
      </c>
      <c s="10" r="B31">
        <v>14</v>
      </c>
      <c s="10" r="C31">
        <v>8</v>
      </c>
      <c s="10" r="D31">
        <v>3</v>
      </c>
      <c s="12" r="E31">
        <f>((1/(INDEX(E0!J$11:J$54,C31,1)-INDEX(E0!J$11:J$54,D31,1))))*100000000</f>
        <v>1201.72635200824</v>
      </c>
      <c s="44" r="F31">
        <v>13883000</v>
      </c>
      <c s="36" r="G31"/>
      <c s="36" r="H31"/>
      <c s="36" r="I31"/>
      <c s="36" r="J31"/>
      <c s="36" r="K31"/>
    </row>
    <row r="32">
      <c s="10" r="A32">
        <v>16</v>
      </c>
      <c s="10" r="B32">
        <v>14</v>
      </c>
      <c s="10" r="C32">
        <v>8</v>
      </c>
      <c s="10" r="D32">
        <v>4</v>
      </c>
      <c s="12" r="E32">
        <f>((1/(INDEX(E0!J$11:J$54,C32,1)-INDEX(E0!J$11:J$54,D32,1))))*100000000</f>
        <v>1375.0618777845</v>
      </c>
      <c s="44" r="F32">
        <v>5706.7</v>
      </c>
      <c s="36" r="G32"/>
      <c s="36" r="H32"/>
      <c s="36" r="I32"/>
      <c s="36" r="J32"/>
      <c s="36" r="K32"/>
    </row>
    <row r="33">
      <c s="10" r="A33">
        <v>16</v>
      </c>
      <c s="10" r="B33">
        <v>14</v>
      </c>
      <c s="10" r="C33">
        <v>9</v>
      </c>
      <c s="10" r="D33">
        <v>3</v>
      </c>
      <c s="12" r="E33">
        <f>((1/(INDEX(E0!J$11:J$54,C33,1)-INDEX(E0!J$11:J$54,D33,1))))*100000000</f>
        <v>1200.9657686325</v>
      </c>
      <c s="44" r="F33">
        <v>66637000</v>
      </c>
      <c s="36" r="G33"/>
      <c s="36" r="H33"/>
      <c s="36" r="I33"/>
      <c s="36" r="J33"/>
      <c s="36" r="K33"/>
    </row>
    <row r="34">
      <c s="10" r="A34">
        <v>16</v>
      </c>
      <c s="10" r="B34">
        <v>14</v>
      </c>
      <c s="10" r="C34">
        <v>9</v>
      </c>
      <c s="10" r="D34">
        <v>4</v>
      </c>
      <c s="12" r="E34">
        <f>((1/(INDEX(E0!J$11:J$54,C34,1)-INDEX(E0!J$11:J$54,D34,1))))*100000000</f>
        <v>1374.06615029261</v>
      </c>
      <c s="44" r="F34">
        <v>52439</v>
      </c>
      <c s="36" r="G34"/>
      <c s="36" r="H34"/>
      <c s="36" r="I34"/>
      <c s="36" r="J34"/>
      <c s="36" r="K34"/>
    </row>
    <row r="35">
      <c s="10" r="A35">
        <v>16</v>
      </c>
      <c s="10" r="B35">
        <v>14</v>
      </c>
      <c s="10" r="C35">
        <v>10</v>
      </c>
      <c s="10" r="D35">
        <v>2</v>
      </c>
      <c s="12" r="E35">
        <f>((1/(INDEX(E0!J$11:J$54,C35,1)-INDEX(E0!J$11:J$54,D35,1))))*100000000</f>
        <v>1015.77900955655</v>
      </c>
      <c s="44" r="F35">
        <v>67360000</v>
      </c>
      <c s="36" r="G35"/>
      <c s="36" r="H35"/>
      <c s="36" r="I35"/>
      <c s="36" r="J35"/>
      <c s="36" r="K35"/>
    </row>
    <row r="36">
      <c s="10" r="A36">
        <v>16</v>
      </c>
      <c s="10" r="B36">
        <v>14</v>
      </c>
      <c s="10" r="C36">
        <v>10</v>
      </c>
      <c s="10" r="D36">
        <v>3</v>
      </c>
      <c s="12" r="E36">
        <f>((1/(INDEX(E0!J$11:J$54,C36,1)-INDEX(E0!J$11:J$54,D36,1))))*100000000</f>
        <v>1021.322976846</v>
      </c>
      <c s="44" r="F36">
        <v>214060000</v>
      </c>
      <c s="36" r="G36"/>
      <c s="36" r="H36"/>
      <c s="36" r="I36"/>
      <c s="36" r="J36"/>
      <c s="36" r="K36"/>
    </row>
    <row r="37">
      <c s="10" r="A37">
        <v>16</v>
      </c>
      <c s="10" r="B37">
        <v>14</v>
      </c>
      <c s="10" r="C37">
        <v>10</v>
      </c>
      <c s="10" r="D37">
        <v>4</v>
      </c>
      <c s="12" r="E37">
        <f>((1/(INDEX(E0!J$11:J$54,C37,1)-INDEX(E0!J$11:J$54,D37,1))))*100000000</f>
        <v>1143.86897667194</v>
      </c>
      <c s="44" r="F37">
        <v>98462</v>
      </c>
      <c s="36" r="G37"/>
      <c s="36" r="H37"/>
      <c s="36" r="I37"/>
      <c s="36" r="J37"/>
      <c s="36" r="K37"/>
    </row>
    <row r="38">
      <c s="10" r="A38">
        <v>16</v>
      </c>
      <c s="10" r="B38">
        <v>14</v>
      </c>
      <c s="10" r="C38">
        <v>11</v>
      </c>
      <c s="10" r="D38">
        <v>1</v>
      </c>
      <c s="12" r="E38">
        <f>((1/(INDEX(E0!J$11:J$54,C38,1)-INDEX(E0!J$11:J$54,D38,1))))*100000000</f>
        <v>1012.49520330397</v>
      </c>
      <c s="44" r="F38">
        <v>94553000</v>
      </c>
      <c s="36" r="G38"/>
      <c s="36" r="H38"/>
      <c s="36" r="I38"/>
      <c s="36" r="J38"/>
      <c s="36" r="K38"/>
    </row>
    <row r="39">
      <c s="10" r="A39">
        <v>16</v>
      </c>
      <c s="10" r="B39">
        <v>14</v>
      </c>
      <c s="10" r="C39">
        <v>11</v>
      </c>
      <c s="10" r="D39">
        <v>2</v>
      </c>
      <c s="12" r="E39">
        <f>((1/(INDEX(E0!J$11:J$54,C39,1)-INDEX(E0!J$11:J$54,D39,1))))*100000000</f>
        <v>1015.56650178267</v>
      </c>
      <c s="44" r="F39">
        <v>74384000</v>
      </c>
      <c s="36" r="G39"/>
      <c s="36" r="H39"/>
      <c s="36" r="I39"/>
      <c s="36" r="J39"/>
      <c s="36" r="K39"/>
    </row>
    <row r="40">
      <c s="10" r="A40">
        <v>16</v>
      </c>
      <c s="10" r="B40">
        <v>14</v>
      </c>
      <c s="10" r="C40">
        <v>11</v>
      </c>
      <c s="10" r="D40">
        <v>3</v>
      </c>
      <c s="12" r="E40">
        <f>((1/(INDEX(E0!J$11:J$54,C40,1)-INDEX(E0!J$11:J$54,D40,1))))*100000000</f>
        <v>1021.10814331702</v>
      </c>
      <c s="44" r="F40">
        <v>119360000</v>
      </c>
      <c s="36" r="G40"/>
      <c s="36" r="H40"/>
      <c s="36" r="I40"/>
      <c s="36" r="J40"/>
      <c s="36" r="K40"/>
    </row>
    <row r="41">
      <c s="10" r="A41">
        <v>16</v>
      </c>
      <c s="10" r="B41">
        <v>14</v>
      </c>
      <c s="10" r="C41">
        <v>11</v>
      </c>
      <c s="10" r="D41">
        <v>4</v>
      </c>
      <c s="12" r="E41">
        <f>((1/(INDEX(E0!J$11:J$54,C41,1)-INDEX(E0!J$11:J$54,D41,1))))*100000000</f>
        <v>1143.5995023055</v>
      </c>
      <c s="44" r="F41">
        <v>92719</v>
      </c>
      <c s="36" r="G41"/>
      <c s="36" r="H41"/>
      <c s="36" r="I41"/>
      <c s="36" r="J41"/>
      <c s="36" r="K41"/>
    </row>
    <row r="42">
      <c s="10" r="A42">
        <v>16</v>
      </c>
      <c s="10" r="B42">
        <v>14</v>
      </c>
      <c s="10" r="C42">
        <v>11</v>
      </c>
      <c s="10" r="D42">
        <v>5</v>
      </c>
      <c s="12" r="E42">
        <f>((1/(INDEX(E0!J$11:J$54,C42,1)-INDEX(E0!J$11:J$54,D42,1))))*100000000</f>
        <v>1396.55247057115</v>
      </c>
      <c s="44" r="F42">
        <v>24779</v>
      </c>
      <c s="36" r="G42"/>
      <c s="36" r="H42"/>
      <c s="36" r="I42"/>
      <c s="36" r="J42"/>
      <c s="36" r="K42"/>
    </row>
    <row r="43">
      <c s="10" r="A43">
        <v>16</v>
      </c>
      <c s="10" r="B43">
        <v>14</v>
      </c>
      <c s="10" r="C43">
        <v>12</v>
      </c>
      <c s="10" r="D43">
        <v>2</v>
      </c>
      <c s="12" r="E43">
        <f>((1/(INDEX(E0!J$11:J$54,C43,1)-INDEX(E0!J$11:J$54,D43,1))))*100000000</f>
        <v>1015.50152929453</v>
      </c>
      <c s="44" r="F43">
        <v>291890000</v>
      </c>
      <c s="36" r="G43"/>
      <c s="36" r="H43"/>
      <c s="36" r="I43"/>
      <c s="36" r="J43"/>
      <c s="36" r="K43"/>
    </row>
    <row r="44">
      <c s="10" r="A44">
        <v>16</v>
      </c>
      <c s="10" r="B44">
        <v>14</v>
      </c>
      <c s="10" r="C44">
        <v>13</v>
      </c>
      <c s="10" r="D44">
        <v>2</v>
      </c>
      <c s="12" r="E44">
        <f>((1/(INDEX(E0!J$11:J$54,C44,1)-INDEX(E0!J$11:J$54,D44,1))))*100000000</f>
        <v>962.825221899922</v>
      </c>
      <c s="44" r="F44">
        <v>380200</v>
      </c>
      <c s="36" r="G44"/>
      <c s="36" r="H44"/>
      <c s="36" r="I44"/>
      <c s="36" r="J44"/>
      <c s="36" r="K44"/>
    </row>
    <row r="45">
      <c s="10" r="A45">
        <v>16</v>
      </c>
      <c s="10" r="B45">
        <v>14</v>
      </c>
      <c s="10" r="C45">
        <v>13</v>
      </c>
      <c s="10" r="D45">
        <v>3</v>
      </c>
      <c s="12" r="E45">
        <f>((1/(INDEX(E0!J$11:J$54,C45,1)-INDEX(E0!J$11:J$54,D45,1))))*100000000</f>
        <v>967.804811577114</v>
      </c>
      <c s="44" r="F45">
        <v>129840</v>
      </c>
      <c s="36" r="G45"/>
      <c s="36" r="H45"/>
      <c s="36" r="I45"/>
      <c s="36" r="J45"/>
      <c s="36" r="K45"/>
    </row>
    <row r="46">
      <c s="10" r="A46">
        <v>16</v>
      </c>
      <c s="10" r="B46">
        <v>14</v>
      </c>
      <c s="10" r="C46">
        <v>13</v>
      </c>
      <c s="10" r="D46">
        <v>4</v>
      </c>
      <c s="12" r="E46">
        <f>((1/(INDEX(E0!J$11:J$54,C46,1)-INDEX(E0!J$11:J$54,D46,1))))*100000000</f>
        <v>1077.15673707681</v>
      </c>
      <c s="44" r="F46">
        <v>135550000</v>
      </c>
      <c s="36" r="G46"/>
      <c s="36" r="H46"/>
      <c s="36" r="I46"/>
      <c s="36" r="J46"/>
      <c s="36" r="K46"/>
    </row>
    <row r="47">
      <c s="10" r="A47">
        <v>16</v>
      </c>
      <c s="10" r="B47">
        <v>14</v>
      </c>
      <c s="10" r="C47">
        <v>13</v>
      </c>
      <c s="10" r="D47">
        <v>4</v>
      </c>
      <c s="12" r="E47">
        <f>((1/(INDEX(E0!J$11:J$54,C47,1)-INDEX(E0!J$11:J$54,D47,1))))*100000000</f>
        <v>1077.15673707681</v>
      </c>
      <c s="44" r="F47">
        <v>135550000</v>
      </c>
      <c s="36" r="G47"/>
      <c s="36" r="H47"/>
      <c s="36" r="I47"/>
      <c s="36" r="J47"/>
      <c s="36" r="K47"/>
    </row>
    <row r="48">
      <c s="10" r="A48">
        <v>16</v>
      </c>
      <c s="10" r="B48">
        <v>14</v>
      </c>
      <c s="10" r="C48">
        <v>14</v>
      </c>
      <c s="10" r="D48">
        <v>2</v>
      </c>
      <c s="12" r="E48">
        <f>((1/(INDEX(E0!J$11:J$54,C48,1)-INDEX(E0!J$11:J$54,D48,1))))*100000000</f>
        <v>820.884550714699</v>
      </c>
      <c s="44" r="F48">
        <v>331760</v>
      </c>
      <c s="36" r="G48"/>
      <c s="36" r="H48"/>
      <c s="36" r="I48"/>
      <c s="36" r="J48"/>
      <c s="36" r="K48"/>
    </row>
    <row r="49">
      <c s="10" r="A49">
        <v>16</v>
      </c>
      <c s="10" r="B49">
        <v>14</v>
      </c>
      <c s="10" r="C49">
        <v>14</v>
      </c>
      <c s="10" r="D49">
        <v>3</v>
      </c>
      <c s="12" r="E49">
        <f>((1/(INDEX(E0!J$11:J$54,C49,1)-INDEX(E0!J$11:J$54,D49,1))))*100000000</f>
        <v>824.501411628867</v>
      </c>
      <c s="44" r="F49">
        <v>116650</v>
      </c>
      <c s="36" r="G49"/>
      <c s="36" r="H49"/>
      <c s="36" r="I49"/>
      <c s="36" r="J49"/>
      <c s="36" r="K49"/>
    </row>
    <row r="50">
      <c s="10" r="A50">
        <v>16</v>
      </c>
      <c s="10" r="B50">
        <v>14</v>
      </c>
      <c s="10" r="C50">
        <v>14</v>
      </c>
      <c s="10" r="D50">
        <v>4</v>
      </c>
      <c s="12" r="E50">
        <f>((1/(INDEX(E0!J$11:J$54,C50,1)-INDEX(E0!J$11:J$54,D50,1))))*100000000</f>
        <v>902.56128842429</v>
      </c>
      <c s="44" r="F50">
        <v>324720</v>
      </c>
      <c s="36" r="G50"/>
      <c s="36" r="H50"/>
      <c s="36" r="I50"/>
      <c s="36" r="J50"/>
      <c s="36" r="K50"/>
    </row>
    <row r="51">
      <c s="10" r="A51">
        <v>16</v>
      </c>
      <c s="10" r="B51">
        <v>14</v>
      </c>
      <c s="10" r="C51">
        <v>15</v>
      </c>
      <c s="10" r="D51">
        <v>3</v>
      </c>
      <c s="12" r="E51">
        <f>((1/(INDEX(E0!J$11:J$54,C51,1)-INDEX(E0!J$11:J$54,D51,1))))*100000000</f>
        <v>822.56513317494</v>
      </c>
      <c s="44" r="F51">
        <v>663830</v>
      </c>
      <c s="36" r="G51"/>
      <c s="36" r="H51"/>
      <c s="36" r="I51"/>
      <c s="36" r="J51"/>
      <c s="36" r="K51"/>
    </row>
    <row r="52">
      <c s="10" r="A52">
        <v>16</v>
      </c>
      <c s="10" r="B52">
        <v>14</v>
      </c>
      <c s="10" r="C52">
        <v>15</v>
      </c>
      <c s="10" r="D52">
        <v>4</v>
      </c>
      <c s="12" r="E52">
        <f>((1/(INDEX(E0!J$11:J$54,C52,1)-INDEX(E0!J$11:J$54,D52,1))))*100000000</f>
        <v>900.241534803788</v>
      </c>
      <c s="44" r="F52">
        <v>350040</v>
      </c>
      <c s="36" r="G52"/>
      <c s="36" r="H52"/>
      <c s="36" r="I52"/>
      <c s="36" r="J52"/>
      <c s="36" r="K52"/>
    </row>
    <row r="53">
      <c s="10" r="A53">
        <v>16</v>
      </c>
      <c s="10" r="B53">
        <v>14</v>
      </c>
      <c s="10" r="C53">
        <v>17</v>
      </c>
      <c s="10" r="D53">
        <v>1</v>
      </c>
      <c s="12" r="E53">
        <f>((1/(INDEX(E0!J$11:J$54,C53,1)-INDEX(E0!J$11:J$54,D53,1))))*100000000</f>
        <v>730.76028738756</v>
      </c>
      <c s="44" r="F53">
        <v>1830400</v>
      </c>
      <c s="36" r="G53"/>
      <c s="36" r="H53"/>
      <c s="36" r="I53"/>
      <c s="36" r="J53"/>
      <c s="36" r="K53"/>
    </row>
    <row r="54">
      <c s="10" r="A54">
        <v>16</v>
      </c>
      <c s="10" r="B54">
        <v>14</v>
      </c>
      <c s="10" r="C54">
        <v>17</v>
      </c>
      <c s="10" r="D54">
        <v>2</v>
      </c>
      <c s="12" r="E54">
        <f>((1/(INDEX(E0!J$11:J$54,C54,1)-INDEX(E0!J$11:J$54,D54,1))))*100000000</f>
        <v>732.358812755552</v>
      </c>
      <c s="44" r="F54">
        <v>665050</v>
      </c>
      <c s="36" r="G54"/>
      <c s="36" r="H54"/>
      <c s="36" r="I54"/>
      <c s="36" r="J54"/>
      <c s="36" r="K54"/>
    </row>
    <row r="55">
      <c s="10" r="A55">
        <v>16</v>
      </c>
      <c s="10" r="B55">
        <v>14</v>
      </c>
      <c s="10" r="C55">
        <v>17</v>
      </c>
      <c s="10" r="D55">
        <v>3</v>
      </c>
      <c s="12" r="E55">
        <f>((1/(INDEX(E0!J$11:J$54,C55,1)-INDEX(E0!J$11:J$54,D55,1))))*100000000</f>
        <v>735.236271852141</v>
      </c>
      <c s="44" r="F55">
        <v>16627000</v>
      </c>
      <c s="36" r="G55"/>
      <c s="36" r="H55"/>
      <c s="36" r="I55"/>
      <c s="36" r="J55"/>
      <c s="36" r="K55"/>
    </row>
    <row r="56">
      <c s="10" r="A56">
        <v>16</v>
      </c>
      <c s="10" r="B56">
        <v>14</v>
      </c>
      <c s="10" r="C56">
        <v>17</v>
      </c>
      <c s="10" r="D56">
        <v>4</v>
      </c>
      <c s="12" r="E56">
        <f>((1/(INDEX(E0!J$11:J$54,C56,1)-INDEX(E0!J$11:J$54,D56,1))))*100000000</f>
        <v>796.678932335509</v>
      </c>
      <c s="44" r="F56">
        <v>6073700000</v>
      </c>
      <c s="36" r="G56"/>
      <c s="36" r="H56"/>
      <c s="36" r="I56"/>
      <c s="36" r="J56"/>
      <c s="36" r="K56"/>
    </row>
    <row r="57">
      <c s="10" r="A57">
        <v>16</v>
      </c>
      <c s="10" r="B57">
        <v>14</v>
      </c>
      <c s="10" r="C57">
        <v>17</v>
      </c>
      <c s="10" r="D57">
        <v>4</v>
      </c>
      <c s="12" r="E57">
        <f>((1/(INDEX(E0!J$11:J$54,C57,1)-INDEX(E0!J$11:J$54,D57,1))))*100000000</f>
        <v>796.678932335509</v>
      </c>
      <c s="44" r="F57">
        <v>6073600000</v>
      </c>
      <c s="36" r="G57"/>
      <c s="36" r="H57"/>
      <c s="36" r="I57"/>
      <c s="36" r="J57"/>
      <c s="36" r="K57"/>
    </row>
    <row r="58">
      <c s="10" r="A58">
        <v>16</v>
      </c>
      <c s="10" r="B58">
        <v>14</v>
      </c>
      <c s="10" r="C58">
        <v>17</v>
      </c>
      <c s="10" r="D58">
        <v>5</v>
      </c>
      <c s="12" r="E58">
        <f>((1/(INDEX(E0!J$11:J$54,C58,1)-INDEX(E0!J$11:J$54,D58,1))))*100000000</f>
        <v>911.720144219539</v>
      </c>
      <c s="44" r="F58">
        <v>1751100</v>
      </c>
      <c s="36" r="G58"/>
      <c s="36" r="H58"/>
      <c s="36" r="I58"/>
      <c s="36" r="J58"/>
      <c s="36" r="K58"/>
    </row>
    <row r="59">
      <c s="10" r="A59">
        <v>16</v>
      </c>
      <c s="10" r="B59">
        <v>14</v>
      </c>
      <c s="10" r="C59">
        <v>17</v>
      </c>
      <c s="10" r="D59">
        <v>5</v>
      </c>
      <c s="12" r="E59">
        <f>((1/(INDEX(E0!J$11:J$54,C59,1)-INDEX(E0!J$11:J$54,D59,1))))*100000000</f>
        <v>911.720144219539</v>
      </c>
      <c s="44" r="F59">
        <v>1751100</v>
      </c>
      <c s="36" r="G59"/>
      <c s="36" r="H59"/>
      <c s="36" r="I59"/>
      <c s="36" r="J59"/>
      <c s="36" r="K59"/>
    </row>
    <row r="60">
      <c s="10" r="A60">
        <v>16</v>
      </c>
      <c s="10" r="B60">
        <v>14</v>
      </c>
      <c s="10" r="C60">
        <v>18</v>
      </c>
      <c s="10" r="D60">
        <v>1</v>
      </c>
      <c s="12" r="E60">
        <f>((1/(INDEX(E0!J$11:J$54,C60,1)-INDEX(E0!J$11:J$54,D60,1))))*100000000</f>
        <v>724.28813340808</v>
      </c>
      <c s="44" r="F60">
        <v>1657900000</v>
      </c>
      <c s="36" r="G60"/>
      <c s="36" r="H60"/>
      <c s="36" r="I60"/>
      <c s="36" r="J60"/>
      <c s="36" r="K60"/>
    </row>
    <row r="61">
      <c s="10" r="A61">
        <v>16</v>
      </c>
      <c s="10" r="B61">
        <v>14</v>
      </c>
      <c s="10" r="C61">
        <v>18</v>
      </c>
      <c s="10" r="D61">
        <v>2</v>
      </c>
      <c s="12" r="E61">
        <f>((1/(INDEX(E0!J$11:J$54,C61,1)-INDEX(E0!J$11:J$54,D61,1))))*100000000</f>
        <v>725.858438296698</v>
      </c>
      <c s="44" r="F61">
        <v>4665000000</v>
      </c>
      <c s="36" r="G61"/>
      <c s="36" r="H61"/>
      <c s="44" r="I61">
        <v>0.046494</v>
      </c>
      <c s="36" r="J61"/>
      <c s="36" r="K61"/>
    </row>
    <row r="62">
      <c s="10" r="A62">
        <v>16</v>
      </c>
      <c s="10" r="B62">
        <v>14</v>
      </c>
      <c s="10" r="C62">
        <v>18</v>
      </c>
      <c s="10" r="D62">
        <v>3</v>
      </c>
      <c s="12" r="E62">
        <f>((1/(INDEX(E0!J$11:J$54,C62,1)-INDEX(E0!J$11:J$54,D62,1))))*100000000</f>
        <v>728.684945194148</v>
      </c>
      <c s="44" r="F62">
        <v>6891600000</v>
      </c>
      <c s="36" r="G62"/>
      <c s="36" r="H62"/>
      <c s="44" r="I62">
        <v>0.37816</v>
      </c>
      <c s="36" r="J62"/>
      <c s="36" r="K62"/>
    </row>
    <row r="63">
      <c s="10" r="A63">
        <v>16</v>
      </c>
      <c s="10" r="B63">
        <v>14</v>
      </c>
      <c s="10" r="C63">
        <v>18</v>
      </c>
      <c s="10" r="D63">
        <v>4</v>
      </c>
      <c s="12" r="E63">
        <f>((1/(INDEX(E0!J$11:J$54,C63,1)-INDEX(E0!J$11:J$54,D63,1))))*100000000</f>
        <v>788.992606350286</v>
      </c>
      <c s="44" r="F63">
        <v>264140000</v>
      </c>
      <c s="36" r="G63"/>
      <c s="36" r="H63"/>
      <c s="44" r="I63">
        <v>0.0024769</v>
      </c>
      <c s="36" r="J63"/>
      <c s="36" r="K63"/>
    </row>
    <row r="64">
      <c s="10" r="A64">
        <v>16</v>
      </c>
      <c s="10" r="B64">
        <v>14</v>
      </c>
      <c s="10" r="C64">
        <v>18</v>
      </c>
      <c s="10" r="D64">
        <v>5</v>
      </c>
      <c s="12" r="E64">
        <f>((1/(INDEX(E0!J$11:J$54,C64,1)-INDEX(E0!J$11:J$54,D64,1))))*100000000</f>
        <v>901.667724623463</v>
      </c>
      <c s="44" r="F64">
        <v>147690</v>
      </c>
      <c s="36" r="G64"/>
      <c s="36" r="H64"/>
      <c s="36" r="I64"/>
      <c s="36" r="J64"/>
      <c s="36" r="K64"/>
    </row>
    <row r="65">
      <c s="10" r="A65">
        <v>16</v>
      </c>
      <c s="10" r="B65">
        <v>14</v>
      </c>
      <c s="10" r="C65">
        <v>18</v>
      </c>
      <c s="10" r="D65">
        <v>6</v>
      </c>
      <c s="12" r="E65">
        <f>((1/(INDEX(E0!J$11:J$54,C65,1)-INDEX(E0!J$11:J$54,D65,1))))*100000000</f>
        <v>1259.53023552712</v>
      </c>
      <c s="36" r="F65"/>
      <c s="44" r="G65">
        <v>0.00000035616</v>
      </c>
      <c s="44" r="H65">
        <v>0.000000010629</v>
      </c>
      <c s="36" r="I65"/>
      <c s="36" r="J65"/>
      <c s="36" r="K65"/>
    </row>
    <row r="66">
      <c s="10" r="A66">
        <v>16</v>
      </c>
      <c s="10" r="B66">
        <v>14</v>
      </c>
      <c s="10" r="C66">
        <v>19</v>
      </c>
      <c s="10" r="D66">
        <v>2</v>
      </c>
      <c s="12" r="E66">
        <f>((1/(INDEX(E0!J$11:J$54,C66,1)-INDEX(E0!J$11:J$54,D66,1))))*100000000</f>
        <v>700.288007448824</v>
      </c>
      <c s="44" r="F66">
        <v>10209000000</v>
      </c>
      <c s="36" r="G66"/>
      <c s="36" r="H66"/>
      <c s="36" r="I66"/>
      <c s="36" r="J66"/>
      <c s="36" r="K66"/>
    </row>
    <row r="67">
      <c s="10" r="A67">
        <v>16</v>
      </c>
      <c s="10" r="B67">
        <v>14</v>
      </c>
      <c s="10" r="C67">
        <v>20</v>
      </c>
      <c s="10" r="D67">
        <v>1</v>
      </c>
      <c s="12" r="E67">
        <f>((1/(INDEX(E0!J$11:J$54,C67,1)-INDEX(E0!J$11:J$54,D67,1))))*100000000</f>
        <v>698.727010221887</v>
      </c>
      <c s="44" r="F67">
        <v>3851100000</v>
      </c>
      <c s="36" r="G67"/>
      <c s="36" r="H67"/>
      <c s="36" r="I67"/>
      <c s="36" r="J67"/>
      <c s="36" r="K67"/>
    </row>
    <row r="68">
      <c s="10" r="A68">
        <v>16</v>
      </c>
      <c s="10" r="B68">
        <v>14</v>
      </c>
      <c s="10" r="C68">
        <v>20</v>
      </c>
      <c s="10" r="D68">
        <v>2</v>
      </c>
      <c s="12" r="E68">
        <f>((1/(INDEX(E0!J$11:J$54,C68,1)-INDEX(E0!J$11:J$54,D68,1))))*100000000</f>
        <v>700.18832265126</v>
      </c>
      <c s="44" r="F68">
        <v>2374000000</v>
      </c>
      <c s="36" r="G68"/>
      <c s="36" r="H68"/>
      <c s="36" r="I68"/>
      <c s="36" r="J68"/>
      <c s="36" r="K68"/>
    </row>
    <row r="69">
      <c s="10" r="A69">
        <v>16</v>
      </c>
      <c s="10" r="B69">
        <v>14</v>
      </c>
      <c s="10" r="C69">
        <v>20</v>
      </c>
      <c s="10" r="D69">
        <v>3</v>
      </c>
      <c s="12" r="E69">
        <f>((1/(INDEX(E0!J$11:J$54,C69,1)-INDEX(E0!J$11:J$54,D69,1))))*100000000</f>
        <v>702.818082637772</v>
      </c>
      <c s="44" r="F69">
        <v>4247100000</v>
      </c>
      <c s="36" r="G69"/>
      <c s="36" r="H69"/>
      <c s="36" r="I69"/>
      <c s="36" r="J69"/>
      <c s="36" r="K69"/>
    </row>
    <row r="70">
      <c s="10" r="A70">
        <v>16</v>
      </c>
      <c s="10" r="B70">
        <v>14</v>
      </c>
      <c s="10" r="C70">
        <v>20</v>
      </c>
      <c s="10" r="D70">
        <v>4</v>
      </c>
      <c s="12" r="E70">
        <f>((1/(INDEX(E0!J$11:J$54,C70,1)-INDEX(E0!J$11:J$54,D70,1))))*100000000</f>
        <v>758.75579528192</v>
      </c>
      <c s="44" r="F70">
        <v>1901300</v>
      </c>
      <c s="36" r="G70"/>
      <c s="36" r="H70"/>
      <c s="36" r="I70"/>
      <c s="36" r="J70"/>
      <c s="36" r="K70"/>
    </row>
    <row r="71">
      <c s="10" r="A71">
        <v>16</v>
      </c>
      <c s="10" r="B71">
        <v>14</v>
      </c>
      <c s="10" r="C71">
        <v>20</v>
      </c>
      <c s="10" r="D71">
        <v>5</v>
      </c>
      <c s="12" r="E71">
        <f>((1/(INDEX(E0!J$11:J$54,C71,1)-INDEX(E0!J$11:J$54,D71,1))))*100000000</f>
        <v>862.393032002284</v>
      </c>
      <c s="44" r="F71">
        <v>1786.1</v>
      </c>
      <c s="36" r="G71"/>
      <c s="36" r="H71"/>
      <c s="36" r="I71"/>
      <c s="36" r="J71"/>
      <c s="36" r="K71"/>
    </row>
    <row r="72">
      <c s="10" r="A72">
        <v>16</v>
      </c>
      <c s="10" r="B72">
        <v>14</v>
      </c>
      <c s="10" r="C72">
        <v>21</v>
      </c>
      <c s="10" r="D72">
        <v>2</v>
      </c>
      <c s="12" r="E72">
        <f>((1/(INDEX(E0!J$11:J$54,C72,1)-INDEX(E0!J$11:J$54,D72,1))))*100000000</f>
        <v>700.149741025113</v>
      </c>
      <c s="44" r="F72">
        <v>3279000000</v>
      </c>
      <c s="36" r="G72"/>
      <c s="36" r="H72"/>
      <c s="36" r="I72"/>
      <c s="36" r="J72"/>
      <c s="36" r="K72"/>
    </row>
    <row r="73">
      <c s="10" r="A73">
        <v>16</v>
      </c>
      <c s="10" r="B73">
        <v>14</v>
      </c>
      <c s="10" r="C73">
        <v>21</v>
      </c>
      <c s="10" r="D73">
        <v>3</v>
      </c>
      <c s="12" r="E73">
        <f>((1/(INDEX(E0!J$11:J$54,C73,1)-INDEX(E0!J$11:J$54,D73,1))))*100000000</f>
        <v>702.779210666502</v>
      </c>
      <c s="44" r="F73">
        <v>7720800000</v>
      </c>
      <c s="36" r="G73"/>
      <c s="36" r="H73"/>
      <c s="36" r="I73"/>
      <c s="36" r="J73"/>
      <c s="36" r="K73"/>
    </row>
    <row r="74">
      <c s="10" r="A74">
        <v>16</v>
      </c>
      <c s="10" r="B74">
        <v>14</v>
      </c>
      <c s="10" r="C74">
        <v>21</v>
      </c>
      <c s="10" r="D74">
        <v>4</v>
      </c>
      <c s="12" r="E74">
        <f>((1/(INDEX(E0!J$11:J$54,C74,1)-INDEX(E0!J$11:J$54,D74,1))))*100000000</f>
        <v>758.710489582222</v>
      </c>
      <c s="44" r="F74">
        <v>135640</v>
      </c>
      <c s="36" r="G74"/>
      <c s="36" r="H74"/>
      <c s="36" r="I74"/>
      <c s="36" r="J74"/>
      <c s="36" r="K74"/>
    </row>
    <row r="75">
      <c s="10" r="A75">
        <v>16</v>
      </c>
      <c s="10" r="B75">
        <v>14</v>
      </c>
      <c s="10" r="C75">
        <v>22</v>
      </c>
      <c s="10" r="D75">
        <v>2</v>
      </c>
      <c s="12" r="E75">
        <f>((1/(INDEX(E0!J$11:J$54,C75,1)-INDEX(E0!J$11:J$54,D75,1))))*100000000</f>
        <v>683.066268083838</v>
      </c>
      <c s="44" r="F75">
        <v>1373400000</v>
      </c>
      <c s="36" r="G75"/>
      <c s="36" r="H75"/>
      <c s="36" r="I75"/>
      <c s="36" r="J75"/>
      <c s="36" r="K75"/>
    </row>
    <row r="76">
      <c s="10" r="A76">
        <v>16</v>
      </c>
      <c s="10" r="B76">
        <v>14</v>
      </c>
      <c s="10" r="C76">
        <v>23</v>
      </c>
      <c s="10" r="D76">
        <v>1</v>
      </c>
      <c s="12" r="E76">
        <f>((1/(INDEX(E0!J$11:J$54,C76,1)-INDEX(E0!J$11:J$54,D76,1))))*100000000</f>
        <v>681.488821368491</v>
      </c>
      <c s="44" r="F76">
        <v>982920000</v>
      </c>
      <c s="36" r="G76"/>
      <c s="36" r="H76"/>
      <c s="36" r="I76"/>
      <c s="36" r="J76"/>
      <c s="36" r="K76"/>
    </row>
    <row r="77">
      <c s="10" r="A77">
        <v>16</v>
      </c>
      <c s="10" r="B77">
        <v>14</v>
      </c>
      <c s="10" r="C77">
        <v>23</v>
      </c>
      <c s="10" r="D77">
        <v>2</v>
      </c>
      <c s="12" r="E77">
        <f>((1/(INDEX(E0!J$11:J$54,C77,1)-INDEX(E0!J$11:J$54,D77,1))))*100000000</f>
        <v>682.87884786866</v>
      </c>
      <c s="44" r="F77">
        <v>22373000</v>
      </c>
      <c s="36" r="G77"/>
      <c s="36" r="H77"/>
      <c s="36" r="I77"/>
      <c s="36" r="J77"/>
      <c s="36" r="K77"/>
    </row>
    <row r="78">
      <c s="10" r="A78">
        <v>16</v>
      </c>
      <c s="10" r="B78">
        <v>14</v>
      </c>
      <c s="10" r="C78">
        <v>23</v>
      </c>
      <c s="10" r="D78">
        <v>3</v>
      </c>
      <c s="12" r="E78">
        <f>((1/(INDEX(E0!J$11:J$54,C78,1)-INDEX(E0!J$11:J$54,D78,1))))*100000000</f>
        <v>685.379961285628</v>
      </c>
      <c s="44" r="F78">
        <v>291460000</v>
      </c>
      <c s="36" r="G78"/>
      <c s="36" r="H78"/>
      <c s="36" r="I78"/>
      <c s="36" r="J78"/>
      <c s="36" r="K78"/>
    </row>
    <row r="79">
      <c s="10" r="A79">
        <v>16</v>
      </c>
      <c s="10" r="B79">
        <v>14</v>
      </c>
      <c s="10" r="C79">
        <v>23</v>
      </c>
      <c s="10" r="D79">
        <v>4</v>
      </c>
      <c s="12" r="E79">
        <f>((1/(INDEX(E0!J$11:J$54,C79,1)-INDEX(E0!J$11:J$54,D79,1))))*100000000</f>
        <v>738.471445340005</v>
      </c>
      <c s="44" r="F79">
        <v>216650000</v>
      </c>
      <c s="36" r="G79"/>
      <c s="36" r="H79"/>
      <c s="36" r="I79"/>
      <c s="36" r="J79"/>
      <c s="36" r="K79"/>
    </row>
    <row r="80">
      <c s="10" r="A80">
        <v>16</v>
      </c>
      <c s="10" r="B80">
        <v>14</v>
      </c>
      <c s="10" r="C80">
        <v>23</v>
      </c>
      <c s="10" r="D80">
        <v>5</v>
      </c>
      <c s="12" r="E80">
        <f>((1/(INDEX(E0!J$11:J$54,C80,1)-INDEX(E0!J$11:J$54,D80,1))))*100000000</f>
        <v>836.284371810359</v>
      </c>
      <c s="44" r="F80">
        <v>13961000</v>
      </c>
      <c s="36" r="G80"/>
      <c s="36" r="H80"/>
      <c s="36" r="I80"/>
      <c s="36" r="J80"/>
      <c s="36" r="K80"/>
    </row>
    <row r="81">
      <c s="10" r="A81">
        <v>16</v>
      </c>
      <c s="10" r="B81">
        <v>14</v>
      </c>
      <c s="10" r="C81">
        <v>24</v>
      </c>
      <c s="10" r="D81">
        <v>2</v>
      </c>
      <c s="12" r="E81">
        <f>((1/(INDEX(E0!J$11:J$54,C81,1)-INDEX(E0!J$11:J$54,D81,1))))*100000000</f>
        <v>680.974299893727</v>
      </c>
      <c s="44" r="F81">
        <v>992870000</v>
      </c>
      <c s="36" r="G81"/>
      <c s="36" r="H81"/>
      <c s="36" r="I81"/>
      <c s="36" r="J81"/>
      <c s="36" r="K81"/>
    </row>
    <row r="82">
      <c s="10" r="A82">
        <v>16</v>
      </c>
      <c s="10" r="B82">
        <v>14</v>
      </c>
      <c s="10" r="C82">
        <v>24</v>
      </c>
      <c s="10" r="D82">
        <v>3</v>
      </c>
      <c s="12" r="E82">
        <f>((1/(INDEX(E0!J$11:J$54,C82,1)-INDEX(E0!J$11:J$54,D82,1))))*100000000</f>
        <v>683.461456157007</v>
      </c>
      <c s="44" r="F82">
        <v>39932000</v>
      </c>
      <c s="36" r="G82"/>
      <c s="36" r="H82"/>
      <c s="36" r="I82"/>
      <c s="36" r="J82"/>
      <c s="36" r="K82"/>
    </row>
    <row r="83">
      <c s="10" r="A83">
        <v>16</v>
      </c>
      <c s="10" r="B83">
        <v>14</v>
      </c>
      <c s="10" r="C83">
        <v>24</v>
      </c>
      <c s="10" r="D83">
        <v>4</v>
      </c>
      <c s="12" r="E83">
        <f>((1/(INDEX(E0!J$11:J$54,C83,1)-INDEX(E0!J$11:J$54,D83,1))))*100000000</f>
        <v>736.244685325708</v>
      </c>
      <c s="44" r="F83">
        <v>6934000</v>
      </c>
      <c s="36" r="G83"/>
      <c s="36" r="H83"/>
      <c s="36" r="I83"/>
      <c s="36" r="J83"/>
      <c s="36" r="K83"/>
    </row>
    <row r="84">
      <c s="10" r="A84">
        <v>16</v>
      </c>
      <c s="10" r="B84">
        <v>14</v>
      </c>
      <c s="10" r="C84">
        <v>25</v>
      </c>
      <c s="10" r="D84">
        <v>1</v>
      </c>
      <c s="12" r="E84">
        <f>((1/(INDEX(E0!J$11:J$54,C84,1)-INDEX(E0!J$11:J$54,D84,1))))*100000000</f>
        <v>677.729011410246</v>
      </c>
      <c s="44" r="F84">
        <v>6978200000</v>
      </c>
      <c s="36" r="G84"/>
      <c s="36" r="H84"/>
      <c s="36" r="I84"/>
      <c s="36" r="J84"/>
      <c s="36" r="K84"/>
    </row>
    <row r="85">
      <c s="10" r="A85">
        <v>16</v>
      </c>
      <c s="10" r="B85">
        <v>14</v>
      </c>
      <c s="10" r="C85">
        <v>25</v>
      </c>
      <c s="10" r="D85">
        <v>2</v>
      </c>
      <c s="12" r="E85">
        <f>((1/(INDEX(E0!J$11:J$54,C85,1)-INDEX(E0!J$11:J$54,D85,1))))*100000000</f>
        <v>679.103727050284</v>
      </c>
      <c s="44" r="F85">
        <v>6541600000</v>
      </c>
      <c s="36" r="G85"/>
      <c s="36" r="H85"/>
      <c s="36" r="I85"/>
      <c s="36" r="J85"/>
      <c s="36" r="K85"/>
    </row>
    <row r="86">
      <c s="10" r="A86">
        <v>16</v>
      </c>
      <c s="10" r="B86">
        <v>14</v>
      </c>
      <c s="10" r="C86">
        <v>25</v>
      </c>
      <c s="10" r="D86">
        <v>3</v>
      </c>
      <c s="12" r="E86">
        <f>((1/(INDEX(E0!J$11:J$54,C86,1)-INDEX(E0!J$11:J$54,D86,1))))*100000000</f>
        <v>681.5772132925</v>
      </c>
      <c s="44" r="F86">
        <v>641320000</v>
      </c>
      <c s="36" r="G86"/>
      <c s="36" r="H86"/>
      <c s="36" r="I86"/>
      <c s="36" r="J86"/>
      <c s="36" r="K86"/>
    </row>
    <row r="87">
      <c s="10" r="A87">
        <v>16</v>
      </c>
      <c s="10" r="B87">
        <v>14</v>
      </c>
      <c s="10" r="C87">
        <v>25</v>
      </c>
      <c s="10" r="D87">
        <v>4</v>
      </c>
      <c s="12" r="E87">
        <f>((1/(INDEX(E0!J$11:J$54,C87,1)-INDEX(E0!J$11:J$54,D87,1))))*100000000</f>
        <v>734.058632199188</v>
      </c>
      <c s="44" r="F87">
        <v>1468800</v>
      </c>
      <c s="36" r="G87"/>
      <c s="36" r="H87"/>
      <c s="36" r="I87"/>
      <c s="36" r="J87"/>
      <c s="36" r="K87"/>
    </row>
    <row r="88">
      <c s="10" r="A88">
        <v>16</v>
      </c>
      <c s="10" r="B88">
        <v>14</v>
      </c>
      <c s="10" r="C88">
        <v>25</v>
      </c>
      <c s="10" r="D88">
        <v>5</v>
      </c>
      <c s="12" r="E88">
        <f>((1/(INDEX(E0!J$11:J$54,C88,1)-INDEX(E0!J$11:J$54,D88,1))))*100000000</f>
        <v>830.62963387507</v>
      </c>
      <c s="44" r="F88">
        <v>188480</v>
      </c>
      <c s="36" r="G88"/>
      <c s="36" r="H88"/>
      <c s="36" r="I88"/>
      <c s="36" r="J88"/>
      <c s="36" r="K88"/>
    </row>
    <row r="89">
      <c s="10" r="A89">
        <v>16</v>
      </c>
      <c s="10" r="B89">
        <v>14</v>
      </c>
      <c s="10" r="C89">
        <v>26</v>
      </c>
      <c s="10" r="D89">
        <v>2</v>
      </c>
      <c s="12" r="E89">
        <f>((1/(INDEX(E0!J$11:J$54,C89,1)-INDEX(E0!J$11:J$54,D89,1))))*100000000</f>
        <v>678.455877843205</v>
      </c>
      <c s="44" r="F89">
        <v>9397400000</v>
      </c>
      <c s="36" r="G89"/>
      <c s="36" r="H89"/>
      <c s="36" r="I89"/>
      <c s="36" r="J89"/>
      <c s="36" r="K89"/>
    </row>
    <row r="90">
      <c s="10" r="A90">
        <v>16</v>
      </c>
      <c s="10" r="B90">
        <v>14</v>
      </c>
      <c s="10" r="C90">
        <v>26</v>
      </c>
      <c s="10" r="D90">
        <v>3</v>
      </c>
      <c s="12" r="E90">
        <f>((1/(INDEX(E0!J$11:J$54,C90,1)-INDEX(E0!J$11:J$54,D90,1))))*100000000</f>
        <v>680.924638461361</v>
      </c>
      <c s="44" r="F90">
        <v>4510200000</v>
      </c>
      <c s="36" r="G90"/>
      <c s="36" r="H90"/>
      <c s="36" r="I90"/>
      <c s="36" r="J90"/>
      <c s="36" r="K90"/>
    </row>
    <row r="91">
      <c s="10" r="A91">
        <v>16</v>
      </c>
      <c s="10" r="B91">
        <v>14</v>
      </c>
      <c s="10" r="C91">
        <v>26</v>
      </c>
      <c s="10" r="D91">
        <v>4</v>
      </c>
      <c s="12" r="E91">
        <f>((1/(INDEX(E0!J$11:J$54,C91,1)-INDEX(E0!J$11:J$54,D91,1))))*100000000</f>
        <v>733.301747582726</v>
      </c>
      <c s="44" r="F91">
        <v>4942400</v>
      </c>
      <c s="36" r="G91"/>
      <c s="36" r="H91"/>
      <c s="36" r="I91"/>
      <c s="36" r="J91"/>
      <c s="36" r="K91"/>
    </row>
    <row r="92">
      <c s="10" r="A92">
        <v>16</v>
      </c>
      <c s="10" r="B92">
        <v>14</v>
      </c>
      <c s="10" r="C92">
        <v>27</v>
      </c>
      <c s="10" r="D92">
        <v>3</v>
      </c>
      <c s="12" r="E92">
        <f>((1/(INDEX(E0!J$11:J$54,C92,1)-INDEX(E0!J$11:J$54,D92,1))))*100000000</f>
        <v>680.676717902111</v>
      </c>
      <c s="44" r="F92">
        <v>14373000000</v>
      </c>
      <c s="36" r="G92"/>
      <c s="36" r="H92"/>
      <c s="36" r="I92"/>
      <c s="36" r="J92"/>
      <c s="36" r="K92"/>
    </row>
    <row r="93">
      <c s="10" r="A93">
        <v>16</v>
      </c>
      <c s="10" r="B93">
        <v>14</v>
      </c>
      <c s="10" r="C93">
        <v>27</v>
      </c>
      <c s="10" r="D93">
        <v>4</v>
      </c>
      <c s="12" r="E93">
        <f>((1/(INDEX(E0!J$11:J$54,C93,1)-INDEX(E0!J$11:J$54,D93,1))))*100000000</f>
        <v>733.014227806162</v>
      </c>
      <c s="44" r="F93">
        <v>1605900</v>
      </c>
      <c s="36" r="G93"/>
      <c s="36" r="H93"/>
      <c s="36" r="I93"/>
      <c s="36" r="J93"/>
      <c s="36" r="K93"/>
    </row>
    <row r="94">
      <c s="10" r="A94">
        <v>16</v>
      </c>
      <c s="10" r="B94">
        <v>14</v>
      </c>
      <c s="10" r="C94">
        <v>28</v>
      </c>
      <c s="10" r="D94">
        <v>1</v>
      </c>
      <c s="12" r="E94">
        <f>((1/(INDEX(E0!J$11:J$54,C94,1)-INDEX(E0!J$11:J$54,D94,1))))*100000000</f>
        <v>673.859124493923</v>
      </c>
      <c s="44" r="F94">
        <v>73925000</v>
      </c>
      <c s="36" r="G94"/>
      <c s="36" r="H94"/>
      <c s="36" r="I94"/>
      <c s="36" r="J94"/>
      <c s="36" r="K94"/>
    </row>
    <row r="95">
      <c s="10" r="A95">
        <v>16</v>
      </c>
      <c s="10" r="B95">
        <v>14</v>
      </c>
      <c s="10" r="C95">
        <v>28</v>
      </c>
      <c s="10" r="D95">
        <v>2</v>
      </c>
      <c s="12" r="E95">
        <f>((1/(INDEX(E0!J$11:J$54,C95,1)-INDEX(E0!J$11:J$54,D95,1))))*100000000</f>
        <v>675.218169742826</v>
      </c>
      <c s="44" r="F95">
        <v>13870000</v>
      </c>
      <c s="36" r="G95"/>
      <c s="36" r="H95"/>
      <c s="36" r="I95"/>
      <c s="36" r="J95"/>
      <c s="36" r="K95"/>
    </row>
    <row r="96">
      <c s="10" r="A96">
        <v>16</v>
      </c>
      <c s="10" r="B96">
        <v>14</v>
      </c>
      <c s="10" r="C96">
        <v>28</v>
      </c>
      <c s="10" r="D96">
        <v>3</v>
      </c>
      <c s="12" r="E96">
        <f>((1/(INDEX(E0!J$11:J$54,C96,1)-INDEX(E0!J$11:J$54,D96,1))))*100000000</f>
        <v>677.66338142236</v>
      </c>
      <c s="44" r="F96">
        <v>5897200</v>
      </c>
      <c s="36" r="G96"/>
      <c s="36" r="H96"/>
      <c s="36" r="I96"/>
      <c s="36" r="J96"/>
      <c s="36" r="K96"/>
    </row>
    <row r="97">
      <c s="10" r="A97">
        <v>16</v>
      </c>
      <c s="10" r="B97">
        <v>14</v>
      </c>
      <c s="10" r="C97">
        <v>28</v>
      </c>
      <c s="10" r="D97">
        <v>4</v>
      </c>
      <c s="12" r="E97">
        <f>((1/(INDEX(E0!J$11:J$54,C97,1)-INDEX(E0!J$11:J$54,D97,1))))*100000000</f>
        <v>729.520871847476</v>
      </c>
      <c s="44" r="F97">
        <v>2481000000</v>
      </c>
      <c s="36" r="G97"/>
      <c s="36" r="H97"/>
      <c s="36" r="I97"/>
      <c s="36" r="J97"/>
      <c s="36" r="K97"/>
    </row>
    <row r="98">
      <c s="10" r="A98">
        <v>16</v>
      </c>
      <c s="10" r="B98">
        <v>14</v>
      </c>
      <c s="10" r="C98">
        <v>28</v>
      </c>
      <c s="10" r="D98">
        <v>4</v>
      </c>
      <c s="12" r="E98">
        <f>((1/(INDEX(E0!J$11:J$54,C98,1)-INDEX(E0!J$11:J$54,D98,1))))*100000000</f>
        <v>729.520871847476</v>
      </c>
      <c s="44" r="F98">
        <v>2481000000</v>
      </c>
      <c s="36" r="G98"/>
      <c s="36" r="H98"/>
      <c s="36" r="I98"/>
      <c s="36" r="J98"/>
      <c s="36" r="K98"/>
    </row>
    <row r="99">
      <c s="10" r="A99">
        <v>16</v>
      </c>
      <c s="10" r="B99">
        <v>14</v>
      </c>
      <c s="10" r="C99">
        <v>28</v>
      </c>
      <c s="10" r="D99">
        <v>5</v>
      </c>
      <c s="12" r="E99">
        <f>((1/(INDEX(E0!J$11:J$54,C99,1)-INDEX(E0!J$11:J$54,D99,1))))*100000000</f>
        <v>824.82410419772</v>
      </c>
      <c s="44" r="F99">
        <v>171080000</v>
      </c>
      <c s="36" r="G99"/>
      <c s="36" r="H99"/>
      <c s="36" r="I99"/>
      <c s="36" r="J99"/>
      <c s="36" r="K99"/>
    </row>
    <row r="100">
      <c s="10" r="A100">
        <v>16</v>
      </c>
      <c s="10" r="B100">
        <v>14</v>
      </c>
      <c s="10" r="C100">
        <v>28</v>
      </c>
      <c s="10" r="D100">
        <v>5</v>
      </c>
      <c s="12" r="E100">
        <f>((1/(INDEX(E0!J$11:J$54,C100,1)-INDEX(E0!J$11:J$54,D100,1))))*100000000</f>
        <v>824.82410419772</v>
      </c>
      <c s="44" r="F100">
        <v>171080000</v>
      </c>
      <c s="36" r="G100"/>
      <c s="36" r="H100"/>
      <c s="36" r="I100"/>
      <c s="36" r="J100"/>
      <c s="36" r="K100"/>
    </row>
    <row r="101">
      <c s="10" r="A101">
        <v>16</v>
      </c>
      <c s="10" r="B101">
        <v>14</v>
      </c>
      <c s="10" r="C101">
        <v>29</v>
      </c>
      <c s="10" r="D101">
        <v>2</v>
      </c>
      <c s="12" r="E101">
        <f>((1/(INDEX(E0!J$11:J$54,C101,1)-INDEX(E0!J$11:J$54,D101,1))))*100000000</f>
        <v>659.283352403104</v>
      </c>
      <c s="44" r="F101">
        <v>6101500</v>
      </c>
      <c s="36" r="G101"/>
      <c s="36" r="H101"/>
      <c s="36" r="I101"/>
      <c s="36" r="J101"/>
      <c s="36" r="K101"/>
    </row>
    <row r="102">
      <c s="10" r="A102">
        <v>16</v>
      </c>
      <c s="10" r="B102">
        <v>14</v>
      </c>
      <c s="10" r="C102">
        <v>29</v>
      </c>
      <c s="10" r="D102">
        <v>3</v>
      </c>
      <c s="12" r="E102">
        <f>((1/(INDEX(E0!J$11:J$54,C102,1)-INDEX(E0!J$11:J$54,D102,1))))*100000000</f>
        <v>661.614315110755</v>
      </c>
      <c s="44" r="F102">
        <v>4186000</v>
      </c>
      <c s="36" r="G102"/>
      <c s="36" r="H102"/>
      <c s="36" r="I102"/>
      <c s="36" r="J102"/>
      <c s="36" r="K102"/>
    </row>
    <row r="103">
      <c s="10" r="A103">
        <v>16</v>
      </c>
      <c s="10" r="B103">
        <v>14</v>
      </c>
      <c s="10" r="C103">
        <v>29</v>
      </c>
      <c s="10" r="D103">
        <v>4</v>
      </c>
      <c s="12" r="E103">
        <f>((1/(INDEX(E0!J$11:J$54,C103,1)-INDEX(E0!J$11:J$54,D103,1))))*100000000</f>
        <v>710.955193897388</v>
      </c>
      <c s="44" r="F103">
        <v>13474000000</v>
      </c>
      <c s="36" r="G103"/>
      <c s="36" r="H103"/>
      <c s="36" r="I103"/>
      <c s="36" r="J103"/>
      <c s="36" r="K103"/>
    </row>
    <row r="104">
      <c s="10" r="A104">
        <v>16</v>
      </c>
      <c s="10" r="B104">
        <v>14</v>
      </c>
      <c s="10" r="C104">
        <v>29</v>
      </c>
      <c s="10" r="D104">
        <v>4</v>
      </c>
      <c s="12" r="E104">
        <f>((1/(INDEX(E0!J$11:J$54,C104,1)-INDEX(E0!J$11:J$54,D104,1))))*100000000</f>
        <v>710.955193897388</v>
      </c>
      <c s="44" r="F104">
        <v>13474000000</v>
      </c>
      <c s="36" r="G104"/>
      <c s="36" r="H104"/>
      <c s="36" r="I104"/>
      <c s="36" r="J104"/>
      <c s="36" r="K104"/>
    </row>
    <row r="105">
      <c s="10" r="A105">
        <v>16</v>
      </c>
      <c s="10" r="B105">
        <v>14</v>
      </c>
      <c s="10" r="C105">
        <v>30</v>
      </c>
      <c s="10" r="D105">
        <v>3</v>
      </c>
      <c s="12" r="E105">
        <f>((1/(INDEX(E0!J$11:J$54,C105,1)-INDEX(E0!J$11:J$54,D105,1))))*100000000</f>
        <v>637.847728270234</v>
      </c>
      <c s="44" r="F105">
        <v>1935000</v>
      </c>
      <c s="36" r="G105"/>
      <c s="36" r="H105"/>
      <c s="36" r="I105"/>
      <c s="36" r="J105"/>
      <c s="36" r="K105"/>
    </row>
    <row r="106">
      <c s="10" r="A106">
        <v>16</v>
      </c>
      <c s="10" r="B106">
        <v>14</v>
      </c>
      <c s="10" r="C106">
        <v>30</v>
      </c>
      <c s="10" r="D106">
        <v>4</v>
      </c>
      <c s="12" r="E106">
        <f>((1/(INDEX(E0!J$11:J$54,C106,1)-INDEX(E0!J$11:J$54,D106,1))))*100000000</f>
        <v>683.584891434073</v>
      </c>
      <c s="44" r="F106">
        <v>13922000000</v>
      </c>
      <c s="36" r="G106"/>
      <c s="36" r="H106"/>
      <c s="36" r="I106"/>
      <c s="36" r="J106"/>
      <c s="36" r="K106"/>
    </row>
    <row r="107">
      <c s="10" r="A107">
        <v>16</v>
      </c>
      <c s="10" r="B107">
        <v>14</v>
      </c>
      <c s="10" r="C107">
        <v>30</v>
      </c>
      <c s="10" r="D107">
        <v>4</v>
      </c>
      <c s="12" r="E107">
        <f>((1/(INDEX(E0!J$11:J$54,C107,1)-INDEX(E0!J$11:J$54,D107,1))))*100000000</f>
        <v>683.584891434073</v>
      </c>
      <c s="44" r="F107">
        <v>13922000000</v>
      </c>
      <c s="36" r="G107"/>
      <c s="36" r="H107"/>
      <c s="36" r="I107"/>
      <c s="36" r="J107"/>
      <c s="36" r="K107"/>
    </row>
    <row r="108">
      <c s="10" r="A108">
        <v>16</v>
      </c>
      <c s="10" r="B108">
        <v>14</v>
      </c>
      <c s="10" r="C108">
        <v>31</v>
      </c>
      <c s="10" r="D108">
        <v>1</v>
      </c>
      <c s="12" r="E108">
        <f>((1/(INDEX(E0!J$11:J$54,C108,1)-INDEX(E0!J$11:J$54,D108,1))))*100000000</f>
        <v>609.232417719964</v>
      </c>
      <c s="44" r="F108">
        <v>789990</v>
      </c>
      <c s="36" r="G108"/>
      <c s="36" r="H108"/>
      <c s="36" r="I108"/>
      <c s="36" r="J108"/>
      <c s="36" r="K108"/>
    </row>
    <row r="109">
      <c s="10" r="A109">
        <v>16</v>
      </c>
      <c s="10" r="B109">
        <v>14</v>
      </c>
      <c s="10" r="C109">
        <v>31</v>
      </c>
      <c s="10" r="D109">
        <v>2</v>
      </c>
      <c s="12" r="E109">
        <f>((1/(INDEX(E0!J$11:J$54,C109,1)-INDEX(E0!J$11:J$54,D109,1))))*100000000</f>
        <v>610.343068956316</v>
      </c>
      <c s="44" r="F109">
        <v>1696300</v>
      </c>
      <c s="36" r="G109"/>
      <c s="36" r="H109"/>
      <c s="36" r="I109"/>
      <c s="36" r="J109"/>
      <c s="36" r="K109"/>
    </row>
    <row r="110">
      <c s="10" r="A110">
        <v>16</v>
      </c>
      <c s="10" r="B110">
        <v>14</v>
      </c>
      <c s="10" r="C110">
        <v>31</v>
      </c>
      <c s="10" r="D110">
        <v>3</v>
      </c>
      <c s="12" r="E110">
        <f>((1/(INDEX(E0!J$11:J$54,C110,1)-INDEX(E0!J$11:J$54,D110,1))))*100000000</f>
        <v>612.340285579588</v>
      </c>
      <c s="44" r="F110">
        <v>864880</v>
      </c>
      <c s="36" r="G110"/>
      <c s="36" r="H110"/>
      <c s="36" r="I110"/>
      <c s="36" r="J110"/>
      <c s="36" r="K110"/>
    </row>
    <row r="111">
      <c s="10" r="A111">
        <v>16</v>
      </c>
      <c s="10" r="B111">
        <v>14</v>
      </c>
      <c s="10" r="C111">
        <v>31</v>
      </c>
      <c s="10" r="D111">
        <v>4</v>
      </c>
      <c s="12" r="E111">
        <f>((1/(INDEX(E0!J$11:J$54,C111,1)-INDEX(E0!J$11:J$54,D111,1))))*100000000</f>
        <v>654.372019785331</v>
      </c>
      <c s="44" r="F111">
        <v>469500000</v>
      </c>
      <c s="36" r="G111"/>
      <c s="36" r="H111"/>
      <c s="36" r="I111"/>
      <c s="36" r="J111"/>
      <c s="36" r="K111"/>
    </row>
    <row r="112">
      <c s="10" r="A112">
        <v>16</v>
      </c>
      <c s="10" r="B112">
        <v>14</v>
      </c>
      <c s="10" r="C112">
        <v>31</v>
      </c>
      <c s="10" r="D112">
        <v>4</v>
      </c>
      <c s="12" r="E112">
        <f>((1/(INDEX(E0!J$11:J$54,C112,1)-INDEX(E0!J$11:J$54,D112,1))))*100000000</f>
        <v>654.372019785331</v>
      </c>
      <c s="44" r="F112">
        <v>469500000</v>
      </c>
      <c s="36" r="G112"/>
      <c s="36" r="H112"/>
      <c s="36" r="I112"/>
      <c s="36" r="J112"/>
      <c s="36" r="K112"/>
    </row>
    <row r="113">
      <c s="10" r="A113">
        <v>16</v>
      </c>
      <c s="10" r="B113">
        <v>14</v>
      </c>
      <c s="10" r="C113">
        <v>31</v>
      </c>
      <c s="10" r="D113">
        <v>5</v>
      </c>
      <c s="12" r="E113">
        <f>((1/(INDEX(E0!J$11:J$54,C113,1)-INDEX(E0!J$11:J$54,D113,1))))*100000000</f>
        <v>730.033741429495</v>
      </c>
      <c s="44" r="F113">
        <v>11782000000</v>
      </c>
      <c s="36" r="G113"/>
      <c s="36" r="H113"/>
      <c s="36" r="I113"/>
      <c s="36" r="J113"/>
      <c s="36" r="K113"/>
    </row>
    <row r="114">
      <c s="10" r="A114">
        <v>16</v>
      </c>
      <c s="10" r="B114">
        <v>14</v>
      </c>
      <c s="10" r="C114">
        <v>31</v>
      </c>
      <c s="10" r="D114">
        <v>5</v>
      </c>
      <c s="12" r="E114">
        <f>((1/(INDEX(E0!J$11:J$54,C114,1)-INDEX(E0!J$11:J$54,D114,1))))*100000000</f>
        <v>730.033741429495</v>
      </c>
      <c s="44" r="F114">
        <v>11782000000</v>
      </c>
      <c s="36" r="G114"/>
      <c s="36" r="H114"/>
      <c s="36" r="I114"/>
      <c s="36" r="J114"/>
      <c s="36" r="K114"/>
    </row>
    <row r="115">
      <c s="10" r="A115">
        <v>16</v>
      </c>
      <c s="10" r="B115">
        <v>14</v>
      </c>
      <c s="10" r="C115">
        <v>32</v>
      </c>
      <c s="10" r="D115">
        <v>6</v>
      </c>
      <c s="12" r="E115">
        <f>((1/(INDEX(E0!J$11:J$54,C115,1)-INDEX(E0!J$11:J$54,D115,1))))*100000000</f>
        <v>918.430934223354</v>
      </c>
      <c s="44" r="F115">
        <v>46.59</v>
      </c>
      <c s="36" r="G115"/>
      <c s="36" r="H115"/>
      <c s="36" r="I115"/>
      <c s="36" r="J115"/>
      <c s="36" r="K115"/>
    </row>
    <row r="116">
      <c s="10" r="A116">
        <v>16</v>
      </c>
      <c s="10" r="B116">
        <v>14</v>
      </c>
      <c s="10" r="C116">
        <v>32</v>
      </c>
      <c s="10" r="D116">
        <v>7</v>
      </c>
      <c s="12" r="E116">
        <f>((1/(INDEX(E0!J$11:J$54,C116,1)-INDEX(E0!J$11:J$54,D116,1))))*100000000</f>
        <v>1197.11777136894</v>
      </c>
      <c s="44" r="F116">
        <v>884790</v>
      </c>
      <c s="36" r="G116"/>
      <c s="36" r="H116"/>
      <c s="36" r="I116"/>
      <c s="36" r="J116"/>
      <c s="36" r="K116"/>
    </row>
    <row r="117">
      <c s="10" r="A117">
        <v>16</v>
      </c>
      <c s="10" r="B117">
        <v>14</v>
      </c>
      <c s="10" r="C117">
        <v>32</v>
      </c>
      <c s="10" r="D117">
        <v>8</v>
      </c>
      <c s="12" r="E117">
        <f>((1/(INDEX(E0!J$11:J$54,C117,1)-INDEX(E0!J$11:J$54,D117,1))))*100000000</f>
        <v>1197.51056713262</v>
      </c>
      <c s="44" r="F117">
        <v>1686.2</v>
      </c>
      <c s="36" r="G117"/>
      <c s="36" r="H117"/>
      <c s="36" r="I117"/>
      <c s="36" r="J117"/>
      <c s="36" r="K117"/>
    </row>
    <row r="118">
      <c s="10" r="A118">
        <v>16</v>
      </c>
      <c s="10" r="B118">
        <v>14</v>
      </c>
      <c s="10" r="C118">
        <v>32</v>
      </c>
      <c s="10" r="D118">
        <v>10</v>
      </c>
      <c s="12" r="E118">
        <f>((1/(INDEX(E0!J$11:J$54,C118,1)-INDEX(E0!J$11:J$54,D118,1))))*100000000</f>
        <v>1453.32001510872</v>
      </c>
      <c s="44" r="F118">
        <v>2133800</v>
      </c>
      <c s="36" r="G118"/>
      <c s="36" r="H118"/>
      <c s="36" r="I118"/>
      <c s="36" r="J118"/>
      <c s="36" r="K118"/>
    </row>
    <row r="119">
      <c s="10" r="A119">
        <v>16</v>
      </c>
      <c s="10" r="B119">
        <v>14</v>
      </c>
      <c s="10" r="C119">
        <v>32</v>
      </c>
      <c s="10" r="D119">
        <v>11</v>
      </c>
      <c s="12" r="E119">
        <f>((1/(INDEX(E0!J$11:J$54,C119,1)-INDEX(E0!J$11:J$54,D119,1))))*100000000</f>
        <v>1453.75524605752</v>
      </c>
      <c s="44" r="F119">
        <v>297870</v>
      </c>
      <c s="36" r="G119"/>
      <c s="36" r="H119"/>
      <c s="36" r="I119"/>
      <c s="36" r="J119"/>
      <c s="36" r="K119"/>
    </row>
    <row r="120">
      <c s="10" r="A120">
        <v>16</v>
      </c>
      <c s="10" r="B120">
        <v>14</v>
      </c>
      <c s="10" r="C120">
        <v>32</v>
      </c>
      <c s="10" r="D120">
        <v>12</v>
      </c>
      <c s="12" r="E120">
        <f>((1/(INDEX(E0!J$11:J$54,C120,1)-INDEX(E0!J$11:J$54,D120,1))))*100000000</f>
        <v>1453.88840272476</v>
      </c>
      <c s="44" r="F120">
        <v>18790</v>
      </c>
      <c s="36" r="G120"/>
      <c s="36" r="H120"/>
      <c s="36" r="I120"/>
      <c s="36" r="J120"/>
      <c s="36" r="K120"/>
    </row>
    <row r="121">
      <c s="10" r="A121">
        <v>16</v>
      </c>
      <c s="10" r="B121">
        <v>14</v>
      </c>
      <c s="10" r="C121">
        <v>32</v>
      </c>
      <c s="10" r="D121">
        <v>13</v>
      </c>
      <c s="12" r="E121">
        <f>((1/(INDEX(E0!J$11:J$54,C121,1)-INDEX(E0!J$11:J$54,D121,1))))*100000000</f>
        <v>1577.44705022923</v>
      </c>
      <c s="44" r="F121">
        <v>314400000</v>
      </c>
      <c s="36" r="G121"/>
      <c s="36" r="H121"/>
      <c s="36" r="I121"/>
      <c s="36" r="J121"/>
      <c s="36" r="K121"/>
    </row>
    <row r="122">
      <c s="10" r="A122">
        <v>16</v>
      </c>
      <c s="10" r="B122">
        <v>14</v>
      </c>
      <c s="10" r="C122">
        <v>32</v>
      </c>
      <c s="10" r="D122">
        <v>13</v>
      </c>
      <c s="12" r="E122">
        <f>((1/(INDEX(E0!J$11:J$54,C122,1)-INDEX(E0!J$11:J$54,D122,1))))*100000000</f>
        <v>1577.44705022923</v>
      </c>
      <c s="44" r="F122">
        <v>314400000</v>
      </c>
      <c s="36" r="G122"/>
      <c s="36" r="H122"/>
      <c s="36" r="I122"/>
      <c s="36" r="J122"/>
      <c s="36" r="K122"/>
    </row>
    <row r="123">
      <c s="10" r="A123">
        <v>16</v>
      </c>
      <c s="10" r="B123">
        <v>14</v>
      </c>
      <c s="10" r="C123">
        <v>32</v>
      </c>
      <c s="10" r="D123">
        <v>14</v>
      </c>
      <c s="12" r="E123">
        <f>((1/(INDEX(E0!J$11:J$54,C123,1)-INDEX(E0!J$11:J$54,D123,1))))*100000000</f>
        <v>2200.95754859109</v>
      </c>
      <c s="44" r="F123">
        <v>4464900</v>
      </c>
      <c s="36" r="G123"/>
      <c s="36" r="H123"/>
      <c s="36" r="I123"/>
      <c s="36" r="J123"/>
      <c s="36" r="K123"/>
    </row>
    <row r="124">
      <c s="10" r="A124">
        <v>16</v>
      </c>
      <c s="10" r="B124">
        <v>14</v>
      </c>
      <c s="10" r="C124">
        <v>32</v>
      </c>
      <c s="10" r="D124">
        <v>17</v>
      </c>
      <c s="12" r="E124">
        <f>((1/(INDEX(E0!J$11:J$54,C124,1)-INDEX(E0!J$11:J$54,D124,1))))*100000000</f>
        <v>3256.32239415243</v>
      </c>
      <c s="44" r="F124">
        <v>60015</v>
      </c>
      <c s="36" r="G124"/>
      <c s="36" r="H124"/>
      <c s="36" r="I124"/>
      <c s="36" r="J124"/>
      <c s="36" r="K124"/>
    </row>
    <row r="125">
      <c s="10" r="A125">
        <v>16</v>
      </c>
      <c s="10" r="B125">
        <v>14</v>
      </c>
      <c s="10" r="C125">
        <v>32</v>
      </c>
      <c s="10" r="D125">
        <v>17</v>
      </c>
      <c s="12" r="E125">
        <f>((1/(INDEX(E0!J$11:J$54,C125,1)-INDEX(E0!J$11:J$54,D125,1))))*100000000</f>
        <v>3256.32239415243</v>
      </c>
      <c s="44" r="F125">
        <v>60014</v>
      </c>
      <c s="36" r="G125"/>
      <c s="36" r="H125"/>
      <c s="36" r="I125"/>
      <c s="36" r="J125"/>
      <c s="36" r="K125"/>
    </row>
    <row r="126">
      <c s="10" r="A126">
        <v>16</v>
      </c>
      <c s="10" r="B126">
        <v>14</v>
      </c>
      <c s="10" r="C126">
        <v>32</v>
      </c>
      <c s="10" r="D126">
        <v>18</v>
      </c>
      <c s="12" r="E126">
        <f>((1/(INDEX(E0!J$11:J$54,C126,1)-INDEX(E0!J$11:J$54,D126,1))))*100000000</f>
        <v>3391.36294467975</v>
      </c>
      <c s="44" r="F126">
        <v>933.05</v>
      </c>
      <c s="36" r="G126"/>
      <c s="36" r="H126"/>
      <c s="36" r="I126"/>
      <c s="36" r="J126"/>
      <c s="36" r="K126"/>
    </row>
    <row r="127">
      <c s="10" r="A127">
        <v>16</v>
      </c>
      <c s="10" r="B127">
        <v>14</v>
      </c>
      <c s="10" r="C127">
        <v>32</v>
      </c>
      <c s="10" r="D127">
        <v>19</v>
      </c>
      <c s="12" r="E127">
        <f>((1/(INDEX(E0!J$11:J$54,C127,1)-INDEX(E0!J$11:J$54,D127,1))))*100000000</f>
        <v>4088.9443531474</v>
      </c>
      <c s="44" r="F127">
        <v>294960</v>
      </c>
      <c s="36" r="G127"/>
      <c s="36" r="H127"/>
      <c s="36" r="I127"/>
      <c s="36" r="J127"/>
      <c s="36" r="K127"/>
    </row>
    <row r="128">
      <c s="10" r="A128">
        <v>16</v>
      </c>
      <c s="10" r="B128">
        <v>14</v>
      </c>
      <c s="10" r="C128">
        <v>32</v>
      </c>
      <c s="10" r="D128">
        <v>20</v>
      </c>
      <c s="12" r="E128">
        <f>((1/(INDEX(E0!J$11:J$54,C128,1)-INDEX(E0!J$11:J$54,D128,1))))*100000000</f>
        <v>4092.34624850527</v>
      </c>
      <c s="44" r="F128">
        <v>1872900</v>
      </c>
      <c s="36" r="G128"/>
      <c s="36" r="H128"/>
      <c s="36" r="I128"/>
      <c s="36" r="J128"/>
      <c s="36" r="K128"/>
    </row>
    <row r="129">
      <c s="10" r="A129">
        <v>16</v>
      </c>
      <c s="10" r="B129">
        <v>14</v>
      </c>
      <c s="10" r="C129">
        <v>32</v>
      </c>
      <c s="10" r="D129">
        <v>21</v>
      </c>
      <c s="12" r="E129">
        <f>((1/(INDEX(E0!J$11:J$54,C129,1)-INDEX(E0!J$11:J$54,D129,1))))*100000000</f>
        <v>4093.66468546942</v>
      </c>
      <c s="44" r="F129">
        <v>150000</v>
      </c>
      <c s="36" r="G129"/>
      <c s="36" r="H129"/>
      <c s="36" r="I129"/>
      <c s="36" r="J129"/>
      <c s="36" r="K129"/>
    </row>
    <row r="130">
      <c s="10" r="A130">
        <v>16</v>
      </c>
      <c s="10" r="B130">
        <v>14</v>
      </c>
      <c s="10" r="C130">
        <v>32</v>
      </c>
      <c s="10" r="D130">
        <v>22</v>
      </c>
      <c s="12" r="E130">
        <f>((1/(INDEX(E0!J$11:J$54,C130,1)-INDEX(E0!J$11:J$54,D130,1))))*100000000</f>
        <v>4794.80626585283</v>
      </c>
      <c s="44" r="F130">
        <v>153450</v>
      </c>
      <c s="36" r="G130"/>
      <c s="36" r="H130"/>
      <c s="36" r="I130"/>
      <c s="36" r="J130"/>
      <c s="36" r="K130"/>
    </row>
    <row r="131">
      <c s="10" r="A131">
        <v>16</v>
      </c>
      <c s="10" r="B131">
        <v>14</v>
      </c>
      <c s="10" r="C131">
        <v>32</v>
      </c>
      <c s="10" r="D131">
        <v>23</v>
      </c>
      <c s="12" r="E131">
        <f>((1/(INDEX(E0!J$11:J$54,C131,1)-INDEX(E0!J$11:J$54,D131,1))))*100000000</f>
        <v>4804.06154579328</v>
      </c>
      <c s="44" r="F131">
        <v>10810000</v>
      </c>
      <c s="36" r="G131"/>
      <c s="36" r="H131"/>
      <c s="36" r="I131"/>
      <c s="36" r="J131"/>
      <c s="36" r="K131"/>
    </row>
    <row r="132">
      <c s="10" r="A132">
        <v>16</v>
      </c>
      <c s="10" r="B132">
        <v>14</v>
      </c>
      <c s="10" r="C132">
        <v>32</v>
      </c>
      <c s="10" r="D132">
        <v>24</v>
      </c>
      <c s="12" r="E132">
        <f>((1/(INDEX(E0!J$11:J$54,C132,1)-INDEX(E0!J$11:J$54,D132,1))))*100000000</f>
        <v>4900.48103121802</v>
      </c>
      <c s="44" r="F132">
        <v>29096</v>
      </c>
      <c s="36" r="G132"/>
      <c s="36" r="H132"/>
      <c s="36" r="I132"/>
      <c s="36" r="J132"/>
      <c s="36" r="K132"/>
    </row>
    <row r="133">
      <c s="10" r="A133">
        <v>16</v>
      </c>
      <c s="10" r="B133">
        <v>14</v>
      </c>
      <c s="10" r="C133">
        <v>32</v>
      </c>
      <c s="10" r="D133">
        <v>25</v>
      </c>
      <c s="12" r="E133">
        <f>((1/(INDEX(E0!J$11:J$54,C133,1)-INDEX(E0!J$11:J$54,D133,1))))*100000000</f>
        <v>4999.58253485834</v>
      </c>
      <c s="44" r="F133">
        <v>242250</v>
      </c>
      <c s="36" r="G133"/>
      <c s="36" r="H133"/>
      <c s="36" r="I133"/>
      <c s="36" r="J133"/>
      <c s="36" r="K133"/>
    </row>
    <row r="134">
      <c s="10" r="A134">
        <v>16</v>
      </c>
      <c s="10" r="B134">
        <v>14</v>
      </c>
      <c s="10" r="C134">
        <v>32</v>
      </c>
      <c s="10" r="D134">
        <v>26</v>
      </c>
      <c s="12" r="E134">
        <f>((1/(INDEX(E0!J$11:J$54,C134,1)-INDEX(E0!J$11:J$54,D134,1))))*100000000</f>
        <v>5034.9779921112</v>
      </c>
      <c s="44" r="F134">
        <v>1947.4</v>
      </c>
      <c s="36" r="G134"/>
      <c s="36" r="H134"/>
      <c s="36" r="I134"/>
      <c s="36" r="J134"/>
      <c s="36" r="K134"/>
    </row>
    <row r="135">
      <c s="10" r="A135">
        <v>16</v>
      </c>
      <c s="10" r="B135">
        <v>14</v>
      </c>
      <c s="10" r="C135">
        <v>32</v>
      </c>
      <c s="10" r="D135">
        <v>28</v>
      </c>
      <c s="12" r="E135">
        <f>((1/(INDEX(E0!J$11:J$54,C135,1)-INDEX(E0!J$11:J$54,D135,1))))*100000000</f>
        <v>5220.75982938557</v>
      </c>
      <c s="44" r="F135">
        <v>59116000</v>
      </c>
      <c s="36" r="G135"/>
      <c s="36" r="H135"/>
      <c s="36" r="I135"/>
      <c s="36" r="J135"/>
      <c s="36" r="K135"/>
    </row>
    <row r="136">
      <c s="10" r="A136">
        <v>16</v>
      </c>
      <c s="10" r="B136">
        <v>14</v>
      </c>
      <c s="10" r="C136">
        <v>32</v>
      </c>
      <c s="10" r="D136">
        <v>28</v>
      </c>
      <c s="12" r="E136">
        <f>((1/(INDEX(E0!J$11:J$54,C136,1)-INDEX(E0!J$11:J$54,D136,1))))*100000000</f>
        <v>5220.75982938557</v>
      </c>
      <c s="44" r="F136">
        <v>59115000</v>
      </c>
      <c s="36" r="G136"/>
      <c s="36" r="H136"/>
      <c s="36" r="I136"/>
      <c s="36" r="J136"/>
      <c s="36" r="K136"/>
    </row>
    <row r="137">
      <c s="10" r="A137">
        <v>16</v>
      </c>
      <c s="10" r="B137">
        <v>14</v>
      </c>
      <c s="10" r="C137">
        <v>32</v>
      </c>
      <c s="10" r="D137">
        <v>29</v>
      </c>
      <c s="12" r="E137">
        <f>((1/(INDEX(E0!J$11:J$54,C137,1)-INDEX(E0!J$11:J$54,D137,1))))*100000000</f>
        <v>6420.65705151872</v>
      </c>
      <c s="44" r="F137">
        <v>4959900</v>
      </c>
      <c s="36" r="G137"/>
      <c s="36" r="H137"/>
      <c s="36" r="I137"/>
      <c s="36" r="J137"/>
      <c s="36" r="K137"/>
    </row>
    <row r="138">
      <c s="10" r="A138">
        <v>16</v>
      </c>
      <c s="10" r="B138">
        <v>14</v>
      </c>
      <c s="10" r="C138">
        <v>32</v>
      </c>
      <c s="10" r="D138">
        <v>29</v>
      </c>
      <c s="12" r="E138">
        <f>((1/(INDEX(E0!J$11:J$54,C138,1)-INDEX(E0!J$11:J$54,D138,1))))*100000000</f>
        <v>6420.65705151872</v>
      </c>
      <c s="44" r="F138">
        <v>4959900</v>
      </c>
      <c s="36" r="G138"/>
      <c s="36" r="H138"/>
      <c s="36" r="I138"/>
      <c s="36" r="J138"/>
      <c s="36" r="K138"/>
    </row>
    <row r="139">
      <c s="10" r="A139">
        <v>16</v>
      </c>
      <c s="10" r="B139">
        <v>14</v>
      </c>
      <c s="10" r="C139">
        <v>32</v>
      </c>
      <c s="10" r="D139">
        <v>31</v>
      </c>
      <c s="12" r="E139">
        <f>((1/(INDEX(E0!J$11:J$54,C139,1)-INDEX(E0!J$11:J$54,D139,1))))*100000000</f>
        <v>29305.7468569588</v>
      </c>
      <c s="44" r="F139">
        <v>34.235</v>
      </c>
      <c s="36" r="G139"/>
      <c s="36" r="H139"/>
      <c s="36" r="I139"/>
      <c s="36" r="J139"/>
      <c s="36" r="K139"/>
    </row>
    <row r="140">
      <c s="10" r="A140">
        <v>16</v>
      </c>
      <c s="10" r="B140">
        <v>14</v>
      </c>
      <c s="10" r="C140">
        <v>32</v>
      </c>
      <c s="10" r="D140">
        <v>31</v>
      </c>
      <c s="12" r="E140">
        <f>((1/(INDEX(E0!J$11:J$54,C140,1)-INDEX(E0!J$11:J$54,D140,1))))*100000000</f>
        <v>29305.7468569588</v>
      </c>
      <c s="44" r="F140">
        <v>34.236</v>
      </c>
      <c s="36" r="G140"/>
      <c s="36" r="H140"/>
      <c s="36" r="I140"/>
      <c s="36" r="J140"/>
      <c s="36" r="K140"/>
    </row>
    <row r="141">
      <c s="10" r="A141">
        <v>16</v>
      </c>
      <c s="10" r="B141">
        <v>14</v>
      </c>
      <c s="10" r="C141">
        <v>33</v>
      </c>
      <c s="10" r="D141">
        <v>6</v>
      </c>
      <c s="12" r="E141">
        <f>((1/(INDEX(E0!J$11:J$54,C141,1)-INDEX(E0!J$11:J$54,D141,1))))*100000000</f>
        <v>900.093978812328</v>
      </c>
      <c s="44" r="F141">
        <v>150.48</v>
      </c>
      <c s="36" r="G141"/>
      <c s="36" r="H141"/>
      <c s="36" r="I141"/>
      <c s="36" r="J141"/>
      <c s="36" r="K141"/>
    </row>
    <row r="142">
      <c s="10" r="A142">
        <v>16</v>
      </c>
      <c s="10" r="B142">
        <v>14</v>
      </c>
      <c s="10" r="C142">
        <v>33</v>
      </c>
      <c s="10" r="D142">
        <v>7</v>
      </c>
      <c s="12" r="E142">
        <f>((1/(INDEX(E0!J$11:J$54,C142,1)-INDEX(E0!J$11:J$54,D142,1))))*100000000</f>
        <v>1166.15179121498</v>
      </c>
      <c s="44" r="F142">
        <v>26881000</v>
      </c>
      <c s="36" r="G142"/>
      <c s="36" r="H142"/>
      <c s="36" r="I142"/>
      <c s="36" r="J142"/>
      <c s="36" r="K142"/>
    </row>
    <row r="143">
      <c s="10" r="A143">
        <v>16</v>
      </c>
      <c s="10" r="B143">
        <v>14</v>
      </c>
      <c s="10" r="C143">
        <v>33</v>
      </c>
      <c s="10" r="D143">
        <v>8</v>
      </c>
      <c s="12" r="E143">
        <f>((1/(INDEX(E0!J$11:J$54,C143,1)-INDEX(E0!J$11:J$54,D143,1))))*100000000</f>
        <v>1166.52452565322</v>
      </c>
      <c s="44" r="F143">
        <v>15646000</v>
      </c>
      <c s="36" r="G143"/>
      <c s="36" r="H143"/>
      <c s="36" r="I143"/>
      <c s="36" r="J143"/>
      <c s="36" r="K143"/>
    </row>
    <row r="144">
      <c s="10" r="A144">
        <v>16</v>
      </c>
      <c s="10" r="B144">
        <v>14</v>
      </c>
      <c s="10" r="C144">
        <v>33</v>
      </c>
      <c s="10" r="D144">
        <v>10</v>
      </c>
      <c s="12" r="E144">
        <f>((1/(INDEX(E0!J$11:J$54,C144,1)-INDEX(E0!J$11:J$54,D144,1))))*100000000</f>
        <v>1407.93254538858</v>
      </c>
      <c s="44" r="F144">
        <v>690910</v>
      </c>
      <c s="36" r="G144"/>
      <c s="36" r="H144"/>
      <c s="36" r="I144"/>
      <c s="36" r="J144"/>
      <c s="36" r="K144"/>
    </row>
    <row r="145">
      <c s="10" r="A145">
        <v>16</v>
      </c>
      <c s="10" r="B145">
        <v>14</v>
      </c>
      <c s="10" r="C145">
        <v>33</v>
      </c>
      <c s="10" r="D145">
        <v>11</v>
      </c>
      <c s="12" r="E145">
        <f>((1/(INDEX(E0!J$11:J$54,C145,1)-INDEX(E0!J$11:J$54,D145,1))))*100000000</f>
        <v>1408.3410123127</v>
      </c>
      <c s="44" r="F145">
        <v>3116800</v>
      </c>
      <c s="36" r="G145"/>
      <c s="36" r="H145"/>
      <c s="36" r="I145"/>
      <c s="36" r="J145"/>
      <c s="36" r="K145"/>
    </row>
    <row r="146">
      <c s="10" r="A146">
        <v>16</v>
      </c>
      <c s="10" r="B146">
        <v>14</v>
      </c>
      <c s="10" r="C146">
        <v>33</v>
      </c>
      <c s="10" r="D146">
        <v>12</v>
      </c>
      <c s="12" r="E146">
        <f>((1/(INDEX(E0!J$11:J$54,C146,1)-INDEX(E0!J$11:J$54,D146,1))))*100000000</f>
        <v>1408.46597913808</v>
      </c>
      <c s="44" r="F146">
        <v>3979900</v>
      </c>
      <c s="36" r="G146"/>
      <c s="36" r="H146"/>
      <c s="36" r="I146"/>
      <c s="36" r="J146"/>
      <c s="36" r="K146"/>
    </row>
    <row r="147">
      <c s="10" r="A147">
        <v>16</v>
      </c>
      <c s="10" r="B147">
        <v>14</v>
      </c>
      <c s="10" r="C147">
        <v>33</v>
      </c>
      <c s="10" r="D147">
        <v>13</v>
      </c>
      <c s="12" r="E147">
        <f>((1/(INDEX(E0!J$11:J$54,C147,1)-INDEX(E0!J$11:J$54,D147,1))))*100000000</f>
        <v>1524.11771492689</v>
      </c>
      <c s="44" r="F147">
        <v>4486500</v>
      </c>
      <c s="36" r="G147"/>
      <c s="36" r="H147"/>
      <c s="36" r="I147"/>
      <c s="36" r="J147"/>
      <c s="36" r="K147"/>
    </row>
    <row r="148">
      <c s="10" r="A148">
        <v>16</v>
      </c>
      <c s="10" r="B148">
        <v>14</v>
      </c>
      <c s="10" r="C148">
        <v>33</v>
      </c>
      <c s="10" r="D148">
        <v>14</v>
      </c>
      <c s="12" r="E148">
        <f>((1/(INDEX(E0!J$11:J$54,C148,1)-INDEX(E0!J$11:J$54,D148,1))))*100000000</f>
        <v>2098.50684942143</v>
      </c>
      <c s="44" r="F148">
        <v>300180000</v>
      </c>
      <c s="36" r="G148"/>
      <c s="36" r="H148"/>
      <c s="36" r="I148"/>
      <c s="36" r="J148"/>
      <c s="36" r="K148"/>
    </row>
    <row r="149">
      <c s="10" r="A149">
        <v>16</v>
      </c>
      <c s="10" r="B149">
        <v>14</v>
      </c>
      <c s="10" r="C149">
        <v>33</v>
      </c>
      <c s="10" r="D149">
        <v>17</v>
      </c>
      <c s="12" r="E149">
        <f>((1/(INDEX(E0!J$11:J$54,C149,1)-INDEX(E0!J$11:J$54,D149,1))))*100000000</f>
        <v>3036.96133796369</v>
      </c>
      <c s="44" r="F149">
        <v>19859</v>
      </c>
      <c s="36" r="G149"/>
      <c s="36" r="H149"/>
      <c s="36" r="I149"/>
      <c s="36" r="J149"/>
      <c s="36" r="K149"/>
    </row>
    <row r="150">
      <c s="10" r="A150">
        <v>16</v>
      </c>
      <c s="10" r="B150">
        <v>14</v>
      </c>
      <c s="10" r="C150">
        <v>33</v>
      </c>
      <c s="10" r="D150">
        <v>18</v>
      </c>
      <c s="12" r="E150">
        <f>((1/(INDEX(E0!J$11:J$54,C150,1)-INDEX(E0!J$11:J$54,D150,1))))*100000000</f>
        <v>3154.09355609224</v>
      </c>
      <c s="44" r="F150">
        <v>15068</v>
      </c>
      <c s="36" r="G150"/>
      <c s="36" r="H150"/>
      <c s="36" r="I150"/>
      <c s="36" r="J150"/>
      <c s="36" r="K150"/>
    </row>
    <row r="151">
      <c s="10" r="A151">
        <v>16</v>
      </c>
      <c s="10" r="B151">
        <v>14</v>
      </c>
      <c s="10" r="C151">
        <v>33</v>
      </c>
      <c s="10" r="D151">
        <v>19</v>
      </c>
      <c s="12" r="E151">
        <f>((1/(INDEX(E0!J$11:J$54,C151,1)-INDEX(E0!J$11:J$54,D151,1))))*100000000</f>
        <v>3748.91984247039</v>
      </c>
      <c s="44" r="F151">
        <v>47683000</v>
      </c>
      <c s="36" r="G151"/>
      <c s="36" r="H151"/>
      <c s="36" r="I151"/>
      <c s="36" r="J151"/>
      <c s="36" r="K151"/>
    </row>
    <row r="152">
      <c s="10" r="A152">
        <v>16</v>
      </c>
      <c s="10" r="B152">
        <v>14</v>
      </c>
      <c s="10" r="C152">
        <v>33</v>
      </c>
      <c s="10" r="D152">
        <v>20</v>
      </c>
      <c s="12" r="E152">
        <f>((1/(INDEX(E0!J$11:J$54,C152,1)-INDEX(E0!J$11:J$54,D152,1))))*100000000</f>
        <v>3751.77928132417</v>
      </c>
      <c s="44" r="F152">
        <v>23022000</v>
      </c>
      <c s="36" r="G152"/>
      <c s="36" r="H152"/>
      <c s="36" r="I152"/>
      <c s="36" r="J152"/>
      <c s="36" r="K152"/>
    </row>
    <row r="153">
      <c s="10" r="A153">
        <v>16</v>
      </c>
      <c s="10" r="B153">
        <v>14</v>
      </c>
      <c s="10" r="C153">
        <v>33</v>
      </c>
      <c s="10" r="D153">
        <v>21</v>
      </c>
      <c s="12" r="E153">
        <f>((1/(INDEX(E0!J$11:J$54,C153,1)-INDEX(E0!J$11:J$54,D153,1))))*100000000</f>
        <v>3752.88737772624</v>
      </c>
      <c s="44" r="F153">
        <v>491530</v>
      </c>
      <c s="36" r="G153"/>
      <c s="36" r="H153"/>
      <c s="36" r="I153"/>
      <c s="36" r="J153"/>
      <c s="36" r="K153"/>
    </row>
    <row r="154">
      <c s="10" r="A154">
        <v>16</v>
      </c>
      <c s="10" r="B154">
        <v>14</v>
      </c>
      <c s="10" r="C154">
        <v>33</v>
      </c>
      <c s="10" r="D154">
        <v>22</v>
      </c>
      <c s="12" r="E154">
        <f>((1/(INDEX(E0!J$11:J$54,C154,1)-INDEX(E0!J$11:J$54,D154,1))))*100000000</f>
        <v>4333.87102226483</v>
      </c>
      <c s="44" r="F154">
        <v>29341000</v>
      </c>
      <c s="36" r="G154"/>
      <c s="36" r="H154"/>
      <c s="36" r="I154"/>
      <c s="36" r="J154"/>
      <c s="36" r="K154"/>
    </row>
    <row r="155">
      <c s="10" r="A155">
        <v>16</v>
      </c>
      <c s="10" r="B155">
        <v>14</v>
      </c>
      <c s="10" r="C155">
        <v>33</v>
      </c>
      <c s="10" r="D155">
        <v>23</v>
      </c>
      <c s="12" r="E155">
        <f>((1/(INDEX(E0!J$11:J$54,C155,1)-INDEX(E0!J$11:J$54,D155,1))))*100000000</f>
        <v>4341.43097037928</v>
      </c>
      <c s="44" r="F155">
        <v>17651000</v>
      </c>
      <c s="36" r="G155"/>
      <c s="36" r="H155"/>
      <c s="36" r="I155"/>
      <c s="36" r="J155"/>
      <c s="36" r="K155"/>
    </row>
    <row r="156">
      <c s="10" r="A156">
        <v>16</v>
      </c>
      <c s="10" r="B156">
        <v>14</v>
      </c>
      <c s="10" r="C156">
        <v>33</v>
      </c>
      <c s="10" r="D156">
        <v>24</v>
      </c>
      <c s="12" r="E156">
        <f>((1/(INDEX(E0!J$11:J$54,C156,1)-INDEX(E0!J$11:J$54,D156,1))))*100000000</f>
        <v>4420.02234763299</v>
      </c>
      <c s="44" r="F156">
        <v>2303100</v>
      </c>
      <c s="36" r="G156"/>
      <c s="36" r="H156"/>
      <c s="36" r="I156"/>
      <c s="36" r="J156"/>
      <c s="36" r="K156"/>
    </row>
    <row r="157">
      <c s="10" r="A157">
        <v>16</v>
      </c>
      <c s="10" r="B157">
        <v>14</v>
      </c>
      <c s="10" r="C157">
        <v>33</v>
      </c>
      <c s="10" r="D157">
        <v>25</v>
      </c>
      <c s="12" r="E157">
        <f>((1/(INDEX(E0!J$11:J$54,C157,1)-INDEX(E0!J$11:J$54,D157,1))))*100000000</f>
        <v>4500.48447715397</v>
      </c>
      <c s="44" r="F157">
        <v>2198800</v>
      </c>
      <c s="36" r="G157"/>
      <c s="36" r="H157"/>
      <c s="36" r="I157"/>
      <c s="36" r="J157"/>
      <c s="36" r="K157"/>
    </row>
    <row r="158">
      <c s="10" r="A158">
        <v>16</v>
      </c>
      <c s="10" r="B158">
        <v>14</v>
      </c>
      <c s="10" r="C158">
        <v>33</v>
      </c>
      <c s="10" r="D158">
        <v>26</v>
      </c>
      <c s="12" r="E158">
        <f>((1/(INDEX(E0!J$11:J$54,C158,1)-INDEX(E0!J$11:J$54,D158,1))))*100000000</f>
        <v>4529.1455042343</v>
      </c>
      <c s="44" r="F158">
        <v>1732200</v>
      </c>
      <c s="36" r="G158"/>
      <c s="36" r="H158"/>
      <c s="36" r="I158"/>
      <c s="36" r="J158"/>
      <c s="36" r="K158"/>
    </row>
    <row r="159">
      <c s="10" r="A159">
        <v>16</v>
      </c>
      <c s="10" r="B159">
        <v>14</v>
      </c>
      <c s="10" r="C159">
        <v>33</v>
      </c>
      <c s="10" r="D159">
        <v>28</v>
      </c>
      <c s="12" r="E159">
        <f>((1/(INDEX(E0!J$11:J$54,C159,1)-INDEX(E0!J$11:J$54,D159,1))))*100000000</f>
        <v>4678.91857090854</v>
      </c>
      <c s="44" r="F159">
        <v>6976800</v>
      </c>
      <c s="36" r="G159"/>
      <c s="36" r="H159"/>
      <c s="36" r="I159"/>
      <c s="36" r="J159"/>
      <c s="36" r="K159"/>
    </row>
    <row r="160">
      <c s="10" r="A160">
        <v>16</v>
      </c>
      <c s="10" r="B160">
        <v>14</v>
      </c>
      <c s="10" r="C160">
        <v>33</v>
      </c>
      <c s="10" r="D160">
        <v>29</v>
      </c>
      <c s="12" r="E160">
        <f>((1/(INDEX(E0!J$11:J$54,C160,1)-INDEX(E0!J$11:J$54,D160,1))))*100000000</f>
        <v>5620.2224596454</v>
      </c>
      <c s="44" r="F160">
        <v>130770</v>
      </c>
      <c s="36" r="G160"/>
      <c s="36" r="H160"/>
      <c s="36" r="I160"/>
      <c s="36" r="J160"/>
      <c s="36" r="K160"/>
    </row>
    <row r="161">
      <c s="10" r="A161">
        <v>16</v>
      </c>
      <c s="10" r="B161">
        <v>14</v>
      </c>
      <c s="10" r="C161">
        <v>33</v>
      </c>
      <c s="10" r="D161">
        <v>31</v>
      </c>
      <c s="12" r="E161">
        <f>((1/(INDEX(E0!J$11:J$54,C161,1)-INDEX(E0!J$11:J$54,D161,1))))*100000000</f>
        <v>17760.5382153501</v>
      </c>
      <c s="44" r="F161">
        <v>171.96</v>
      </c>
      <c s="36" r="G161"/>
      <c s="36" r="H161"/>
      <c s="36" r="I161"/>
      <c s="36" r="J161"/>
      <c s="36" r="K161"/>
    </row>
    <row r="162">
      <c s="10" r="A162">
        <v>16</v>
      </c>
      <c s="10" r="B162">
        <v>14</v>
      </c>
      <c s="10" r="C162">
        <v>34</v>
      </c>
      <c s="10" r="D162">
        <v>6</v>
      </c>
      <c s="12" r="E162">
        <f>((1/(INDEX(E0!J$11:J$54,C162,1)-INDEX(E0!J$11:J$54,D162,1))))*100000000</f>
        <v>897.691774118128</v>
      </c>
      <c s="44" r="F162">
        <v>749.77</v>
      </c>
      <c s="36" r="G162"/>
      <c s="36" r="H162"/>
      <c s="36" r="I162"/>
      <c s="36" r="J162"/>
      <c s="36" r="K162"/>
    </row>
    <row r="163">
      <c s="10" r="A163">
        <v>16</v>
      </c>
      <c s="10" r="B163">
        <v>14</v>
      </c>
      <c s="10" r="C163">
        <v>34</v>
      </c>
      <c s="10" r="D163">
        <v>7</v>
      </c>
      <c s="12" r="E163">
        <f>((1/(INDEX(E0!J$11:J$54,C163,1)-INDEX(E0!J$11:J$54,D163,1))))*100000000</f>
        <v>1162.12274735579</v>
      </c>
      <c s="44" r="F163">
        <v>5500200</v>
      </c>
      <c s="36" r="G163"/>
      <c s="36" r="H163"/>
      <c s="36" r="I163"/>
      <c s="36" r="J163"/>
      <c s="36" r="K163"/>
    </row>
    <row r="164">
      <c s="10" r="A164">
        <v>16</v>
      </c>
      <c s="10" r="B164">
        <v>14</v>
      </c>
      <c s="10" r="C164">
        <v>34</v>
      </c>
      <c s="10" r="D164">
        <v>8</v>
      </c>
      <c s="12" r="E164">
        <f>((1/(INDEX(E0!J$11:J$54,C164,1)-INDEX(E0!J$11:J$54,D164,1))))*100000000</f>
        <v>1162.49291024636</v>
      </c>
      <c s="44" r="F164">
        <v>25471000</v>
      </c>
      <c s="36" r="G164"/>
      <c s="36" r="H164"/>
      <c s="36" r="I164"/>
      <c s="36" r="J164"/>
      <c s="36" r="K164"/>
    </row>
    <row r="165">
      <c s="10" r="A165">
        <v>16</v>
      </c>
      <c s="10" r="B165">
        <v>14</v>
      </c>
      <c s="10" r="C165">
        <v>34</v>
      </c>
      <c s="10" r="D165">
        <v>9</v>
      </c>
      <c s="12" r="E165">
        <f>((1/(INDEX(E0!J$11:J$54,C165,1)-INDEX(E0!J$11:J$54,D165,1))))*100000000</f>
        <v>1163.20552922769</v>
      </c>
      <c s="44" r="F165">
        <v>11954000</v>
      </c>
      <c s="36" r="G165"/>
      <c s="36" r="H165"/>
      <c s="36" r="I165"/>
      <c s="36" r="J165"/>
      <c s="36" r="K165"/>
    </row>
    <row r="166">
      <c s="10" r="A166">
        <v>16</v>
      </c>
      <c s="10" r="B166">
        <v>14</v>
      </c>
      <c s="10" r="C166">
        <v>34</v>
      </c>
      <c s="10" r="D166">
        <v>10</v>
      </c>
      <c s="12" r="E166">
        <f>((1/(INDEX(E0!J$11:J$54,C166,1)-INDEX(E0!J$11:J$54,D166,1))))*100000000</f>
        <v>1402.06380988688</v>
      </c>
      <c s="44" r="F166">
        <v>2698700</v>
      </c>
      <c s="36" r="G166"/>
      <c s="36" r="H166"/>
      <c s="36" r="I166"/>
      <c s="36" r="J166"/>
      <c s="36" r="K166"/>
    </row>
    <row r="167">
      <c s="10" r="A167">
        <v>16</v>
      </c>
      <c s="10" r="B167">
        <v>14</v>
      </c>
      <c s="10" r="C167">
        <v>34</v>
      </c>
      <c s="10" r="D167">
        <v>11</v>
      </c>
      <c s="12" r="E167">
        <f>((1/(INDEX(E0!J$11:J$54,C167,1)-INDEX(E0!J$11:J$54,D167,1))))*100000000</f>
        <v>1402.46887816374</v>
      </c>
      <c s="44" r="F167">
        <v>5451200</v>
      </c>
      <c s="36" r="G167"/>
      <c s="36" r="H167"/>
      <c s="36" r="I167"/>
      <c s="36" r="J167"/>
      <c s="36" r="K167"/>
    </row>
    <row r="168">
      <c s="10" r="A168">
        <v>16</v>
      </c>
      <c s="10" r="B168">
        <v>14</v>
      </c>
      <c s="10" r="C168">
        <v>34</v>
      </c>
      <c s="10" r="D168">
        <v>13</v>
      </c>
      <c s="12" r="E168">
        <f>((1/(INDEX(E0!J$11:J$54,C168,1)-INDEX(E0!J$11:J$54,D168,1))))*100000000</f>
        <v>1517.24278145195</v>
      </c>
      <c s="44" r="F168">
        <v>162540</v>
      </c>
      <c s="36" r="G168"/>
      <c s="36" r="H168"/>
      <c s="36" r="I168"/>
      <c s="36" r="J168"/>
      <c s="36" r="K168"/>
    </row>
    <row r="169">
      <c s="10" r="A169">
        <v>16</v>
      </c>
      <c s="10" r="B169">
        <v>14</v>
      </c>
      <c s="10" r="C169">
        <v>34</v>
      </c>
      <c s="10" r="D169">
        <v>14</v>
      </c>
      <c s="12" r="E169">
        <f>((1/(INDEX(E0!J$11:J$54,C169,1)-INDEX(E0!J$11:J$54,D169,1))))*100000000</f>
        <v>2085.49573172016</v>
      </c>
      <c s="44" r="F169">
        <v>33667000</v>
      </c>
      <c s="36" r="G169"/>
      <c s="36" r="H169"/>
      <c s="36" r="I169"/>
      <c s="36" r="J169"/>
      <c s="36" r="K169"/>
    </row>
    <row r="170">
      <c s="10" r="A170">
        <v>16</v>
      </c>
      <c s="10" r="B170">
        <v>14</v>
      </c>
      <c s="10" r="C170">
        <v>34</v>
      </c>
      <c s="10" r="D170">
        <v>15</v>
      </c>
      <c s="12" r="E170">
        <f>((1/(INDEX(E0!J$11:J$54,C170,1)-INDEX(E0!J$11:J$54,D170,1))))*100000000</f>
        <v>2097.98733780722</v>
      </c>
      <c s="44" r="F170">
        <v>270520000</v>
      </c>
      <c s="36" r="G170"/>
      <c s="36" r="H170"/>
      <c s="36" r="I170"/>
      <c s="36" r="J170"/>
      <c s="36" r="K170"/>
    </row>
    <row r="171">
      <c s="10" r="A171">
        <v>16</v>
      </c>
      <c s="10" r="B171">
        <v>14</v>
      </c>
      <c s="10" r="C171">
        <v>34</v>
      </c>
      <c s="10" r="D171">
        <v>17</v>
      </c>
      <c s="12" r="E171">
        <f>((1/(INDEX(E0!J$11:J$54,C171,1)-INDEX(E0!J$11:J$54,D171,1))))*100000000</f>
        <v>3009.7863202202</v>
      </c>
      <c s="44" r="F171">
        <v>94243</v>
      </c>
      <c s="36" r="G171"/>
      <c s="36" r="H171"/>
      <c s="36" r="I171"/>
      <c s="36" r="J171"/>
      <c s="36" r="K171"/>
    </row>
    <row r="172">
      <c s="10" r="A172">
        <v>16</v>
      </c>
      <c s="10" r="B172">
        <v>14</v>
      </c>
      <c s="10" r="C172">
        <v>34</v>
      </c>
      <c s="10" r="D172">
        <v>18</v>
      </c>
      <c s="12" r="E172">
        <f>((1/(INDEX(E0!J$11:J$54,C172,1)-INDEX(E0!J$11:J$54,D172,1))))*100000000</f>
        <v>3124.7920060321</v>
      </c>
      <c s="44" r="F172">
        <v>45407</v>
      </c>
      <c s="36" r="G172"/>
      <c s="36" r="H172"/>
      <c s="36" r="I172"/>
      <c s="36" r="J172"/>
      <c s="36" r="K172"/>
    </row>
    <row r="173">
      <c s="10" r="A173">
        <v>16</v>
      </c>
      <c s="10" r="B173">
        <v>14</v>
      </c>
      <c s="10" r="C173">
        <v>34</v>
      </c>
      <c s="10" r="D173">
        <v>20</v>
      </c>
      <c s="12" r="E173">
        <f>((1/(INDEX(E0!J$11:J$54,C173,1)-INDEX(E0!J$11:J$54,D173,1))))*100000000</f>
        <v>3710.39340559201</v>
      </c>
      <c s="44" r="F173">
        <v>60888000</v>
      </c>
      <c s="36" r="G173"/>
      <c s="36" r="H173"/>
      <c s="36" r="I173"/>
      <c s="36" r="J173"/>
      <c s="36" r="K173"/>
    </row>
    <row r="174">
      <c s="10" r="A174">
        <v>16</v>
      </c>
      <c s="10" r="B174">
        <v>14</v>
      </c>
      <c s="10" r="C174">
        <v>34</v>
      </c>
      <c s="10" r="D174">
        <v>21</v>
      </c>
      <c s="12" r="E174">
        <f>((1/(INDEX(E0!J$11:J$54,C174,1)-INDEX(E0!J$11:J$54,D174,1))))*100000000</f>
        <v>3711.4771864776</v>
      </c>
      <c s="44" r="F174">
        <v>8609100</v>
      </c>
      <c s="36" r="G174"/>
      <c s="36" r="H174"/>
      <c s="36" r="I174"/>
      <c s="36" r="J174"/>
      <c s="36" r="K174"/>
    </row>
    <row r="175">
      <c s="10" r="A175">
        <v>16</v>
      </c>
      <c s="10" r="B175">
        <v>14</v>
      </c>
      <c s="10" r="C175">
        <v>34</v>
      </c>
      <c s="10" r="D175">
        <v>23</v>
      </c>
      <c s="12" r="E175">
        <f>((1/(INDEX(E0!J$11:J$54,C175,1)-INDEX(E0!J$11:J$54,D175,1))))*100000000</f>
        <v>4286.10983242167</v>
      </c>
      <c s="44" r="F175">
        <v>38726000</v>
      </c>
      <c s="36" r="G175"/>
      <c s="36" r="H175"/>
      <c s="36" r="I175"/>
      <c s="36" r="J175"/>
      <c s="36" r="K175"/>
    </row>
    <row r="176">
      <c s="10" r="A176">
        <v>16</v>
      </c>
      <c s="10" r="B176">
        <v>14</v>
      </c>
      <c s="10" r="C176">
        <v>34</v>
      </c>
      <c s="10" r="D176">
        <v>24</v>
      </c>
      <c s="12" r="E176">
        <f>((1/(INDEX(E0!J$11:J$54,C176,1)-INDEX(E0!J$11:J$54,D176,1))))*100000000</f>
        <v>4362.69338729112</v>
      </c>
      <c s="44" r="F176">
        <v>16108000</v>
      </c>
      <c s="36" r="G176"/>
      <c s="36" r="H176"/>
      <c s="36" r="I176"/>
      <c s="36" r="J176"/>
      <c s="36" r="K176"/>
    </row>
    <row r="177">
      <c s="10" r="A177">
        <v>16</v>
      </c>
      <c s="10" r="B177">
        <v>14</v>
      </c>
      <c s="10" r="C177">
        <v>34</v>
      </c>
      <c s="10" r="D177">
        <v>25</v>
      </c>
      <c s="12" r="E177">
        <f>((1/(INDEX(E0!J$11:J$54,C177,1)-INDEX(E0!J$11:J$54,D177,1))))*100000000</f>
        <v>4441.06331490736</v>
      </c>
      <c s="44" r="F177">
        <v>3169700</v>
      </c>
      <c s="36" r="G177"/>
      <c s="36" r="H177"/>
      <c s="36" r="I177"/>
      <c s="36" r="J177"/>
      <c s="36" r="K177"/>
    </row>
    <row r="178">
      <c s="10" r="A178">
        <v>16</v>
      </c>
      <c s="10" r="B178">
        <v>14</v>
      </c>
      <c s="10" r="C178">
        <v>34</v>
      </c>
      <c s="10" r="D178">
        <v>26</v>
      </c>
      <c s="12" r="E178">
        <f>((1/(INDEX(E0!J$11:J$54,C178,1)-INDEX(E0!J$11:J$54,D178,1))))*100000000</f>
        <v>4468.97015264214</v>
      </c>
      <c s="44" r="F178">
        <v>2104700</v>
      </c>
      <c s="36" r="G178"/>
      <c s="36" r="H178"/>
      <c s="36" r="I178"/>
      <c s="36" r="J178"/>
      <c s="36" r="K178"/>
    </row>
    <row r="179">
      <c s="10" r="A179">
        <v>16</v>
      </c>
      <c s="10" r="B179">
        <v>14</v>
      </c>
      <c s="10" r="C179">
        <v>34</v>
      </c>
      <c s="10" r="D179">
        <v>27</v>
      </c>
      <c s="12" r="E179">
        <f>((1/(INDEX(E0!J$11:J$54,C179,1)-INDEX(E0!J$11:J$54,D179,1))))*100000000</f>
        <v>4479.67860993781</v>
      </c>
      <c s="44" r="F179">
        <v>1883400</v>
      </c>
      <c s="36" r="G179"/>
      <c s="36" r="H179"/>
      <c s="36" r="I179"/>
      <c s="36" r="J179"/>
      <c s="36" r="K179"/>
    </row>
    <row r="180">
      <c s="10" r="A180">
        <v>16</v>
      </c>
      <c s="10" r="B180">
        <v>14</v>
      </c>
      <c s="10" r="C180">
        <v>34</v>
      </c>
      <c s="10" r="D180">
        <v>28</v>
      </c>
      <c s="12" r="E180">
        <f>((1/(INDEX(E0!J$11:J$54,C180,1)-INDEX(E0!J$11:J$54,D180,1))))*100000000</f>
        <v>4614.72577453557</v>
      </c>
      <c s="44" r="F180">
        <v>2116600</v>
      </c>
      <c s="36" r="G180"/>
      <c s="36" r="H180"/>
      <c s="36" r="I180"/>
      <c s="36" r="J180"/>
      <c s="36" r="K180"/>
    </row>
    <row r="181">
      <c s="10" r="A181">
        <v>16</v>
      </c>
      <c s="10" r="B181">
        <v>14</v>
      </c>
      <c s="10" r="C181">
        <v>34</v>
      </c>
      <c s="10" r="D181">
        <v>29</v>
      </c>
      <c s="12" r="E181">
        <f>((1/(INDEX(E0!J$11:J$54,C181,1)-INDEX(E0!J$11:J$54,D181,1))))*100000000</f>
        <v>5527.8579163624</v>
      </c>
      <c s="44" r="F181">
        <v>323.43</v>
      </c>
      <c s="36" r="G181"/>
      <c s="36" r="H181"/>
      <c s="36" r="I181"/>
      <c s="36" r="J181"/>
      <c s="36" r="K181"/>
    </row>
    <row r="182">
      <c s="10" r="A182">
        <v>16</v>
      </c>
      <c s="10" r="B182">
        <v>14</v>
      </c>
      <c s="10" r="C182">
        <v>34</v>
      </c>
      <c s="10" r="D182">
        <v>30</v>
      </c>
      <c s="12" r="E182">
        <f>((1/(INDEX(E0!J$11:J$54,C182,1)-INDEX(E0!J$11:J$54,D182,1))))*100000000</f>
        <v>8026.70001492965</v>
      </c>
      <c s="44" r="F182">
        <v>9864</v>
      </c>
      <c s="36" r="G182"/>
      <c s="36" r="H182"/>
      <c s="36" r="I182"/>
      <c s="36" r="J182"/>
      <c s="36" r="K182"/>
    </row>
    <row r="183">
      <c s="10" r="A183">
        <v>16</v>
      </c>
      <c s="10" r="B183">
        <v>14</v>
      </c>
      <c s="10" r="C183">
        <v>34</v>
      </c>
      <c s="10" r="D183">
        <v>31</v>
      </c>
      <c s="12" r="E183">
        <f>((1/(INDEX(E0!J$11:J$54,C183,1)-INDEX(E0!J$11:J$54,D183,1))))*100000000</f>
        <v>16869.7788034603</v>
      </c>
      <c s="44" r="F183">
        <v>3.4071</v>
      </c>
      <c s="36" r="G183"/>
      <c s="36" r="H183"/>
      <c s="36" r="I183"/>
      <c s="36" r="J183"/>
      <c s="36" r="K183"/>
    </row>
    <row r="184">
      <c s="10" r="A184">
        <v>16</v>
      </c>
      <c s="10" r="B184">
        <v>14</v>
      </c>
      <c s="10" r="C184">
        <v>35</v>
      </c>
      <c s="10" r="D184">
        <v>6</v>
      </c>
      <c s="12" r="E184">
        <f>((1/(INDEX(E0!J$11:J$54,C184,1)-INDEX(E0!J$11:J$54,D184,1))))*100000000</f>
        <v>893.027535700339</v>
      </c>
      <c s="44" r="F184">
        <v>2237.2</v>
      </c>
      <c s="36" r="G184"/>
      <c s="36" r="H184"/>
      <c s="36" r="I184"/>
      <c s="36" r="J184"/>
      <c s="36" r="K184"/>
    </row>
    <row r="185">
      <c s="10" r="A185">
        <v>16</v>
      </c>
      <c s="10" r="B185">
        <v>14</v>
      </c>
      <c s="10" r="C185">
        <v>35</v>
      </c>
      <c s="10" r="D185">
        <v>8</v>
      </c>
      <c s="12" r="E185">
        <f>((1/(INDEX(E0!J$11:J$54,C185,1)-INDEX(E0!J$11:J$54,D185,1))))*100000000</f>
        <v>1154.68307702256</v>
      </c>
      <c s="44" r="F185">
        <v>4258600</v>
      </c>
      <c s="36" r="G185"/>
      <c s="36" r="H185"/>
      <c s="36" r="I185"/>
      <c s="36" r="J185"/>
      <c s="36" r="K185"/>
    </row>
    <row r="186">
      <c s="10" r="A186">
        <v>16</v>
      </c>
      <c s="10" r="B186">
        <v>14</v>
      </c>
      <c s="10" r="C186">
        <v>35</v>
      </c>
      <c s="10" r="D186">
        <v>9</v>
      </c>
      <c s="12" r="E186">
        <f>((1/(INDEX(E0!J$11:J$54,C186,1)-INDEX(E0!J$11:J$54,D186,1))))*100000000</f>
        <v>1155.38615027068</v>
      </c>
      <c s="44" r="F186">
        <v>37258000</v>
      </c>
      <c s="36" r="G186"/>
      <c s="36" r="H186"/>
      <c s="36" r="I186"/>
      <c s="36" r="J186"/>
      <c s="36" r="K186"/>
    </row>
    <row r="187">
      <c s="10" r="A187">
        <v>16</v>
      </c>
      <c s="10" r="B187">
        <v>14</v>
      </c>
      <c s="10" r="C187">
        <v>35</v>
      </c>
      <c s="10" r="D187">
        <v>10</v>
      </c>
      <c s="12" r="E187">
        <f>((1/(INDEX(E0!J$11:J$54,C187,1)-INDEX(E0!J$11:J$54,D187,1))))*100000000</f>
        <v>1390.71903650985</v>
      </c>
      <c s="44" r="F187">
        <v>8615600</v>
      </c>
      <c s="36" r="G187"/>
      <c s="36" r="H187"/>
      <c s="36" r="I187"/>
      <c s="36" r="J187"/>
      <c s="36" r="K187"/>
    </row>
    <row r="188">
      <c s="10" r="A188">
        <v>16</v>
      </c>
      <c s="10" r="B188">
        <v>14</v>
      </c>
      <c s="10" r="C188">
        <v>35</v>
      </c>
      <c s="10" r="D188">
        <v>13</v>
      </c>
      <c s="12" r="E188">
        <f>((1/(INDEX(E0!J$11:J$54,C188,1)-INDEX(E0!J$11:J$54,D188,1))))*100000000</f>
        <v>1503.96633521755</v>
      </c>
      <c s="44" r="F188">
        <v>21645</v>
      </c>
      <c s="36" r="G188"/>
      <c s="36" r="H188"/>
      <c s="36" r="I188"/>
      <c s="36" r="J188"/>
      <c s="36" r="K188"/>
    </row>
    <row r="189">
      <c s="10" r="A189">
        <v>16</v>
      </c>
      <c s="10" r="B189">
        <v>14</v>
      </c>
      <c s="10" r="C189">
        <v>35</v>
      </c>
      <c s="10" r="D189">
        <v>14</v>
      </c>
      <c s="12" r="E189">
        <f>((1/(INDEX(E0!J$11:J$54,C189,1)-INDEX(E0!J$11:J$54,D189,1))))*100000000</f>
        <v>2060.49404465709</v>
      </c>
      <c s="44" r="F189">
        <v>690830</v>
      </c>
      <c s="36" r="G189"/>
      <c s="36" r="H189"/>
      <c s="36" r="I189"/>
      <c s="36" r="J189"/>
      <c s="36" r="K189"/>
    </row>
    <row r="190">
      <c s="10" r="A190">
        <v>16</v>
      </c>
      <c s="10" r="B190">
        <v>14</v>
      </c>
      <c s="10" r="C190">
        <v>35</v>
      </c>
      <c s="10" r="D190">
        <v>15</v>
      </c>
      <c s="12" r="E190">
        <f>((1/(INDEX(E0!J$11:J$54,C190,1)-INDEX(E0!J$11:J$54,D190,1))))*100000000</f>
        <v>2072.68706259826</v>
      </c>
      <c s="44" r="F190">
        <v>24273000</v>
      </c>
      <c s="36" r="G190"/>
      <c s="36" r="H190"/>
      <c s="36" r="I190"/>
      <c s="36" r="J190"/>
      <c s="36" r="K190"/>
    </row>
    <row r="191">
      <c s="10" r="A191">
        <v>16</v>
      </c>
      <c s="10" r="B191">
        <v>14</v>
      </c>
      <c s="10" r="C191">
        <v>35</v>
      </c>
      <c s="10" r="D191">
        <v>16</v>
      </c>
      <c s="12" r="E191">
        <f>((1/(INDEX(E0!J$11:J$54,C191,1)-INDEX(E0!J$11:J$54,D191,1))))*100000000</f>
        <v>2089.77899542234</v>
      </c>
      <c s="44" r="F191">
        <v>282020000</v>
      </c>
      <c s="36" r="G191"/>
      <c s="36" r="H191"/>
      <c s="36" r="I191"/>
      <c s="36" r="J191"/>
      <c s="36" r="K191"/>
    </row>
    <row r="192">
      <c s="10" r="A192">
        <v>16</v>
      </c>
      <c s="10" r="B192">
        <v>14</v>
      </c>
      <c s="10" r="C192">
        <v>35</v>
      </c>
      <c s="10" r="D192">
        <v>21</v>
      </c>
      <c s="12" r="E192">
        <f>((1/(INDEX(E0!J$11:J$54,C192,1)-INDEX(E0!J$11:J$54,D192,1))))*100000000</f>
        <v>3633.02521646473</v>
      </c>
      <c s="44" r="F192">
        <v>60912000</v>
      </c>
      <c s="36" r="G192"/>
      <c s="36" r="H192"/>
      <c s="36" r="I192"/>
      <c s="36" r="J192"/>
      <c s="36" r="K192"/>
    </row>
    <row r="193">
      <c s="10" r="A193">
        <v>16</v>
      </c>
      <c s="10" r="B193">
        <v>14</v>
      </c>
      <c s="10" r="C193">
        <v>35</v>
      </c>
      <c s="10" r="D193">
        <v>24</v>
      </c>
      <c s="12" r="E193">
        <f>((1/(INDEX(E0!J$11:J$54,C193,1)-INDEX(E0!J$11:J$54,D193,1))))*100000000</f>
        <v>4254.69633381326</v>
      </c>
      <c s="44" r="F193">
        <v>61969000</v>
      </c>
      <c s="36" r="G193"/>
      <c s="36" r="H193"/>
      <c s="36" r="I193"/>
      <c s="36" r="J193"/>
      <c s="36" r="K193"/>
    </row>
    <row r="194">
      <c s="10" r="A194">
        <v>16</v>
      </c>
      <c s="10" r="B194">
        <v>14</v>
      </c>
      <c s="10" r="C194">
        <v>35</v>
      </c>
      <c s="10" r="D194">
        <v>26</v>
      </c>
      <c s="12" r="E194">
        <f>((1/(INDEX(E0!J$11:J$54,C194,1)-INDEX(E0!J$11:J$54,D194,1))))*100000000</f>
        <v>4355.7156135853</v>
      </c>
      <c s="44" r="F194">
        <v>4804400</v>
      </c>
      <c s="36" r="G194"/>
      <c s="36" r="H194"/>
      <c s="36" r="I194"/>
      <c s="36" r="J194"/>
      <c s="36" r="K194"/>
    </row>
    <row r="195">
      <c s="10" r="A195">
        <v>16</v>
      </c>
      <c s="10" r="B195">
        <v>14</v>
      </c>
      <c s="10" r="C195">
        <v>35</v>
      </c>
      <c s="10" r="D195">
        <v>27</v>
      </c>
      <c s="12" r="E195">
        <f>((1/(INDEX(E0!J$11:J$54,C195,1)-INDEX(E0!J$11:J$54,D195,1))))*100000000</f>
        <v>4365.88757402909</v>
      </c>
      <c s="44" r="F195">
        <v>6782600</v>
      </c>
      <c s="36" r="G195"/>
      <c s="36" r="H195"/>
      <c s="36" r="I195"/>
      <c s="36" r="J195"/>
      <c s="36" r="K195"/>
    </row>
    <row r="196">
      <c s="10" r="A196">
        <v>16</v>
      </c>
      <c s="10" r="B196">
        <v>14</v>
      </c>
      <c s="10" r="C196">
        <v>35</v>
      </c>
      <c s="10" r="D196">
        <v>29</v>
      </c>
      <c s="12" r="E196">
        <f>((1/(INDEX(E0!J$11:J$54,C196,1)-INDEX(E0!J$11:J$54,D196,1))))*100000000</f>
        <v>5355.60981383365</v>
      </c>
      <c s="44" r="F196">
        <v>1502.3</v>
      </c>
      <c s="36" r="G196"/>
      <c s="36" r="H196"/>
      <c s="36" r="I196"/>
      <c s="36" r="J196"/>
      <c s="36" r="K196"/>
    </row>
    <row r="197">
      <c s="10" r="A197">
        <v>16</v>
      </c>
      <c s="10" r="B197">
        <v>14</v>
      </c>
      <c s="10" r="C197">
        <v>35</v>
      </c>
      <c s="10" r="D197">
        <v>30</v>
      </c>
      <c s="12" r="E197">
        <f>((1/(INDEX(E0!J$11:J$54,C197,1)-INDEX(E0!J$11:J$54,D197,1))))*100000000</f>
        <v>7668.57051710705</v>
      </c>
      <c s="44" r="F197">
        <v>344.39</v>
      </c>
      <c s="36" r="G197"/>
      <c s="36" r="H197"/>
      <c s="36" r="I197"/>
      <c s="36" r="J197"/>
      <c s="36" r="K197"/>
    </row>
    <row r="198">
      <c s="10" r="A198">
        <v>16</v>
      </c>
      <c s="10" r="B198">
        <v>14</v>
      </c>
      <c s="10" r="C198">
        <v>36</v>
      </c>
      <c s="10" r="D198">
        <v>7</v>
      </c>
      <c s="12" r="E198">
        <f>((1/(INDEX(E0!J$11:J$54,C198,1)-INDEX(E0!J$11:J$54,D198,1))))*100000000</f>
        <v>1128.49634970928</v>
      </c>
      <c s="44" r="F198">
        <v>195230000</v>
      </c>
      <c s="36" r="G198"/>
      <c s="36" r="H198"/>
      <c s="36" r="I198"/>
      <c s="36" r="J198"/>
      <c s="36" r="K198"/>
    </row>
    <row r="199">
      <c s="10" r="A199">
        <v>16</v>
      </c>
      <c s="10" r="B199">
        <v>14</v>
      </c>
      <c s="10" r="C199">
        <v>36</v>
      </c>
      <c s="10" r="D199">
        <v>11</v>
      </c>
      <c s="12" r="E199">
        <f>((1/(INDEX(E0!J$11:J$54,C199,1)-INDEX(E0!J$11:J$54,D199,1))))*100000000</f>
        <v>1353.7865205913</v>
      </c>
      <c s="44" r="F199">
        <v>27336000</v>
      </c>
      <c s="36" r="G199"/>
      <c s="36" r="H199"/>
      <c s="36" r="I199"/>
      <c s="36" r="J199"/>
      <c s="36" r="K199"/>
    </row>
    <row r="200">
      <c s="10" r="A200">
        <v>16</v>
      </c>
      <c s="10" r="B200">
        <v>14</v>
      </c>
      <c s="10" r="C200">
        <v>36</v>
      </c>
      <c s="10" r="D200">
        <v>17</v>
      </c>
      <c s="12" r="E200">
        <f>((1/(INDEX(E0!J$11:J$54,C200,1)-INDEX(E0!J$11:J$54,D200,1))))*100000000</f>
        <v>2794.15384778735</v>
      </c>
      <c s="44" r="F200">
        <v>588290</v>
      </c>
      <c s="36" r="G200"/>
      <c s="36" r="H200"/>
      <c s="36" r="I200"/>
      <c s="36" r="J200"/>
      <c s="36" r="K200"/>
    </row>
    <row r="201">
      <c s="10" r="A201">
        <v>16</v>
      </c>
      <c s="10" r="B201">
        <v>14</v>
      </c>
      <c s="10" r="C201">
        <v>36</v>
      </c>
      <c s="10" r="D201">
        <v>18</v>
      </c>
      <c s="12" r="E201">
        <f>((1/(INDEX(E0!J$11:J$54,C201,1)-INDEX(E0!J$11:J$54,D201,1))))*100000000</f>
        <v>2893.00035670694</v>
      </c>
      <c s="44" r="F201">
        <v>301820</v>
      </c>
      <c s="36" r="G201"/>
      <c s="36" r="H201"/>
      <c s="36" r="I201"/>
      <c s="36" r="J201"/>
      <c s="36" r="K201"/>
    </row>
    <row r="202">
      <c s="10" r="A202">
        <v>16</v>
      </c>
      <c s="10" r="B202">
        <v>14</v>
      </c>
      <c s="10" r="C202">
        <v>36</v>
      </c>
      <c s="10" r="D202">
        <v>20</v>
      </c>
      <c s="12" r="E202">
        <f>((1/(INDEX(E0!J$11:J$54,C202,1)-INDEX(E0!J$11:J$54,D202,1))))*100000000</f>
        <v>3388.06412114633</v>
      </c>
      <c s="44" r="F202">
        <v>192600000</v>
      </c>
      <c s="36" r="G202"/>
      <c s="36" r="H202"/>
      <c s="36" r="I202"/>
      <c s="36" r="J202"/>
      <c s="36" r="K202"/>
    </row>
    <row r="203">
      <c s="10" r="A203">
        <v>16</v>
      </c>
      <c s="10" r="B203">
        <v>14</v>
      </c>
      <c s="10" r="C203">
        <v>36</v>
      </c>
      <c s="10" r="D203">
        <v>23</v>
      </c>
      <c s="12" r="E203">
        <f>((1/(INDEX(E0!J$11:J$54,C203,1)-INDEX(E0!J$11:J$54,D203,1))))*100000000</f>
        <v>3861.71358133773</v>
      </c>
      <c s="44" r="F203">
        <v>18350000</v>
      </c>
      <c s="36" r="G203"/>
      <c s="36" r="H203"/>
      <c s="36" r="I203"/>
      <c s="36" r="J203"/>
      <c s="36" r="K203"/>
    </row>
    <row r="204">
      <c s="10" r="A204">
        <v>16</v>
      </c>
      <c s="10" r="B204">
        <v>14</v>
      </c>
      <c s="10" r="C204">
        <v>36</v>
      </c>
      <c s="10" r="D204">
        <v>25</v>
      </c>
      <c s="12" r="E204">
        <f>((1/(INDEX(E0!J$11:J$54,C204,1)-INDEX(E0!J$11:J$54,D204,1))))*100000000</f>
        <v>3987.05165105802</v>
      </c>
      <c s="44" r="F204">
        <v>50887000</v>
      </c>
      <c s="36" r="G204"/>
      <c s="36" r="H204"/>
      <c s="36" r="I204"/>
      <c s="36" r="J204"/>
      <c s="36" r="K204"/>
    </row>
    <row r="205">
      <c s="10" r="A205">
        <v>16</v>
      </c>
      <c s="10" r="B205">
        <v>14</v>
      </c>
      <c s="10" r="C205">
        <v>36</v>
      </c>
      <c s="10" r="D205">
        <v>28</v>
      </c>
      <c s="12" r="E205">
        <f>((1/(INDEX(E0!J$11:J$54,C205,1)-INDEX(E0!J$11:J$54,D205,1))))*100000000</f>
        <v>4126.46458544299</v>
      </c>
      <c s="44" r="F205">
        <v>1088100</v>
      </c>
      <c s="36" r="G205"/>
      <c s="36" r="H205"/>
      <c s="36" r="I205"/>
      <c s="36" r="J205"/>
      <c s="36" r="K205"/>
    </row>
    <row r="206">
      <c s="10" r="A206">
        <v>16</v>
      </c>
      <c s="10" r="B206">
        <v>14</v>
      </c>
      <c s="10" r="C206">
        <v>36</v>
      </c>
      <c s="10" r="D206">
        <v>31</v>
      </c>
      <c s="12" r="E206">
        <f>((1/(INDEX(E0!J$11:J$54,C206,1)-INDEX(E0!J$11:J$54,D206,1))))*100000000</f>
        <v>11776.0385877232</v>
      </c>
      <c s="44" r="F206">
        <v>862.68</v>
      </c>
      <c s="36" r="G206"/>
      <c s="36" r="H206"/>
      <c s="36" r="I206"/>
      <c s="36" r="J206"/>
      <c s="36" r="K206"/>
    </row>
    <row r="207">
      <c s="10" r="A207">
        <v>16</v>
      </c>
      <c s="10" r="B207">
        <v>14</v>
      </c>
      <c s="10" r="C207">
        <v>37</v>
      </c>
      <c s="10" r="D207">
        <v>6</v>
      </c>
      <c s="12" r="E207">
        <f>((1/(INDEX(E0!J$11:J$54,C207,1)-INDEX(E0!J$11:J$54,D207,1))))*100000000</f>
        <v>876.30637563714</v>
      </c>
      <c s="44" r="F207">
        <v>3320.3</v>
      </c>
      <c s="36" r="G207"/>
      <c s="36" r="H207"/>
      <c s="36" r="I207"/>
      <c s="36" r="J207"/>
      <c s="36" r="K207"/>
    </row>
    <row r="208">
      <c s="10" r="A208">
        <v>16</v>
      </c>
      <c s="10" r="B208">
        <v>14</v>
      </c>
      <c s="10" r="C208">
        <v>37</v>
      </c>
      <c s="10" r="D208">
        <v>7</v>
      </c>
      <c s="12" r="E208">
        <f>((1/(INDEX(E0!J$11:J$54,C208,1)-INDEX(E0!J$11:J$54,D208,1))))*100000000</f>
        <v>1126.53259126378</v>
      </c>
      <c s="44" r="F208">
        <v>49758000</v>
      </c>
      <c s="36" r="G208"/>
      <c s="36" r="H208"/>
      <c s="36" r="I208"/>
      <c s="36" r="J208"/>
      <c s="36" r="K208"/>
    </row>
    <row r="209">
      <c s="10" r="A209">
        <v>16</v>
      </c>
      <c s="10" r="B209">
        <v>14</v>
      </c>
      <c s="10" r="C209">
        <v>37</v>
      </c>
      <c s="10" r="D209">
        <v>8</v>
      </c>
      <c s="12" r="E209">
        <f>((1/(INDEX(E0!J$11:J$54,C209,1)-INDEX(E0!J$11:J$54,D209,1))))*100000000</f>
        <v>1126.88042536581</v>
      </c>
      <c s="44" r="F209">
        <v>135760000</v>
      </c>
      <c s="36" r="G209"/>
      <c s="36" r="H209"/>
      <c s="36" r="I209"/>
      <c s="36" r="J209"/>
      <c s="36" r="K209"/>
    </row>
    <row r="210">
      <c s="10" r="A210">
        <v>16</v>
      </c>
      <c s="10" r="B210">
        <v>14</v>
      </c>
      <c s="10" r="C210">
        <v>37</v>
      </c>
      <c s="10" r="D210">
        <v>10</v>
      </c>
      <c s="12" r="E210">
        <f>((1/(INDEX(E0!J$11:J$54,C210,1)-INDEX(E0!J$11:J$54,D210,1))))*100000000</f>
        <v>1350.58553285191</v>
      </c>
      <c s="44" r="F210">
        <v>31688000</v>
      </c>
      <c s="36" r="G210"/>
      <c s="36" r="H210"/>
      <c s="36" r="I210"/>
      <c s="36" r="J210"/>
      <c s="36" r="K210"/>
    </row>
    <row r="211">
      <c s="10" r="A211">
        <v>16</v>
      </c>
      <c s="10" r="B211">
        <v>14</v>
      </c>
      <c s="10" r="C211">
        <v>37</v>
      </c>
      <c s="10" r="D211">
        <v>11</v>
      </c>
      <c s="12" r="E211">
        <f>((1/(INDEX(E0!J$11:J$54,C211,1)-INDEX(E0!J$11:J$54,D211,1))))*100000000</f>
        <v>1350.96139816939</v>
      </c>
      <c s="44" r="F211">
        <v>587250</v>
      </c>
      <c s="36" r="G211"/>
      <c s="36" r="H211"/>
      <c s="36" r="I211"/>
      <c s="36" r="J211"/>
      <c s="36" r="K211"/>
    </row>
    <row r="212">
      <c s="10" r="A212">
        <v>16</v>
      </c>
      <c s="10" r="B212">
        <v>14</v>
      </c>
      <c s="10" r="C212">
        <v>37</v>
      </c>
      <c s="10" r="D212">
        <v>12</v>
      </c>
      <c s="12" r="E212">
        <f>((1/(INDEX(E0!J$11:J$54,C212,1)-INDEX(E0!J$11:J$54,D212,1))))*100000000</f>
        <v>1351.07638904839</v>
      </c>
      <c s="44" r="F212">
        <v>4372200</v>
      </c>
      <c s="36" r="G212"/>
      <c s="36" r="H212"/>
      <c s="36" r="I212"/>
      <c s="36" r="J212"/>
      <c s="36" r="K212"/>
    </row>
    <row r="213">
      <c s="10" r="A213">
        <v>16</v>
      </c>
      <c s="10" r="B213">
        <v>14</v>
      </c>
      <c s="10" r="C213">
        <v>37</v>
      </c>
      <c s="10" r="D213">
        <v>13</v>
      </c>
      <c s="12" r="E213">
        <f>((1/(INDEX(E0!J$11:J$54,C213,1)-INDEX(E0!J$11:J$54,D213,1))))*100000000</f>
        <v>1457.14054237102</v>
      </c>
      <c s="44" r="F213">
        <v>1169000</v>
      </c>
      <c s="36" r="G213"/>
      <c s="36" r="H213"/>
      <c s="36" r="I213"/>
      <c s="36" r="J213"/>
      <c s="36" r="K213"/>
    </row>
    <row r="214">
      <c s="10" r="A214">
        <v>16</v>
      </c>
      <c s="10" r="B214">
        <v>14</v>
      </c>
      <c s="10" r="C214">
        <v>37</v>
      </c>
      <c s="10" r="D214">
        <v>14</v>
      </c>
      <c s="12" r="E214">
        <f>((1/(INDEX(E0!J$11:J$54,C214,1)-INDEX(E0!J$11:J$54,D214,1))))*100000000</f>
        <v>1973.60266957391</v>
      </c>
      <c s="44" r="F214">
        <v>859880</v>
      </c>
      <c s="36" r="G214"/>
      <c s="36" r="H214"/>
      <c s="36" r="I214"/>
      <c s="36" r="J214"/>
      <c s="36" r="K214"/>
    </row>
    <row r="215">
      <c s="10" r="A215">
        <v>16</v>
      </c>
      <c s="10" r="B215">
        <v>14</v>
      </c>
      <c s="10" r="C215">
        <v>37</v>
      </c>
      <c s="10" r="D215">
        <v>17</v>
      </c>
      <c s="12" r="E215">
        <f>((1/(INDEX(E0!J$11:J$54,C215,1)-INDEX(E0!J$11:J$54,D215,1))))*100000000</f>
        <v>2782.14574659994</v>
      </c>
      <c s="44" r="F215">
        <v>30213</v>
      </c>
      <c s="36" r="G215"/>
      <c s="36" r="H215"/>
      <c s="36" r="I215"/>
      <c s="36" r="J215"/>
      <c s="36" r="K215"/>
    </row>
    <row r="216">
      <c s="10" r="A216">
        <v>16</v>
      </c>
      <c s="10" r="B216">
        <v>14</v>
      </c>
      <c s="10" r="C216">
        <v>37</v>
      </c>
      <c s="10" r="D216">
        <v>18</v>
      </c>
      <c s="12" r="E216">
        <f>((1/(INDEX(E0!J$11:J$54,C216,1)-INDEX(E0!J$11:J$54,D216,1))))*100000000</f>
        <v>2880.12958279019</v>
      </c>
      <c s="44" r="F216">
        <v>67305</v>
      </c>
      <c s="36" r="G216"/>
      <c s="36" r="H216"/>
      <c s="36" r="I216"/>
      <c s="36" r="J216"/>
      <c s="36" r="K216"/>
    </row>
    <row r="217">
      <c s="10" r="A217">
        <v>16</v>
      </c>
      <c s="10" r="B217">
        <v>14</v>
      </c>
      <c s="10" r="C217">
        <v>37</v>
      </c>
      <c s="10" r="D217">
        <v>19</v>
      </c>
      <c s="12" r="E217">
        <f>((1/(INDEX(E0!J$11:J$54,C217,1)-INDEX(E0!J$11:J$54,D217,1))))*100000000</f>
        <v>3368.11700030111</v>
      </c>
      <c s="44" r="F217">
        <v>60168000</v>
      </c>
      <c s="36" r="G217"/>
      <c s="36" r="H217"/>
      <c s="36" r="I217"/>
      <c s="36" r="J217"/>
      <c s="36" r="K217"/>
    </row>
    <row r="218">
      <c s="10" r="A218">
        <v>16</v>
      </c>
      <c s="10" r="B218">
        <v>14</v>
      </c>
      <c s="10" r="C218">
        <v>37</v>
      </c>
      <c s="10" r="D218">
        <v>20</v>
      </c>
      <c s="12" r="E218">
        <f>((1/(INDEX(E0!J$11:J$54,C218,1)-INDEX(E0!J$11:J$54,D218,1))))*100000000</f>
        <v>3370.42485890559</v>
      </c>
      <c s="44" r="F218">
        <v>51646000</v>
      </c>
      <c s="36" r="G218"/>
      <c s="36" r="H218"/>
      <c s="36" r="I218"/>
      <c s="36" r="J218"/>
      <c s="36" r="K218"/>
    </row>
    <row r="219">
      <c s="10" r="A219">
        <v>16</v>
      </c>
      <c s="10" r="B219">
        <v>14</v>
      </c>
      <c s="10" r="C219">
        <v>37</v>
      </c>
      <c s="10" r="D219">
        <v>21</v>
      </c>
      <c s="12" r="E219">
        <f>((1/(INDEX(E0!J$11:J$54,C219,1)-INDEX(E0!J$11:J$54,D219,1))))*100000000</f>
        <v>3371.31910951325</v>
      </c>
      <c s="44" r="F219">
        <v>69365000</v>
      </c>
      <c s="36" r="G219"/>
      <c s="36" r="H219"/>
      <c s="36" r="I219"/>
      <c s="36" r="J219"/>
      <c s="36" r="K219"/>
    </row>
    <row r="220">
      <c s="10" r="A220">
        <v>16</v>
      </c>
      <c s="10" r="B220">
        <v>14</v>
      </c>
      <c s="10" r="C220">
        <v>37</v>
      </c>
      <c s="10" r="D220">
        <v>22</v>
      </c>
      <c s="12" r="E220">
        <f>((1/(INDEX(E0!J$11:J$54,C220,1)-INDEX(E0!J$11:J$54,D220,1))))*100000000</f>
        <v>3832.90232346706</v>
      </c>
      <c s="44" r="F220">
        <v>12336000</v>
      </c>
      <c s="36" r="G220"/>
      <c s="36" r="H220"/>
      <c s="36" r="I220"/>
      <c s="36" r="J220"/>
      <c s="36" r="K220"/>
    </row>
    <row r="221">
      <c s="10" r="A221">
        <v>16</v>
      </c>
      <c s="10" r="B221">
        <v>14</v>
      </c>
      <c s="10" r="C221">
        <v>37</v>
      </c>
      <c s="10" r="D221">
        <v>23</v>
      </c>
      <c s="12" r="E221">
        <f>((1/(INDEX(E0!J$11:J$54,C221,1)-INDEX(E0!J$11:J$54,D221,1))))*100000000</f>
        <v>3838.81432845125</v>
      </c>
      <c s="44" r="F221">
        <v>23143000</v>
      </c>
      <c s="36" r="G221"/>
      <c s="36" r="H221"/>
      <c s="36" r="I221"/>
      <c s="36" r="J221"/>
      <c s="36" r="K221"/>
    </row>
    <row r="222">
      <c s="10" r="A222">
        <v>16</v>
      </c>
      <c s="10" r="B222">
        <v>14</v>
      </c>
      <c s="10" r="C222">
        <v>37</v>
      </c>
      <c s="10" r="D222">
        <v>24</v>
      </c>
      <c s="12" r="E222">
        <f>((1/(INDEX(E0!J$11:J$54,C222,1)-INDEX(E0!J$11:J$54,D222,1))))*100000000</f>
        <v>3900.13318954842</v>
      </c>
      <c s="44" r="F222">
        <v>803900</v>
      </c>
      <c s="36" r="G222"/>
      <c s="36" r="H222"/>
      <c s="36" r="I222"/>
      <c s="36" r="J222"/>
      <c s="36" r="K222"/>
    </row>
    <row r="223">
      <c s="10" r="A223">
        <v>16</v>
      </c>
      <c s="10" r="B223">
        <v>14</v>
      </c>
      <c s="10" r="C223">
        <v>37</v>
      </c>
      <c s="10" r="D223">
        <v>25</v>
      </c>
      <c s="12" r="E223">
        <f>((1/(INDEX(E0!J$11:J$54,C223,1)-INDEX(E0!J$11:J$54,D223,1))))*100000000</f>
        <v>3962.64650894805</v>
      </c>
      <c s="44" r="F223">
        <v>8219200</v>
      </c>
      <c s="36" r="G223"/>
      <c s="36" r="H223"/>
      <c s="36" r="I223"/>
      <c s="36" r="J223"/>
      <c s="36" r="K223"/>
    </row>
    <row r="224">
      <c s="10" r="A224">
        <v>16</v>
      </c>
      <c s="10" r="B224">
        <v>14</v>
      </c>
      <c s="10" r="C224">
        <v>37</v>
      </c>
      <c s="10" r="D224">
        <v>26</v>
      </c>
      <c s="12" r="E224">
        <f>((1/(INDEX(E0!J$11:J$54,C224,1)-INDEX(E0!J$11:J$54,D224,1))))*100000000</f>
        <v>3984.8496018139</v>
      </c>
      <c s="44" r="F224">
        <v>31392000</v>
      </c>
      <c s="36" r="G224"/>
      <c s="36" r="H224"/>
      <c s="36" r="I224"/>
      <c s="36" r="J224"/>
      <c s="36" r="K224"/>
    </row>
    <row r="225">
      <c s="10" r="A225">
        <v>16</v>
      </c>
      <c s="10" r="B225">
        <v>14</v>
      </c>
      <c s="10" r="C225">
        <v>37</v>
      </c>
      <c s="10" r="D225">
        <v>28</v>
      </c>
      <c s="12" r="E225">
        <f>((1/(INDEX(E0!J$11:J$54,C225,1)-INDEX(E0!J$11:J$54,D225,1))))*100000000</f>
        <v>4100.32847731432</v>
      </c>
      <c s="44" r="F225">
        <v>4704000</v>
      </c>
      <c s="36" r="G225"/>
      <c s="36" r="H225"/>
      <c s="36" r="I225"/>
      <c s="36" r="J225"/>
      <c s="36" r="K225"/>
    </row>
    <row r="226">
      <c s="10" r="A226">
        <v>16</v>
      </c>
      <c s="10" r="B226">
        <v>14</v>
      </c>
      <c s="10" r="C226">
        <v>37</v>
      </c>
      <c s="10" r="D226">
        <v>29</v>
      </c>
      <c s="12" r="E226">
        <f>((1/(INDEX(E0!J$11:J$54,C226,1)-INDEX(E0!J$11:J$54,D226,1))))*100000000</f>
        <v>4805.6776197671</v>
      </c>
      <c s="44" r="F226">
        <v>60369</v>
      </c>
      <c s="36" r="G226"/>
      <c s="36" r="H226"/>
      <c s="36" r="I226"/>
      <c s="36" r="J226"/>
      <c s="36" r="K226"/>
    </row>
    <row r="227">
      <c s="10" r="A227">
        <v>16</v>
      </c>
      <c s="10" r="B227">
        <v>14</v>
      </c>
      <c s="10" r="C227">
        <v>37</v>
      </c>
      <c s="10" r="D227">
        <v>31</v>
      </c>
      <c s="12" r="E227">
        <f>((1/(INDEX(E0!J$11:J$54,C227,1)-INDEX(E0!J$11:J$54,D227,1))))*100000000</f>
        <v>11565.6541707484</v>
      </c>
      <c s="44" r="F227">
        <v>263.66</v>
      </c>
      <c s="36" r="G227"/>
      <c s="36" r="H227"/>
      <c s="36" r="I227"/>
      <c s="36" r="J227"/>
      <c s="36" r="K227"/>
    </row>
    <row r="228">
      <c s="10" r="A228">
        <v>16</v>
      </c>
      <c s="10" r="B228">
        <v>14</v>
      </c>
      <c s="10" r="C228">
        <v>38</v>
      </c>
      <c s="10" r="D228">
        <v>6</v>
      </c>
      <c s="12" r="E228">
        <f>((1/(INDEX(E0!J$11:J$54,C228,1)-INDEX(E0!J$11:J$54,D228,1))))*100000000</f>
        <v>873.200617317908</v>
      </c>
      <c s="44" r="F228">
        <v>848.59</v>
      </c>
      <c s="36" r="G228"/>
      <c s="36" r="H228"/>
      <c s="36" r="I228"/>
      <c s="36" r="J228"/>
      <c s="36" r="K228"/>
    </row>
    <row r="229">
      <c s="10" r="A229">
        <v>16</v>
      </c>
      <c s="10" r="B229">
        <v>14</v>
      </c>
      <c s="10" r="C229">
        <v>38</v>
      </c>
      <c s="10" r="D229">
        <v>7</v>
      </c>
      <c s="12" r="E229">
        <f>((1/(INDEX(E0!J$11:J$54,C229,1)-INDEX(E0!J$11:J$54,D229,1))))*100000000</f>
        <v>1121.40511163364</v>
      </c>
      <c s="44" r="F229">
        <v>2217200</v>
      </c>
      <c s="36" r="G229"/>
      <c s="36" r="H229"/>
      <c s="36" r="I229"/>
      <c s="36" r="J229"/>
      <c s="36" r="K229"/>
    </row>
    <row r="230">
      <c s="10" r="A230">
        <v>16</v>
      </c>
      <c s="10" r="B230">
        <v>14</v>
      </c>
      <c s="10" r="C230">
        <v>38</v>
      </c>
      <c s="10" r="D230">
        <v>8</v>
      </c>
      <c s="12" r="E230">
        <f>((1/(INDEX(E0!J$11:J$54,C230,1)-INDEX(E0!J$11:J$54,D230,1))))*100000000</f>
        <v>1121.74978608232</v>
      </c>
      <c s="44" r="F230">
        <v>30749000</v>
      </c>
      <c s="36" r="G230"/>
      <c s="36" r="H230"/>
      <c s="36" r="I230"/>
      <c s="36" r="J230"/>
      <c s="36" r="K230"/>
    </row>
    <row r="231">
      <c s="10" r="A231">
        <v>16</v>
      </c>
      <c s="10" r="B231">
        <v>14</v>
      </c>
      <c s="10" r="C231">
        <v>38</v>
      </c>
      <c s="10" r="D231">
        <v>9</v>
      </c>
      <c s="12" r="E231">
        <f>((1/(INDEX(E0!J$11:J$54,C231,1)-INDEX(E0!J$11:J$54,D231,1))))*100000000</f>
        <v>1122.41331433611</v>
      </c>
      <c s="44" r="F231">
        <v>150010000</v>
      </c>
      <c s="36" r="G231"/>
      <c s="36" r="H231"/>
      <c s="36" r="I231"/>
      <c s="36" r="J231"/>
      <c s="36" r="K231"/>
    </row>
    <row r="232">
      <c s="10" r="A232">
        <v>16</v>
      </c>
      <c s="10" r="B232">
        <v>14</v>
      </c>
      <c s="10" r="C232">
        <v>38</v>
      </c>
      <c s="10" r="D232">
        <v>10</v>
      </c>
      <c s="12" r="E232">
        <f>((1/(INDEX(E0!J$11:J$54,C232,1)-INDEX(E0!J$11:J$54,D232,1))))*100000000</f>
        <v>1343.22231511351</v>
      </c>
      <c s="44" r="F232">
        <v>23274000</v>
      </c>
      <c s="36" r="G232"/>
      <c s="36" r="H232"/>
      <c s="36" r="I232"/>
      <c s="36" r="J232"/>
      <c s="36" r="K232"/>
    </row>
    <row r="233">
      <c s="10" r="A233">
        <v>16</v>
      </c>
      <c s="10" r="B233">
        <v>14</v>
      </c>
      <c s="10" r="C233">
        <v>38</v>
      </c>
      <c s="10" r="D233">
        <v>11</v>
      </c>
      <c s="12" r="E233">
        <f>((1/(INDEX(E0!J$11:J$54,C233,1)-INDEX(E0!J$11:J$54,D233,1))))*100000000</f>
        <v>1343.59409270047</v>
      </c>
      <c s="44" r="F233">
        <v>8738500</v>
      </c>
      <c s="36" r="G233"/>
      <c s="36" r="H233"/>
      <c s="36" r="I233"/>
      <c s="36" r="J233"/>
      <c s="36" r="K233"/>
    </row>
    <row r="234">
      <c s="10" r="A234">
        <v>16</v>
      </c>
      <c s="10" r="B234">
        <v>14</v>
      </c>
      <c s="10" r="C234">
        <v>38</v>
      </c>
      <c s="10" r="D234">
        <v>13</v>
      </c>
      <c s="12" r="E234">
        <f>((1/(INDEX(E0!J$11:J$54,C234,1)-INDEX(E0!J$11:J$54,D234,1))))*100000000</f>
        <v>1448.57332909964</v>
      </c>
      <c s="44" r="F234">
        <v>103990</v>
      </c>
      <c s="36" r="G234"/>
      <c s="36" r="H234"/>
      <c s="36" r="I234"/>
      <c s="36" r="J234"/>
      <c s="36" r="K234"/>
    </row>
    <row r="235">
      <c s="10" r="A235">
        <v>16</v>
      </c>
      <c s="10" r="B235">
        <v>14</v>
      </c>
      <c s="10" r="C235">
        <v>38</v>
      </c>
      <c s="10" r="D235">
        <v>14</v>
      </c>
      <c s="12" r="E235">
        <f>((1/(INDEX(E0!J$11:J$54,C235,1)-INDEX(E0!J$11:J$54,D235,1))))*100000000</f>
        <v>1957.9188419145</v>
      </c>
      <c s="44" r="F235">
        <v>168990</v>
      </c>
      <c s="36" r="G235"/>
      <c s="36" r="H235"/>
      <c s="36" r="I235"/>
      <c s="36" r="J235"/>
      <c s="36" r="K235"/>
    </row>
    <row r="236">
      <c s="10" r="A236">
        <v>16</v>
      </c>
      <c s="10" r="B236">
        <v>14</v>
      </c>
      <c s="10" r="C236">
        <v>38</v>
      </c>
      <c s="10" r="D236">
        <v>15</v>
      </c>
      <c s="12" r="E236">
        <f>((1/(INDEX(E0!J$11:J$54,C236,1)-INDEX(E0!J$11:J$54,D236,1))))*100000000</f>
        <v>1968.92485283271</v>
      </c>
      <c s="44" r="F236">
        <v>1317200</v>
      </c>
      <c s="36" r="G236"/>
      <c s="36" r="H236"/>
      <c s="36" r="I236"/>
      <c s="36" r="J236"/>
      <c s="36" r="K236"/>
    </row>
    <row r="237">
      <c s="10" r="A237">
        <v>16</v>
      </c>
      <c s="10" r="B237">
        <v>14</v>
      </c>
      <c s="10" r="C237">
        <v>38</v>
      </c>
      <c s="10" r="D237">
        <v>17</v>
      </c>
      <c s="12" r="E237">
        <f>((1/(INDEX(E0!J$11:J$54,C237,1)-INDEX(E0!J$11:J$54,D237,1))))*100000000</f>
        <v>2751.08007403707</v>
      </c>
      <c s="44" r="F237">
        <v>118060</v>
      </c>
      <c s="36" r="G237"/>
      <c s="36" r="H237"/>
      <c s="36" r="I237"/>
      <c s="36" r="J237"/>
      <c s="36" r="K237"/>
    </row>
    <row r="238">
      <c s="10" r="A238">
        <v>16</v>
      </c>
      <c s="10" r="B238">
        <v>14</v>
      </c>
      <c s="10" r="C238">
        <v>38</v>
      </c>
      <c s="10" r="D238">
        <v>18</v>
      </c>
      <c s="12" r="E238">
        <f>((1/(INDEX(E0!J$11:J$54,C238,1)-INDEX(E0!J$11:J$54,D238,1))))*100000000</f>
        <v>2846.85027332609</v>
      </c>
      <c s="44" r="F238">
        <v>23691</v>
      </c>
      <c s="36" r="G238"/>
      <c s="36" r="H238"/>
      <c s="36" r="I238"/>
      <c s="36" r="J238"/>
      <c s="36" r="K238"/>
    </row>
    <row r="239">
      <c s="10" r="A239">
        <v>16</v>
      </c>
      <c s="10" r="B239">
        <v>14</v>
      </c>
      <c s="10" r="C239">
        <v>38</v>
      </c>
      <c s="10" r="D239">
        <v>20</v>
      </c>
      <c s="12" r="E239">
        <f>((1/(INDEX(E0!J$11:J$54,C239,1)-INDEX(E0!J$11:J$54,D239,1))))*100000000</f>
        <v>3324.94007626747</v>
      </c>
      <c s="44" r="F239">
        <v>39664000</v>
      </c>
      <c s="36" r="G239"/>
      <c s="36" r="H239"/>
      <c s="36" r="I239"/>
      <c s="36" r="J239"/>
      <c s="36" r="K239"/>
    </row>
    <row r="240">
      <c s="10" r="A240">
        <v>16</v>
      </c>
      <c s="10" r="B240">
        <v>14</v>
      </c>
      <c s="10" r="C240">
        <v>38</v>
      </c>
      <c s="10" r="D240">
        <v>21</v>
      </c>
      <c s="12" r="E240">
        <f>((1/(INDEX(E0!J$11:J$54,C240,1)-INDEX(E0!J$11:J$54,D240,1))))*100000000</f>
        <v>3325.81035032091</v>
      </c>
      <c s="44" r="F240">
        <v>130610000</v>
      </c>
      <c s="36" r="G240"/>
      <c s="36" r="H240"/>
      <c s="36" r="I240"/>
      <c s="36" r="J240"/>
      <c s="36" r="K240"/>
    </row>
    <row r="241">
      <c s="10" r="A241">
        <v>16</v>
      </c>
      <c s="10" r="B241">
        <v>14</v>
      </c>
      <c s="10" r="C241">
        <v>38</v>
      </c>
      <c s="10" r="D241">
        <v>23</v>
      </c>
      <c s="12" r="E241">
        <f>((1/(INDEX(E0!J$11:J$54,C241,1)-INDEX(E0!J$11:J$54,D241,1))))*100000000</f>
        <v>3779.91948015523</v>
      </c>
      <c s="44" r="F241">
        <v>5975600</v>
      </c>
      <c s="36" r="G241"/>
      <c s="36" r="H241"/>
      <c s="36" r="I241"/>
      <c s="36" r="J241"/>
      <c s="36" r="K241"/>
    </row>
    <row r="242">
      <c s="10" r="A242">
        <v>16</v>
      </c>
      <c s="10" r="B242">
        <v>14</v>
      </c>
      <c s="10" r="C242">
        <v>38</v>
      </c>
      <c s="10" r="D242">
        <v>24</v>
      </c>
      <c s="12" r="E242">
        <f>((1/(INDEX(E0!J$11:J$54,C242,1)-INDEX(E0!J$11:J$54,D242,1))))*100000000</f>
        <v>3839.35670810484</v>
      </c>
      <c s="44" r="F242">
        <v>43917000</v>
      </c>
      <c s="36" r="G242"/>
      <c s="36" r="H242"/>
      <c s="36" r="I242"/>
      <c s="36" r="J242"/>
      <c s="36" r="K242"/>
    </row>
    <row r="243">
      <c s="10" r="A243">
        <v>16</v>
      </c>
      <c s="10" r="B243">
        <v>14</v>
      </c>
      <c s="10" r="C243">
        <v>38</v>
      </c>
      <c s="10" r="D243">
        <v>25</v>
      </c>
      <c s="12" r="E243">
        <f>((1/(INDEX(E0!J$11:J$54,C243,1)-INDEX(E0!J$11:J$54,D243,1))))*100000000</f>
        <v>3899.92176756934</v>
      </c>
      <c s="44" r="F243">
        <v>345780</v>
      </c>
      <c s="36" r="G243"/>
      <c s="36" r="H243"/>
      <c s="36" r="I243"/>
      <c s="36" r="J243"/>
      <c s="36" r="K243"/>
    </row>
    <row r="244">
      <c s="10" r="A244">
        <v>16</v>
      </c>
      <c s="10" r="B244">
        <v>14</v>
      </c>
      <c s="10" r="C244">
        <v>38</v>
      </c>
      <c s="10" r="D244">
        <v>26</v>
      </c>
      <c s="12" r="E244">
        <f>((1/(INDEX(E0!J$11:J$54,C244,1)-INDEX(E0!J$11:J$54,D244,1))))*100000000</f>
        <v>3921.42561075223</v>
      </c>
      <c s="44" r="F244">
        <v>4136600</v>
      </c>
      <c s="36" r="G244"/>
      <c s="36" r="H244"/>
      <c s="36" r="I244"/>
      <c s="36" r="J244"/>
      <c s="36" r="K244"/>
    </row>
    <row r="245">
      <c s="10" r="A245">
        <v>16</v>
      </c>
      <c s="10" r="B245">
        <v>14</v>
      </c>
      <c s="10" r="C245">
        <v>38</v>
      </c>
      <c s="10" r="D245">
        <v>27</v>
      </c>
      <c s="12" r="E245">
        <f>((1/(INDEX(E0!J$11:J$54,C245,1)-INDEX(E0!J$11:J$54,D245,1))))*100000000</f>
        <v>3929.66836742714</v>
      </c>
      <c s="44" r="F245">
        <v>38024000</v>
      </c>
      <c s="36" r="G245"/>
      <c s="36" r="H245"/>
      <c s="36" r="I245"/>
      <c s="36" r="J245"/>
      <c s="36" r="K245"/>
    </row>
    <row r="246">
      <c s="10" r="A246">
        <v>16</v>
      </c>
      <c s="10" r="B246">
        <v>14</v>
      </c>
      <c s="10" r="C246">
        <v>38</v>
      </c>
      <c s="10" r="D246">
        <v>28</v>
      </c>
      <c s="12" r="E246">
        <f>((1/(INDEX(E0!J$11:J$54,C246,1)-INDEX(E0!J$11:J$54,D246,1))))*100000000</f>
        <v>4033.2061932301</v>
      </c>
      <c s="44" r="F246">
        <v>89126</v>
      </c>
      <c s="36" r="G246"/>
      <c s="36" r="H246"/>
      <c s="36" r="I246"/>
      <c s="36" r="J246"/>
      <c s="36" r="K246"/>
    </row>
    <row r="247">
      <c s="10" r="A247">
        <v>16</v>
      </c>
      <c s="10" r="B247">
        <v>14</v>
      </c>
      <c s="10" r="C247">
        <v>38</v>
      </c>
      <c s="10" r="D247">
        <v>29</v>
      </c>
      <c s="12" r="E247">
        <f>((1/(INDEX(E0!J$11:J$54,C247,1)-INDEX(E0!J$11:J$54,D247,1))))*100000000</f>
        <v>4713.73488069537</v>
      </c>
      <c s="44" r="F247">
        <v>6216.2</v>
      </c>
      <c s="36" r="G247"/>
      <c s="36" r="H247"/>
      <c s="36" r="I247"/>
      <c s="36" r="J247"/>
      <c s="36" r="K247"/>
    </row>
    <row r="248">
      <c s="10" r="A248">
        <v>16</v>
      </c>
      <c s="10" r="B248">
        <v>14</v>
      </c>
      <c s="10" r="C248">
        <v>38</v>
      </c>
      <c s="10" r="D248">
        <v>30</v>
      </c>
      <c s="12" r="E248">
        <f>((1/(INDEX(E0!J$11:J$54,C248,1)-INDEX(E0!J$11:J$54,D248,1))))*100000000</f>
        <v>6417.3195754558</v>
      </c>
      <c s="44" r="F248">
        <v>24126</v>
      </c>
      <c s="36" r="G248"/>
      <c s="36" r="H248"/>
      <c s="36" r="I248"/>
      <c s="36" r="J248"/>
      <c s="36" r="K248"/>
    </row>
    <row r="249">
      <c s="10" r="A249">
        <v>16</v>
      </c>
      <c s="10" r="B249">
        <v>14</v>
      </c>
      <c s="10" r="C249">
        <v>38</v>
      </c>
      <c s="10" r="D249">
        <v>31</v>
      </c>
      <c s="12" r="E249">
        <f>((1/(INDEX(E0!J$11:J$54,C249,1)-INDEX(E0!J$11:J$54,D249,1))))*100000000</f>
        <v>11047.0749002725</v>
      </c>
      <c s="44" r="F249">
        <v>158.96</v>
      </c>
      <c s="36" r="G249"/>
      <c s="36" r="H249"/>
      <c s="36" r="I249"/>
      <c s="36" r="J249"/>
      <c s="36" r="K249"/>
    </row>
    <row r="250">
      <c s="10" r="A250">
        <v>16</v>
      </c>
      <c s="10" r="B250">
        <v>14</v>
      </c>
      <c s="10" r="C250">
        <v>39</v>
      </c>
      <c s="10" r="D250">
        <v>6</v>
      </c>
      <c s="12" r="E250">
        <f>((1/(INDEX(E0!J$11:J$54,C250,1)-INDEX(E0!J$11:J$54,D250,1))))*100000000</f>
        <v>866.808239567074</v>
      </c>
      <c s="44" r="F250">
        <v>21270</v>
      </c>
      <c s="36" r="G250"/>
      <c s="36" r="H250"/>
      <c s="36" r="I250"/>
      <c s="36" r="J250"/>
      <c s="36" r="K250"/>
    </row>
    <row r="251">
      <c s="10" r="A251">
        <v>16</v>
      </c>
      <c s="10" r="B251">
        <v>14</v>
      </c>
      <c s="10" r="C251">
        <v>39</v>
      </c>
      <c s="10" r="D251">
        <v>7</v>
      </c>
      <c s="12" r="E251">
        <f>((1/(INDEX(E0!J$11:J$54,C251,1)-INDEX(E0!J$11:J$54,D251,1))))*100000000</f>
        <v>1110.88412045583</v>
      </c>
      <c s="44" r="F251">
        <v>1453300</v>
      </c>
      <c s="36" r="G251"/>
      <c s="36" r="H251"/>
      <c s="36" r="I251"/>
      <c s="36" r="J251"/>
      <c s="36" r="K251"/>
    </row>
    <row r="252">
      <c s="10" r="A252">
        <v>16</v>
      </c>
      <c s="10" r="B252">
        <v>14</v>
      </c>
      <c s="10" r="C252">
        <v>39</v>
      </c>
      <c s="10" r="D252">
        <v>8</v>
      </c>
      <c s="12" r="E252">
        <f>((1/(INDEX(E0!J$11:J$54,C252,1)-INDEX(E0!J$11:J$54,D252,1))))*100000000</f>
        <v>1111.22235681594</v>
      </c>
      <c s="44" r="F252">
        <v>4229900</v>
      </c>
      <c s="36" r="G252"/>
      <c s="36" r="H252"/>
      <c s="36" r="I252"/>
      <c s="36" r="J252"/>
      <c s="36" r="K252"/>
    </row>
    <row r="253">
      <c s="10" r="A253">
        <v>16</v>
      </c>
      <c s="10" r="B253">
        <v>14</v>
      </c>
      <c s="10" r="C253">
        <v>39</v>
      </c>
      <c s="10" r="D253">
        <v>10</v>
      </c>
      <c s="12" r="E253">
        <f>((1/(INDEX(E0!J$11:J$54,C253,1)-INDEX(E0!J$11:J$54,D253,1))))*100000000</f>
        <v>1328.15547494242</v>
      </c>
      <c s="44" r="F253">
        <v>133410000</v>
      </c>
      <c s="36" r="G253"/>
      <c s="36" r="H253"/>
      <c s="36" r="I253"/>
      <c s="36" r="J253"/>
      <c s="36" r="K253"/>
    </row>
    <row r="254">
      <c s="10" r="A254">
        <v>16</v>
      </c>
      <c s="10" r="B254">
        <v>14</v>
      </c>
      <c s="10" r="C254">
        <v>39</v>
      </c>
      <c s="10" r="D254">
        <v>11</v>
      </c>
      <c s="12" r="E254">
        <f>((1/(INDEX(E0!J$11:J$54,C254,1)-INDEX(E0!J$11:J$54,D254,1))))*100000000</f>
        <v>1328.51895776625</v>
      </c>
      <c s="44" r="F254">
        <v>101350000</v>
      </c>
      <c s="36" r="G254"/>
      <c s="36" r="H254"/>
      <c s="36" r="I254"/>
      <c s="36" r="J254"/>
      <c s="36" r="K254"/>
    </row>
    <row r="255">
      <c s="10" r="A255">
        <v>16</v>
      </c>
      <c s="10" r="B255">
        <v>14</v>
      </c>
      <c s="10" r="C255">
        <v>39</v>
      </c>
      <c s="10" r="D255">
        <v>12</v>
      </c>
      <c s="12" r="E255">
        <f>((1/(INDEX(E0!J$11:J$54,C255,1)-INDEX(E0!J$11:J$54,D255,1))))*100000000</f>
        <v>1328.63015971862</v>
      </c>
      <c s="44" r="F255">
        <v>37616000</v>
      </c>
      <c s="36" r="G255"/>
      <c s="36" r="H255"/>
      <c s="36" r="I255"/>
      <c s="36" r="J255"/>
      <c s="36" r="K255"/>
    </row>
    <row r="256">
      <c s="10" r="A256">
        <v>16</v>
      </c>
      <c s="10" r="B256">
        <v>14</v>
      </c>
      <c s="10" r="C256">
        <v>39</v>
      </c>
      <c s="10" r="D256">
        <v>13</v>
      </c>
      <c s="12" r="E256">
        <f>((1/(INDEX(E0!J$11:J$54,C256,1)-INDEX(E0!J$11:J$54,D256,1))))*100000000</f>
        <v>1431.06577621938</v>
      </c>
      <c s="44" r="F256">
        <v>1460300</v>
      </c>
      <c s="36" r="G256"/>
      <c s="36" r="H256"/>
      <c s="36" r="I256"/>
      <c s="36" r="J256"/>
      <c s="36" r="K256"/>
    </row>
    <row r="257">
      <c s="10" r="A257">
        <v>16</v>
      </c>
      <c s="10" r="B257">
        <v>14</v>
      </c>
      <c s="10" r="C257">
        <v>39</v>
      </c>
      <c s="10" r="D257">
        <v>14</v>
      </c>
      <c s="12" r="E257">
        <f>((1/(INDEX(E0!J$11:J$54,C257,1)-INDEX(E0!J$11:J$54,D257,1))))*100000000</f>
        <v>1926.07011010765</v>
      </c>
      <c s="44" r="F257">
        <v>4522</v>
      </c>
      <c s="36" r="G257"/>
      <c s="36" r="H257"/>
      <c s="36" r="I257"/>
      <c s="36" r="J257"/>
      <c s="36" r="K257"/>
    </row>
    <row r="258">
      <c s="10" r="A258">
        <v>16</v>
      </c>
      <c s="10" r="B258">
        <v>14</v>
      </c>
      <c s="10" r="C258">
        <v>39</v>
      </c>
      <c s="10" r="D258">
        <v>17</v>
      </c>
      <c s="12" r="E258">
        <f>((1/(INDEX(E0!J$11:J$54,C258,1)-INDEX(E0!J$11:J$54,D258,1))))*100000000</f>
        <v>2688.61219484588</v>
      </c>
      <c s="44" r="F258">
        <v>441.93</v>
      </c>
      <c s="36" r="G258"/>
      <c s="36" r="H258"/>
      <c s="36" r="I258"/>
      <c s="36" r="J258"/>
      <c s="36" r="K258"/>
    </row>
    <row r="259">
      <c s="10" r="A259">
        <v>16</v>
      </c>
      <c s="10" r="B259">
        <v>14</v>
      </c>
      <c s="10" r="C259">
        <v>39</v>
      </c>
      <c s="10" r="D259">
        <v>18</v>
      </c>
      <c s="12" r="E259">
        <f>((1/(INDEX(E0!J$11:J$54,C259,1)-INDEX(E0!J$11:J$54,D259,1))))*100000000</f>
        <v>2780.01028047802</v>
      </c>
      <c s="44" r="F259">
        <v>9840.7</v>
      </c>
      <c s="36" r="G259"/>
      <c s="36" r="H259"/>
      <c s="36" r="I259"/>
      <c s="36" r="J259"/>
      <c s="36" r="K259"/>
    </row>
    <row r="260">
      <c s="10" r="A260">
        <v>16</v>
      </c>
      <c s="10" r="B260">
        <v>14</v>
      </c>
      <c s="10" r="C260">
        <v>39</v>
      </c>
      <c s="10" r="D260">
        <v>18</v>
      </c>
      <c s="12" r="E260">
        <f>((1/(INDEX(E0!J$11:J$54,C260,1)-INDEX(E0!J$11:J$54,D260,1))))*100000000</f>
        <v>2780.01028047802</v>
      </c>
      <c s="44" r="F260">
        <v>9840.6</v>
      </c>
      <c s="36" r="G260"/>
      <c s="36" r="H260"/>
      <c s="36" r="I260"/>
      <c s="36" r="J260"/>
      <c s="36" r="K260"/>
    </row>
    <row r="261">
      <c s="10" r="A261">
        <v>16</v>
      </c>
      <c s="10" r="B261">
        <v>14</v>
      </c>
      <c s="10" r="C261">
        <v>39</v>
      </c>
      <c s="10" r="D261">
        <v>19</v>
      </c>
      <c s="12" r="E261">
        <f>((1/(INDEX(E0!J$11:J$54,C261,1)-INDEX(E0!J$11:J$54,D261,1))))*100000000</f>
        <v>3231.99833487446</v>
      </c>
      <c s="44" r="F261">
        <v>133900</v>
      </c>
      <c s="36" r="G261"/>
      <c s="36" r="H261"/>
      <c s="36" r="I261"/>
      <c s="36" r="J261"/>
      <c s="36" r="K261"/>
    </row>
    <row r="262">
      <c s="10" r="A262">
        <v>16</v>
      </c>
      <c s="10" r="B262">
        <v>14</v>
      </c>
      <c s="10" r="C262">
        <v>39</v>
      </c>
      <c s="10" r="D262">
        <v>20</v>
      </c>
      <c s="12" r="E262">
        <f>((1/(INDEX(E0!J$11:J$54,C262,1)-INDEX(E0!J$11:J$54,D262,1))))*100000000</f>
        <v>3234.12336498893</v>
      </c>
      <c s="44" r="F262">
        <v>146010</v>
      </c>
      <c s="36" r="G262"/>
      <c s="36" r="H262"/>
      <c s="36" r="I262"/>
      <c s="36" r="J262"/>
      <c s="36" r="K262"/>
    </row>
    <row r="263">
      <c s="10" r="A263">
        <v>16</v>
      </c>
      <c s="10" r="B263">
        <v>14</v>
      </c>
      <c s="10" r="C263">
        <v>39</v>
      </c>
      <c s="10" r="D263">
        <v>21</v>
      </c>
      <c s="12" r="E263">
        <f>((1/(INDEX(E0!J$11:J$54,C263,1)-INDEX(E0!J$11:J$54,D263,1))))*100000000</f>
        <v>3234.94674145432</v>
      </c>
      <c s="44" r="F263">
        <v>9534400</v>
      </c>
      <c s="36" r="G263"/>
      <c s="36" r="H263"/>
      <c s="36" r="I263"/>
      <c s="36" r="J263"/>
      <c s="36" r="K263"/>
    </row>
    <row r="264">
      <c s="10" r="A264">
        <v>16</v>
      </c>
      <c s="10" r="B264">
        <v>14</v>
      </c>
      <c s="10" r="C264">
        <v>39</v>
      </c>
      <c s="10" r="D264">
        <v>22</v>
      </c>
      <c s="12" r="E264">
        <f>((1/(INDEX(E0!J$11:J$54,C264,1)-INDEX(E0!J$11:J$54,D264,1))))*100000000</f>
        <v>3657.60166669593</v>
      </c>
      <c s="44" r="F264">
        <v>18019000</v>
      </c>
      <c s="36" r="G264"/>
      <c s="36" r="H264"/>
      <c s="36" r="I264"/>
      <c s="36" r="J264"/>
      <c s="36" r="K264"/>
    </row>
    <row r="265">
      <c s="10" r="A265">
        <v>16</v>
      </c>
      <c s="10" r="B265">
        <v>14</v>
      </c>
      <c s="10" r="C265">
        <v>39</v>
      </c>
      <c s="10" r="D265">
        <v>23</v>
      </c>
      <c s="12" r="E265">
        <f>((1/(INDEX(E0!J$11:J$54,C265,1)-INDEX(E0!J$11:J$54,D265,1))))*100000000</f>
        <v>3662.98487846582</v>
      </c>
      <c s="44" r="F265">
        <v>52296000</v>
      </c>
      <c s="36" r="G265"/>
      <c s="36" r="H265"/>
      <c s="36" r="I265"/>
      <c s="36" r="J265"/>
      <c s="36" r="K265"/>
    </row>
    <row r="266">
      <c s="10" r="A266">
        <v>16</v>
      </c>
      <c s="10" r="B266">
        <v>14</v>
      </c>
      <c s="10" r="C266">
        <v>39</v>
      </c>
      <c s="10" r="D266">
        <v>24</v>
      </c>
      <c s="12" r="E266">
        <f>((1/(INDEX(E0!J$11:J$54,C266,1)-INDEX(E0!J$11:J$54,D266,1))))*100000000</f>
        <v>3718.77438121454</v>
      </c>
      <c s="44" r="F266">
        <v>129120000</v>
      </c>
      <c s="36" r="G266"/>
      <c s="36" r="H266"/>
      <c s="36" r="I266"/>
      <c s="36" r="J266"/>
      <c s="36" r="K266"/>
    </row>
    <row r="267">
      <c s="10" r="A267">
        <v>16</v>
      </c>
      <c s="10" r="B267">
        <v>14</v>
      </c>
      <c s="10" r="C267">
        <v>39</v>
      </c>
      <c s="10" r="D267">
        <v>25</v>
      </c>
      <c s="12" r="E267">
        <f>((1/(INDEX(E0!J$11:J$54,C267,1)-INDEX(E0!J$11:J$54,D267,1))))*100000000</f>
        <v>3775.56672200389</v>
      </c>
      <c s="44" r="F267">
        <v>3724300</v>
      </c>
      <c s="36" r="G267"/>
      <c s="36" r="H267"/>
      <c s="36" r="I267"/>
      <c s="36" r="J267"/>
      <c s="36" r="K267"/>
    </row>
    <row r="268">
      <c s="10" r="A268">
        <v>16</v>
      </c>
      <c s="10" r="B268">
        <v>14</v>
      </c>
      <c s="10" r="C268">
        <v>39</v>
      </c>
      <c s="10" r="D268">
        <v>26</v>
      </c>
      <c s="12" r="E268">
        <f>((1/(INDEX(E0!J$11:J$54,C268,1)-INDEX(E0!J$11:J$54,D268,1))))*100000000</f>
        <v>3795.71751966561</v>
      </c>
      <c s="44" r="F268">
        <v>11658000</v>
      </c>
      <c s="36" r="G268"/>
      <c s="36" r="H268"/>
      <c s="36" r="I268"/>
      <c s="36" r="J268"/>
      <c s="36" r="K268"/>
    </row>
    <row r="269">
      <c s="10" r="A269">
        <v>16</v>
      </c>
      <c s="10" r="B269">
        <v>14</v>
      </c>
      <c s="10" r="C269">
        <v>39</v>
      </c>
      <c s="10" r="D269">
        <v>28</v>
      </c>
      <c s="12" r="E269">
        <f>((1/(INDEX(E0!J$11:J$54,C269,1)-INDEX(E0!J$11:J$54,D269,1))))*100000000</f>
        <v>3900.3507195367</v>
      </c>
      <c s="44" r="F269">
        <v>5474500</v>
      </c>
      <c s="36" r="G269"/>
      <c s="36" r="H269"/>
      <c s="36" r="I269"/>
      <c s="36" r="J269"/>
      <c s="36" r="K269"/>
    </row>
    <row r="270">
      <c s="10" r="A270">
        <v>16</v>
      </c>
      <c s="10" r="B270">
        <v>14</v>
      </c>
      <c s="10" r="C270">
        <v>39</v>
      </c>
      <c s="10" r="D270">
        <v>29</v>
      </c>
      <c s="12" r="E270">
        <f>((1/(INDEX(E0!J$11:J$54,C270,1)-INDEX(E0!J$11:J$54,D270,1))))*100000000</f>
        <v>4533.26624099297</v>
      </c>
      <c s="44" r="F270">
        <v>82270</v>
      </c>
      <c s="36" r="G270"/>
      <c s="36" r="H270"/>
      <c s="36" r="I270"/>
      <c s="36" r="J270"/>
      <c s="36" r="K270"/>
    </row>
    <row r="271">
      <c s="10" r="A271">
        <v>16</v>
      </c>
      <c s="10" r="B271">
        <v>14</v>
      </c>
      <c s="10" r="C271">
        <v>39</v>
      </c>
      <c s="10" r="D271">
        <v>31</v>
      </c>
      <c s="12" r="E271">
        <f>((1/(INDEX(E0!J$11:J$54,C271,1)-INDEX(E0!J$11:J$54,D271,1))))*100000000</f>
        <v>10104.3578074352</v>
      </c>
      <c s="44" r="F271">
        <v>172.71</v>
      </c>
      <c s="36" r="G271"/>
      <c s="36" r="H271"/>
      <c s="36" r="I271"/>
      <c s="36" r="J271"/>
      <c s="36" r="K271"/>
    </row>
    <row r="272">
      <c s="10" r="A272">
        <v>16</v>
      </c>
      <c s="10" r="B272">
        <v>14</v>
      </c>
      <c s="10" r="C272">
        <v>40</v>
      </c>
      <c s="10" r="D272">
        <v>6</v>
      </c>
      <c s="12" r="E272">
        <f>((1/(INDEX(E0!J$11:J$54,C272,1)-INDEX(E0!J$11:J$54,D272,1))))*100000000</f>
        <v>845.219085858369</v>
      </c>
      <c s="44" r="F272">
        <v>8.5818</v>
      </c>
      <c s="36" r="G272"/>
      <c s="36" r="H272"/>
      <c s="36" r="I272"/>
      <c s="36" r="J272"/>
      <c s="36" r="K272"/>
    </row>
    <row r="273">
      <c s="10" r="A273">
        <v>16</v>
      </c>
      <c s="10" r="B273">
        <v>14</v>
      </c>
      <c s="10" r="C273">
        <v>40</v>
      </c>
      <c s="10" r="D273">
        <v>7</v>
      </c>
      <c s="12" r="E273">
        <f>((1/(INDEX(E0!J$11:J$54,C273,1)-INDEX(E0!J$11:J$54,D273,1))))*100000000</f>
        <v>1075.67202071658</v>
      </c>
      <c s="44" r="F273">
        <v>325.51</v>
      </c>
      <c s="36" r="G273"/>
      <c s="36" r="H273"/>
      <c s="36" r="I273"/>
      <c s="36" r="J273"/>
      <c s="36" r="K273"/>
    </row>
    <row r="274">
      <c s="10" r="A274">
        <v>16</v>
      </c>
      <c s="10" r="B274">
        <v>14</v>
      </c>
      <c s="10" r="C274">
        <v>40</v>
      </c>
      <c s="10" r="D274">
        <v>8</v>
      </c>
      <c s="12" r="E274">
        <f>((1/(INDEX(E0!J$11:J$54,C274,1)-INDEX(E0!J$11:J$54,D274,1))))*100000000</f>
        <v>1075.98915144698</v>
      </c>
      <c s="44" r="F274">
        <v>41.865</v>
      </c>
      <c s="36" r="G274"/>
      <c s="36" r="H274"/>
      <c s="36" r="I274"/>
      <c s="36" r="J274"/>
      <c s="36" r="K274"/>
    </row>
    <row r="275">
      <c s="10" r="A275">
        <v>16</v>
      </c>
      <c s="10" r="B275">
        <v>14</v>
      </c>
      <c s="10" r="C275">
        <v>40</v>
      </c>
      <c s="10" r="D275">
        <v>9</v>
      </c>
      <c s="12" r="E275">
        <f>((1/(INDEX(E0!J$11:J$54,C275,1)-INDEX(E0!J$11:J$54,D275,1))))*100000000</f>
        <v>1076.5996332671</v>
      </c>
      <c s="44" r="F275">
        <v>408350</v>
      </c>
      <c s="36" r="G275"/>
      <c s="36" r="H275"/>
      <c s="36" r="I275"/>
      <c s="36" r="J275"/>
      <c s="36" r="K275"/>
    </row>
    <row r="276">
      <c s="10" r="A276">
        <v>16</v>
      </c>
      <c s="10" r="B276">
        <v>14</v>
      </c>
      <c s="10" r="C276">
        <v>40</v>
      </c>
      <c s="10" r="D276">
        <v>10</v>
      </c>
      <c s="12" r="E276">
        <f>((1/(INDEX(E0!J$11:J$54,C276,1)-INDEX(E0!J$11:J$54,D276,1))))*100000000</f>
        <v>1278.13265841112</v>
      </c>
      <c s="44" r="F276">
        <v>28677</v>
      </c>
      <c s="36" r="G276"/>
      <c s="36" r="H276"/>
      <c s="36" r="I276"/>
      <c s="36" r="J276"/>
      <c s="36" r="K276"/>
    </row>
    <row r="277">
      <c s="10" r="A277">
        <v>16</v>
      </c>
      <c s="10" r="B277">
        <v>14</v>
      </c>
      <c s="10" r="C277">
        <v>40</v>
      </c>
      <c s="10" r="D277">
        <v>11</v>
      </c>
      <c s="12" r="E277">
        <f>((1/(INDEX(E0!J$11:J$54,C277,1)-INDEX(E0!J$11:J$54,D277,1))))*100000000</f>
        <v>1278.46927339733</v>
      </c>
      <c s="44" r="F277">
        <v>4825.4</v>
      </c>
      <c s="36" r="G277"/>
      <c s="36" r="H277"/>
      <c s="36" r="I277"/>
      <c s="36" r="J277"/>
      <c s="36" r="K277"/>
    </row>
    <row r="278">
      <c s="10" r="A278">
        <v>16</v>
      </c>
      <c s="10" r="B278">
        <v>14</v>
      </c>
      <c s="10" r="C278">
        <v>40</v>
      </c>
      <c s="10" r="D278">
        <v>13</v>
      </c>
      <c s="12" r="E278">
        <f>((1/(INDEX(E0!J$11:J$54,C278,1)-INDEX(E0!J$11:J$54,D278,1))))*100000000</f>
        <v>1373.15972566466</v>
      </c>
      <c s="44" r="F278">
        <v>98691000</v>
      </c>
      <c s="36" r="G278"/>
      <c s="36" r="H278"/>
      <c s="36" r="I278"/>
      <c s="36" r="J278"/>
      <c s="36" r="K278"/>
    </row>
    <row r="279">
      <c s="10" r="A279">
        <v>16</v>
      </c>
      <c s="10" r="B279">
        <v>14</v>
      </c>
      <c s="10" r="C279">
        <v>40</v>
      </c>
      <c s="10" r="D279">
        <v>13</v>
      </c>
      <c s="12" r="E279">
        <f>((1/(INDEX(E0!J$11:J$54,C279,1)-INDEX(E0!J$11:J$54,D279,1))))*100000000</f>
        <v>1373.15972566466</v>
      </c>
      <c s="44" r="F279">
        <v>98691000</v>
      </c>
      <c s="36" r="G279"/>
      <c s="36" r="H279"/>
      <c s="36" r="I279"/>
      <c s="36" r="J279"/>
      <c s="36" r="K279"/>
    </row>
    <row r="280">
      <c s="10" r="A280">
        <v>16</v>
      </c>
      <c s="10" r="B280">
        <v>14</v>
      </c>
      <c s="10" r="C280">
        <v>40</v>
      </c>
      <c s="10" r="D280">
        <v>14</v>
      </c>
      <c s="12" r="E280">
        <f>((1/(INDEX(E0!J$11:J$54,C280,1)-INDEX(E0!J$11:J$54,D280,1))))*100000000</f>
        <v>1822.62438226703</v>
      </c>
      <c s="44" r="F280">
        <v>98021</v>
      </c>
      <c s="36" r="G280"/>
      <c s="36" r="H280"/>
      <c s="36" r="I280"/>
      <c s="36" r="J280"/>
      <c s="36" r="K280"/>
    </row>
    <row r="281">
      <c s="10" r="A281">
        <v>16</v>
      </c>
      <c s="10" r="B281">
        <v>14</v>
      </c>
      <c s="10" r="C281">
        <v>40</v>
      </c>
      <c s="10" r="D281">
        <v>15</v>
      </c>
      <c s="12" r="E281">
        <f>((1/(INDEX(E0!J$11:J$54,C281,1)-INDEX(E0!J$11:J$54,D281,1))))*100000000</f>
        <v>1832.15818707215</v>
      </c>
      <c s="44" r="F281">
        <v>343140</v>
      </c>
      <c s="36" r="G281"/>
      <c s="36" r="H281"/>
      <c s="36" r="I281"/>
      <c s="36" r="J281"/>
      <c s="36" r="K281"/>
    </row>
    <row r="282">
      <c s="10" r="A282">
        <v>16</v>
      </c>
      <c s="10" r="B282">
        <v>14</v>
      </c>
      <c s="10" r="C282">
        <v>40</v>
      </c>
      <c s="10" r="D282">
        <v>17</v>
      </c>
      <c s="12" r="E282">
        <f>((1/(INDEX(E0!J$11:J$54,C282,1)-INDEX(E0!J$11:J$54,D282,1))))*100000000</f>
        <v>2491.23955610097</v>
      </c>
      <c s="44" r="F282">
        <v>17293000</v>
      </c>
      <c s="36" r="G282"/>
      <c s="36" r="H282"/>
      <c s="36" r="I282"/>
      <c s="36" r="J282"/>
      <c s="36" r="K282"/>
    </row>
    <row r="283">
      <c s="10" r="A283">
        <v>16</v>
      </c>
      <c s="10" r="B283">
        <v>14</v>
      </c>
      <c s="10" r="C283">
        <v>40</v>
      </c>
      <c s="10" r="D283">
        <v>17</v>
      </c>
      <c s="12" r="E283">
        <f>((1/(INDEX(E0!J$11:J$54,C283,1)-INDEX(E0!J$11:J$54,D283,1))))*100000000</f>
        <v>2491.23955610097</v>
      </c>
      <c s="44" r="F283">
        <v>17293000</v>
      </c>
      <c s="36" r="G283"/>
      <c s="36" r="H283"/>
      <c s="36" r="I283"/>
      <c s="36" r="J283"/>
      <c s="36" r="K283"/>
    </row>
    <row r="284">
      <c s="10" r="A284">
        <v>16</v>
      </c>
      <c s="10" r="B284">
        <v>14</v>
      </c>
      <c s="10" r="C284">
        <v>40</v>
      </c>
      <c s="10" r="D284">
        <v>18</v>
      </c>
      <c s="12" r="E284">
        <f>((1/(INDEX(E0!J$11:J$54,C284,1)-INDEX(E0!J$11:J$54,D284,1))))*100000000</f>
        <v>2569.51567712905</v>
      </c>
      <c s="44" r="F284">
        <v>430080</v>
      </c>
      <c s="36" r="G284"/>
      <c s="36" r="H284"/>
      <c s="36" r="I284"/>
      <c s="36" r="J284"/>
      <c s="36" r="K284"/>
    </row>
    <row r="285">
      <c s="10" r="A285">
        <v>16</v>
      </c>
      <c s="10" r="B285">
        <v>14</v>
      </c>
      <c s="10" r="C285">
        <v>40</v>
      </c>
      <c s="10" r="D285">
        <v>20</v>
      </c>
      <c s="12" r="E285">
        <f>((1/(INDEX(E0!J$11:J$54,C285,1)-INDEX(E0!J$11:J$54,D285,1))))*100000000</f>
        <v>2952.72422766331</v>
      </c>
      <c s="44" r="F285">
        <v>2612.2</v>
      </c>
      <c s="36" r="G285"/>
      <c s="36" r="H285"/>
      <c s="36" r="I285"/>
      <c s="36" r="J285"/>
      <c s="36" r="K285"/>
    </row>
    <row r="286">
      <c s="10" r="A286">
        <v>16</v>
      </c>
      <c s="10" r="B286">
        <v>14</v>
      </c>
      <c s="10" r="C286">
        <v>40</v>
      </c>
      <c s="10" r="D286">
        <v>21</v>
      </c>
      <c s="12" r="E286">
        <f>((1/(INDEX(E0!J$11:J$54,C286,1)-INDEX(E0!J$11:J$54,D286,1))))*100000000</f>
        <v>2953.41053942271</v>
      </c>
      <c s="44" r="F286">
        <v>204310</v>
      </c>
      <c s="36" r="G286"/>
      <c s="36" r="H286"/>
      <c s="36" r="I286"/>
      <c s="36" r="J286"/>
      <c s="36" r="K286"/>
    </row>
    <row r="287">
      <c s="10" r="A287">
        <v>16</v>
      </c>
      <c s="10" r="B287">
        <v>14</v>
      </c>
      <c s="10" r="C287">
        <v>40</v>
      </c>
      <c s="10" r="D287">
        <v>23</v>
      </c>
      <c s="12" r="E287">
        <f>((1/(INDEX(E0!J$11:J$54,C287,1)-INDEX(E0!J$11:J$54,D287,1))))*100000000</f>
        <v>3306.12502640767</v>
      </c>
      <c s="44" r="F287">
        <v>11110000</v>
      </c>
      <c s="36" r="G287"/>
      <c s="36" r="H287"/>
      <c s="36" r="I287"/>
      <c s="36" r="J287"/>
      <c s="36" r="K287"/>
    </row>
    <row r="288">
      <c s="10" r="A288">
        <v>16</v>
      </c>
      <c s="10" r="B288">
        <v>14</v>
      </c>
      <c s="10" r="C288">
        <v>40</v>
      </c>
      <c s="10" r="D288">
        <v>24</v>
      </c>
      <c s="12" r="E288">
        <f>((1/(INDEX(E0!J$11:J$54,C288,1)-INDEX(E0!J$11:J$54,D288,1))))*100000000</f>
        <v>3351.50631775698</v>
      </c>
      <c s="44" r="F288">
        <v>61726</v>
      </c>
      <c s="36" r="G288"/>
      <c s="36" r="H288"/>
      <c s="36" r="I288"/>
      <c s="36" r="J288"/>
      <c s="36" r="K288"/>
    </row>
    <row r="289">
      <c s="10" r="A289">
        <v>16</v>
      </c>
      <c s="10" r="B289">
        <v>14</v>
      </c>
      <c s="10" r="C289">
        <v>40</v>
      </c>
      <c s="10" r="D289">
        <v>25</v>
      </c>
      <c s="12" r="E289">
        <f>((1/(INDEX(E0!J$11:J$54,C289,1)-INDEX(E0!J$11:J$54,D289,1))))*100000000</f>
        <v>3397.56544050795</v>
      </c>
      <c s="44" r="F289">
        <v>186390</v>
      </c>
      <c s="36" r="G289"/>
      <c s="36" r="H289"/>
      <c s="36" r="I289"/>
      <c s="36" r="J289"/>
      <c s="36" r="K289"/>
    </row>
    <row r="290">
      <c s="10" r="A290">
        <v>16</v>
      </c>
      <c s="10" r="B290">
        <v>14</v>
      </c>
      <c s="10" r="C290">
        <v>40</v>
      </c>
      <c s="10" r="D290">
        <v>26</v>
      </c>
      <c s="12" r="E290">
        <f>((1/(INDEX(E0!J$11:J$54,C290,1)-INDEX(E0!J$11:J$54,D290,1))))*100000000</f>
        <v>3413.87460087538</v>
      </c>
      <c s="44" r="F290">
        <v>1846.3</v>
      </c>
      <c s="36" r="G290"/>
      <c s="36" r="H290"/>
      <c s="36" r="I290"/>
      <c s="36" r="J290"/>
      <c s="36" r="K290"/>
    </row>
    <row r="291">
      <c s="10" r="A291">
        <v>16</v>
      </c>
      <c s="10" r="B291">
        <v>14</v>
      </c>
      <c s="10" r="C291">
        <v>40</v>
      </c>
      <c s="10" r="D291">
        <v>27</v>
      </c>
      <c s="12" r="E291">
        <f>((1/(INDEX(E0!J$11:J$54,C291,1)-INDEX(E0!J$11:J$54,D291,1))))*100000000</f>
        <v>3420.1200188517</v>
      </c>
      <c s="44" r="F291">
        <v>69093</v>
      </c>
      <c s="36" r="G291"/>
      <c s="36" r="H291"/>
      <c s="36" r="I291"/>
      <c s="36" r="J291"/>
      <c s="36" r="K291"/>
    </row>
    <row r="292">
      <c s="10" r="A292">
        <v>16</v>
      </c>
      <c s="10" r="B292">
        <v>14</v>
      </c>
      <c s="10" r="C292">
        <v>40</v>
      </c>
      <c s="10" r="D292">
        <v>28</v>
      </c>
      <c s="12" r="E292">
        <f>((1/(INDEX(E0!J$11:J$54,C292,1)-INDEX(E0!J$11:J$54,D292,1))))*100000000</f>
        <v>3498.28076991562</v>
      </c>
      <c s="44" r="F292">
        <v>173020000</v>
      </c>
      <c s="36" r="G292"/>
      <c s="36" r="H292"/>
      <c s="36" r="I292"/>
      <c s="36" r="J292"/>
      <c s="36" r="K292"/>
    </row>
    <row r="293">
      <c s="10" r="A293">
        <v>16</v>
      </c>
      <c s="10" r="B293">
        <v>14</v>
      </c>
      <c s="10" r="C293">
        <v>40</v>
      </c>
      <c s="10" r="D293">
        <v>28</v>
      </c>
      <c s="12" r="E293">
        <f>((1/(INDEX(E0!J$11:J$54,C293,1)-INDEX(E0!J$11:J$54,D293,1))))*100000000</f>
        <v>3498.28076991562</v>
      </c>
      <c s="44" r="F293">
        <v>173020000</v>
      </c>
      <c s="36" r="G293"/>
      <c s="36" r="H293"/>
      <c s="36" r="I293"/>
      <c s="36" r="J293"/>
      <c s="36" r="K293"/>
    </row>
    <row r="294">
      <c s="10" r="A294">
        <v>16</v>
      </c>
      <c s="10" r="B294">
        <v>14</v>
      </c>
      <c s="10" r="C294">
        <v>40</v>
      </c>
      <c s="10" r="D294">
        <v>29</v>
      </c>
      <c s="12" r="E294">
        <f>((1/(INDEX(E0!J$11:J$54,C294,1)-INDEX(E0!J$11:J$54,D294,1))))*100000000</f>
        <v>3999.05622273144</v>
      </c>
      <c s="44" r="F294">
        <v>5198000</v>
      </c>
      <c s="36" r="G294"/>
      <c s="36" r="H294"/>
      <c s="36" r="I294"/>
      <c s="36" r="J294"/>
      <c s="36" r="K294"/>
    </row>
    <row r="295">
      <c s="10" r="A295">
        <v>16</v>
      </c>
      <c s="10" r="B295">
        <v>14</v>
      </c>
      <c s="10" r="C295">
        <v>40</v>
      </c>
      <c s="10" r="D295">
        <v>29</v>
      </c>
      <c s="12" r="E295">
        <f>((1/(INDEX(E0!J$11:J$54,C295,1)-INDEX(E0!J$11:J$54,D295,1))))*100000000</f>
        <v>3999.05622273144</v>
      </c>
      <c s="44" r="F295">
        <v>5198000</v>
      </c>
      <c s="36" r="G295"/>
      <c s="36" r="H295"/>
      <c s="36" r="I295"/>
      <c s="36" r="J295"/>
      <c s="36" r="K295"/>
    </row>
    <row r="296">
      <c s="10" r="A296">
        <v>16</v>
      </c>
      <c s="10" r="B296">
        <v>14</v>
      </c>
      <c s="10" r="C296">
        <v>40</v>
      </c>
      <c s="10" r="D296">
        <v>30</v>
      </c>
      <c s="12" r="E296">
        <f>((1/(INDEX(E0!J$11:J$54,C296,1)-INDEX(E0!J$11:J$54,D296,1))))*100000000</f>
        <v>5161.52209157263</v>
      </c>
      <c s="44" r="F296">
        <v>32096000</v>
      </c>
      <c s="36" r="G296"/>
      <c s="36" r="H296"/>
      <c s="36" r="I296"/>
      <c s="36" r="J296"/>
      <c s="36" r="K296"/>
    </row>
    <row r="297">
      <c s="10" r="A297">
        <v>16</v>
      </c>
      <c s="10" r="B297">
        <v>14</v>
      </c>
      <c s="10" r="C297">
        <v>40</v>
      </c>
      <c s="10" r="D297">
        <v>30</v>
      </c>
      <c s="12" r="E297">
        <f>((1/(INDEX(E0!J$11:J$54,C297,1)-INDEX(E0!J$11:J$54,D297,1))))*100000000</f>
        <v>5161.52209157263</v>
      </c>
      <c s="44" r="F297">
        <v>32096000</v>
      </c>
      <c s="36" r="G297"/>
      <c s="36" r="H297"/>
      <c s="36" r="I297"/>
      <c s="36" r="J297"/>
      <c s="36" r="K297"/>
    </row>
    <row r="298">
      <c s="10" r="A298">
        <v>16</v>
      </c>
      <c s="10" r="B298">
        <v>14</v>
      </c>
      <c s="10" r="C298">
        <v>40</v>
      </c>
      <c s="10" r="D298">
        <v>31</v>
      </c>
      <c s="12" r="E298">
        <f>((1/(INDEX(E0!J$11:J$54,C298,1)-INDEX(E0!J$11:J$54,D298,1))))*100000000</f>
        <v>7786.05781770814</v>
      </c>
      <c s="44" r="F298">
        <v>336390</v>
      </c>
      <c s="36" r="G298"/>
      <c s="36" r="H298"/>
      <c s="36" r="I298"/>
      <c s="36" r="J298"/>
      <c s="36" r="K298"/>
    </row>
    <row r="299">
      <c s="10" r="A299">
        <v>16</v>
      </c>
      <c s="10" r="B299">
        <v>14</v>
      </c>
      <c s="10" r="C299">
        <v>40</v>
      </c>
      <c s="10" r="D299">
        <v>31</v>
      </c>
      <c s="12" r="E299">
        <f>((1/(INDEX(E0!J$11:J$54,C299,1)-INDEX(E0!J$11:J$54,D299,1))))*100000000</f>
        <v>7786.05781770814</v>
      </c>
      <c s="44" r="F299">
        <v>336390</v>
      </c>
      <c s="36" r="G299"/>
      <c s="36" r="H299"/>
      <c s="36" r="I299"/>
      <c s="36" r="J299"/>
      <c s="36" r="K299"/>
    </row>
    <row r="300">
      <c s="10" r="A300">
        <v>16</v>
      </c>
      <c s="10" r="B300">
        <v>14</v>
      </c>
      <c s="10" r="C300">
        <v>41</v>
      </c>
      <c s="10" r="D300">
        <v>6</v>
      </c>
      <c s="12" r="E300"/>
      <c s="44" r="F300">
        <v>7002.3</v>
      </c>
      <c s="36" r="G300"/>
      <c s="36" r="H300"/>
      <c s="36" r="I300"/>
      <c s="36" r="J300"/>
      <c s="36" r="K300"/>
    </row>
    <row r="301">
      <c s="10" r="A301">
        <v>16</v>
      </c>
      <c s="10" r="B301">
        <v>14</v>
      </c>
      <c s="10" r="C301">
        <v>41</v>
      </c>
      <c s="10" r="D301">
        <v>7</v>
      </c>
      <c s="12" r="E301"/>
      <c s="44" r="F301">
        <v>4356100</v>
      </c>
      <c s="36" r="G301"/>
      <c s="36" r="H301"/>
      <c s="36" r="I301"/>
      <c s="36" r="J301"/>
      <c s="36" r="K301"/>
    </row>
    <row r="302">
      <c s="10" r="A302">
        <v>16</v>
      </c>
      <c s="10" r="B302">
        <v>14</v>
      </c>
      <c s="10" r="C302">
        <v>41</v>
      </c>
      <c s="10" r="D302">
        <v>8</v>
      </c>
      <c s="12" r="E302"/>
      <c s="44" r="F302">
        <v>66786000</v>
      </c>
      <c s="36" r="G302"/>
      <c s="36" r="H302"/>
      <c s="36" r="I302"/>
      <c s="36" r="J302"/>
      <c s="36" r="K302"/>
    </row>
    <row r="303">
      <c s="10" r="A303">
        <v>16</v>
      </c>
      <c s="10" r="B303">
        <v>14</v>
      </c>
      <c s="10" r="C303">
        <v>41</v>
      </c>
      <c s="10" r="D303">
        <v>9</v>
      </c>
      <c s="12" r="E303"/>
      <c s="44" r="F303">
        <v>386940000</v>
      </c>
      <c s="36" r="G303"/>
      <c s="36" r="H303"/>
      <c s="36" r="I303"/>
      <c s="36" r="J303"/>
      <c s="36" r="K303"/>
    </row>
    <row r="304">
      <c s="10" r="A304">
        <v>16</v>
      </c>
      <c s="10" r="B304">
        <v>14</v>
      </c>
      <c s="10" r="C304">
        <v>41</v>
      </c>
      <c s="10" r="D304">
        <v>10</v>
      </c>
      <c s="12" r="E304"/>
      <c s="44" r="F304">
        <v>812290</v>
      </c>
      <c s="36" r="G304"/>
      <c s="36" r="H304"/>
      <c s="36" r="I304"/>
      <c s="36" r="J304"/>
      <c s="36" r="K304"/>
    </row>
    <row r="305">
      <c s="10" r="A305">
        <v>16</v>
      </c>
      <c s="10" r="B305">
        <v>14</v>
      </c>
      <c s="10" r="C305">
        <v>41</v>
      </c>
      <c s="10" r="D305">
        <v>11</v>
      </c>
      <c s="12" r="E305"/>
      <c s="44" r="F305">
        <v>252810</v>
      </c>
      <c s="36" r="G305"/>
      <c s="36" r="H305"/>
      <c s="36" r="I305"/>
      <c s="36" r="J305"/>
      <c s="36" r="K305"/>
    </row>
    <row r="306">
      <c s="10" r="A306">
        <v>16</v>
      </c>
      <c s="10" r="B306">
        <v>14</v>
      </c>
      <c s="10" r="C306">
        <v>41</v>
      </c>
      <c s="10" r="D306">
        <v>13</v>
      </c>
      <c s="12" r="E306"/>
      <c s="44" r="F306">
        <v>485350</v>
      </c>
      <c s="36" r="G306"/>
      <c s="36" r="H306"/>
      <c s="36" r="I306"/>
      <c s="36" r="J306"/>
      <c s="36" r="K306"/>
    </row>
    <row r="307">
      <c s="10" r="A307">
        <v>16</v>
      </c>
      <c s="10" r="B307">
        <v>14</v>
      </c>
      <c s="10" r="C307">
        <v>41</v>
      </c>
      <c s="10" r="D307">
        <v>14</v>
      </c>
      <c s="12" r="E307"/>
      <c s="44" r="F307">
        <v>13.798</v>
      </c>
      <c s="36" r="G307"/>
      <c s="36" r="H307"/>
      <c s="36" r="I307"/>
      <c s="36" r="J307"/>
      <c s="36" r="K307"/>
    </row>
    <row r="308">
      <c s="10" r="A308">
        <v>16</v>
      </c>
      <c s="10" r="B308">
        <v>14</v>
      </c>
      <c s="10" r="C308">
        <v>41</v>
      </c>
      <c s="10" r="D308">
        <v>15</v>
      </c>
      <c s="12" r="E308"/>
      <c s="44" r="F308">
        <v>747.25</v>
      </c>
      <c s="36" r="G308"/>
      <c s="36" r="H308"/>
      <c s="36" r="I308"/>
      <c s="36" r="J308"/>
      <c s="36" r="K308"/>
    </row>
    <row r="309">
      <c s="10" r="A309">
        <v>16</v>
      </c>
      <c s="10" r="B309">
        <v>14</v>
      </c>
      <c s="10" r="C309">
        <v>41</v>
      </c>
      <c s="10" r="D309">
        <v>17</v>
      </c>
      <c s="12" r="E309"/>
      <c s="44" r="F309">
        <v>5851.9</v>
      </c>
      <c s="36" r="G309"/>
      <c s="36" r="H309"/>
      <c s="36" r="I309"/>
      <c s="36" r="J309"/>
      <c s="36" r="K309"/>
    </row>
    <row r="310">
      <c s="10" r="A310">
        <v>16</v>
      </c>
      <c s="10" r="B310">
        <v>14</v>
      </c>
      <c s="10" r="C310">
        <v>41</v>
      </c>
      <c s="10" r="D310">
        <v>18</v>
      </c>
      <c s="12" r="E310"/>
      <c s="44" r="F310">
        <v>5321400</v>
      </c>
      <c s="36" r="G310"/>
      <c s="36" r="H310"/>
      <c s="36" r="I310"/>
      <c s="36" r="J310"/>
      <c s="36" r="K310"/>
    </row>
    <row r="311">
      <c s="10" r="A311">
        <v>16</v>
      </c>
      <c s="10" r="B311">
        <v>14</v>
      </c>
      <c s="10" r="C311">
        <v>41</v>
      </c>
      <c s="10" r="D311">
        <v>20</v>
      </c>
      <c s="12" r="E311"/>
      <c s="44" r="F311">
        <v>2237800</v>
      </c>
      <c s="36" r="G311"/>
      <c s="36" r="H311"/>
      <c s="36" r="I311"/>
      <c s="36" r="J311"/>
      <c s="36" r="K311"/>
    </row>
    <row r="312">
      <c s="10" r="A312">
        <v>16</v>
      </c>
      <c s="10" r="B312">
        <v>14</v>
      </c>
      <c s="10" r="C312">
        <v>41</v>
      </c>
      <c s="10" r="D312">
        <v>21</v>
      </c>
      <c s="12" r="E312"/>
      <c s="44" r="F312">
        <v>6298800</v>
      </c>
      <c s="36" r="G312"/>
      <c s="36" r="H312"/>
      <c s="36" r="I312"/>
      <c s="36" r="J312"/>
      <c s="36" r="K312"/>
    </row>
    <row r="313">
      <c s="10" r="A313">
        <v>16</v>
      </c>
      <c s="10" r="B313">
        <v>14</v>
      </c>
      <c s="10" r="C313">
        <v>41</v>
      </c>
      <c s="10" r="D313">
        <v>23</v>
      </c>
      <c s="12" r="E313"/>
      <c s="44" r="F313">
        <v>140630</v>
      </c>
      <c s="36" r="G313"/>
      <c s="36" r="H313"/>
      <c s="36" r="I313"/>
      <c s="36" r="J313"/>
      <c s="36" r="K313"/>
    </row>
    <row r="314">
      <c s="10" r="A314">
        <v>16</v>
      </c>
      <c s="10" r="B314">
        <v>14</v>
      </c>
      <c s="10" r="C314">
        <v>41</v>
      </c>
      <c s="10" r="D314">
        <v>24</v>
      </c>
      <c s="12" r="E314"/>
      <c s="44" r="F314">
        <v>1098000</v>
      </c>
      <c s="36" r="G314"/>
      <c s="36" r="H314"/>
      <c s="36" r="I314"/>
      <c s="36" r="J314"/>
      <c s="36" r="K314"/>
    </row>
    <row r="315">
      <c s="10" r="A315">
        <v>16</v>
      </c>
      <c s="10" r="B315">
        <v>14</v>
      </c>
      <c s="10" r="C315">
        <v>41</v>
      </c>
      <c s="10" r="D315">
        <v>25</v>
      </c>
      <c s="12" r="E315"/>
      <c s="44" r="F315">
        <v>1928.8</v>
      </c>
      <c s="36" r="G315"/>
      <c s="36" r="H315"/>
      <c s="36" r="I315"/>
      <c s="36" r="J315"/>
      <c s="36" r="K315"/>
    </row>
    <row r="316">
      <c s="10" r="A316">
        <v>16</v>
      </c>
      <c s="10" r="B316">
        <v>14</v>
      </c>
      <c s="10" r="C316">
        <v>41</v>
      </c>
      <c s="10" r="D316">
        <v>26</v>
      </c>
      <c s="12" r="E316"/>
      <c s="44" r="F316">
        <v>44029</v>
      </c>
      <c s="36" r="G316"/>
      <c s="36" r="H316"/>
      <c s="36" r="I316"/>
      <c s="36" r="J316"/>
      <c s="36" r="K316"/>
    </row>
    <row r="317">
      <c s="10" r="A317">
        <v>16</v>
      </c>
      <c s="10" r="B317">
        <v>14</v>
      </c>
      <c s="10" r="C317">
        <v>41</v>
      </c>
      <c s="10" r="D317">
        <v>27</v>
      </c>
      <c s="12" r="E317"/>
      <c s="44" r="F317">
        <v>544860</v>
      </c>
      <c s="36" r="G317"/>
      <c s="36" r="H317"/>
      <c s="36" r="I317"/>
      <c s="36" r="J317"/>
      <c s="36" r="K317"/>
    </row>
    <row r="318">
      <c s="10" r="A318">
        <v>16</v>
      </c>
      <c s="10" r="B318">
        <v>14</v>
      </c>
      <c s="10" r="C318">
        <v>41</v>
      </c>
      <c s="10" r="D318">
        <v>28</v>
      </c>
      <c s="12" r="E318"/>
      <c s="44" r="F318">
        <v>132680</v>
      </c>
      <c s="36" r="G318"/>
      <c s="36" r="H318"/>
      <c s="36" r="I318"/>
      <c s="36" r="J318"/>
      <c s="36" r="K318"/>
    </row>
    <row r="319">
      <c s="10" r="A319">
        <v>16</v>
      </c>
      <c s="10" r="B319">
        <v>14</v>
      </c>
      <c s="10" r="C319">
        <v>41</v>
      </c>
      <c s="10" r="D319">
        <v>29</v>
      </c>
      <c s="12" r="E319"/>
      <c s="44" r="F319">
        <v>0.1208</v>
      </c>
      <c s="36" r="G319"/>
      <c s="36" r="H319"/>
      <c s="36" r="I319"/>
      <c s="36" r="J319"/>
      <c s="36" r="K319"/>
    </row>
    <row r="320">
      <c s="10" r="A320">
        <v>16</v>
      </c>
      <c s="10" r="B320">
        <v>14</v>
      </c>
      <c s="10" r="C320">
        <v>41</v>
      </c>
      <c s="10" r="D320">
        <v>30</v>
      </c>
      <c s="12" r="E320"/>
      <c s="44" r="F320">
        <v>10009</v>
      </c>
      <c s="36" r="G320"/>
      <c s="36" r="H320"/>
      <c s="36" r="I320"/>
      <c s="36" r="J320"/>
      <c s="36" r="K320"/>
    </row>
    <row r="321">
      <c s="10" r="A321">
        <v>16</v>
      </c>
      <c s="10" r="B321">
        <v>14</v>
      </c>
      <c s="10" r="C321">
        <v>41</v>
      </c>
      <c s="10" r="D321">
        <v>31</v>
      </c>
      <c s="12" r="E321"/>
      <c s="44" r="F321">
        <v>98.091</v>
      </c>
      <c s="36" r="G321"/>
      <c s="36" r="H321"/>
      <c s="36" r="I321"/>
      <c s="36" r="J321"/>
      <c s="36" r="K321"/>
    </row>
    <row r="322">
      <c s="10" r="A322">
        <v>16</v>
      </c>
      <c s="10" r="B322">
        <v>14</v>
      </c>
      <c s="10" r="C322">
        <v>42</v>
      </c>
      <c s="10" r="D322">
        <v>6</v>
      </c>
      <c s="12" r="E322"/>
      <c s="44" r="F322">
        <v>2859.2</v>
      </c>
      <c s="36" r="G322"/>
      <c s="36" r="H322"/>
      <c s="36" r="I322"/>
      <c s="36" r="J322"/>
      <c s="36" r="K322"/>
    </row>
    <row r="323">
      <c s="10" r="A323">
        <v>16</v>
      </c>
      <c s="10" r="B323">
        <v>14</v>
      </c>
      <c s="10" r="C323">
        <v>42</v>
      </c>
      <c s="10" r="D323">
        <v>7</v>
      </c>
      <c s="12" r="E323"/>
      <c s="44" r="F323">
        <v>111540000</v>
      </c>
      <c s="36" r="G323"/>
      <c s="36" r="H323"/>
      <c s="36" r="I323"/>
      <c s="36" r="J323"/>
      <c s="36" r="K323"/>
    </row>
    <row r="324">
      <c s="10" r="A324">
        <v>16</v>
      </c>
      <c s="10" r="B324">
        <v>14</v>
      </c>
      <c s="10" r="C324">
        <v>42</v>
      </c>
      <c s="10" r="D324">
        <v>8</v>
      </c>
      <c s="12" r="E324"/>
      <c s="44" r="F324">
        <v>342520000</v>
      </c>
      <c s="36" r="G324"/>
      <c s="36" r="H324"/>
      <c s="36" r="I324"/>
      <c s="36" r="J324"/>
      <c s="36" r="K324"/>
    </row>
    <row r="325">
      <c s="10" r="A325">
        <v>16</v>
      </c>
      <c s="10" r="B325">
        <v>14</v>
      </c>
      <c s="10" r="C325">
        <v>42</v>
      </c>
      <c s="10" r="D325">
        <v>10</v>
      </c>
      <c s="12" r="E325"/>
      <c s="44" r="F325">
        <v>1465900</v>
      </c>
      <c s="36" r="G325"/>
      <c s="36" r="H325"/>
      <c s="36" r="I325"/>
      <c s="36" r="J325"/>
      <c s="36" r="K325"/>
    </row>
    <row r="326">
      <c s="10" r="A326">
        <v>16</v>
      </c>
      <c s="10" r="B326">
        <v>14</v>
      </c>
      <c s="10" r="C326">
        <v>42</v>
      </c>
      <c s="10" r="D326">
        <v>11</v>
      </c>
      <c s="12" r="E326"/>
      <c s="44" r="F326">
        <v>151250</v>
      </c>
      <c s="36" r="G326"/>
      <c s="36" r="H326"/>
      <c s="36" r="I326"/>
      <c s="36" r="J326"/>
      <c s="36" r="K326"/>
    </row>
    <row r="327">
      <c s="10" r="A327">
        <v>16</v>
      </c>
      <c s="10" r="B327">
        <v>14</v>
      </c>
      <c s="10" r="C327">
        <v>42</v>
      </c>
      <c s="10" r="D327">
        <v>12</v>
      </c>
      <c s="12" r="E327"/>
      <c s="44" r="F327">
        <v>372770</v>
      </c>
      <c s="36" r="G327"/>
      <c s="36" r="H327"/>
      <c s="36" r="I327"/>
      <c s="36" r="J327"/>
      <c s="36" r="K327"/>
    </row>
    <row r="328">
      <c s="10" r="A328">
        <v>16</v>
      </c>
      <c s="10" r="B328">
        <v>14</v>
      </c>
      <c s="10" r="C328">
        <v>42</v>
      </c>
      <c s="10" r="D328">
        <v>13</v>
      </c>
      <c s="12" r="E328"/>
      <c s="44" r="F328">
        <v>24993</v>
      </c>
      <c s="36" r="G328"/>
      <c s="36" r="H328"/>
      <c s="36" r="I328"/>
      <c s="36" r="J328"/>
      <c s="36" r="K328"/>
    </row>
    <row r="329">
      <c s="10" r="A329">
        <v>16</v>
      </c>
      <c s="10" r="B329">
        <v>14</v>
      </c>
      <c s="10" r="C329">
        <v>42</v>
      </c>
      <c s="10" r="D329">
        <v>14</v>
      </c>
      <c s="12" r="E329"/>
      <c s="44" r="F329">
        <v>456.8</v>
      </c>
      <c s="36" r="G329"/>
      <c s="36" r="H329"/>
      <c s="36" r="I329"/>
      <c s="36" r="J329"/>
      <c s="36" r="K329"/>
    </row>
    <row r="330">
      <c s="10" r="A330">
        <v>16</v>
      </c>
      <c s="10" r="B330">
        <v>14</v>
      </c>
      <c s="10" r="C330">
        <v>42</v>
      </c>
      <c s="10" r="D330">
        <v>17</v>
      </c>
      <c s="12" r="E330"/>
      <c s="44" r="F330">
        <v>1210</v>
      </c>
      <c s="36" r="G330"/>
      <c s="36" r="H330"/>
      <c s="36" r="I330"/>
      <c s="36" r="J330"/>
      <c s="36" r="K330"/>
    </row>
    <row r="331">
      <c s="10" r="A331">
        <v>16</v>
      </c>
      <c s="10" r="B331">
        <v>14</v>
      </c>
      <c s="10" r="C331">
        <v>42</v>
      </c>
      <c s="10" r="D331">
        <v>18</v>
      </c>
      <c s="12" r="E331"/>
      <c s="44" r="F331">
        <v>5052800</v>
      </c>
      <c s="36" r="G331"/>
      <c s="36" r="H331"/>
      <c s="36" r="I331"/>
      <c s="36" r="J331"/>
      <c s="36" r="K331"/>
    </row>
    <row r="332">
      <c s="10" r="A332">
        <v>16</v>
      </c>
      <c s="10" r="B332">
        <v>14</v>
      </c>
      <c s="10" r="C332">
        <v>42</v>
      </c>
      <c s="10" r="D332">
        <v>19</v>
      </c>
      <c s="12" r="E332"/>
      <c s="44" r="F332">
        <v>2819800</v>
      </c>
      <c s="36" r="G332"/>
      <c s="36" r="H332"/>
      <c s="36" r="I332"/>
      <c s="36" r="J332"/>
      <c s="36" r="K332"/>
    </row>
    <row r="333">
      <c s="10" r="A333">
        <v>16</v>
      </c>
      <c s="10" r="B333">
        <v>14</v>
      </c>
      <c s="10" r="C333">
        <v>42</v>
      </c>
      <c s="10" r="D333">
        <v>20</v>
      </c>
      <c s="12" r="E333"/>
      <c s="44" r="F333">
        <v>2015700</v>
      </c>
      <c s="36" r="G333"/>
      <c s="36" r="H333"/>
      <c s="36" r="I333"/>
      <c s="36" r="J333"/>
      <c s="36" r="K333"/>
    </row>
    <row r="334">
      <c s="10" r="A334">
        <v>16</v>
      </c>
      <c s="10" r="B334">
        <v>14</v>
      </c>
      <c s="10" r="C334">
        <v>42</v>
      </c>
      <c s="10" r="D334">
        <v>21</v>
      </c>
      <c s="12" r="E334"/>
      <c s="44" r="F334">
        <v>3345700</v>
      </c>
      <c s="36" r="G334"/>
      <c s="36" r="H334"/>
      <c s="36" r="I334"/>
      <c s="36" r="J334"/>
      <c s="36" r="K334"/>
    </row>
    <row r="335">
      <c s="10" r="A335">
        <v>16</v>
      </c>
      <c s="10" r="B335">
        <v>14</v>
      </c>
      <c s="10" r="C335">
        <v>42</v>
      </c>
      <c s="10" r="D335">
        <v>22</v>
      </c>
      <c s="12" r="E335"/>
      <c s="44" r="F335">
        <v>160860</v>
      </c>
      <c s="36" r="G335"/>
      <c s="36" r="H335"/>
      <c s="36" r="I335"/>
      <c s="36" r="J335"/>
      <c s="36" r="K335"/>
    </row>
    <row r="336">
      <c s="10" r="A336">
        <v>16</v>
      </c>
      <c s="10" r="B336">
        <v>14</v>
      </c>
      <c s="10" r="C336">
        <v>42</v>
      </c>
      <c s="10" r="D336">
        <v>23</v>
      </c>
      <c s="12" r="E336"/>
      <c s="44" r="F336">
        <v>169000</v>
      </c>
      <c s="36" r="G336"/>
      <c s="36" r="H336"/>
      <c s="36" r="I336"/>
      <c s="36" r="J336"/>
      <c s="36" r="K336"/>
    </row>
    <row r="337">
      <c s="10" r="A337">
        <v>16</v>
      </c>
      <c s="10" r="B337">
        <v>14</v>
      </c>
      <c s="10" r="C337">
        <v>42</v>
      </c>
      <c s="10" r="D337">
        <v>24</v>
      </c>
      <c s="12" r="E337"/>
      <c s="44" r="F337">
        <v>362610</v>
      </c>
      <c s="36" r="G337"/>
      <c s="36" r="H337"/>
      <c s="36" r="I337"/>
      <c s="36" r="J337"/>
      <c s="36" r="K337"/>
    </row>
    <row r="338">
      <c s="10" r="A338">
        <v>16</v>
      </c>
      <c s="10" r="B338">
        <v>14</v>
      </c>
      <c s="10" r="C338">
        <v>42</v>
      </c>
      <c s="10" r="D338">
        <v>25</v>
      </c>
      <c s="12" r="E338"/>
      <c s="44" r="F338">
        <v>110640</v>
      </c>
      <c s="36" r="G338"/>
      <c s="36" r="H338"/>
      <c s="36" r="I338"/>
      <c s="36" r="J338"/>
      <c s="36" r="K338"/>
    </row>
    <row r="339">
      <c s="10" r="A339">
        <v>16</v>
      </c>
      <c s="10" r="B339">
        <v>14</v>
      </c>
      <c s="10" r="C339">
        <v>42</v>
      </c>
      <c s="10" r="D339">
        <v>26</v>
      </c>
      <c s="12" r="E339"/>
      <c s="44" r="F339">
        <v>469010</v>
      </c>
      <c s="36" r="G339"/>
      <c s="36" r="H339"/>
      <c s="36" r="I339"/>
      <c s="36" r="J339"/>
      <c s="36" r="K339"/>
    </row>
    <row r="340">
      <c s="10" r="A340">
        <v>16</v>
      </c>
      <c s="10" r="B340">
        <v>14</v>
      </c>
      <c s="10" r="C340">
        <v>42</v>
      </c>
      <c s="10" r="D340">
        <v>28</v>
      </c>
      <c s="12" r="E340"/>
      <c s="44" r="F340">
        <v>34834</v>
      </c>
      <c s="36" r="G340"/>
      <c s="36" r="H340"/>
      <c s="36" r="I340"/>
      <c s="36" r="J340"/>
      <c s="36" r="K340"/>
    </row>
    <row r="341">
      <c s="10" r="A341">
        <v>16</v>
      </c>
      <c s="10" r="B341">
        <v>14</v>
      </c>
      <c s="10" r="C341">
        <v>42</v>
      </c>
      <c s="10" r="D341">
        <v>29</v>
      </c>
      <c s="12" r="E341"/>
      <c s="44" r="F341">
        <v>422.64</v>
      </c>
      <c s="36" r="G341"/>
      <c s="36" r="H341"/>
      <c s="36" r="I341"/>
      <c s="36" r="J341"/>
      <c s="36" r="K341"/>
    </row>
    <row r="342">
      <c s="10" r="A342">
        <v>16</v>
      </c>
      <c s="10" r="B342">
        <v>14</v>
      </c>
      <c s="10" r="C342">
        <v>42</v>
      </c>
      <c s="10" r="D342">
        <v>31</v>
      </c>
      <c s="12" r="E342"/>
      <c s="44" r="F342">
        <v>0.85438</v>
      </c>
      <c s="36" r="G342"/>
      <c s="36" r="H342"/>
      <c s="36" r="I342"/>
      <c s="36" r="J342"/>
      <c s="36" r="K342"/>
    </row>
    <row r="343">
      <c s="10" r="A343">
        <v>16</v>
      </c>
      <c s="10" r="B343">
        <v>14</v>
      </c>
      <c s="10" r="C343">
        <v>43</v>
      </c>
      <c s="10" r="D343">
        <v>7</v>
      </c>
      <c s="12" r="E343"/>
      <c s="44" r="F343">
        <v>422830000</v>
      </c>
      <c s="36" r="G343"/>
      <c s="36" r="H343"/>
      <c s="36" r="I343"/>
      <c s="36" r="J343"/>
      <c s="36" r="K343"/>
    </row>
    <row r="344">
      <c s="10" r="A344">
        <v>16</v>
      </c>
      <c s="10" r="B344">
        <v>14</v>
      </c>
      <c s="10" r="C344">
        <v>43</v>
      </c>
      <c s="10" r="D344">
        <v>11</v>
      </c>
      <c s="12" r="E344"/>
      <c s="44" r="F344">
        <v>2271300</v>
      </c>
      <c s="36" r="G344"/>
      <c s="36" r="H344"/>
      <c s="36" r="I344"/>
      <c s="36" r="J344"/>
      <c s="36" r="K344"/>
    </row>
    <row r="345">
      <c s="10" r="A345">
        <v>16</v>
      </c>
      <c s="10" r="B345">
        <v>14</v>
      </c>
      <c s="10" r="C345">
        <v>43</v>
      </c>
      <c s="10" r="D345">
        <v>17</v>
      </c>
      <c s="12" r="E345"/>
      <c s="44" r="F345">
        <v>12744000</v>
      </c>
      <c s="36" r="G345"/>
      <c s="36" r="H345"/>
      <c s="36" r="I345"/>
      <c s="36" r="J345"/>
      <c s="36" r="K345"/>
    </row>
    <row r="346">
      <c s="10" r="A346">
        <v>16</v>
      </c>
      <c s="10" r="B346">
        <v>14</v>
      </c>
      <c s="10" r="C346">
        <v>43</v>
      </c>
      <c s="10" r="D346">
        <v>18</v>
      </c>
      <c s="12" r="E346"/>
      <c s="44" r="F346">
        <v>2532100</v>
      </c>
      <c s="36" r="G346"/>
      <c s="36" r="H346"/>
      <c s="36" r="I346"/>
      <c s="36" r="J346"/>
      <c s="36" r="K346"/>
    </row>
    <row r="347">
      <c s="10" r="A347">
        <v>16</v>
      </c>
      <c s="10" r="B347">
        <v>14</v>
      </c>
      <c s="10" r="C347">
        <v>43</v>
      </c>
      <c s="10" r="D347">
        <v>20</v>
      </c>
      <c s="12" r="E347"/>
      <c s="44" r="F347">
        <v>7343400</v>
      </c>
      <c s="36" r="G347"/>
      <c s="36" r="H347"/>
      <c s="36" r="I347"/>
      <c s="36" r="J347"/>
      <c s="36" r="K347"/>
    </row>
    <row r="348">
      <c s="10" r="A348">
        <v>16</v>
      </c>
      <c s="10" r="B348">
        <v>14</v>
      </c>
      <c s="10" r="C348">
        <v>43</v>
      </c>
      <c s="10" r="D348">
        <v>23</v>
      </c>
      <c s="12" r="E348"/>
      <c s="44" r="F348">
        <v>2234600</v>
      </c>
      <c s="36" r="G348"/>
      <c s="36" r="H348"/>
      <c s="36" r="I348"/>
      <c s="36" r="J348"/>
      <c s="36" r="K348"/>
    </row>
    <row r="349">
      <c s="10" r="A349">
        <v>16</v>
      </c>
      <c s="10" r="B349">
        <v>14</v>
      </c>
      <c s="10" r="C349">
        <v>43</v>
      </c>
      <c s="10" r="D349">
        <v>25</v>
      </c>
      <c s="12" r="E349"/>
      <c s="44" r="F349">
        <v>304460</v>
      </c>
      <c s="36" r="G349"/>
      <c s="36" r="H349"/>
      <c s="36" r="I349"/>
      <c s="36" r="J349"/>
      <c s="36" r="K349"/>
    </row>
    <row r="350">
      <c s="10" r="A350">
        <v>16</v>
      </c>
      <c s="10" r="B350">
        <v>14</v>
      </c>
      <c s="10" r="C350">
        <v>43</v>
      </c>
      <c s="10" r="D350">
        <v>28</v>
      </c>
      <c s="12" r="E350"/>
      <c s="44" r="F350">
        <v>8709300</v>
      </c>
      <c s="36" r="G350"/>
      <c s="36" r="H350"/>
      <c s="36" r="I350"/>
      <c s="36" r="J350"/>
      <c s="36" r="K350"/>
    </row>
    <row r="351">
      <c s="10" r="A351">
        <v>16</v>
      </c>
      <c s="10" r="B351">
        <v>14</v>
      </c>
      <c s="10" r="C351">
        <v>43</v>
      </c>
      <c s="10" r="D351">
        <v>31</v>
      </c>
      <c s="12" r="E351"/>
      <c s="44" r="F351">
        <v>1498600</v>
      </c>
      <c s="36" r="G351"/>
      <c s="36" r="H351"/>
      <c s="36" r="I351"/>
      <c s="36" r="J351"/>
      <c s="36" r="K351"/>
    </row>
    <row r="352">
      <c s="10" r="A352">
        <v>16</v>
      </c>
      <c s="10" r="B352">
        <v>14</v>
      </c>
      <c s="10" r="C352">
        <v>44</v>
      </c>
      <c s="10" r="D352">
        <v>7</v>
      </c>
      <c s="12" r="E352">
        <f>((1/(INDEX(E0!J$11:J$54,C352,1)-INDEX(E0!J$11:J$54,D352,1))))*100000000</f>
        <v>1012.76293984421</v>
      </c>
      <c s="44" r="F352">
        <v>30302000</v>
      </c>
      <c s="36" r="G352"/>
      <c s="36" r="H352"/>
      <c s="36" r="I352"/>
      <c s="36" r="J352"/>
      <c s="36" r="K352"/>
    </row>
    <row r="353">
      <c s="10" r="A353">
        <v>16</v>
      </c>
      <c s="10" r="B353">
        <v>14</v>
      </c>
      <c s="10" r="C353">
        <v>44</v>
      </c>
      <c s="10" r="D353">
        <v>11</v>
      </c>
      <c s="12" r="E353">
        <f>((1/(INDEX(E0!J$11:J$54,C353,1)-INDEX(E0!J$11:J$54,D353,1))))*100000000</f>
        <v>1190.57271190676</v>
      </c>
      <c s="44" r="F353">
        <v>18770</v>
      </c>
      <c s="36" r="G353"/>
      <c s="36" r="H353"/>
      <c s="36" r="I353"/>
      <c s="36" r="J353"/>
      <c s="36" r="K353"/>
    </row>
    <row r="354">
      <c s="10" r="A354">
        <v>16</v>
      </c>
      <c s="10" r="B354">
        <v>14</v>
      </c>
      <c s="10" r="C354">
        <v>44</v>
      </c>
      <c s="10" r="D354">
        <v>17</v>
      </c>
      <c s="12" r="E354">
        <f>((1/(INDEX(E0!J$11:J$54,C354,1)-INDEX(E0!J$11:J$54,D354,1))))*100000000</f>
        <v>2177.92278871688</v>
      </c>
      <c s="44" r="F354">
        <v>202880000</v>
      </c>
      <c s="36" r="G354"/>
      <c s="36" r="H354"/>
      <c s="36" r="I354"/>
      <c s="36" r="J354"/>
      <c s="36" r="K354"/>
    </row>
    <row r="355">
      <c s="10" r="A355">
        <v>16</v>
      </c>
      <c s="10" r="B355">
        <v>14</v>
      </c>
      <c s="10" r="C355">
        <v>44</v>
      </c>
      <c s="10" r="D355">
        <v>17</v>
      </c>
      <c s="12" r="E355">
        <f>((1/(INDEX(E0!J$11:J$54,C355,1)-INDEX(E0!J$11:J$54,D355,1))))*100000000</f>
        <v>2177.92278871688</v>
      </c>
      <c s="44" r="F355">
        <v>202880000</v>
      </c>
      <c s="36" r="G355"/>
      <c s="36" r="H355"/>
      <c s="36" r="I355"/>
      <c s="36" r="J355"/>
      <c s="36" r="K355"/>
    </row>
    <row r="356">
      <c s="10" r="A356">
        <v>16</v>
      </c>
      <c s="10" r="B356">
        <v>14</v>
      </c>
      <c s="10" r="C356">
        <v>44</v>
      </c>
      <c s="10" r="D356">
        <v>18</v>
      </c>
      <c s="12" r="E356">
        <f>((1/(INDEX(E0!J$11:J$54,C356,1)-INDEX(E0!J$11:J$54,D356,1))))*100000000</f>
        <v>2237.51238742796</v>
      </c>
      <c s="44" r="F356">
        <v>7772400</v>
      </c>
      <c s="36" r="G356"/>
      <c s="36" r="H356"/>
      <c s="36" r="I356"/>
      <c s="36" r="J356"/>
      <c s="36" r="K356"/>
    </row>
    <row r="357">
      <c s="10" r="A357">
        <v>16</v>
      </c>
      <c s="10" r="B357">
        <v>14</v>
      </c>
      <c s="10" r="C357">
        <v>44</v>
      </c>
      <c s="10" r="D357">
        <v>20</v>
      </c>
      <c s="12" r="E357">
        <f>((1/(INDEX(E0!J$11:J$54,C357,1)-INDEX(E0!J$11:J$54,D357,1))))*100000000</f>
        <v>2522.59742775786</v>
      </c>
      <c s="44" r="F357">
        <v>699550</v>
      </c>
      <c s="36" r="G357"/>
      <c s="36" r="H357"/>
      <c s="36" r="I357"/>
      <c s="36" r="J357"/>
      <c s="36" r="K357"/>
    </row>
    <row r="358">
      <c s="10" r="A358">
        <v>16</v>
      </c>
      <c s="10" r="B358">
        <v>14</v>
      </c>
      <c s="10" r="C358">
        <v>44</v>
      </c>
      <c s="10" r="D358">
        <v>23</v>
      </c>
      <c s="12" r="E358">
        <f>((1/(INDEX(E0!J$11:J$54,C358,1)-INDEX(E0!J$11:J$54,D358,1))))*100000000</f>
        <v>2776.11673459824</v>
      </c>
      <c s="44" r="F358">
        <v>11912000</v>
      </c>
      <c s="36" r="G358"/>
      <c s="36" r="H358"/>
      <c s="36" r="I358"/>
      <c s="36" r="J358"/>
      <c s="36" r="K358"/>
    </row>
    <row r="359">
      <c s="10" r="A359">
        <v>16</v>
      </c>
      <c s="10" r="B359">
        <v>14</v>
      </c>
      <c s="10" r="C359">
        <v>44</v>
      </c>
      <c s="10" r="D359">
        <v>25</v>
      </c>
      <c s="12" r="E359">
        <f>((1/(INDEX(E0!J$11:J$54,C359,1)-INDEX(E0!J$11:J$54,D359,1))))*100000000</f>
        <v>2840.3047192515</v>
      </c>
      <c s="44" r="F359">
        <v>648920</v>
      </c>
      <c s="36" r="G359"/>
      <c s="36" r="H359"/>
      <c s="36" r="I359"/>
      <c s="36" r="J359"/>
      <c s="36" r="K359"/>
    </row>
    <row r="360">
      <c s="10" r="A360">
        <v>16</v>
      </c>
      <c s="10" r="B360">
        <v>14</v>
      </c>
      <c s="10" r="C360">
        <v>44</v>
      </c>
      <c s="10" r="D360">
        <v>28</v>
      </c>
      <c s="12" r="E360">
        <f>((1/(INDEX(E0!J$11:J$54,C360,1)-INDEX(E0!J$11:J$54,D360,1))))*100000000</f>
        <v>2910.35072054463</v>
      </c>
      <c s="44" r="F360">
        <v>183450000</v>
      </c>
      <c s="36" r="G360"/>
      <c s="36" r="H360"/>
      <c s="36" r="I360"/>
      <c s="36" r="J360"/>
      <c s="36" r="K360"/>
    </row>
    <row r="361">
      <c s="10" r="A361">
        <v>16</v>
      </c>
      <c s="10" r="B361">
        <v>14</v>
      </c>
      <c s="10" r="C361">
        <v>44</v>
      </c>
      <c s="10" r="D361">
        <v>28</v>
      </c>
      <c s="12" r="E361">
        <f>((1/(INDEX(E0!J$11:J$54,C361,1)-INDEX(E0!J$11:J$54,D361,1))))*100000000</f>
        <v>2910.35072054463</v>
      </c>
      <c s="44" r="F361">
        <v>183450000</v>
      </c>
      <c s="36" r="G361"/>
      <c s="36" r="H361"/>
      <c s="36" r="I361"/>
      <c s="36" r="J361"/>
      <c s="36" r="K361"/>
    </row>
    <row r="362">
      <c s="10" r="A362">
        <v>16</v>
      </c>
      <c s="10" r="B362">
        <v>14</v>
      </c>
      <c s="10" r="C362">
        <v>44</v>
      </c>
      <c s="10" r="D362">
        <v>31</v>
      </c>
      <c s="12" r="E362">
        <f>((1/(INDEX(E0!J$11:J$54,C362,1)-INDEX(E0!J$11:J$54,D362,1))))*100000000</f>
        <v>5371.11158376893</v>
      </c>
      <c s="44" r="F362">
        <v>27269000</v>
      </c>
      <c s="36" r="G362"/>
      <c s="36" r="H362"/>
      <c s="36" r="I362"/>
      <c s="36" r="J362"/>
      <c s="36" r="K362"/>
    </row>
    <row r="363">
      <c s="10" r="A363">
        <v>16</v>
      </c>
      <c s="10" r="B363">
        <v>14</v>
      </c>
      <c s="10" r="C363">
        <v>44</v>
      </c>
      <c s="10" r="D363">
        <v>31</v>
      </c>
      <c s="12" r="E363">
        <f>((1/(INDEX(E0!J$11:J$54,C363,1)-INDEX(E0!J$11:J$54,D363,1))))*100000000</f>
        <v>5371.11158376893</v>
      </c>
      <c s="44" r="F363">
        <v>27269000</v>
      </c>
      <c s="36" r="G363"/>
      <c s="36" r="H363"/>
      <c s="36" r="I363"/>
      <c s="36" r="J363"/>
      <c s="36" r="K363"/>
    </row>
  </sheetData>
  <mergeCells count="8">
    <mergeCell ref="A1:G1"/>
    <mergeCell ref="A3:G3"/>
    <mergeCell ref="A4:F4"/>
    <mergeCell ref="A5:F5"/>
    <mergeCell ref="A6:G6"/>
    <mergeCell ref="A7:F7"/>
    <mergeCell ref="F9:I9"/>
    <mergeCell ref="J9:K9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width="4.29"/>
    <col min="2" customWidth="1" max="2" width="5.71"/>
    <col min="3" customWidth="1" max="3" width="4.43"/>
    <col min="4" customWidth="1" max="4" width="4.29"/>
    <col min="5" customWidth="1" max="5" width="4.71"/>
    <col min="6" customWidth="1" max="6" width="13.0"/>
    <col min="7" customWidth="1" max="7" width="12.57"/>
    <col min="8" customWidth="1" max="8" width="12.14"/>
    <col min="9" customWidth="1" max="9" width="11.71"/>
    <col min="10" customWidth="1" max="10" width="12.43"/>
    <col min="11" customWidth="1" max="11" width="12.57"/>
  </cols>
  <sheetData>
    <row r="1">
      <c t="s" s="4" r="A1">
        <v>44</v>
      </c>
      <c s="27" r="B1"/>
      <c s="27" r="C1"/>
      <c s="27" r="D1"/>
      <c s="60" r="E1"/>
      <c s="60" r="F1"/>
      <c s="60" r="G1"/>
      <c s="60" r="H1"/>
      <c s="36" r="I1"/>
      <c s="36" r="J1"/>
      <c s="36" r="K1"/>
      <c s="36" r="L1"/>
      <c s="36" r="M1"/>
    </row>
    <row r="2">
      <c s="4" r="A2"/>
      <c s="27" r="B2"/>
      <c s="27" r="C2"/>
      <c s="27" r="D2"/>
      <c s="60" r="E2"/>
      <c s="60" r="F2"/>
      <c s="60" r="G2"/>
      <c s="60" r="H2"/>
      <c s="36" r="I2"/>
      <c s="36" r="J2"/>
      <c s="36" r="K2"/>
      <c s="36" r="L2"/>
      <c s="36" r="M2"/>
    </row>
    <row r="3">
      <c t="s" s="6" r="A3">
        <v>45</v>
      </c>
      <c s="10" r="B3"/>
      <c s="10" r="C3"/>
      <c s="36" r="D3"/>
      <c s="36" r="E3"/>
      <c s="29" r="F3"/>
      <c s="44" r="G3"/>
      <c s="60" r="H3"/>
      <c s="36" r="I3"/>
      <c s="36" r="J3"/>
      <c s="36" r="K3"/>
      <c s="36" r="L3"/>
      <c s="36" r="M3"/>
    </row>
    <row r="4">
      <c t="str" s="16" r="A4">
        <f>HYPERLINK("http://adsabs.harvard.edu/abs/2012ApJ...750...65H","http://adsabs.harvard.edu/abs/2012ApJ...750...65H")</f>
        <v>http://adsabs.harvard.edu/abs/2012ApJ...750...65H</v>
      </c>
      <c s="27" r="B4"/>
      <c s="27" r="C4"/>
      <c s="27" r="D4"/>
      <c s="60" r="E4"/>
      <c s="60" r="F4"/>
      <c s="60" r="G4"/>
      <c s="60" r="H4"/>
      <c s="36" r="I4"/>
      <c s="36" r="J4"/>
      <c s="36" r="K4"/>
      <c s="36" r="L4"/>
      <c s="36" r="M4"/>
    </row>
    <row r="5">
      <c t="s" s="6" r="A5">
        <v>46</v>
      </c>
      <c s="27" r="B5"/>
      <c s="27" r="C5"/>
      <c s="27" r="D5"/>
      <c s="60" r="E5"/>
      <c s="60" r="F5"/>
      <c s="60" r="G5"/>
      <c s="60" r="H5"/>
      <c s="36" r="I5"/>
      <c s="36" r="J5"/>
      <c s="36" r="K5"/>
      <c s="36" r="L5"/>
      <c s="36" r="M5"/>
    </row>
    <row r="6">
      <c t="str" s="16" r="A6">
        <f>HYPERLINK("http://adsabs.harvard.edu/abs/1995A%26AS..111..347G","http://adsabs.harvard.edu/abs/1995A%26AS..111..347G")</f>
        <v>http://adsabs.harvard.edu/abs/1995A%26AS..111..347G</v>
      </c>
      <c s="27" r="B6"/>
      <c s="27" r="C6"/>
      <c s="27" r="D6"/>
      <c s="60" r="E6"/>
      <c s="60" r="F6"/>
      <c s="60" r="G6"/>
      <c s="60" r="H6"/>
      <c s="36" r="I6"/>
      <c s="36" r="J6"/>
      <c s="36" r="K6"/>
      <c s="36" r="L6"/>
      <c s="36" r="M6"/>
    </row>
    <row r="7">
      <c t="s" s="6" r="A7">
        <v>47</v>
      </c>
      <c s="27" r="B7"/>
      <c s="27" r="C7"/>
      <c s="27" r="D7"/>
      <c s="60" r="E7"/>
      <c s="60" r="F7"/>
      <c s="60" r="G7"/>
      <c s="60" r="H7"/>
      <c s="36" r="I7"/>
      <c s="36" r="J7"/>
      <c s="36" r="K7"/>
      <c s="36" r="L7"/>
      <c s="36" r="M7"/>
    </row>
    <row r="8">
      <c t="s" s="6" r="A8">
        <v>48</v>
      </c>
      <c s="27" r="B8"/>
      <c s="27" r="C8"/>
      <c s="27" r="D8"/>
      <c s="60" r="E8"/>
      <c s="60" r="F8"/>
      <c s="60" r="G8"/>
      <c s="60" r="H8"/>
      <c s="36" r="I8"/>
      <c s="36" r="J8"/>
      <c s="36" r="K8"/>
      <c s="36" r="L8"/>
      <c s="36" r="M8"/>
    </row>
    <row r="9">
      <c s="36" r="A9"/>
      <c s="36" r="B9"/>
      <c s="36" r="C9"/>
      <c s="36" r="D9"/>
      <c s="36" r="E9"/>
      <c s="36" r="F9"/>
      <c s="36" r="G9"/>
      <c s="36" r="H9"/>
      <c s="36" r="I9"/>
      <c s="36" r="J9"/>
      <c s="36" r="K9"/>
      <c s="36" r="L9"/>
      <c s="36" r="M9"/>
    </row>
    <row r="10">
      <c s="27" r="A10"/>
      <c s="27" r="B10"/>
      <c s="27" r="C10"/>
      <c s="27" r="D10"/>
      <c s="60" r="E10"/>
      <c t="s" s="7" r="F10">
        <v>49</v>
      </c>
      <c s="25" r="G10"/>
      <c t="s" s="49" r="H10">
        <v>50</v>
      </c>
      <c s="38" r="I10"/>
      <c t="s" s="1" r="J10">
        <v>51</v>
      </c>
      <c s="23" r="K10"/>
      <c s="34" r="L10"/>
      <c s="22" r="M10"/>
    </row>
    <row r="11">
      <c t="s" s="45" r="A11">
        <v>5</v>
      </c>
      <c t="s" s="45" r="B11">
        <v>6</v>
      </c>
      <c t="s" s="39" r="C11">
        <v>38</v>
      </c>
      <c t="s" s="39" r="D11">
        <v>7</v>
      </c>
      <c t="s" s="11" r="E11">
        <v>52</v>
      </c>
      <c t="s" s="14" r="F11">
        <v>53</v>
      </c>
      <c t="s" s="14" r="G11">
        <v>54</v>
      </c>
      <c t="s" s="56" r="H11">
        <v>53</v>
      </c>
      <c t="s" s="56" r="I11">
        <v>54</v>
      </c>
      <c t="s" s="59" r="J11">
        <v>53</v>
      </c>
      <c t="s" s="59" r="K11">
        <v>54</v>
      </c>
      <c s="3" r="L11"/>
      <c s="3" r="M11"/>
    </row>
    <row r="12">
      <c s="36" r="A12">
        <v>16</v>
      </c>
      <c s="36" r="B12">
        <v>14</v>
      </c>
      <c s="36" r="C12">
        <v>2</v>
      </c>
      <c s="36" r="D12">
        <v>1</v>
      </c>
      <c s="36" r="E12">
        <v>1</v>
      </c>
      <c s="19" r="F12">
        <v>3</v>
      </c>
      <c s="19" r="G12">
        <v>2.08</v>
      </c>
      <c s="19" r="H12">
        <v>3</v>
      </c>
      <c s="19" r="I12">
        <v>1.723</v>
      </c>
      <c s="19" r="J12">
        <v>3.699</v>
      </c>
      <c s="19" r="K12">
        <v>2.617</v>
      </c>
      <c s="36" r="L12"/>
      <c s="36" r="M12"/>
    </row>
    <row r="13">
      <c s="36" r="A13"/>
      <c s="36" r="B13"/>
      <c s="36" r="C13"/>
      <c s="36" r="D13"/>
      <c s="36" r="E13">
        <v>2</v>
      </c>
      <c s="19" r="F13">
        <v>3.2</v>
      </c>
      <c s="19" r="G13">
        <v>2.1</v>
      </c>
      <c s="19" r="H13">
        <v>3.2</v>
      </c>
      <c s="19" r="I13">
        <v>1.873</v>
      </c>
      <c s="19" r="J13">
        <v>3.778</v>
      </c>
      <c s="19" r="K13">
        <v>2.608</v>
      </c>
      <c s="36" r="L13"/>
      <c s="36" r="M13"/>
    </row>
    <row r="14">
      <c s="36" r="A14"/>
      <c s="36" r="B14"/>
      <c s="36" r="C14"/>
      <c s="36" r="D14"/>
      <c s="36" r="E14">
        <v>3</v>
      </c>
      <c s="19" r="F14">
        <v>3.4</v>
      </c>
      <c s="19" r="G14">
        <v>2.13</v>
      </c>
      <c s="19" r="H14">
        <v>3.4</v>
      </c>
      <c s="19" r="I14">
        <v>2.005</v>
      </c>
      <c s="19" r="J14">
        <v>3.845</v>
      </c>
      <c s="19" r="K14">
        <v>2.6</v>
      </c>
      <c s="36" r="L14"/>
      <c s="36" r="M14"/>
    </row>
    <row r="15">
      <c s="36" r="A15"/>
      <c s="36" r="B15"/>
      <c s="36" r="C15"/>
      <c s="36" r="D15"/>
      <c s="36" r="E15">
        <v>4</v>
      </c>
      <c s="19" r="F15">
        <v>3.6</v>
      </c>
      <c s="19" r="G15">
        <v>2.2</v>
      </c>
      <c s="19" r="H15">
        <v>3.6</v>
      </c>
      <c s="19" r="I15">
        <v>2.158</v>
      </c>
      <c s="19" r="J15">
        <v>3.903</v>
      </c>
      <c s="19" r="K15">
        <v>2.589</v>
      </c>
      <c s="36" r="L15"/>
      <c s="36" r="M15"/>
    </row>
    <row r="16">
      <c s="36" r="A16"/>
      <c s="36" r="B16"/>
      <c s="36" r="C16"/>
      <c s="36" r="D16"/>
      <c s="36" r="E16">
        <v>5</v>
      </c>
      <c s="19" r="F16">
        <v>3.8</v>
      </c>
      <c s="19" r="G16">
        <v>2.27</v>
      </c>
      <c s="19" r="H16">
        <v>3.8</v>
      </c>
      <c s="19" r="I16">
        <v>2.291</v>
      </c>
      <c s="19" r="J16">
        <v>3.954</v>
      </c>
      <c s="19" r="K16">
        <v>2.576</v>
      </c>
      <c s="36" r="L16"/>
      <c s="36" r="M16"/>
    </row>
    <row r="17">
      <c s="36" r="A17"/>
      <c s="36" r="B17"/>
      <c s="36" r="C17"/>
      <c s="36" r="D17"/>
      <c s="36" r="E17">
        <v>6</v>
      </c>
      <c s="19" r="F17">
        <v>4</v>
      </c>
      <c s="19" r="G17">
        <v>2.26</v>
      </c>
      <c s="19" r="H17">
        <v>4</v>
      </c>
      <c s="19" r="I17">
        <v>2.33</v>
      </c>
      <c s="19" r="J17">
        <v>4</v>
      </c>
      <c s="19" r="K17">
        <v>2.561</v>
      </c>
      <c s="36" r="L17"/>
      <c s="36" r="M17"/>
    </row>
    <row r="18">
      <c s="36" r="A18"/>
      <c s="36" r="B18"/>
      <c s="36" r="C18"/>
      <c s="36" r="D18"/>
      <c s="36" r="E18">
        <v>7</v>
      </c>
      <c s="19" r="F18">
        <v>4.2</v>
      </c>
      <c s="19" r="G18">
        <v>2.17</v>
      </c>
      <c s="19" r="H18">
        <v>4.2</v>
      </c>
      <c s="19" r="I18">
        <v>2.276</v>
      </c>
      <c s="19" r="J18">
        <v>4.041</v>
      </c>
      <c s="19" r="K18">
        <v>2.545</v>
      </c>
      <c s="36" r="L18"/>
      <c s="36" r="M18"/>
    </row>
    <row r="19">
      <c s="36" r="A19"/>
      <c s="36" r="B19"/>
      <c s="36" r="C19"/>
      <c s="36" r="D19"/>
      <c s="36" r="E19">
        <v>8</v>
      </c>
      <c s="19" r="F19">
        <v>4.4</v>
      </c>
      <c s="19" r="G19">
        <v>2.07</v>
      </c>
      <c s="19" r="H19">
        <v>4.4</v>
      </c>
      <c s="19" r="I19">
        <v>2.183</v>
      </c>
      <c s="19" r="J19">
        <v>4.079</v>
      </c>
      <c s="19" r="K19">
        <v>2.527</v>
      </c>
      <c s="36" r="L19"/>
      <c s="36" r="M19"/>
    </row>
    <row r="20">
      <c s="36" r="A20"/>
      <c s="36" r="B20"/>
      <c s="36" r="C20"/>
      <c s="36" r="D20"/>
      <c s="36" r="E20">
        <v>9</v>
      </c>
      <c s="19" r="F20">
        <v>4.6</v>
      </c>
      <c s="19" r="G20">
        <v>1.97</v>
      </c>
      <c s="19" r="H20">
        <v>4.6</v>
      </c>
      <c s="19" r="I20">
        <v>2.077</v>
      </c>
      <c s="19" r="J20">
        <v>4.114</v>
      </c>
      <c s="19" r="K20">
        <v>2.509</v>
      </c>
      <c s="36" r="L20"/>
      <c s="36" r="M20"/>
    </row>
    <row r="21">
      <c s="36" r="A21"/>
      <c s="36" r="B21"/>
      <c s="36" r="C21"/>
      <c s="36" r="D21"/>
      <c s="36" r="E21">
        <v>10</v>
      </c>
      <c s="19" r="F21">
        <v>4.8</v>
      </c>
      <c s="19" r="G21">
        <v>1.84</v>
      </c>
      <c s="19" r="H21">
        <v>4.8</v>
      </c>
      <c s="19" r="I21">
        <v>1.933</v>
      </c>
      <c s="19" r="J21">
        <v>4.146</v>
      </c>
      <c s="19" r="K21">
        <v>2.491</v>
      </c>
      <c s="36" r="L21"/>
      <c s="36" r="M21"/>
    </row>
    <row r="22">
      <c s="36" r="A22"/>
      <c s="36" r="B22"/>
      <c s="36" r="C22"/>
      <c s="36" r="D22"/>
      <c s="36" r="E22">
        <v>11</v>
      </c>
      <c s="19" r="F22">
        <v>5</v>
      </c>
      <c s="19" r="G22">
        <v>1.63</v>
      </c>
      <c s="19" r="H22">
        <v>5</v>
      </c>
      <c s="19" r="I22">
        <v>1.719</v>
      </c>
      <c s="19" r="J22">
        <v>4.176</v>
      </c>
      <c s="19" r="K22">
        <v>2.473</v>
      </c>
      <c s="36" r="L22"/>
      <c s="36" r="M22"/>
    </row>
    <row r="23">
      <c s="36" r="A23"/>
      <c s="36" r="B23"/>
      <c s="36" r="C23"/>
      <c s="36" r="D23"/>
      <c s="36" r="E23">
        <v>12</v>
      </c>
      <c s="19" r="F23">
        <v>5.2</v>
      </c>
      <c s="19" r="G23">
        <v>1.36</v>
      </c>
      <c s="19" r="H23"/>
      <c s="19" r="I23"/>
      <c s="19" r="J23">
        <v>4.204</v>
      </c>
      <c s="19" r="K23">
        <v>2.456</v>
      </c>
      <c s="36" r="L23"/>
      <c s="36" r="M23"/>
    </row>
    <row r="24">
      <c s="36" r="A24"/>
      <c s="36" r="B24"/>
      <c s="36" r="C24"/>
      <c s="36" r="D24"/>
      <c s="36" r="E24">
        <v>13</v>
      </c>
      <c s="19" r="F24">
        <v>5.4</v>
      </c>
      <c s="19" r="G24">
        <v>1.07</v>
      </c>
      <c s="19" r="H24"/>
      <c s="19" r="I24"/>
      <c s="19" r="J24">
        <v>4.23</v>
      </c>
      <c s="19" r="K24">
        <v>2.439</v>
      </c>
      <c s="36" r="L24"/>
      <c s="36" r="M24"/>
    </row>
    <row r="25">
      <c s="36" r="A25"/>
      <c s="36" r="B25"/>
      <c s="36" r="C25"/>
      <c s="36" r="D25"/>
      <c s="36" r="E25">
        <v>14</v>
      </c>
      <c s="19" r="F25">
        <v>5.6</v>
      </c>
      <c s="19" r="G25">
        <v>0.81</v>
      </c>
      <c s="19" r="H25"/>
      <c s="19" r="I25"/>
      <c s="19" r="J25">
        <v>4.255</v>
      </c>
      <c s="19" r="K25">
        <v>2.423</v>
      </c>
      <c s="36" r="L25"/>
      <c s="36" r="M25"/>
    </row>
    <row r="26">
      <c s="36" r="A26"/>
      <c s="36" r="B26"/>
      <c s="36" r="C26"/>
      <c s="36" r="D26"/>
      <c s="36" r="E26">
        <v>15</v>
      </c>
      <c s="19" r="F26">
        <v>5.8</v>
      </c>
      <c s="19" r="G26">
        <v>0.59</v>
      </c>
      <c s="19" r="H26"/>
      <c s="19" r="I26"/>
      <c s="19" r="J26">
        <v>4.279</v>
      </c>
      <c s="19" r="K26">
        <v>2.408</v>
      </c>
      <c s="36" r="L26"/>
      <c s="36" r="M26"/>
    </row>
    <row r="27">
      <c s="36" r="A27"/>
      <c s="36" r="B27"/>
      <c s="36" r="C27"/>
      <c s="36" r="D27"/>
      <c s="36" r="E27">
        <v>16</v>
      </c>
      <c s="19" r="F27">
        <v>6</v>
      </c>
      <c s="19" r="G27">
        <v>0.41</v>
      </c>
      <c s="19" r="H27"/>
      <c s="19" r="I27"/>
      <c s="19" r="J27">
        <v>4.301</v>
      </c>
      <c s="19" r="K27">
        <v>2.393</v>
      </c>
      <c s="36" r="L27"/>
      <c s="36" r="M27"/>
    </row>
    <row r="28">
      <c s="36" r="A28">
        <v>16</v>
      </c>
      <c s="36" r="B28">
        <v>14</v>
      </c>
      <c s="36" r="C28">
        <v>3</v>
      </c>
      <c s="36" r="D28">
        <v>1</v>
      </c>
      <c s="36" r="E28">
        <v>1</v>
      </c>
      <c s="19" r="F28">
        <v>3</v>
      </c>
      <c s="19" r="G28">
        <v>0.974</v>
      </c>
      <c s="19" r="H28">
        <v>3</v>
      </c>
      <c s="19" r="I28">
        <v>0.8035</v>
      </c>
      <c s="19" r="J28">
        <v>3.699</v>
      </c>
      <c s="19" r="K28">
        <v>1.301</v>
      </c>
      <c s="36" r="L28"/>
      <c s="36" r="M28"/>
    </row>
    <row r="29">
      <c s="36" r="A29"/>
      <c s="36" r="B29"/>
      <c s="36" r="C29"/>
      <c s="36" r="D29"/>
      <c s="36" r="E29">
        <v>2</v>
      </c>
      <c s="19" r="F29">
        <v>3.2</v>
      </c>
      <c s="19" r="G29">
        <v>0.949</v>
      </c>
      <c s="19" r="H29">
        <v>3.2</v>
      </c>
      <c s="19" r="I29">
        <v>0.8104</v>
      </c>
      <c s="19" r="J29">
        <v>3.778</v>
      </c>
      <c s="19" r="K29">
        <v>1.277</v>
      </c>
      <c s="36" r="L29"/>
      <c s="36" r="M29"/>
    </row>
    <row r="30">
      <c s="36" r="A30"/>
      <c s="36" r="B30"/>
      <c s="36" r="C30"/>
      <c s="36" r="D30"/>
      <c s="36" r="E30">
        <v>3</v>
      </c>
      <c s="19" r="F30">
        <v>3.4</v>
      </c>
      <c s="19" r="G30">
        <v>0.936</v>
      </c>
      <c s="19" r="H30">
        <v>3.4</v>
      </c>
      <c s="19" r="I30">
        <v>0.866</v>
      </c>
      <c s="19" r="J30">
        <v>3.845</v>
      </c>
      <c s="19" r="K30">
        <v>1.261</v>
      </c>
      <c s="36" r="L30"/>
      <c s="36" r="M30"/>
    </row>
    <row r="31">
      <c s="36" r="A31"/>
      <c s="36" r="B31"/>
      <c s="36" r="C31"/>
      <c s="36" r="D31"/>
      <c s="36" r="E31">
        <v>4</v>
      </c>
      <c s="19" r="F31">
        <v>3.6</v>
      </c>
      <c s="19" r="G31">
        <v>0.95</v>
      </c>
      <c s="19" r="H31">
        <v>3.6</v>
      </c>
      <c s="19" r="I31">
        <v>0.9581</v>
      </c>
      <c s="19" r="J31">
        <v>3.903</v>
      </c>
      <c s="19" r="K31">
        <v>1.251</v>
      </c>
      <c s="36" r="L31"/>
      <c s="36" r="M31"/>
    </row>
    <row r="32">
      <c s="36" r="A32"/>
      <c s="36" r="B32"/>
      <c s="36" r="C32"/>
      <c s="36" r="D32"/>
      <c s="36" r="E32">
        <v>5</v>
      </c>
      <c s="19" r="F32">
        <v>3.8</v>
      </c>
      <c s="19" r="G32">
        <v>0.973</v>
      </c>
      <c s="19" r="H32">
        <v>3.8</v>
      </c>
      <c s="19" r="I32">
        <v>1.039</v>
      </c>
      <c s="19" r="J32">
        <v>3.954</v>
      </c>
      <c s="19" r="K32">
        <v>1.246</v>
      </c>
      <c s="36" r="L32"/>
      <c s="36" r="M32"/>
    </row>
    <row r="33">
      <c s="36" r="A33"/>
      <c s="36" r="B33"/>
      <c s="36" r="C33"/>
      <c s="36" r="D33"/>
      <c s="36" r="E33">
        <v>6</v>
      </c>
      <c s="19" r="F33">
        <v>4</v>
      </c>
      <c s="19" r="G33">
        <v>1.02</v>
      </c>
      <c s="19" r="H33">
        <v>4</v>
      </c>
      <c s="19" r="I33">
        <v>1.108</v>
      </c>
      <c s="19" r="J33">
        <v>4</v>
      </c>
      <c s="19" r="K33">
        <v>1.245</v>
      </c>
      <c s="36" r="L33"/>
      <c s="36" r="M33"/>
    </row>
    <row r="34">
      <c s="36" r="A34"/>
      <c s="36" r="B34"/>
      <c s="36" r="C34"/>
      <c s="36" r="D34"/>
      <c s="36" r="E34">
        <v>7</v>
      </c>
      <c s="19" r="F34">
        <v>4.2</v>
      </c>
      <c s="19" r="G34">
        <v>1.11</v>
      </c>
      <c s="19" r="H34">
        <v>4.2</v>
      </c>
      <c s="19" r="I34">
        <v>1.206</v>
      </c>
      <c s="19" r="J34">
        <v>4.041</v>
      </c>
      <c s="19" r="K34">
        <v>1.247</v>
      </c>
      <c s="36" r="L34"/>
      <c s="36" r="M34"/>
    </row>
    <row r="35">
      <c s="36" r="A35"/>
      <c s="36" r="B35"/>
      <c s="36" r="C35"/>
      <c s="36" r="D35"/>
      <c s="36" r="E35">
        <v>8</v>
      </c>
      <c s="19" r="F35">
        <v>4.4</v>
      </c>
      <c s="19" r="G35">
        <v>1.23</v>
      </c>
      <c s="19" r="H35">
        <v>4.4</v>
      </c>
      <c s="19" r="I35">
        <v>1.327</v>
      </c>
      <c s="19" r="J35">
        <v>4.079</v>
      </c>
      <c s="19" r="K35">
        <v>1.252</v>
      </c>
      <c s="36" r="L35"/>
      <c s="36" r="M35"/>
    </row>
    <row r="36">
      <c s="36" r="A36"/>
      <c s="36" r="B36"/>
      <c s="36" r="C36"/>
      <c s="36" r="D36"/>
      <c s="36" r="E36">
        <v>9</v>
      </c>
      <c s="19" r="F36">
        <v>4.6</v>
      </c>
      <c s="19" r="G36">
        <v>1.31</v>
      </c>
      <c s="19" r="H36">
        <v>4.6</v>
      </c>
      <c s="19" r="I36">
        <v>1.413</v>
      </c>
      <c s="19" r="J36">
        <v>4.114</v>
      </c>
      <c s="19" r="K36">
        <v>1.259</v>
      </c>
      <c s="36" r="L36"/>
      <c s="36" r="M36"/>
    </row>
    <row r="37">
      <c s="36" r="A37"/>
      <c s="36" r="B37"/>
      <c s="36" r="C37"/>
      <c s="36" r="D37"/>
      <c s="36" r="E37">
        <v>10</v>
      </c>
      <c s="19" r="F37">
        <v>4.8</v>
      </c>
      <c s="19" r="G37">
        <v>1.31</v>
      </c>
      <c s="19" r="H37">
        <v>4.8</v>
      </c>
      <c s="19" r="I37">
        <v>1.413</v>
      </c>
      <c s="19" r="J37">
        <v>4.146</v>
      </c>
      <c s="19" r="K37">
        <v>1.268</v>
      </c>
      <c s="36" r="L37"/>
      <c s="36" r="M37"/>
    </row>
    <row r="38">
      <c s="36" r="A38"/>
      <c s="36" r="B38"/>
      <c s="36" r="C38"/>
      <c s="36" r="D38"/>
      <c s="36" r="E38">
        <v>11</v>
      </c>
      <c s="19" r="F38">
        <v>5</v>
      </c>
      <c s="19" r="G38">
        <v>1.22</v>
      </c>
      <c s="19" r="H38">
        <v>5</v>
      </c>
      <c s="19" r="I38">
        <v>1.31</v>
      </c>
      <c s="19" r="J38">
        <v>4.176</v>
      </c>
      <c s="19" r="K38">
        <v>1.278</v>
      </c>
      <c s="36" r="L38"/>
      <c s="36" r="M38"/>
    </row>
    <row r="39">
      <c s="36" r="A39"/>
      <c s="36" r="B39"/>
      <c s="36" r="C39"/>
      <c s="36" r="D39"/>
      <c s="36" r="E39">
        <v>12</v>
      </c>
      <c s="19" r="F39">
        <v>5.2</v>
      </c>
      <c s="19" r="G39">
        <v>1.06</v>
      </c>
      <c s="19" r="H39"/>
      <c s="19" r="I39"/>
      <c s="19" r="J39">
        <v>4.204</v>
      </c>
      <c s="19" r="K39">
        <v>1.288</v>
      </c>
      <c s="36" r="L39"/>
      <c s="36" r="M39"/>
    </row>
    <row r="40">
      <c s="36" r="A40"/>
      <c s="36" r="B40"/>
      <c s="36" r="C40"/>
      <c s="36" r="D40"/>
      <c s="36" r="E40">
        <v>13</v>
      </c>
      <c s="19" r="F40">
        <v>5.4</v>
      </c>
      <c s="19" r="G40">
        <v>0.874</v>
      </c>
      <c s="19" r="H40"/>
      <c s="19" r="I40"/>
      <c s="19" r="J40">
        <v>4.23</v>
      </c>
      <c s="19" r="K40">
        <v>1.299</v>
      </c>
      <c s="36" r="L40"/>
      <c s="36" r="M40"/>
    </row>
    <row r="41">
      <c s="36" r="A41"/>
      <c s="36" r="B41"/>
      <c s="36" r="C41"/>
      <c s="36" r="D41"/>
      <c s="36" r="E41">
        <v>14</v>
      </c>
      <c s="19" r="F41">
        <v>5.6</v>
      </c>
      <c s="19" r="G41">
        <v>0.696</v>
      </c>
      <c s="19" r="H41"/>
      <c s="19" r="I41"/>
      <c s="19" r="J41">
        <v>4.255</v>
      </c>
      <c s="19" r="K41">
        <v>1.31</v>
      </c>
      <c s="36" r="L41"/>
      <c s="36" r="M41"/>
    </row>
    <row r="42">
      <c s="36" r="A42"/>
      <c s="36" r="B42"/>
      <c s="36" r="C42"/>
      <c s="36" r="D42"/>
      <c s="36" r="E42">
        <v>15</v>
      </c>
      <c s="19" r="F42">
        <v>5.8</v>
      </c>
      <c s="19" r="G42">
        <v>0.545</v>
      </c>
      <c s="19" r="H42"/>
      <c s="19" r="I42"/>
      <c s="19" r="J42">
        <v>4.279</v>
      </c>
      <c s="19" r="K42">
        <v>1.321</v>
      </c>
      <c s="36" r="L42"/>
      <c s="36" r="M42"/>
    </row>
    <row r="43">
      <c s="36" r="A43"/>
      <c s="36" r="B43"/>
      <c s="36" r="C43"/>
      <c s="36" r="D43"/>
      <c s="36" r="E43">
        <v>16</v>
      </c>
      <c s="19" r="F43">
        <v>6</v>
      </c>
      <c s="19" r="G43">
        <v>0.423</v>
      </c>
      <c s="19" r="H43"/>
      <c s="19" r="I43"/>
      <c s="19" r="J43">
        <v>4.301</v>
      </c>
      <c s="19" r="K43">
        <v>1.332</v>
      </c>
      <c s="36" r="L43"/>
      <c s="36" r="M43"/>
    </row>
    <row r="44">
      <c s="36" r="A44">
        <v>16</v>
      </c>
      <c s="36" r="B44">
        <v>14</v>
      </c>
      <c s="36" r="C44">
        <v>3</v>
      </c>
      <c s="36" r="D44">
        <v>2</v>
      </c>
      <c s="36" r="E44">
        <v>1</v>
      </c>
      <c s="19" r="F44">
        <v>3</v>
      </c>
      <c s="19" r="G44">
        <v>4.82</v>
      </c>
      <c s="19" r="H44">
        <v>3</v>
      </c>
      <c s="19" r="I44">
        <v>3.962</v>
      </c>
      <c s="19" r="J44">
        <v>3.699</v>
      </c>
      <c s="19" r="K44">
        <v>6.196</v>
      </c>
      <c s="36" r="L44"/>
      <c s="36" r="M44"/>
    </row>
    <row r="45">
      <c s="36" r="A45"/>
      <c s="36" r="B45"/>
      <c s="36" r="C45"/>
      <c s="36" r="D45"/>
      <c s="36" r="E45">
        <v>2</v>
      </c>
      <c s="19" r="F45">
        <v>3.2</v>
      </c>
      <c s="19" r="G45">
        <v>4.8</v>
      </c>
      <c s="19" r="H45">
        <v>3.2</v>
      </c>
      <c s="19" r="I45">
        <v>4.165</v>
      </c>
      <c s="19" r="J45">
        <v>3.778</v>
      </c>
      <c s="19" r="K45">
        <v>6.132</v>
      </c>
      <c s="36" r="L45"/>
      <c s="36" r="M45"/>
    </row>
    <row r="46">
      <c s="36" r="A46"/>
      <c s="36" r="B46"/>
      <c s="36" r="C46"/>
      <c s="36" r="D46"/>
      <c s="36" r="E46">
        <v>3</v>
      </c>
      <c s="19" r="F46">
        <v>3.4</v>
      </c>
      <c s="19" r="G46">
        <v>4.79</v>
      </c>
      <c s="19" r="H46">
        <v>3.4</v>
      </c>
      <c s="19" r="I46">
        <v>4.454</v>
      </c>
      <c s="19" r="J46">
        <v>3.845</v>
      </c>
      <c s="19" r="K46">
        <v>6.086</v>
      </c>
      <c s="36" r="L46"/>
      <c s="36" r="M46"/>
    </row>
    <row r="47">
      <c s="36" r="A47"/>
      <c s="36" r="B47"/>
      <c s="36" r="C47"/>
      <c s="36" r="D47"/>
      <c s="36" r="E47">
        <v>4</v>
      </c>
      <c s="19" r="F47">
        <v>3.6</v>
      </c>
      <c s="19" r="G47">
        <v>4.9</v>
      </c>
      <c s="19" r="H47">
        <v>3.6</v>
      </c>
      <c s="19" r="I47">
        <v>4.853</v>
      </c>
      <c s="19" r="J47">
        <v>3.903</v>
      </c>
      <c s="19" r="K47">
        <v>6.05</v>
      </c>
      <c s="36" r="L47"/>
      <c s="36" r="M47"/>
    </row>
    <row r="48">
      <c s="36" r="A48"/>
      <c s="36" r="B48"/>
      <c s="36" r="C48"/>
      <c s="36" r="D48"/>
      <c s="36" r="E48">
        <v>5</v>
      </c>
      <c s="19" r="F48">
        <v>3.8</v>
      </c>
      <c s="19" r="G48">
        <v>5.03</v>
      </c>
      <c s="19" r="H48">
        <v>3.8</v>
      </c>
      <c s="19" r="I48">
        <v>5.203</v>
      </c>
      <c s="19" r="J48">
        <v>3.954</v>
      </c>
      <c s="19" r="K48">
        <v>6.022</v>
      </c>
      <c s="36" r="L48"/>
      <c s="36" r="M48"/>
    </row>
    <row r="49">
      <c s="36" r="A49"/>
      <c s="36" r="B49"/>
      <c s="36" r="C49"/>
      <c s="36" r="D49"/>
      <c s="36" r="E49">
        <v>6</v>
      </c>
      <c s="19" r="F49">
        <v>4</v>
      </c>
      <c s="19" r="G49">
        <v>5.1</v>
      </c>
      <c s="19" r="H49">
        <v>4</v>
      </c>
      <c s="19" r="I49">
        <v>5.405</v>
      </c>
      <c s="19" r="J49">
        <v>4</v>
      </c>
      <c s="19" r="K49">
        <v>6.001</v>
      </c>
      <c s="36" r="L49"/>
      <c s="36" r="M49"/>
    </row>
    <row r="50">
      <c s="36" r="A50"/>
      <c s="36" r="B50"/>
      <c s="36" r="C50"/>
      <c s="36" r="D50"/>
      <c s="36" r="E50">
        <v>7</v>
      </c>
      <c s="19" r="F50">
        <v>4.2</v>
      </c>
      <c s="19" r="G50">
        <v>5.19</v>
      </c>
      <c s="19" r="H50">
        <v>4.2</v>
      </c>
      <c s="19" r="I50">
        <v>5.559</v>
      </c>
      <c s="19" r="J50">
        <v>4.041</v>
      </c>
      <c s="19" r="K50">
        <v>5.985</v>
      </c>
      <c s="36" r="L50"/>
      <c s="36" r="M50"/>
    </row>
    <row r="51">
      <c s="36" r="A51"/>
      <c s="36" r="B51"/>
      <c s="36" r="C51"/>
      <c s="36" r="D51"/>
      <c s="36" r="E51">
        <v>8</v>
      </c>
      <c s="19" r="F51">
        <v>4.4</v>
      </c>
      <c s="19" r="G51">
        <v>5.31</v>
      </c>
      <c s="19" r="H51">
        <v>4.4</v>
      </c>
      <c s="19" r="I51">
        <v>5.714</v>
      </c>
      <c s="19" r="J51">
        <v>4.079</v>
      </c>
      <c s="19" r="K51">
        <v>5.974</v>
      </c>
      <c s="36" r="L51"/>
      <c s="36" r="M51"/>
    </row>
    <row r="52">
      <c s="36" r="A52"/>
      <c s="36" r="B52"/>
      <c s="36" r="C52"/>
      <c s="36" r="D52"/>
      <c s="36" r="E52">
        <v>9</v>
      </c>
      <c s="19" r="F52">
        <v>4.6</v>
      </c>
      <c s="19" r="G52">
        <v>5.36</v>
      </c>
      <c s="19" r="H52">
        <v>4.6</v>
      </c>
      <c s="19" r="I52">
        <v>5.775</v>
      </c>
      <c s="19" r="J52">
        <v>4.114</v>
      </c>
      <c s="19" r="K52">
        <v>5.967</v>
      </c>
      <c s="36" r="L52"/>
      <c s="36" r="M52"/>
    </row>
    <row r="53">
      <c s="36" r="A53"/>
      <c s="36" r="B53"/>
      <c s="36" r="C53"/>
      <c s="36" r="D53"/>
      <c s="36" r="E53">
        <v>10</v>
      </c>
      <c s="19" r="F53">
        <v>4.8</v>
      </c>
      <c s="19" r="G53">
        <v>5.19</v>
      </c>
      <c s="19" r="H53">
        <v>4.8</v>
      </c>
      <c s="19" r="I53">
        <v>5.596</v>
      </c>
      <c s="19" r="J53">
        <v>4.146</v>
      </c>
      <c s="19" r="K53">
        <v>5.964</v>
      </c>
      <c s="36" r="L53"/>
      <c s="36" r="M53"/>
    </row>
    <row r="54">
      <c s="36" r="A54"/>
      <c s="36" r="B54"/>
      <c s="36" r="C54"/>
      <c s="36" r="D54"/>
      <c s="36" r="E54">
        <v>11</v>
      </c>
      <c s="19" r="F54">
        <v>5</v>
      </c>
      <c s="19" r="G54">
        <v>4.73</v>
      </c>
      <c s="19" r="H54">
        <v>5</v>
      </c>
      <c s="19" r="I54">
        <v>5.097</v>
      </c>
      <c s="19" r="J54">
        <v>4.176</v>
      </c>
      <c s="19" r="K54">
        <v>5.964</v>
      </c>
      <c s="36" r="L54"/>
      <c s="36" r="M54"/>
    </row>
    <row r="55">
      <c s="36" r="A55"/>
      <c s="36" r="B55"/>
      <c s="36" r="C55"/>
      <c s="36" r="D55"/>
      <c s="36" r="E55">
        <v>12</v>
      </c>
      <c s="19" r="F55">
        <v>5.2</v>
      </c>
      <c s="19" r="G55">
        <v>4.03</v>
      </c>
      <c s="19" r="H55"/>
      <c s="19" r="I55"/>
      <c s="19" r="J55">
        <v>4.204</v>
      </c>
      <c s="19" r="K55">
        <v>5.965</v>
      </c>
      <c s="36" r="L55"/>
      <c s="36" r="M55"/>
    </row>
    <row r="56">
      <c s="36" r="A56"/>
      <c s="36" r="B56"/>
      <c s="36" r="C56"/>
      <c s="36" r="D56"/>
      <c s="36" r="E56">
        <v>13</v>
      </c>
      <c s="19" r="F56">
        <v>5.4</v>
      </c>
      <c s="19" r="G56">
        <v>3.25</v>
      </c>
      <c s="19" r="H56"/>
      <c s="19" r="I56"/>
      <c s="19" r="J56">
        <v>4.23</v>
      </c>
      <c s="19" r="K56">
        <v>5.969</v>
      </c>
      <c s="36" r="L56"/>
      <c s="36" r="M56"/>
    </row>
    <row r="57">
      <c s="36" r="A57"/>
      <c s="36" r="B57"/>
      <c s="36" r="C57"/>
      <c s="36" r="D57"/>
      <c s="36" r="E57">
        <v>14</v>
      </c>
      <c s="19" r="F57">
        <v>5.6</v>
      </c>
      <c s="19" r="G57">
        <v>2.52</v>
      </c>
      <c s="19" r="H57"/>
      <c s="19" r="I57"/>
      <c s="19" r="J57">
        <v>4.255</v>
      </c>
      <c s="19" r="K57">
        <v>5.973</v>
      </c>
      <c s="36" r="L57"/>
      <c s="36" r="M57"/>
    </row>
    <row r="58">
      <c s="36" r="A58"/>
      <c s="36" r="B58"/>
      <c s="36" r="C58"/>
      <c s="36" r="D58"/>
      <c s="36" r="E58">
        <v>15</v>
      </c>
      <c s="19" r="F58">
        <v>5.8</v>
      </c>
      <c s="19" r="G58">
        <v>1.92</v>
      </c>
      <c s="19" r="H58"/>
      <c s="19" r="I58"/>
      <c s="19" r="J58">
        <v>4.279</v>
      </c>
      <c s="19" r="K58">
        <v>5.979</v>
      </c>
      <c s="36" r="L58"/>
      <c s="36" r="M58"/>
    </row>
    <row r="59">
      <c s="36" r="A59"/>
      <c s="36" r="B59"/>
      <c s="36" r="C59"/>
      <c s="36" r="D59"/>
      <c s="36" r="E59">
        <v>16</v>
      </c>
      <c s="19" r="F59">
        <v>6</v>
      </c>
      <c s="19" r="G59">
        <v>1.44</v>
      </c>
      <c s="19" r="H59"/>
      <c s="19" r="I59"/>
      <c s="19" r="J59">
        <v>4.301</v>
      </c>
      <c s="19" r="K59">
        <v>5.986</v>
      </c>
      <c s="36" r="L59"/>
      <c s="36" r="M59"/>
    </row>
    <row r="60">
      <c s="36" r="A60">
        <v>16</v>
      </c>
      <c s="36" r="B60">
        <v>14</v>
      </c>
      <c s="36" r="C60">
        <v>4</v>
      </c>
      <c s="36" r="D60">
        <v>1</v>
      </c>
      <c s="36" r="E60">
        <v>1</v>
      </c>
      <c s="19" r="F60">
        <v>3</v>
      </c>
      <c s="19" r="G60">
        <v>0.698</v>
      </c>
      <c s="19" r="H60">
        <v>3</v>
      </c>
      <c s="19" r="I60">
        <v>0.6289</v>
      </c>
      <c s="19" r="J60">
        <v>3.699</v>
      </c>
      <c s="19" r="K60">
        <v>0.8537</v>
      </c>
      <c s="36" r="L60"/>
      <c s="36" r="M60"/>
    </row>
    <row r="61">
      <c s="36" r="A61"/>
      <c s="36" r="B61"/>
      <c s="36" r="C61"/>
      <c s="36" r="D61"/>
      <c s="36" r="E61">
        <v>2</v>
      </c>
      <c s="19" r="F61">
        <v>3.2</v>
      </c>
      <c s="19" r="G61">
        <v>0.733</v>
      </c>
      <c s="19" r="H61">
        <v>3.2</v>
      </c>
      <c s="19" r="I61">
        <v>0.7438</v>
      </c>
      <c s="19" r="J61">
        <v>3.778</v>
      </c>
      <c s="19" r="K61">
        <v>0.8551</v>
      </c>
      <c s="36" r="L61"/>
      <c s="36" r="M61"/>
    </row>
    <row r="62">
      <c s="36" r="A62"/>
      <c s="36" r="B62"/>
      <c s="36" r="C62"/>
      <c s="36" r="D62"/>
      <c s="36" r="E62">
        <v>3</v>
      </c>
      <c s="19" r="F62">
        <v>3.4</v>
      </c>
      <c s="19" r="G62">
        <v>0.738</v>
      </c>
      <c s="19" r="H62">
        <v>3.4</v>
      </c>
      <c s="19" r="I62">
        <v>0.8373</v>
      </c>
      <c s="19" r="J62">
        <v>3.845</v>
      </c>
      <c s="19" r="K62">
        <v>0.8571</v>
      </c>
      <c s="36" r="L62"/>
      <c s="36" r="M62"/>
    </row>
    <row r="63">
      <c s="36" r="A63"/>
      <c s="36" r="B63"/>
      <c s="36" r="C63"/>
      <c s="36" r="D63"/>
      <c s="36" r="E63">
        <v>4</v>
      </c>
      <c s="19" r="F63">
        <v>3.6</v>
      </c>
      <c s="19" r="G63">
        <v>0.72</v>
      </c>
      <c s="19" r="H63">
        <v>3.6</v>
      </c>
      <c s="19" r="I63">
        <v>0.8822</v>
      </c>
      <c s="19" r="J63">
        <v>3.903</v>
      </c>
      <c s="19" r="K63">
        <v>0.8601</v>
      </c>
      <c s="36" r="L63"/>
      <c s="36" r="M63"/>
    </row>
    <row r="64">
      <c s="36" r="A64"/>
      <c s="36" r="B64"/>
      <c s="36" r="C64"/>
      <c s="36" r="D64"/>
      <c s="36" r="E64">
        <v>5</v>
      </c>
      <c s="19" r="F64">
        <v>3.8</v>
      </c>
      <c s="19" r="G64">
        <v>0.71</v>
      </c>
      <c s="19" r="H64">
        <v>3.8</v>
      </c>
      <c s="19" r="I64">
        <v>0.8845</v>
      </c>
      <c s="19" r="J64">
        <v>3.954</v>
      </c>
      <c s="19" r="K64">
        <v>0.8638</v>
      </c>
      <c s="36" r="L64"/>
      <c s="36" r="M64"/>
    </row>
    <row r="65">
      <c s="36" r="A65"/>
      <c s="36" r="B65"/>
      <c s="36" r="C65"/>
      <c s="36" r="D65"/>
      <c s="36" r="E65">
        <v>6</v>
      </c>
      <c s="19" r="F65">
        <v>4</v>
      </c>
      <c s="19" r="G65">
        <v>0.729</v>
      </c>
      <c s="19" r="H65">
        <v>4</v>
      </c>
      <c s="19" r="I65">
        <v>0.879</v>
      </c>
      <c s="19" r="J65">
        <v>4</v>
      </c>
      <c s="19" r="K65">
        <v>0.8681</v>
      </c>
      <c s="36" r="L65"/>
      <c s="36" r="M65"/>
    </row>
    <row r="66">
      <c s="36" r="A66"/>
      <c s="36" r="B66"/>
      <c s="36" r="C66"/>
      <c s="36" r="D66"/>
      <c s="36" r="E66">
        <v>7</v>
      </c>
      <c s="19" r="F66">
        <v>4.2</v>
      </c>
      <c s="19" r="G66">
        <v>0.765</v>
      </c>
      <c s="19" r="H66">
        <v>4.2</v>
      </c>
      <c s="19" r="I66">
        <v>0.8849</v>
      </c>
      <c s="19" r="J66">
        <v>4.041</v>
      </c>
      <c s="19" r="K66">
        <v>0.8725</v>
      </c>
      <c s="36" r="L66"/>
      <c s="36" r="M66"/>
    </row>
    <row r="67">
      <c s="36" r="A67"/>
      <c s="36" r="B67"/>
      <c s="36" r="C67"/>
      <c s="36" r="D67"/>
      <c s="36" r="E67">
        <v>8</v>
      </c>
      <c s="19" r="F67">
        <v>4.4</v>
      </c>
      <c s="19" r="G67">
        <v>0.791</v>
      </c>
      <c s="19" r="H67">
        <v>4.4</v>
      </c>
      <c s="19" r="I67">
        <v>0.8878</v>
      </c>
      <c s="19" r="J67">
        <v>4.079</v>
      </c>
      <c s="19" r="K67">
        <v>0.8769</v>
      </c>
      <c s="36" r="L67"/>
      <c s="36" r="M67"/>
    </row>
    <row r="68">
      <c s="36" r="A68"/>
      <c s="36" r="B68"/>
      <c s="36" r="C68"/>
      <c s="36" r="D68"/>
      <c s="36" r="E68">
        <v>9</v>
      </c>
      <c s="19" r="F68">
        <v>4.6</v>
      </c>
      <c s="19" r="G68">
        <v>0.786</v>
      </c>
      <c s="19" r="H68">
        <v>4.6</v>
      </c>
      <c s="19" r="I68">
        <v>0.8686</v>
      </c>
      <c s="19" r="J68">
        <v>4.114</v>
      </c>
      <c s="19" r="K68">
        <v>0.8811</v>
      </c>
      <c s="36" r="L68"/>
      <c s="36" r="M68"/>
    </row>
    <row r="69">
      <c s="36" r="A69"/>
      <c s="36" r="B69"/>
      <c s="36" r="C69"/>
      <c s="36" r="D69"/>
      <c s="36" r="E69">
        <v>10</v>
      </c>
      <c s="19" r="F69">
        <v>4.8</v>
      </c>
      <c s="19" r="G69">
        <v>0.744</v>
      </c>
      <c s="19" r="H69">
        <v>4.8</v>
      </c>
      <c s="19" r="I69">
        <v>0.8139</v>
      </c>
      <c s="19" r="J69">
        <v>4.146</v>
      </c>
      <c s="19" r="K69">
        <v>0.885</v>
      </c>
      <c s="36" r="L69"/>
      <c s="36" r="M69"/>
    </row>
    <row r="70">
      <c s="36" r="A70"/>
      <c s="36" r="B70"/>
      <c s="36" r="C70"/>
      <c s="36" r="D70"/>
      <c s="36" r="E70">
        <v>11</v>
      </c>
      <c s="19" r="F70">
        <v>5</v>
      </c>
      <c s="19" r="G70">
        <v>0.66</v>
      </c>
      <c s="19" r="H70">
        <v>5</v>
      </c>
      <c s="19" r="I70">
        <v>0.7192</v>
      </c>
      <c s="19" r="J70">
        <v>4.176</v>
      </c>
      <c s="19" r="K70">
        <v>0.8885</v>
      </c>
      <c s="36" r="L70"/>
      <c s="36" r="M70"/>
    </row>
    <row r="71">
      <c s="36" r="A71"/>
      <c s="36" r="B71"/>
      <c s="36" r="C71"/>
      <c s="36" r="D71"/>
      <c s="36" r="E71">
        <v>12</v>
      </c>
      <c s="19" r="F71">
        <v>5.2</v>
      </c>
      <c s="19" r="G71">
        <v>0.548</v>
      </c>
      <c s="19" r="H71"/>
      <c s="19" r="I71"/>
      <c s="19" r="J71">
        <v>4.204</v>
      </c>
      <c s="19" r="K71">
        <v>0.8916</v>
      </c>
      <c s="36" r="L71"/>
      <c s="36" r="M71"/>
    </row>
    <row r="72">
      <c s="36" r="A72"/>
      <c s="36" r="B72"/>
      <c s="36" r="C72"/>
      <c s="36" r="D72"/>
      <c s="36" r="E72">
        <v>13</v>
      </c>
      <c s="19" r="F72">
        <v>5.4</v>
      </c>
      <c s="19" r="G72">
        <v>0.43</v>
      </c>
      <c s="19" r="H72"/>
      <c s="19" r="I72"/>
      <c s="19" r="J72">
        <v>4.23</v>
      </c>
      <c s="19" r="K72">
        <v>0.8943</v>
      </c>
      <c s="36" r="L72"/>
      <c s="36" r="M72"/>
    </row>
    <row r="73">
      <c s="36" r="A73"/>
      <c s="36" r="B73"/>
      <c s="36" r="C73"/>
      <c s="36" r="D73"/>
      <c s="36" r="E73">
        <v>14</v>
      </c>
      <c s="19" r="F73">
        <v>5.6</v>
      </c>
      <c s="19" r="G73">
        <v>0.323</v>
      </c>
      <c s="19" r="H73"/>
      <c s="19" r="I73"/>
      <c s="19" r="J73">
        <v>4.255</v>
      </c>
      <c s="19" r="K73">
        <v>0.8966</v>
      </c>
      <c s="36" r="L73"/>
      <c s="36" r="M73"/>
    </row>
    <row r="74">
      <c s="36" r="A74"/>
      <c s="36" r="B74"/>
      <c s="36" r="C74"/>
      <c s="36" r="D74"/>
      <c s="36" r="E74">
        <v>15</v>
      </c>
      <c s="19" r="F74">
        <v>5.8</v>
      </c>
      <c s="19" r="G74">
        <v>0.234</v>
      </c>
      <c s="19" r="H74"/>
      <c s="19" r="I74"/>
      <c s="19" r="J74">
        <v>4.279</v>
      </c>
      <c s="19" r="K74">
        <v>0.8985</v>
      </c>
      <c s="36" r="L74"/>
      <c s="36" r="M74"/>
    </row>
    <row r="75">
      <c s="36" r="A75"/>
      <c s="36" r="B75"/>
      <c s="36" r="C75"/>
      <c s="36" r="D75"/>
      <c s="36" r="E75">
        <v>16</v>
      </c>
      <c s="19" r="F75">
        <v>6</v>
      </c>
      <c s="19" r="G75">
        <v>0.164</v>
      </c>
      <c s="19" r="H75"/>
      <c s="19" r="I75"/>
      <c s="19" r="J75">
        <v>4.301</v>
      </c>
      <c s="19" r="K75">
        <v>0.9</v>
      </c>
      <c s="36" r="L75"/>
      <c s="36" r="M75"/>
    </row>
    <row r="76">
      <c s="36" r="A76">
        <v>16</v>
      </c>
      <c s="36" r="B76">
        <v>14</v>
      </c>
      <c s="36" r="C76">
        <v>4</v>
      </c>
      <c s="36" r="D76">
        <v>2</v>
      </c>
      <c s="36" r="E76">
        <v>1</v>
      </c>
      <c s="19" r="F76">
        <v>3</v>
      </c>
      <c s="19" r="G76">
        <v>2.09</v>
      </c>
      <c s="19" r="H76">
        <v>3</v>
      </c>
      <c s="19" r="I76">
        <v>1.887</v>
      </c>
      <c s="19" r="J76">
        <v>3.699</v>
      </c>
      <c s="19" r="K76">
        <v>2.561</v>
      </c>
      <c s="36" r="L76"/>
      <c s="36" r="M76"/>
    </row>
    <row r="77">
      <c s="36" r="A77"/>
      <c s="36" r="B77"/>
      <c s="36" r="C77"/>
      <c s="36" r="D77"/>
      <c s="36" r="E77">
        <v>2</v>
      </c>
      <c s="19" r="F77">
        <v>3.2</v>
      </c>
      <c s="19" r="G77">
        <v>2.19</v>
      </c>
      <c s="19" r="H77">
        <v>3.2</v>
      </c>
      <c s="19" r="I77">
        <v>2.231</v>
      </c>
      <c s="19" r="J77">
        <v>3.778</v>
      </c>
      <c s="19" r="K77">
        <v>2.565</v>
      </c>
      <c s="36" r="L77"/>
      <c s="36" r="M77"/>
    </row>
    <row r="78">
      <c s="36" r="A78"/>
      <c s="36" r="B78"/>
      <c s="36" r="C78"/>
      <c s="36" r="D78"/>
      <c s="36" r="E78">
        <v>3</v>
      </c>
      <c s="19" r="F78">
        <v>3.4</v>
      </c>
      <c s="19" r="G78">
        <v>2.19</v>
      </c>
      <c s="19" r="H78">
        <v>3.4</v>
      </c>
      <c s="19" r="I78">
        <v>2.512</v>
      </c>
      <c s="19" r="J78">
        <v>3.845</v>
      </c>
      <c s="19" r="K78">
        <v>2.571</v>
      </c>
      <c s="36" r="L78"/>
      <c s="36" r="M78"/>
    </row>
    <row r="79">
      <c s="36" r="A79"/>
      <c s="36" r="B79"/>
      <c s="36" r="C79"/>
      <c s="36" r="D79"/>
      <c s="36" r="E79">
        <v>4</v>
      </c>
      <c s="19" r="F79">
        <v>3.6</v>
      </c>
      <c s="19" r="G79">
        <v>2.14</v>
      </c>
      <c s="19" r="H79">
        <v>3.6</v>
      </c>
      <c s="19" r="I79">
        <v>2.646</v>
      </c>
      <c s="19" r="J79">
        <v>3.903</v>
      </c>
      <c s="19" r="K79">
        <v>2.58</v>
      </c>
      <c s="36" r="L79"/>
      <c s="36" r="M79"/>
    </row>
    <row r="80">
      <c s="36" r="A80"/>
      <c s="36" r="B80"/>
      <c s="36" r="C80"/>
      <c s="36" r="D80"/>
      <c s="36" r="E80">
        <v>5</v>
      </c>
      <c s="19" r="F80">
        <v>3.8</v>
      </c>
      <c s="19" r="G80">
        <v>2.11</v>
      </c>
      <c s="19" r="H80">
        <v>3.8</v>
      </c>
      <c s="19" r="I80">
        <v>2.654</v>
      </c>
      <c s="19" r="J80">
        <v>3.954</v>
      </c>
      <c s="19" r="K80">
        <v>2.592</v>
      </c>
      <c s="36" r="L80"/>
      <c s="36" r="M80"/>
    </row>
    <row r="81">
      <c s="36" r="A81"/>
      <c s="36" r="B81"/>
      <c s="36" r="C81"/>
      <c s="36" r="D81"/>
      <c s="36" r="E81">
        <v>6</v>
      </c>
      <c s="19" r="F81">
        <v>4</v>
      </c>
      <c s="19" r="G81">
        <v>2.17</v>
      </c>
      <c s="19" r="H81">
        <v>4</v>
      </c>
      <c s="19" r="I81">
        <v>2.637</v>
      </c>
      <c s="19" r="J81">
        <v>4</v>
      </c>
      <c s="19" r="K81">
        <v>2.604</v>
      </c>
      <c s="36" r="L81"/>
      <c s="36" r="M81"/>
    </row>
    <row r="82">
      <c s="36" r="A82"/>
      <c s="36" r="B82"/>
      <c s="36" r="C82"/>
      <c s="36" r="D82"/>
      <c s="36" r="E82">
        <v>7</v>
      </c>
      <c s="19" r="F82">
        <v>4.2</v>
      </c>
      <c s="19" r="G82">
        <v>2.28</v>
      </c>
      <c s="19" r="H82">
        <v>4.2</v>
      </c>
      <c s="19" r="I82">
        <v>2.655</v>
      </c>
      <c s="19" r="J82">
        <v>4.041</v>
      </c>
      <c s="19" r="K82">
        <v>2.618</v>
      </c>
      <c s="36" r="L82"/>
      <c s="36" r="M82"/>
    </row>
    <row r="83">
      <c s="36" r="A83"/>
      <c s="36" r="B83"/>
      <c s="36" r="C83"/>
      <c s="36" r="D83"/>
      <c s="36" r="E83">
        <v>8</v>
      </c>
      <c s="19" r="F83">
        <v>4.4</v>
      </c>
      <c s="19" r="G83">
        <v>2.36</v>
      </c>
      <c s="19" r="H83">
        <v>4.4</v>
      </c>
      <c s="19" r="I83">
        <v>2.663</v>
      </c>
      <c s="19" r="J83">
        <v>4.079</v>
      </c>
      <c s="19" r="K83">
        <v>2.631</v>
      </c>
      <c s="36" r="L83"/>
      <c s="36" r="M83"/>
    </row>
    <row r="84">
      <c s="36" r="A84"/>
      <c s="36" r="B84"/>
      <c s="36" r="C84"/>
      <c s="36" r="D84"/>
      <c s="36" r="E84">
        <v>9</v>
      </c>
      <c s="19" r="F84">
        <v>4.6</v>
      </c>
      <c s="19" r="G84">
        <v>2.35</v>
      </c>
      <c s="19" r="H84">
        <v>4.6</v>
      </c>
      <c s="19" r="I84">
        <v>2.606</v>
      </c>
      <c s="19" r="J84">
        <v>4.114</v>
      </c>
      <c s="19" r="K84">
        <v>2.643</v>
      </c>
      <c s="36" r="L84"/>
      <c s="36" r="M84"/>
    </row>
    <row r="85">
      <c s="36" r="A85"/>
      <c s="36" r="B85"/>
      <c s="36" r="C85"/>
      <c s="36" r="D85"/>
      <c s="36" r="E85">
        <v>10</v>
      </c>
      <c s="19" r="F85">
        <v>4.8</v>
      </c>
      <c s="19" r="G85">
        <v>2.23</v>
      </c>
      <c s="19" r="H85">
        <v>4.8</v>
      </c>
      <c s="19" r="I85">
        <v>2.442</v>
      </c>
      <c s="19" r="J85">
        <v>4.146</v>
      </c>
      <c s="19" r="K85">
        <v>2.655</v>
      </c>
      <c s="36" r="L85"/>
      <c s="36" r="M85"/>
    </row>
    <row r="86">
      <c s="36" r="A86"/>
      <c s="36" r="B86"/>
      <c s="36" r="C86"/>
      <c s="36" r="D86"/>
      <c s="36" r="E86">
        <v>11</v>
      </c>
      <c s="19" r="F86">
        <v>5</v>
      </c>
      <c s="19" r="G86">
        <v>1.98</v>
      </c>
      <c s="19" r="H86">
        <v>5</v>
      </c>
      <c s="19" r="I86">
        <v>2.158</v>
      </c>
      <c s="19" r="J86">
        <v>4.176</v>
      </c>
      <c s="19" r="K86">
        <v>2.666</v>
      </c>
      <c s="36" r="L86"/>
      <c s="36" r="M86"/>
    </row>
    <row r="87">
      <c s="36" r="A87"/>
      <c s="36" r="B87"/>
      <c s="36" r="C87"/>
      <c s="36" r="D87"/>
      <c s="36" r="E87">
        <v>12</v>
      </c>
      <c s="19" r="F87">
        <v>5.2</v>
      </c>
      <c s="19" r="G87">
        <v>1.64</v>
      </c>
      <c s="19" r="H87"/>
      <c s="19" r="I87"/>
      <c s="19" r="J87">
        <v>4.204</v>
      </c>
      <c s="19" r="K87">
        <v>2.675</v>
      </c>
      <c s="36" r="L87"/>
      <c s="36" r="M87"/>
    </row>
    <row r="88">
      <c s="36" r="A88"/>
      <c s="36" r="B88"/>
      <c s="36" r="C88"/>
      <c s="36" r="D88"/>
      <c s="36" r="E88">
        <v>13</v>
      </c>
      <c s="19" r="F88">
        <v>5.4</v>
      </c>
      <c s="19" r="G88">
        <v>1.29</v>
      </c>
      <c s="19" r="H88"/>
      <c s="19" r="I88"/>
      <c s="19" r="J88">
        <v>4.23</v>
      </c>
      <c s="19" r="K88">
        <v>2.683</v>
      </c>
      <c s="36" r="L88"/>
      <c s="36" r="M88"/>
    </row>
    <row r="89">
      <c s="36" r="A89"/>
      <c s="36" r="B89"/>
      <c s="36" r="C89"/>
      <c s="36" r="D89"/>
      <c s="36" r="E89">
        <v>14</v>
      </c>
      <c s="19" r="F89">
        <v>5.6</v>
      </c>
      <c s="19" r="G89">
        <v>0.965</v>
      </c>
      <c s="19" r="H89"/>
      <c s="19" r="I89"/>
      <c s="19" r="J89">
        <v>4.255</v>
      </c>
      <c s="19" r="K89">
        <v>2.69</v>
      </c>
      <c s="36" r="L89"/>
      <c s="36" r="M89"/>
    </row>
    <row r="90">
      <c s="36" r="A90"/>
      <c s="36" r="B90"/>
      <c s="36" r="C90"/>
      <c s="36" r="D90"/>
      <c s="36" r="E90">
        <v>15</v>
      </c>
      <c s="19" r="F90">
        <v>5.8</v>
      </c>
      <c s="19" r="G90">
        <v>0.698</v>
      </c>
      <c s="19" r="H90"/>
      <c s="19" r="I90"/>
      <c s="19" r="J90">
        <v>4.279</v>
      </c>
      <c s="19" r="K90">
        <v>2.695</v>
      </c>
      <c s="36" r="L90"/>
      <c s="36" r="M90"/>
    </row>
    <row r="91">
      <c s="36" r="A91"/>
      <c s="36" r="B91"/>
      <c s="36" r="C91"/>
      <c s="36" r="D91"/>
      <c s="36" r="E91">
        <v>16</v>
      </c>
      <c s="19" r="F91">
        <v>6</v>
      </c>
      <c s="19" r="G91">
        <v>0.49</v>
      </c>
      <c s="19" r="H91"/>
      <c s="19" r="I91"/>
      <c s="19" r="J91">
        <v>4.301</v>
      </c>
      <c s="19" r="K91">
        <v>2.7</v>
      </c>
      <c s="36" r="L91"/>
      <c s="36" r="M91"/>
    </row>
    <row r="92">
      <c s="36" r="A92">
        <v>16</v>
      </c>
      <c s="36" r="B92">
        <v>14</v>
      </c>
      <c s="36" r="C92">
        <v>4</v>
      </c>
      <c s="36" r="D92">
        <v>3</v>
      </c>
      <c s="36" r="E92">
        <v>1</v>
      </c>
      <c s="19" r="F92">
        <v>3</v>
      </c>
      <c s="19" r="G92">
        <v>3.9</v>
      </c>
      <c s="19" r="H92">
        <v>3</v>
      </c>
      <c s="19" r="I92">
        <v>3.145</v>
      </c>
      <c s="19" r="J92">
        <v>3.699</v>
      </c>
      <c s="19" r="K92">
        <v>4.269</v>
      </c>
      <c s="36" r="L92"/>
      <c s="36" r="M92"/>
    </row>
    <row r="93">
      <c s="36" r="A93"/>
      <c s="36" r="B93"/>
      <c s="36" r="C93"/>
      <c s="36" r="D93"/>
      <c s="36" r="E93">
        <v>2</v>
      </c>
      <c s="19" r="F93">
        <v>3.2</v>
      </c>
      <c s="19" r="G93">
        <v>4.07</v>
      </c>
      <c s="19" r="H93">
        <v>3.2</v>
      </c>
      <c s="19" r="I93">
        <v>3.719</v>
      </c>
      <c s="19" r="J93">
        <v>3.778</v>
      </c>
      <c s="19" r="K93">
        <v>4.275</v>
      </c>
      <c s="36" r="L93"/>
      <c s="36" r="M93"/>
    </row>
    <row r="94">
      <c s="36" r="A94"/>
      <c s="36" r="B94"/>
      <c s="36" r="C94"/>
      <c s="36" r="D94"/>
      <c s="36" r="E94">
        <v>3</v>
      </c>
      <c s="19" r="F94">
        <v>3.4</v>
      </c>
      <c s="19" r="G94">
        <v>4.08</v>
      </c>
      <c s="19" r="H94">
        <v>3.4</v>
      </c>
      <c s="19" r="I94">
        <v>4.186</v>
      </c>
      <c s="19" r="J94">
        <v>3.845</v>
      </c>
      <c s="19" r="K94">
        <v>4.286</v>
      </c>
      <c s="36" r="L94"/>
      <c s="36" r="M94"/>
    </row>
    <row r="95">
      <c s="36" r="A95"/>
      <c s="36" r="B95"/>
      <c s="36" r="C95"/>
      <c s="36" r="D95"/>
      <c s="36" r="E95">
        <v>4</v>
      </c>
      <c s="19" r="F95">
        <v>3.6</v>
      </c>
      <c s="19" r="G95">
        <v>3.99</v>
      </c>
      <c s="19" r="H95">
        <v>3.6</v>
      </c>
      <c s="19" r="I95">
        <v>4.411</v>
      </c>
      <c s="19" r="J95">
        <v>3.903</v>
      </c>
      <c s="19" r="K95">
        <v>4.3</v>
      </c>
      <c s="36" r="L95"/>
      <c s="36" r="M95"/>
    </row>
    <row r="96">
      <c s="36" r="A96"/>
      <c s="36" r="B96"/>
      <c s="36" r="C96"/>
      <c s="36" r="D96"/>
      <c s="36" r="E96">
        <v>5</v>
      </c>
      <c s="19" r="F96">
        <v>3.8</v>
      </c>
      <c s="19" r="G96">
        <v>3.94</v>
      </c>
      <c s="19" r="H96">
        <v>3.8</v>
      </c>
      <c s="19" r="I96">
        <v>4.423</v>
      </c>
      <c s="19" r="J96">
        <v>3.954</v>
      </c>
      <c s="19" r="K96">
        <v>4.319</v>
      </c>
      <c s="36" r="L96"/>
      <c s="36" r="M96"/>
    </row>
    <row r="97">
      <c s="36" r="A97"/>
      <c s="36" r="B97"/>
      <c s="36" r="C97"/>
      <c s="36" r="D97"/>
      <c s="36" r="E97">
        <v>6</v>
      </c>
      <c s="19" r="F97">
        <v>4</v>
      </c>
      <c s="19" r="G97">
        <v>4.02</v>
      </c>
      <c s="19" r="H97">
        <v>4</v>
      </c>
      <c s="19" r="I97">
        <v>4.395</v>
      </c>
      <c s="19" r="J97">
        <v>4</v>
      </c>
      <c s="19" r="K97">
        <v>4.34</v>
      </c>
      <c s="36" r="L97"/>
      <c s="36" r="M97"/>
    </row>
    <row r="98">
      <c s="36" r="A98"/>
      <c s="36" r="B98"/>
      <c s="36" r="C98"/>
      <c s="36" r="D98"/>
      <c s="36" r="E98">
        <v>7</v>
      </c>
      <c s="19" r="F98">
        <v>4.2</v>
      </c>
      <c s="19" r="G98">
        <v>4.19</v>
      </c>
      <c s="19" r="H98">
        <v>4.2</v>
      </c>
      <c s="19" r="I98">
        <v>4.424</v>
      </c>
      <c s="19" r="J98">
        <v>4.041</v>
      </c>
      <c s="19" r="K98">
        <v>4.363</v>
      </c>
      <c s="36" r="L98"/>
      <c s="36" r="M98"/>
    </row>
    <row r="99">
      <c s="36" r="A99"/>
      <c s="36" r="B99"/>
      <c s="36" r="C99"/>
      <c s="36" r="D99"/>
      <c s="36" r="E99">
        <v>8</v>
      </c>
      <c s="19" r="F99">
        <v>4.4</v>
      </c>
      <c s="19" r="G99">
        <v>4.3</v>
      </c>
      <c s="19" r="H99">
        <v>4.4</v>
      </c>
      <c s="19" r="I99">
        <v>4.439</v>
      </c>
      <c s="19" r="J99">
        <v>4.079</v>
      </c>
      <c s="19" r="K99">
        <v>4.385</v>
      </c>
      <c s="36" r="L99"/>
      <c s="36" r="M99"/>
    </row>
    <row r="100">
      <c s="36" r="A100"/>
      <c s="36" r="B100"/>
      <c s="36" r="C100"/>
      <c s="36" r="D100"/>
      <c s="36" r="E100">
        <v>9</v>
      </c>
      <c s="19" r="F100">
        <v>4.6</v>
      </c>
      <c s="19" r="G100">
        <v>4.26</v>
      </c>
      <c s="19" r="H100">
        <v>4.6</v>
      </c>
      <c s="19" r="I100">
        <v>4.343</v>
      </c>
      <c s="19" r="J100">
        <v>4.114</v>
      </c>
      <c s="19" r="K100">
        <v>4.406</v>
      </c>
      <c s="36" r="L100"/>
      <c s="36" r="M100"/>
    </row>
    <row r="101">
      <c s="36" r="A101"/>
      <c s="36" r="B101"/>
      <c s="36" r="C101"/>
      <c s="36" r="D101"/>
      <c s="36" r="E101">
        <v>10</v>
      </c>
      <c s="19" r="F101">
        <v>4.8</v>
      </c>
      <c s="19" r="G101">
        <v>4.01</v>
      </c>
      <c s="19" r="H101">
        <v>4.8</v>
      </c>
      <c s="19" r="I101">
        <v>4.07</v>
      </c>
      <c s="19" r="J101">
        <v>4.146</v>
      </c>
      <c s="19" r="K101">
        <v>4.425</v>
      </c>
      <c s="36" r="L101"/>
      <c s="36" r="M101"/>
    </row>
    <row r="102">
      <c s="36" r="A102"/>
      <c s="36" r="B102"/>
      <c s="36" r="C102"/>
      <c s="36" r="D102"/>
      <c s="36" r="E102">
        <v>11</v>
      </c>
      <c s="19" r="F102">
        <v>5</v>
      </c>
      <c s="19" r="G102">
        <v>3.55</v>
      </c>
      <c s="19" r="H102">
        <v>5</v>
      </c>
      <c s="19" r="I102">
        <v>3.596</v>
      </c>
      <c s="19" r="J102">
        <v>4.176</v>
      </c>
      <c s="19" r="K102">
        <v>4.443</v>
      </c>
      <c s="36" r="L102"/>
      <c s="36" r="M102"/>
    </row>
    <row r="103">
      <c s="36" r="A103"/>
      <c s="36" r="B103"/>
      <c s="36" r="C103"/>
      <c s="36" r="D103"/>
      <c s="36" r="E103">
        <v>12</v>
      </c>
      <c s="19" r="F103">
        <v>5.2</v>
      </c>
      <c s="19" r="G103">
        <v>2.95</v>
      </c>
      <c s="19" r="H103"/>
      <c s="19" r="I103"/>
      <c s="19" r="J103">
        <v>4.204</v>
      </c>
      <c s="19" r="K103">
        <v>4.458</v>
      </c>
      <c s="36" r="L103"/>
      <c s="36" r="M103"/>
    </row>
    <row r="104">
      <c s="36" r="A104"/>
      <c s="36" r="B104"/>
      <c s="36" r="C104"/>
      <c s="36" r="D104"/>
      <c s="36" r="E104">
        <v>13</v>
      </c>
      <c s="19" r="F104">
        <v>5.4</v>
      </c>
      <c s="19" r="G104">
        <v>2.32</v>
      </c>
      <c s="19" r="H104"/>
      <c s="19" r="I104"/>
      <c s="19" r="J104">
        <v>4.23</v>
      </c>
      <c s="19" r="K104">
        <v>4.472</v>
      </c>
      <c s="36" r="L104"/>
      <c s="36" r="M104"/>
    </row>
    <row r="105">
      <c s="36" r="A105"/>
      <c s="36" r="B105"/>
      <c s="36" r="C105"/>
      <c s="36" r="D105"/>
      <c s="36" r="E105">
        <v>14</v>
      </c>
      <c s="19" r="F105">
        <v>5.6</v>
      </c>
      <c s="19" r="G105">
        <v>1.75</v>
      </c>
      <c s="19" r="H105"/>
      <c s="19" r="I105"/>
      <c s="19" r="J105">
        <v>4.255</v>
      </c>
      <c s="19" r="K105">
        <v>4.483</v>
      </c>
      <c s="36" r="L105"/>
      <c s="36" r="M105"/>
    </row>
    <row r="106">
      <c s="36" r="A106"/>
      <c s="36" r="B106"/>
      <c s="36" r="C106"/>
      <c s="36" r="D106"/>
      <c s="36" r="E106">
        <v>15</v>
      </c>
      <c s="19" r="F106">
        <v>5.8</v>
      </c>
      <c s="19" r="G106">
        <v>1.27</v>
      </c>
      <c s="19" r="H106"/>
      <c s="19" r="I106"/>
      <c s="19" r="J106">
        <v>4.279</v>
      </c>
      <c s="19" r="K106">
        <v>4.492</v>
      </c>
      <c s="36" r="L106"/>
      <c s="36" r="M106"/>
    </row>
    <row r="107">
      <c s="36" r="A107"/>
      <c s="36" r="B107"/>
      <c s="36" r="C107"/>
      <c s="36" r="D107"/>
      <c s="36" r="E107">
        <v>16</v>
      </c>
      <c s="19" r="F107">
        <v>6</v>
      </c>
      <c s="19" r="G107">
        <v>0.899</v>
      </c>
      <c s="19" r="H107"/>
      <c s="19" r="I107"/>
      <c s="19" r="J107">
        <v>4.301</v>
      </c>
      <c s="19" r="K107">
        <v>4.5</v>
      </c>
      <c s="36" r="L107"/>
      <c s="36" r="M107"/>
    </row>
    <row r="108">
      <c s="36" r="A108">
        <v>16</v>
      </c>
      <c s="36" r="B108">
        <v>14</v>
      </c>
      <c s="36" r="C108">
        <v>5</v>
      </c>
      <c s="36" r="D108">
        <v>1</v>
      </c>
      <c s="36" r="E108">
        <v>1</v>
      </c>
      <c s="19" r="F108">
        <v>3</v>
      </c>
      <c s="19" r="G108">
        <v>0.0827</v>
      </c>
      <c s="19" r="H108">
        <v>3</v>
      </c>
      <c s="19" r="I108">
        <v>0.1389</v>
      </c>
      <c s="19" r="J108">
        <v>3.699</v>
      </c>
      <c s="19" r="K108">
        <v>0.1453</v>
      </c>
      <c s="36" r="L108"/>
      <c s="36" r="M108"/>
    </row>
    <row r="109">
      <c s="36" r="A109"/>
      <c s="36" r="B109"/>
      <c s="36" r="C109"/>
      <c s="36" r="D109"/>
      <c s="36" r="E109">
        <v>2</v>
      </c>
      <c s="19" r="F109">
        <v>3.2</v>
      </c>
      <c s="19" r="G109">
        <v>0.0889</v>
      </c>
      <c s="19" r="H109">
        <v>3.2</v>
      </c>
      <c s="19" r="I109">
        <v>0.1354</v>
      </c>
      <c s="19" r="J109">
        <v>3.778</v>
      </c>
      <c s="19" r="K109">
        <v>0.1498</v>
      </c>
      <c s="36" r="L109"/>
      <c s="36" r="M109"/>
    </row>
    <row r="110">
      <c s="36" r="A110"/>
      <c s="36" r="B110"/>
      <c s="36" r="C110"/>
      <c s="36" r="D110"/>
      <c s="36" r="E110">
        <v>3</v>
      </c>
      <c s="19" r="F110">
        <v>3.4</v>
      </c>
      <c s="19" r="G110">
        <v>0.0958</v>
      </c>
      <c s="19" r="H110">
        <v>3.4</v>
      </c>
      <c s="19" r="I110">
        <v>0.1294</v>
      </c>
      <c s="19" r="J110">
        <v>3.845</v>
      </c>
      <c s="19" r="K110">
        <v>0.1532</v>
      </c>
      <c s="36" r="L110"/>
      <c s="36" r="M110"/>
    </row>
    <row r="111">
      <c s="36" r="A111"/>
      <c s="36" r="B111"/>
      <c s="36" r="C111"/>
      <c s="36" r="D111"/>
      <c s="36" r="E111">
        <v>4</v>
      </c>
      <c s="19" r="F111">
        <v>3.6</v>
      </c>
      <c s="19" r="G111">
        <v>0.104</v>
      </c>
      <c s="19" r="H111">
        <v>3.6</v>
      </c>
      <c s="19" r="I111">
        <v>0.1242</v>
      </c>
      <c s="19" r="J111">
        <v>3.903</v>
      </c>
      <c s="19" r="K111">
        <v>0.1558</v>
      </c>
      <c s="36" r="L111"/>
      <c s="36" r="M111"/>
    </row>
    <row r="112">
      <c s="36" r="A112"/>
      <c s="36" r="B112"/>
      <c s="36" r="C112"/>
      <c s="36" r="D112"/>
      <c s="36" r="E112">
        <v>5</v>
      </c>
      <c s="19" r="F112">
        <v>3.8</v>
      </c>
      <c s="19" r="G112">
        <v>0.114</v>
      </c>
      <c s="19" r="H112">
        <v>3.8</v>
      </c>
      <c s="19" r="I112">
        <v>0.1219</v>
      </c>
      <c s="19" r="J112">
        <v>3.954</v>
      </c>
      <c s="19" r="K112">
        <v>0.1577</v>
      </c>
      <c s="36" r="L112"/>
      <c s="36" r="M112"/>
    </row>
    <row r="113">
      <c s="36" r="A113"/>
      <c s="36" r="B113"/>
      <c s="36" r="C113"/>
      <c s="36" r="D113"/>
      <c s="36" r="E113">
        <v>6</v>
      </c>
      <c s="19" r="F113">
        <v>4</v>
      </c>
      <c s="19" r="G113">
        <v>0.125</v>
      </c>
      <c s="19" r="H113">
        <v>4</v>
      </c>
      <c s="19" r="I113">
        <v>0.1219</v>
      </c>
      <c s="19" r="J113">
        <v>4</v>
      </c>
      <c s="19" r="K113">
        <v>0.1591</v>
      </c>
      <c s="36" r="L113"/>
      <c s="36" r="M113"/>
    </row>
    <row r="114">
      <c s="36" r="A114"/>
      <c s="36" r="B114"/>
      <c s="36" r="C114"/>
      <c s="36" r="D114"/>
      <c s="36" r="E114">
        <v>7</v>
      </c>
      <c s="19" r="F114">
        <v>4.2</v>
      </c>
      <c s="19" r="G114">
        <v>0.138</v>
      </c>
      <c s="19" r="H114">
        <v>4.2</v>
      </c>
      <c s="19" r="I114">
        <v>0.1248</v>
      </c>
      <c s="19" r="J114">
        <v>4.041</v>
      </c>
      <c s="19" r="K114">
        <v>0.1602</v>
      </c>
      <c s="36" r="L114"/>
      <c s="36" r="M114"/>
    </row>
    <row r="115">
      <c s="36" r="A115"/>
      <c s="36" r="B115"/>
      <c s="36" r="C115"/>
      <c s="36" r="D115"/>
      <c s="36" r="E115">
        <v>8</v>
      </c>
      <c s="19" r="F115">
        <v>4.4</v>
      </c>
      <c s="19" r="G115">
        <v>0.154</v>
      </c>
      <c s="19" r="H115">
        <v>4.4</v>
      </c>
      <c s="19" r="I115">
        <v>0.132</v>
      </c>
      <c s="19" r="J115">
        <v>4.079</v>
      </c>
      <c s="19" r="K115">
        <v>0.161</v>
      </c>
      <c s="36" r="L115"/>
      <c s="36" r="M115"/>
    </row>
    <row r="116">
      <c s="36" r="A116"/>
      <c s="36" r="B116"/>
      <c s="36" r="C116"/>
      <c s="36" r="D116"/>
      <c s="36" r="E116">
        <v>9</v>
      </c>
      <c s="19" r="F116">
        <v>4.6</v>
      </c>
      <c s="19" r="G116">
        <v>0.171</v>
      </c>
      <c s="19" r="H116">
        <v>4.6</v>
      </c>
      <c s="19" r="I116">
        <v>0.1397</v>
      </c>
      <c s="19" r="J116">
        <v>4.114</v>
      </c>
      <c s="19" r="K116">
        <v>0.1617</v>
      </c>
      <c s="36" r="L116"/>
      <c s="36" r="M116"/>
    </row>
    <row r="117">
      <c s="36" r="A117"/>
      <c s="36" r="B117"/>
      <c s="36" r="C117"/>
      <c s="36" r="D117"/>
      <c s="36" r="E117">
        <v>10</v>
      </c>
      <c s="19" r="F117">
        <v>4.8</v>
      </c>
      <c s="19" r="G117">
        <v>0.178</v>
      </c>
      <c s="19" r="H117">
        <v>4.8</v>
      </c>
      <c s="19" r="I117">
        <v>0.1395</v>
      </c>
      <c s="19" r="J117">
        <v>4.146</v>
      </c>
      <c s="19" r="K117">
        <v>0.1622</v>
      </c>
      <c s="36" r="L117"/>
      <c s="36" r="M117"/>
    </row>
    <row r="118">
      <c s="36" r="A118"/>
      <c s="36" r="B118"/>
      <c s="36" r="C118"/>
      <c s="36" r="D118"/>
      <c s="36" r="E118">
        <v>11</v>
      </c>
      <c s="19" r="F118">
        <v>5</v>
      </c>
      <c s="19" r="G118">
        <v>0.172</v>
      </c>
      <c s="19" r="H118">
        <v>5</v>
      </c>
      <c s="19" r="I118">
        <v>0.1272</v>
      </c>
      <c s="19" r="J118">
        <v>4.176</v>
      </c>
      <c s="19" r="K118">
        <v>0.1626</v>
      </c>
      <c s="36" r="L118"/>
      <c s="36" r="M118"/>
    </row>
    <row r="119">
      <c s="36" r="A119"/>
      <c s="36" r="B119"/>
      <c s="36" r="C119"/>
      <c s="36" r="D119"/>
      <c s="36" r="E119">
        <v>12</v>
      </c>
      <c s="19" r="F119">
        <v>5.2</v>
      </c>
      <c s="19" r="G119">
        <v>0.155</v>
      </c>
      <c s="19" r="H119"/>
      <c s="19" r="I119"/>
      <c s="19" r="J119">
        <v>4.204</v>
      </c>
      <c s="19" r="K119">
        <v>0.163</v>
      </c>
      <c s="36" r="L119"/>
      <c s="36" r="M119"/>
    </row>
    <row r="120">
      <c s="36" r="A120"/>
      <c s="36" r="B120"/>
      <c s="36" r="C120"/>
      <c s="36" r="D120"/>
      <c s="36" r="E120">
        <v>13</v>
      </c>
      <c s="19" r="F120">
        <v>5.4</v>
      </c>
      <c s="19" r="G120">
        <v>0.132</v>
      </c>
      <c s="19" r="H120"/>
      <c s="19" r="I120"/>
      <c s="19" r="J120">
        <v>4.23</v>
      </c>
      <c s="19" r="K120">
        <v>0.1633</v>
      </c>
      <c s="36" r="L120"/>
      <c s="36" r="M120"/>
    </row>
    <row r="121">
      <c s="36" r="A121"/>
      <c s="36" r="B121"/>
      <c s="36" r="C121"/>
      <c s="36" r="D121"/>
      <c s="36" r="E121">
        <v>14</v>
      </c>
      <c s="19" r="F121">
        <v>5.6</v>
      </c>
      <c s="19" r="G121">
        <v>0.109</v>
      </c>
      <c s="19" r="H121"/>
      <c s="19" r="I121"/>
      <c s="19" r="J121">
        <v>4.255</v>
      </c>
      <c s="19" r="K121">
        <v>0.1636</v>
      </c>
      <c s="36" r="L121"/>
      <c s="36" r="M121"/>
    </row>
    <row r="122">
      <c s="36" r="A122"/>
      <c s="36" r="B122"/>
      <c s="36" r="C122"/>
      <c s="36" r="D122"/>
      <c s="36" r="E122">
        <v>15</v>
      </c>
      <c s="19" r="F122">
        <v>5.8</v>
      </c>
      <c s="19" r="G122">
        <v>0.0872</v>
      </c>
      <c s="19" r="H122"/>
      <c s="19" r="I122"/>
      <c s="19" r="J122">
        <v>4.279</v>
      </c>
      <c s="19" r="K122">
        <v>0.1639</v>
      </c>
      <c s="36" r="L122"/>
      <c s="36" r="M122"/>
    </row>
    <row r="123">
      <c s="36" r="A123"/>
      <c s="36" r="B123"/>
      <c s="36" r="C123"/>
      <c s="36" r="D123"/>
      <c s="36" r="E123">
        <v>16</v>
      </c>
      <c s="19" r="F123">
        <v>6</v>
      </c>
      <c s="19" r="G123">
        <v>0.0684</v>
      </c>
      <c s="19" r="H123"/>
      <c s="19" r="I123"/>
      <c s="19" r="J123">
        <v>4.301</v>
      </c>
      <c s="19" r="K123">
        <v>0.1641</v>
      </c>
      <c s="36" r="L123"/>
      <c s="36" r="M123"/>
    </row>
    <row r="124">
      <c s="36" r="A124">
        <v>16</v>
      </c>
      <c s="36" r="B124">
        <v>14</v>
      </c>
      <c s="36" r="C124">
        <v>5</v>
      </c>
      <c s="36" r="D124">
        <v>2</v>
      </c>
      <c s="36" r="E124">
        <v>1</v>
      </c>
      <c s="19" r="F124">
        <v>3</v>
      </c>
      <c s="19" r="G124">
        <v>0.217</v>
      </c>
      <c s="19" r="H124">
        <v>3</v>
      </c>
      <c s="19" r="I124">
        <v>0.4168</v>
      </c>
      <c s="19" r="J124">
        <v>3.699</v>
      </c>
      <c s="19" r="K124">
        <v>0.4358</v>
      </c>
      <c s="36" r="L124"/>
      <c s="36" r="M124"/>
    </row>
    <row r="125">
      <c s="36" r="A125"/>
      <c s="36" r="B125"/>
      <c s="36" r="C125"/>
      <c s="36" r="D125"/>
      <c s="36" r="E125">
        <v>2</v>
      </c>
      <c s="19" r="F125">
        <v>3.2</v>
      </c>
      <c s="19" r="G125">
        <v>0.236</v>
      </c>
      <c s="19" r="H125">
        <v>3.2</v>
      </c>
      <c s="19" r="I125">
        <v>0.4062</v>
      </c>
      <c s="19" r="J125">
        <v>3.778</v>
      </c>
      <c s="19" r="K125">
        <v>0.4494</v>
      </c>
      <c s="36" r="L125"/>
      <c s="36" r="M125"/>
    </row>
    <row r="126">
      <c s="36" r="A126"/>
      <c s="36" r="B126"/>
      <c s="36" r="C126"/>
      <c s="36" r="D126"/>
      <c s="36" r="E126">
        <v>3</v>
      </c>
      <c s="19" r="F126">
        <v>3.4</v>
      </c>
      <c s="19" r="G126">
        <v>0.257</v>
      </c>
      <c s="19" r="H126">
        <v>3.4</v>
      </c>
      <c s="19" r="I126">
        <v>0.3881</v>
      </c>
      <c s="19" r="J126">
        <v>3.845</v>
      </c>
      <c s="19" r="K126">
        <v>0.4597</v>
      </c>
      <c s="36" r="L126"/>
      <c s="36" r="M126"/>
    </row>
    <row r="127">
      <c s="36" r="A127"/>
      <c s="36" r="B127"/>
      <c s="36" r="C127"/>
      <c s="36" r="D127"/>
      <c s="36" r="E127">
        <v>4</v>
      </c>
      <c s="19" r="F127">
        <v>3.6</v>
      </c>
      <c s="19" r="G127">
        <v>0.279</v>
      </c>
      <c s="19" r="H127">
        <v>3.6</v>
      </c>
      <c s="19" r="I127">
        <v>0.3727</v>
      </c>
      <c s="19" r="J127">
        <v>3.903</v>
      </c>
      <c s="19" r="K127">
        <v>0.4674</v>
      </c>
      <c s="36" r="L127"/>
      <c s="36" r="M127"/>
    </row>
    <row r="128">
      <c s="36" r="A128"/>
      <c s="36" r="B128"/>
      <c s="36" r="C128"/>
      <c s="36" r="D128"/>
      <c s="36" r="E128">
        <v>5</v>
      </c>
      <c s="19" r="F128">
        <v>3.8</v>
      </c>
      <c s="19" r="G128">
        <v>0.305</v>
      </c>
      <c s="19" r="H128">
        <v>3.8</v>
      </c>
      <c s="19" r="I128">
        <v>0.3656</v>
      </c>
      <c s="19" r="J128">
        <v>3.954</v>
      </c>
      <c s="19" r="K128">
        <v>0.4731</v>
      </c>
      <c s="36" r="L128"/>
      <c s="36" r="M128"/>
    </row>
    <row r="129">
      <c s="36" r="A129"/>
      <c s="36" r="B129"/>
      <c s="36" r="C129"/>
      <c s="36" r="D129"/>
      <c s="36" r="E129">
        <v>6</v>
      </c>
      <c s="19" r="F129">
        <v>4</v>
      </c>
      <c s="19" r="G129">
        <v>0.33</v>
      </c>
      <c s="19" r="H129">
        <v>4</v>
      </c>
      <c s="19" r="I129">
        <v>0.3658</v>
      </c>
      <c s="19" r="J129">
        <v>4</v>
      </c>
      <c s="19" r="K129">
        <v>0.4774</v>
      </c>
      <c s="36" r="L129"/>
      <c s="36" r="M129"/>
    </row>
    <row r="130">
      <c s="36" r="A130"/>
      <c s="36" r="B130"/>
      <c s="36" r="C130"/>
      <c s="36" r="D130"/>
      <c s="36" r="E130">
        <v>7</v>
      </c>
      <c s="19" r="F130">
        <v>4.2</v>
      </c>
      <c s="19" r="G130">
        <v>0.354</v>
      </c>
      <c s="19" r="H130">
        <v>4.2</v>
      </c>
      <c s="19" r="I130">
        <v>0.3745</v>
      </c>
      <c s="19" r="J130">
        <v>4.041</v>
      </c>
      <c s="19" r="K130">
        <v>0.4806</v>
      </c>
      <c s="36" r="L130"/>
      <c s="36" r="M130"/>
    </row>
    <row r="131">
      <c s="36" r="A131"/>
      <c s="36" r="B131"/>
      <c s="36" r="C131"/>
      <c s="36" r="D131"/>
      <c s="36" r="E131">
        <v>8</v>
      </c>
      <c s="19" r="F131">
        <v>4.4</v>
      </c>
      <c s="19" r="G131">
        <v>0.384</v>
      </c>
      <c s="19" r="H131">
        <v>4.4</v>
      </c>
      <c s="19" r="I131">
        <v>0.3959</v>
      </c>
      <c s="19" r="J131">
        <v>4.079</v>
      </c>
      <c s="19" r="K131">
        <v>0.4831</v>
      </c>
      <c s="36" r="L131"/>
      <c s="36" r="M131"/>
    </row>
    <row r="132">
      <c s="36" r="A132"/>
      <c s="36" r="B132"/>
      <c s="36" r="C132"/>
      <c s="36" r="D132"/>
      <c s="36" r="E132">
        <v>9</v>
      </c>
      <c s="19" r="F132">
        <v>4.6</v>
      </c>
      <c s="19" r="G132">
        <v>0.408</v>
      </c>
      <c s="19" r="H132">
        <v>4.6</v>
      </c>
      <c s="19" r="I132">
        <v>0.4192</v>
      </c>
      <c s="19" r="J132">
        <v>4.114</v>
      </c>
      <c s="19" r="K132">
        <v>0.4851</v>
      </c>
      <c s="36" r="L132"/>
      <c s="36" r="M132"/>
    </row>
    <row r="133">
      <c s="36" r="A133"/>
      <c s="36" r="B133"/>
      <c s="36" r="C133"/>
      <c s="36" r="D133"/>
      <c s="36" r="E133">
        <v>10</v>
      </c>
      <c s="19" r="F133">
        <v>4.8</v>
      </c>
      <c s="19" r="G133">
        <v>0.405</v>
      </c>
      <c s="19" r="H133">
        <v>4.8</v>
      </c>
      <c s="19" r="I133">
        <v>0.4184</v>
      </c>
      <c s="19" r="J133">
        <v>4.146</v>
      </c>
      <c s="19" r="K133">
        <v>0.4866</v>
      </c>
      <c s="36" r="L133"/>
      <c s="36" r="M133"/>
    </row>
    <row r="134">
      <c s="36" r="A134"/>
      <c s="36" r="B134"/>
      <c s="36" r="C134"/>
      <c s="36" r="D134"/>
      <c s="36" r="E134">
        <v>11</v>
      </c>
      <c s="19" r="F134">
        <v>5</v>
      </c>
      <c s="19" r="G134">
        <v>0.365</v>
      </c>
      <c s="19" r="H134">
        <v>5</v>
      </c>
      <c s="19" r="I134">
        <v>0.3815</v>
      </c>
      <c s="19" r="J134">
        <v>4.176</v>
      </c>
      <c s="19" r="K134">
        <v>0.4879</v>
      </c>
      <c s="36" r="L134"/>
      <c s="36" r="M134"/>
    </row>
    <row r="135">
      <c s="36" r="A135"/>
      <c s="36" r="B135"/>
      <c s="36" r="C135"/>
      <c s="36" r="D135"/>
      <c s="36" r="E135">
        <v>12</v>
      </c>
      <c s="19" r="F135">
        <v>5.2</v>
      </c>
      <c s="19" r="G135">
        <v>0.301</v>
      </c>
      <c s="19" r="H135"/>
      <c s="19" r="I135"/>
      <c s="19" r="J135">
        <v>4.204</v>
      </c>
      <c s="19" r="K135">
        <v>0.489</v>
      </c>
      <c s="36" r="L135"/>
      <c s="36" r="M135"/>
    </row>
    <row r="136">
      <c s="36" r="A136"/>
      <c s="36" r="B136"/>
      <c s="36" r="C136"/>
      <c s="36" r="D136"/>
      <c s="36" r="E136">
        <v>13</v>
      </c>
      <c s="19" r="F136">
        <v>5.4</v>
      </c>
      <c s="19" r="G136">
        <v>0.231</v>
      </c>
      <c s="19" r="H136"/>
      <c s="19" r="I136"/>
      <c s="19" r="J136">
        <v>4.23</v>
      </c>
      <c s="19" r="K136">
        <v>0.49</v>
      </c>
      <c s="36" r="L136"/>
      <c s="36" r="M136"/>
    </row>
    <row r="137">
      <c s="36" r="A137"/>
      <c s="36" r="B137"/>
      <c s="36" r="C137"/>
      <c s="36" r="D137"/>
      <c s="36" r="E137">
        <v>14</v>
      </c>
      <c s="19" r="F137">
        <v>5.6</v>
      </c>
      <c s="19" r="G137">
        <v>0.169</v>
      </c>
      <c s="19" r="H137"/>
      <c s="19" r="I137"/>
      <c s="19" r="J137">
        <v>4.255</v>
      </c>
      <c s="19" r="K137">
        <v>0.4908</v>
      </c>
      <c s="36" r="L137"/>
      <c s="36" r="M137"/>
    </row>
    <row r="138">
      <c s="36" r="A138"/>
      <c s="36" r="B138"/>
      <c s="36" r="C138"/>
      <c s="36" r="D138"/>
      <c s="36" r="E138">
        <v>15</v>
      </c>
      <c s="19" r="F138">
        <v>5.8</v>
      </c>
      <c s="19" r="G138">
        <v>0.118</v>
      </c>
      <c s="19" r="H138"/>
      <c s="19" r="I138"/>
      <c s="19" r="J138">
        <v>4.279</v>
      </c>
      <c s="19" r="K138">
        <v>0.4916</v>
      </c>
      <c s="36" r="L138"/>
      <c s="36" r="M138"/>
    </row>
    <row r="139">
      <c s="36" r="A139"/>
      <c s="36" r="B139"/>
      <c s="36" r="C139"/>
      <c s="36" r="D139"/>
      <c s="36" r="E139">
        <v>16</v>
      </c>
      <c s="19" r="F139">
        <v>6</v>
      </c>
      <c s="19" r="G139">
        <v>0.0804</v>
      </c>
      <c s="19" r="H139"/>
      <c s="19" r="I139"/>
      <c s="19" r="J139">
        <v>4.301</v>
      </c>
      <c s="19" r="K139">
        <v>0.4924</v>
      </c>
      <c s="36" r="L139"/>
      <c s="36" r="M139"/>
    </row>
    <row r="140">
      <c s="36" r="A140">
        <v>16</v>
      </c>
      <c s="36" r="B140">
        <v>14</v>
      </c>
      <c s="36" r="C140">
        <v>5</v>
      </c>
      <c s="36" r="D140">
        <v>3</v>
      </c>
      <c s="36" r="E140">
        <v>1</v>
      </c>
      <c s="19" r="F140">
        <v>3</v>
      </c>
      <c s="19" r="G140">
        <v>0.354</v>
      </c>
      <c s="19" r="H140">
        <v>3</v>
      </c>
      <c s="19" r="I140">
        <v>0.6947</v>
      </c>
      <c s="19" r="J140">
        <v>3.699</v>
      </c>
      <c s="19" r="K140">
        <v>0.7264</v>
      </c>
      <c s="36" r="L140"/>
      <c s="36" r="M140"/>
    </row>
    <row r="141">
      <c s="36" r="A141"/>
      <c s="36" r="B141"/>
      <c s="36" r="C141"/>
      <c s="36" r="D141"/>
      <c s="36" r="E141">
        <v>2</v>
      </c>
      <c s="19" r="F141">
        <v>3.2</v>
      </c>
      <c s="19" r="G141">
        <v>0.387</v>
      </c>
      <c s="19" r="H141">
        <v>3.2</v>
      </c>
      <c s="19" r="I141">
        <v>0.677</v>
      </c>
      <c s="19" r="J141">
        <v>3.778</v>
      </c>
      <c s="19" r="K141">
        <v>0.749</v>
      </c>
      <c s="36" r="L141"/>
      <c s="36" r="M141"/>
    </row>
    <row r="142">
      <c s="36" r="A142"/>
      <c s="36" r="B142"/>
      <c s="36" r="C142"/>
      <c s="36" r="D142"/>
      <c s="36" r="E142">
        <v>3</v>
      </c>
      <c s="19" r="F142">
        <v>3.4</v>
      </c>
      <c s="19" r="G142">
        <v>0.421</v>
      </c>
      <c s="19" r="H142">
        <v>3.4</v>
      </c>
      <c s="19" r="I142">
        <v>0.6468</v>
      </c>
      <c s="19" r="J142">
        <v>3.845</v>
      </c>
      <c s="19" r="K142">
        <v>0.7662</v>
      </c>
      <c s="36" r="L142"/>
      <c s="36" r="M142"/>
    </row>
    <row r="143">
      <c s="36" r="A143"/>
      <c s="36" r="B143"/>
      <c s="36" r="C143"/>
      <c s="36" r="D143"/>
      <c s="36" r="E143">
        <v>4</v>
      </c>
      <c s="19" r="F143">
        <v>3.6</v>
      </c>
      <c s="19" r="G143">
        <v>0.46</v>
      </c>
      <c s="19" r="H143">
        <v>3.6</v>
      </c>
      <c s="19" r="I143">
        <v>0.6212</v>
      </c>
      <c s="19" r="J143">
        <v>3.903</v>
      </c>
      <c s="19" r="K143">
        <v>0.779</v>
      </c>
      <c s="36" r="L143"/>
      <c s="36" r="M143"/>
    </row>
    <row r="144">
      <c s="36" r="A144"/>
      <c s="36" r="B144"/>
      <c s="36" r="C144"/>
      <c s="36" r="D144"/>
      <c s="36" r="E144">
        <v>5</v>
      </c>
      <c s="19" r="F144">
        <v>3.8</v>
      </c>
      <c s="19" r="G144">
        <v>0.504</v>
      </c>
      <c s="19" r="H144">
        <v>3.8</v>
      </c>
      <c s="19" r="I144">
        <v>0.6093</v>
      </c>
      <c s="19" r="J144">
        <v>3.954</v>
      </c>
      <c s="19" r="K144">
        <v>0.7886</v>
      </c>
      <c s="36" r="L144"/>
      <c s="36" r="M144"/>
    </row>
    <row r="145">
      <c s="36" r="A145"/>
      <c s="36" r="B145"/>
      <c s="36" r="C145"/>
      <c s="36" r="D145"/>
      <c s="36" r="E145">
        <v>6</v>
      </c>
      <c s="19" r="F145">
        <v>4</v>
      </c>
      <c s="19" r="G145">
        <v>0.545</v>
      </c>
      <c s="19" r="H145">
        <v>4</v>
      </c>
      <c s="19" r="I145">
        <v>0.6097</v>
      </c>
      <c s="19" r="J145">
        <v>4</v>
      </c>
      <c s="19" r="K145">
        <v>0.7957</v>
      </c>
      <c s="36" r="L145"/>
      <c s="36" r="M145"/>
    </row>
    <row r="146">
      <c s="36" r="A146"/>
      <c s="36" r="B146"/>
      <c s="36" r="C146"/>
      <c s="36" r="D146"/>
      <c s="36" r="E146">
        <v>7</v>
      </c>
      <c s="19" r="F146">
        <v>4.2</v>
      </c>
      <c s="19" r="G146">
        <v>0.585</v>
      </c>
      <c s="19" r="H146">
        <v>4.2</v>
      </c>
      <c s="19" r="I146">
        <v>0.6241</v>
      </c>
      <c s="19" r="J146">
        <v>4.041</v>
      </c>
      <c s="19" r="K146">
        <v>0.8011</v>
      </c>
      <c s="36" r="L146"/>
      <c s="36" r="M146"/>
    </row>
    <row r="147">
      <c s="36" r="A147"/>
      <c s="36" r="B147"/>
      <c s="36" r="C147"/>
      <c s="36" r="D147"/>
      <c s="36" r="E147">
        <v>8</v>
      </c>
      <c s="19" r="F147">
        <v>4.4</v>
      </c>
      <c s="19" r="G147">
        <v>0.634</v>
      </c>
      <c s="19" r="H147">
        <v>4.4</v>
      </c>
      <c s="19" r="I147">
        <v>0.6599</v>
      </c>
      <c s="19" r="J147">
        <v>4.079</v>
      </c>
      <c s="19" r="K147">
        <v>0.8052</v>
      </c>
      <c s="36" r="L147"/>
      <c s="36" r="M147"/>
    </row>
    <row r="148">
      <c s="36" r="A148"/>
      <c s="36" r="B148"/>
      <c s="36" r="C148"/>
      <c s="36" r="D148"/>
      <c s="36" r="E148">
        <v>9</v>
      </c>
      <c s="19" r="F148">
        <v>4.6</v>
      </c>
      <c s="19" r="G148">
        <v>0.673</v>
      </c>
      <c s="19" r="H148">
        <v>4.6</v>
      </c>
      <c s="19" r="I148">
        <v>0.6987</v>
      </c>
      <c s="19" r="J148">
        <v>4.114</v>
      </c>
      <c s="19" r="K148">
        <v>0.8084</v>
      </c>
      <c s="36" r="L148"/>
      <c s="36" r="M148"/>
    </row>
    <row r="149">
      <c s="36" r="A149"/>
      <c s="36" r="B149"/>
      <c s="36" r="C149"/>
      <c s="36" r="D149"/>
      <c s="36" r="E149">
        <v>10</v>
      </c>
      <c s="19" r="F149">
        <v>4.8</v>
      </c>
      <c s="19" r="G149">
        <v>0.666</v>
      </c>
      <c s="19" r="H149">
        <v>4.8</v>
      </c>
      <c s="19" r="I149">
        <v>0.6973</v>
      </c>
      <c s="19" r="J149">
        <v>4.146</v>
      </c>
      <c s="19" r="K149">
        <v>0.8111</v>
      </c>
      <c s="36" r="L149"/>
      <c s="36" r="M149"/>
    </row>
    <row r="150">
      <c s="36" r="A150"/>
      <c s="36" r="B150"/>
      <c s="36" r="C150"/>
      <c s="36" r="D150"/>
      <c s="36" r="E150">
        <v>11</v>
      </c>
      <c s="19" r="F150">
        <v>5</v>
      </c>
      <c s="19" r="G150">
        <v>0.599</v>
      </c>
      <c s="19" r="H150">
        <v>5</v>
      </c>
      <c s="19" r="I150">
        <v>0.6359</v>
      </c>
      <c s="19" r="J150">
        <v>4.176</v>
      </c>
      <c s="19" r="K150">
        <v>0.8132</v>
      </c>
      <c s="36" r="L150"/>
      <c s="36" r="M150"/>
    </row>
    <row r="151">
      <c s="36" r="A151"/>
      <c s="36" r="B151"/>
      <c s="36" r="C151"/>
      <c s="36" r="D151"/>
      <c s="36" r="E151">
        <v>12</v>
      </c>
      <c s="19" r="F151">
        <v>5.2</v>
      </c>
      <c s="19" r="G151">
        <v>0.494</v>
      </c>
      <c s="19" r="H151"/>
      <c s="19" r="I151"/>
      <c s="19" r="J151">
        <v>4.204</v>
      </c>
      <c s="19" r="K151">
        <v>0.8151</v>
      </c>
      <c s="36" r="L151"/>
      <c s="36" r="M151"/>
    </row>
    <row r="152">
      <c s="36" r="A152"/>
      <c s="36" r="B152"/>
      <c s="36" r="C152"/>
      <c s="36" r="D152"/>
      <c s="36" r="E152">
        <v>13</v>
      </c>
      <c s="19" r="F152">
        <v>5.4</v>
      </c>
      <c s="19" r="G152">
        <v>0.38</v>
      </c>
      <c s="19" r="H152"/>
      <c s="19" r="I152"/>
      <c s="19" r="J152">
        <v>4.23</v>
      </c>
      <c s="19" r="K152">
        <v>0.8167</v>
      </c>
      <c s="36" r="L152"/>
      <c s="36" r="M152"/>
    </row>
    <row r="153">
      <c s="36" r="A153"/>
      <c s="36" r="B153"/>
      <c s="36" r="C153"/>
      <c s="36" r="D153"/>
      <c s="36" r="E153">
        <v>14</v>
      </c>
      <c s="19" r="F153">
        <v>5.6</v>
      </c>
      <c s="19" r="G153">
        <v>0.277</v>
      </c>
      <c s="19" r="H153"/>
      <c s="19" r="I153"/>
      <c s="19" r="J153">
        <v>4.255</v>
      </c>
      <c s="19" r="K153">
        <v>0.8181</v>
      </c>
      <c s="36" r="L153"/>
      <c s="36" r="M153"/>
    </row>
    <row r="154">
      <c s="36" r="A154"/>
      <c s="36" r="B154"/>
      <c s="36" r="C154"/>
      <c s="36" r="D154"/>
      <c s="36" r="E154">
        <v>15</v>
      </c>
      <c s="19" r="F154">
        <v>5.8</v>
      </c>
      <c s="19" r="G154">
        <v>0.195</v>
      </c>
      <c s="19" r="H154"/>
      <c s="19" r="I154"/>
      <c s="19" r="J154">
        <v>4.279</v>
      </c>
      <c s="19" r="K154">
        <v>0.8194</v>
      </c>
      <c s="36" r="L154"/>
      <c s="36" r="M154"/>
    </row>
    <row r="155">
      <c s="36" r="A155"/>
      <c s="36" r="B155"/>
      <c s="36" r="C155"/>
      <c s="36" r="D155"/>
      <c s="36" r="E155">
        <v>16</v>
      </c>
      <c s="19" r="F155">
        <v>6</v>
      </c>
      <c s="19" r="G155">
        <v>0.133</v>
      </c>
      <c s="19" r="H155"/>
      <c s="19" r="I155"/>
      <c s="19" r="J155">
        <v>4.301</v>
      </c>
      <c s="19" r="K155">
        <v>0.8206</v>
      </c>
      <c s="36" r="L155"/>
      <c s="36" r="M155"/>
    </row>
    <row r="156">
      <c s="36" r="A156">
        <v>16</v>
      </c>
      <c s="36" r="B156">
        <v>14</v>
      </c>
      <c s="36" r="C156">
        <v>5</v>
      </c>
      <c s="36" r="D156">
        <v>4</v>
      </c>
      <c s="36" r="E156">
        <v>1</v>
      </c>
      <c s="19" r="F156">
        <v>3</v>
      </c>
      <c s="19" r="G156">
        <v>0.863</v>
      </c>
      <c s="19" r="H156">
        <v>3</v>
      </c>
      <c s="19" r="I156">
        <v>0.9934</v>
      </c>
      <c s="19" r="J156">
        <v>3.699</v>
      </c>
      <c s="19" r="K156">
        <v>1.29</v>
      </c>
      <c s="36" r="L156"/>
      <c s="36" r="M156"/>
    </row>
    <row r="157">
      <c s="36" r="A157"/>
      <c s="36" r="B157"/>
      <c s="36" r="C157"/>
      <c s="36" r="D157"/>
      <c s="36" r="E157">
        <v>2</v>
      </c>
      <c s="19" r="F157">
        <v>3.2</v>
      </c>
      <c s="19" r="G157">
        <v>0.866</v>
      </c>
      <c s="19" r="H157">
        <v>3.2</v>
      </c>
      <c s="19" r="I157">
        <v>0.9722</v>
      </c>
      <c s="19" r="J157">
        <v>3.778</v>
      </c>
      <c s="19" r="K157">
        <v>1.427</v>
      </c>
      <c s="36" r="L157"/>
      <c s="36" r="M157"/>
    </row>
    <row r="158">
      <c s="36" r="A158"/>
      <c s="36" r="B158"/>
      <c s="36" r="C158"/>
      <c s="36" r="D158"/>
      <c s="36" r="E158">
        <v>3</v>
      </c>
      <c s="19" r="F158">
        <v>3.4</v>
      </c>
      <c s="19" r="G158">
        <v>0.872</v>
      </c>
      <c s="19" r="H158">
        <v>3.4</v>
      </c>
      <c s="19" r="I158">
        <v>0.9431</v>
      </c>
      <c s="19" r="J158">
        <v>3.845</v>
      </c>
      <c s="19" r="K158">
        <v>1.541</v>
      </c>
      <c s="36" r="L158"/>
      <c s="36" r="M158"/>
    </row>
    <row r="159">
      <c s="36" r="A159"/>
      <c s="36" r="B159"/>
      <c s="36" r="C159"/>
      <c s="36" r="D159"/>
      <c s="36" r="E159">
        <v>4</v>
      </c>
      <c s="19" r="F159">
        <v>3.6</v>
      </c>
      <c s="19" r="G159">
        <v>0.95</v>
      </c>
      <c s="19" r="H159">
        <v>3.6</v>
      </c>
      <c s="19" r="I159">
        <v>0.9556</v>
      </c>
      <c s="19" r="J159">
        <v>3.903</v>
      </c>
      <c s="19" r="K159">
        <v>1.633</v>
      </c>
      <c s="36" r="L159"/>
      <c s="36" r="M159"/>
    </row>
    <row r="160">
      <c s="36" r="A160"/>
      <c s="36" r="B160"/>
      <c s="36" r="C160"/>
      <c s="36" r="D160"/>
      <c s="36" r="E160">
        <v>5</v>
      </c>
      <c s="19" r="F160">
        <v>3.8</v>
      </c>
      <c s="19" r="G160">
        <v>1.14</v>
      </c>
      <c s="19" r="H160">
        <v>3.8</v>
      </c>
      <c s="19" r="I160">
        <v>1.076</v>
      </c>
      <c s="19" r="J160">
        <v>3.954</v>
      </c>
      <c s="19" r="K160">
        <v>1.709</v>
      </c>
      <c s="36" r="L160"/>
      <c s="36" r="M160"/>
    </row>
    <row r="161">
      <c s="36" r="A161"/>
      <c s="36" r="B161"/>
      <c s="36" r="C161"/>
      <c s="36" r="D161"/>
      <c s="36" r="E161">
        <v>6</v>
      </c>
      <c s="19" r="F161">
        <v>4</v>
      </c>
      <c s="19" r="G161">
        <v>1.38</v>
      </c>
      <c s="19" r="H161">
        <v>4</v>
      </c>
      <c s="19" r="I161">
        <v>1.291</v>
      </c>
      <c s="19" r="J161">
        <v>4</v>
      </c>
      <c s="19" r="K161">
        <v>1.771</v>
      </c>
      <c s="36" r="L161"/>
      <c s="36" r="M161"/>
    </row>
    <row r="162">
      <c s="36" r="A162"/>
      <c s="36" r="B162"/>
      <c s="36" r="C162"/>
      <c s="36" r="D162"/>
      <c s="36" r="E162">
        <v>7</v>
      </c>
      <c s="19" r="F162">
        <v>4.2</v>
      </c>
      <c s="19" r="G162">
        <v>1.6</v>
      </c>
      <c s="19" r="H162">
        <v>4.2</v>
      </c>
      <c s="19" r="I162">
        <v>1.533</v>
      </c>
      <c s="19" r="J162">
        <v>4.041</v>
      </c>
      <c s="19" r="K162">
        <v>1.822</v>
      </c>
      <c s="36" r="L162"/>
      <c s="36" r="M162"/>
    </row>
    <row r="163">
      <c s="36" r="A163"/>
      <c s="36" r="B163"/>
      <c s="36" r="C163"/>
      <c s="36" r="D163"/>
      <c s="36" r="E163">
        <v>8</v>
      </c>
      <c s="19" r="F163">
        <v>4.4</v>
      </c>
      <c s="19" r="G163">
        <v>1.79</v>
      </c>
      <c s="19" r="H163">
        <v>4.4</v>
      </c>
      <c s="19" r="I163">
        <v>1.768</v>
      </c>
      <c s="19" r="J163">
        <v>4.079</v>
      </c>
      <c s="19" r="K163">
        <v>1.866</v>
      </c>
      <c s="36" r="L163"/>
      <c s="36" r="M163"/>
    </row>
    <row r="164">
      <c s="36" r="A164"/>
      <c s="36" r="B164"/>
      <c s="36" r="C164"/>
      <c s="36" r="D164"/>
      <c s="36" r="E164">
        <v>9</v>
      </c>
      <c s="19" r="F164">
        <v>4.6</v>
      </c>
      <c s="19" r="G164">
        <v>1.94</v>
      </c>
      <c s="19" r="H164">
        <v>4.6</v>
      </c>
      <c s="19" r="I164">
        <v>1.959</v>
      </c>
      <c s="19" r="J164">
        <v>4.114</v>
      </c>
      <c s="19" r="K164">
        <v>1.902</v>
      </c>
      <c s="36" r="L164"/>
      <c s="36" r="M164"/>
    </row>
    <row r="165">
      <c s="36" r="A165"/>
      <c s="36" r="B165"/>
      <c s="36" r="C165"/>
      <c s="36" r="D165"/>
      <c s="36" r="E165">
        <v>10</v>
      </c>
      <c s="19" r="F165">
        <v>4.8</v>
      </c>
      <c s="19" r="G165">
        <v>1.98</v>
      </c>
      <c s="19" r="H165">
        <v>4.8</v>
      </c>
      <c s="19" r="I165">
        <v>2.053</v>
      </c>
      <c s="19" r="J165">
        <v>4.146</v>
      </c>
      <c s="19" r="K165">
        <v>1.933</v>
      </c>
      <c s="36" r="L165"/>
      <c s="36" r="M165"/>
    </row>
    <row r="166">
      <c s="36" r="A166"/>
      <c s="36" r="B166"/>
      <c s="36" r="C166"/>
      <c s="36" r="D166"/>
      <c s="36" r="E166">
        <v>11</v>
      </c>
      <c s="19" r="F166">
        <v>5</v>
      </c>
      <c s="19" r="G166">
        <v>1.9</v>
      </c>
      <c s="19" r="H166">
        <v>5</v>
      </c>
      <c s="19" r="I166">
        <v>2.015</v>
      </c>
      <c s="19" r="J166">
        <v>4.176</v>
      </c>
      <c s="19" r="K166">
        <v>1.961</v>
      </c>
      <c s="36" r="L166"/>
      <c s="36" r="M166"/>
    </row>
    <row r="167">
      <c s="36" r="A167"/>
      <c s="36" r="B167"/>
      <c s="36" r="C167"/>
      <c s="36" r="D167"/>
      <c s="36" r="E167">
        <v>12</v>
      </c>
      <c s="19" r="F167">
        <v>5.2</v>
      </c>
      <c s="19" r="G167">
        <v>1.73</v>
      </c>
      <c s="19" r="H167"/>
      <c s="19" r="I167"/>
      <c s="19" r="J167">
        <v>4.204</v>
      </c>
      <c s="19" r="K167">
        <v>1.984</v>
      </c>
      <c s="36" r="L167"/>
      <c s="36" r="M167"/>
    </row>
    <row r="168">
      <c s="36" r="A168"/>
      <c s="36" r="B168"/>
      <c s="36" r="C168"/>
      <c s="36" r="D168"/>
      <c s="36" r="E168">
        <v>13</v>
      </c>
      <c s="19" r="F168">
        <v>5.4</v>
      </c>
      <c s="19" r="G168">
        <v>1.54</v>
      </c>
      <c s="19" r="H168"/>
      <c s="19" r="I168"/>
      <c s="19" r="J168">
        <v>4.23</v>
      </c>
      <c s="19" r="K168">
        <v>2.005</v>
      </c>
      <c s="36" r="L168"/>
      <c s="36" r="M168"/>
    </row>
    <row r="169">
      <c s="36" r="A169"/>
      <c s="36" r="B169"/>
      <c s="36" r="C169"/>
      <c s="36" r="D169"/>
      <c s="36" r="E169">
        <v>14</v>
      </c>
      <c s="19" r="F169">
        <v>5.6</v>
      </c>
      <c s="19" r="G169">
        <v>1.35</v>
      </c>
      <c s="19" r="H169"/>
      <c s="19" r="I169"/>
      <c s="19" r="J169">
        <v>4.255</v>
      </c>
      <c s="19" r="K169">
        <v>2.024</v>
      </c>
      <c s="36" r="L169"/>
      <c s="36" r="M169"/>
    </row>
    <row r="170">
      <c s="36" r="A170"/>
      <c s="36" r="B170"/>
      <c s="36" r="C170"/>
      <c s="36" r="D170"/>
      <c s="36" r="E170">
        <v>15</v>
      </c>
      <c s="19" r="F170">
        <v>5.8</v>
      </c>
      <c s="19" r="G170">
        <v>1.18</v>
      </c>
      <c s="19" r="H170"/>
      <c s="19" r="I170"/>
      <c s="19" r="J170">
        <v>4.279</v>
      </c>
      <c s="19" r="K170">
        <v>2.041</v>
      </c>
      <c s="36" r="L170"/>
      <c s="36" r="M170"/>
    </row>
    <row r="171">
      <c s="36" r="A171"/>
      <c s="36" r="B171"/>
      <c s="36" r="C171"/>
      <c s="36" r="D171"/>
      <c s="36" r="E171">
        <v>16</v>
      </c>
      <c s="19" r="F171">
        <v>6</v>
      </c>
      <c s="19" r="G171">
        <v>1.02</v>
      </c>
      <c s="19" r="H171"/>
      <c s="19" r="I171"/>
      <c s="19" r="J171">
        <v>4.301</v>
      </c>
      <c s="19" r="K171">
        <v>2.056</v>
      </c>
      <c s="36" r="L171"/>
      <c s="36" r="M171"/>
    </row>
  </sheetData>
  <mergeCells count="11">
    <mergeCell ref="A1:H1"/>
    <mergeCell ref="A3:I3"/>
    <mergeCell ref="A4:G4"/>
    <mergeCell ref="A5:I5"/>
    <mergeCell ref="A6:H6"/>
    <mergeCell ref="A7:H7"/>
    <mergeCell ref="A8:E8"/>
    <mergeCell ref="F10:G10"/>
    <mergeCell ref="H10:I10"/>
    <mergeCell ref="J10:K10"/>
    <mergeCell ref="L10:M10"/>
  </mergeCell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style="10" width="6.0"/>
    <col min="2" customWidth="1" max="2" style="10" width="6.14"/>
    <col min="3" customWidth="1" max="3" width="19.14"/>
  </cols>
  <sheetData>
    <row r="1">
      <c t="s" s="28" r="A1">
        <v>55</v>
      </c>
      <c s="27" r="B1"/>
      <c s="27" r="C1"/>
      <c s="27" r="D1"/>
      <c s="60" r="E1"/>
      <c s="60" r="F1"/>
    </row>
    <row r="2">
      <c s="57" r="A2"/>
      <c s="57" r="B2"/>
      <c s="21" r="C2"/>
      <c s="21" r="D2"/>
      <c s="21" r="E2"/>
      <c s="21" r="F2"/>
    </row>
    <row r="3">
      <c t="s" s="47" r="A3">
        <v>47</v>
      </c>
      <c s="47" r="B3"/>
      <c s="47" r="C3"/>
      <c s="47" r="D3"/>
      <c s="47" r="E3"/>
      <c s="47" r="F3"/>
    </row>
    <row r="4">
      <c t="s" s="47" r="A4">
        <v>56</v>
      </c>
      <c s="47" r="B4"/>
      <c s="47" r="C4"/>
      <c s="48" r="D4"/>
      <c s="8" r="E4"/>
      <c s="8" r="F4"/>
    </row>
    <row r="5">
      <c s="57" r="A5"/>
      <c s="57" r="B5"/>
      <c s="21" r="C5"/>
      <c s="21" r="D5"/>
      <c s="21" r="E5"/>
      <c s="21" r="F5"/>
    </row>
    <row r="6">
      <c s="48" r="A6"/>
      <c s="48" r="B6"/>
      <c t="s" s="18" r="C6">
        <v>51</v>
      </c>
      <c s="60" r="D6"/>
      <c s="60" r="E6"/>
      <c s="34" r="F6"/>
    </row>
    <row r="7">
      <c t="s" s="9" r="A7">
        <v>5</v>
      </c>
      <c t="s" s="9" r="B7">
        <v>6</v>
      </c>
      <c t="s" s="18" r="C7">
        <v>57</v>
      </c>
      <c s="3" r="D7"/>
      <c s="50" r="E7"/>
      <c s="3" r="F7"/>
    </row>
    <row customHeight="1" r="8" ht="17.25">
      <c s="57" r="A8">
        <v>16</v>
      </c>
      <c s="57" r="B8">
        <v>14</v>
      </c>
      <c t="str" s="51" r="C8">
        <f>HYPERLINK("http://bit.ly/1ertpx1","http://bit.ly/1ertpx1")</f>
        <v>http://bit.ly/1ertpx1</v>
      </c>
      <c s="21" r="D8"/>
      <c s="21" r="E8"/>
      <c s="21" r="F8"/>
    </row>
    <row r="9">
      <c s="10" r="A9"/>
      <c s="10" r="B9"/>
      <c s="36" r="C9"/>
      <c s="36" r="D9"/>
      <c s="36" r="E9"/>
      <c s="36" r="F9"/>
    </row>
    <row r="10">
      <c s="10" r="A10"/>
      <c s="10" r="B10"/>
      <c s="36" r="C10"/>
      <c s="36" r="D10"/>
      <c s="36" r="E10"/>
      <c s="36" r="F10"/>
    </row>
    <row r="11">
      <c s="10" r="A11"/>
      <c s="10" r="B11"/>
      <c s="36" r="C11"/>
      <c s="36" r="D11"/>
      <c s="36" r="E11"/>
      <c s="36" r="F11"/>
    </row>
    <row r="12">
      <c s="10" r="A12"/>
      <c s="10" r="B12"/>
      <c s="36" r="C12"/>
      <c s="36" r="D12"/>
      <c s="36" r="E12"/>
      <c s="36" r="F12"/>
    </row>
    <row r="13">
      <c s="10" r="A13"/>
      <c s="10" r="B13"/>
      <c s="36" r="C13"/>
      <c s="36" r="D13"/>
      <c s="36" r="E13"/>
      <c s="36" r="F13"/>
    </row>
    <row r="14">
      <c s="10" r="A14"/>
      <c s="10" r="B14"/>
      <c s="36" r="C14"/>
      <c s="36" r="D14"/>
      <c s="36" r="E14"/>
      <c s="36" r="F14"/>
    </row>
    <row r="15">
      <c s="10" r="A15"/>
      <c s="10" r="B15"/>
      <c s="36" r="C15"/>
      <c s="36" r="D15"/>
      <c s="36" r="E15"/>
      <c s="36" r="F15"/>
    </row>
    <row r="16">
      <c s="10" r="A16"/>
      <c s="10" r="B16"/>
      <c s="36" r="C16"/>
      <c s="36" r="D16"/>
      <c s="36" r="E16"/>
      <c s="36" r="F16"/>
    </row>
    <row r="17">
      <c s="10" r="A17"/>
      <c s="10" r="B17"/>
      <c s="36" r="C17"/>
      <c s="36" r="D17"/>
      <c s="36" r="E17"/>
      <c s="36" r="F17"/>
    </row>
    <row r="18">
      <c s="10" r="A18"/>
      <c s="10" r="B18"/>
      <c s="36" r="C18"/>
      <c s="36" r="D18"/>
      <c s="36" r="E18"/>
      <c s="36" r="F18"/>
    </row>
    <row r="19">
      <c s="10" r="A19"/>
      <c s="10" r="B19"/>
      <c s="36" r="C19"/>
      <c s="36" r="D19"/>
      <c s="36" r="E19"/>
      <c s="36" r="F19"/>
    </row>
    <row r="20">
      <c s="10" r="A20"/>
      <c s="10" r="B20"/>
      <c s="36" r="C20"/>
      <c s="36" r="D20"/>
      <c s="36" r="E20"/>
      <c s="36" r="F20"/>
    </row>
  </sheetData>
  <mergeCells count="3">
    <mergeCell ref="A1:F1"/>
    <mergeCell ref="A3:F3"/>
    <mergeCell ref="A4:C4"/>
  </mergeCells>
</worksheet>
</file>