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fubarino.github.com\mini\v17\"/>
    </mc:Choice>
  </mc:AlternateContent>
  <xr:revisionPtr revIDLastSave="0" documentId="13_ncr:40009_{0894A127-621C-412B-9ED4-76FFFD86A74F}" xr6:coauthVersionLast="31" xr6:coauthVersionMax="31" xr10:uidLastSave="{00000000-0000-0000-0000-000000000000}"/>
  <bookViews>
    <workbookView xWindow="0" yWindow="0" windowWidth="23925" windowHeight="12045"/>
  </bookViews>
  <sheets>
    <sheet name="BOM Report" sheetId="1" r:id="rId1"/>
    <sheet name="Project Information" sheetId="2" r:id="rId2"/>
  </sheets>
  <calcPr calcId="179017"/>
</workbook>
</file>

<file path=xl/calcChain.xml><?xml version="1.0" encoding="utf-8"?>
<calcChain xmlns="http://schemas.openxmlformats.org/spreadsheetml/2006/main">
  <c r="M29" i="1" l="1"/>
  <c r="M28" i="1"/>
  <c r="M19" i="1"/>
  <c r="M26" i="1"/>
  <c r="M25" i="1"/>
  <c r="M24" i="1"/>
  <c r="M23" i="1"/>
  <c r="M22" i="1"/>
  <c r="M21" i="1"/>
  <c r="M20" i="1"/>
  <c r="M18" i="1"/>
  <c r="M17" i="1"/>
  <c r="M16" i="1"/>
  <c r="M15" i="1"/>
  <c r="M14" i="1"/>
  <c r="M12" i="1"/>
  <c r="M31" i="1" s="1"/>
</calcChain>
</file>

<file path=xl/sharedStrings.xml><?xml version="1.0" encoding="utf-8"?>
<sst xmlns="http://schemas.openxmlformats.org/spreadsheetml/2006/main" count="163" uniqueCount="122">
  <si>
    <t>Approved</t>
  </si>
  <si>
    <t>Notes</t>
  </si>
  <si>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</si>
  <si>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</si>
  <si>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</si>
  <si>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</si>
  <si>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</si>
  <si>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</si>
  <si>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</si>
  <si>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</si>
  <si>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</si>
  <si>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</si>
  <si>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</si>
  <si>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</si>
  <si>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</si>
  <si>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</si>
  <si>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</si>
  <si>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</si>
  <si>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</si>
  <si>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</si>
  <si>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Engineer:</t>
  </si>
  <si>
    <t>Drawn By:</t>
  </si>
  <si>
    <t xml:space="preserve"> Extension 
</t>
  </si>
  <si>
    <t>Quantity</t>
  </si>
  <si>
    <t>Part Number:</t>
  </si>
  <si>
    <t>Revision:</t>
  </si>
  <si>
    <t>#Column Name Error:QtyOverride</t>
  </si>
  <si>
    <t>Designator</t>
  </si>
  <si>
    <t>U1</t>
  </si>
  <si>
    <t>Description</t>
  </si>
  <si>
    <t>Manufacturer 1</t>
  </si>
  <si>
    <t>Manufacturer Part Number 1</t>
  </si>
  <si>
    <t>Supplier 1</t>
  </si>
  <si>
    <t>Digi-Key</t>
  </si>
  <si>
    <t>Supplier Part Number 1</t>
  </si>
  <si>
    <t>Supplier Order Qty 1</t>
  </si>
  <si>
    <t>Supplier Unit Price 1</t>
  </si>
  <si>
    <t>Yes</t>
  </si>
  <si>
    <t>RoHS compliant?</t>
  </si>
  <si>
    <t>Q1</t>
  </si>
  <si>
    <t>IC1</t>
  </si>
  <si>
    <t>C3</t>
  </si>
  <si>
    <t>C5, C13</t>
  </si>
  <si>
    <t>J8</t>
  </si>
  <si>
    <t>PRG, RESET</t>
  </si>
  <si>
    <t>C4, C8, C9, C10</t>
  </si>
  <si>
    <t>LED1</t>
  </si>
  <si>
    <t>LED2</t>
  </si>
  <si>
    <t>R8,R11</t>
  </si>
  <si>
    <t>R1,R9,R10</t>
  </si>
  <si>
    <t>C14, C15</t>
  </si>
  <si>
    <t>D1, D2</t>
  </si>
  <si>
    <t>CRYSTAL 8.00 MHZ 8PF SMD</t>
  </si>
  <si>
    <t>CAP 1UF 10V CER Y5V SMD 0603</t>
  </si>
  <si>
    <t>CAP CER 10UF 10V Y5V 0805</t>
  </si>
  <si>
    <t>CONN RECEPT MINI USB2.0 5POS</t>
  </si>
  <si>
    <t>SWITCH TACT SMT SPST 160GF</t>
  </si>
  <si>
    <t>CAP CERAMIC .100UF 50V X7R 0603</t>
  </si>
  <si>
    <t>LED SMARTLED 630NM RED 0603 SMD</t>
  </si>
  <si>
    <t>LED SMARTLED GREEN 570NM 0603</t>
  </si>
  <si>
    <t>RES 10K OHM 1/10W 5% 0603 SMD</t>
  </si>
  <si>
    <t>PIC32 USB CPU</t>
  </si>
  <si>
    <t>CAP CER 12PF 50V 5% NP0 0603</t>
  </si>
  <si>
    <t>NDK</t>
  </si>
  <si>
    <t>Microchip</t>
  </si>
  <si>
    <t>Kemet</t>
  </si>
  <si>
    <t>C&amp;K Components</t>
  </si>
  <si>
    <t>OSRAM</t>
  </si>
  <si>
    <t>Panasonic</t>
  </si>
  <si>
    <t>???</t>
  </si>
  <si>
    <t>NX5032GA 8MHZ AT-W</t>
  </si>
  <si>
    <t>C0603C105Z8VACTU</t>
  </si>
  <si>
    <t>C2012Y5V1A106Z</t>
  </si>
  <si>
    <t>PTS525SM10SMTR LFS</t>
  </si>
  <si>
    <t>C0603C104K5RACTU</t>
  </si>
  <si>
    <t>LS L29K-G1J2-1-Z</t>
  </si>
  <si>
    <t>LG L29K-G2J1-24-Z</t>
  </si>
  <si>
    <t>ERJ-3GEYJ103V</t>
  </si>
  <si>
    <t>C0603C120J5GACTU</t>
  </si>
  <si>
    <t>MicrochipDirect</t>
  </si>
  <si>
    <t>Diki-Key</t>
  </si>
  <si>
    <t>Brian Schmalz</t>
  </si>
  <si>
    <t>644-1132-1-ND</t>
  </si>
  <si>
    <t>399-3216-1-ND</t>
  </si>
  <si>
    <t>445-1371-1-ND</t>
  </si>
  <si>
    <t>CKN9104CT-ND</t>
  </si>
  <si>
    <t>399-5089-1-ND</t>
  </si>
  <si>
    <t>475-2506-1-ND</t>
  </si>
  <si>
    <t>475-2709-1-ND</t>
  </si>
  <si>
    <t>P10KGCT-ND</t>
  </si>
  <si>
    <t>399-1050-1-ND</t>
  </si>
  <si>
    <t>Q2</t>
  </si>
  <si>
    <t>C1, C2</t>
  </si>
  <si>
    <t>J3</t>
  </si>
  <si>
    <t>CRYSTAL 32.768KHZ 12.5PF</t>
  </si>
  <si>
    <t>CAP CERAMIC 18PF 50V NP0 0603</t>
  </si>
  <si>
    <t>ICSP 5-pin .100" header</t>
  </si>
  <si>
    <t>Siko Insturments</t>
  </si>
  <si>
    <t>VT200F-12.5PF20PPM</t>
  </si>
  <si>
    <t>C0603C180J5GACTU</t>
  </si>
  <si>
    <t>728-1001-ND</t>
  </si>
  <si>
    <t>399-1052-1-ND</t>
  </si>
  <si>
    <t>DO NOT POPULATE ANY PARTS BELOW THIS LINE</t>
  </si>
  <si>
    <t>Hirose</t>
  </si>
  <si>
    <t>UX60-MB-5ST</t>
  </si>
  <si>
    <t>H2959TR-ND</t>
  </si>
  <si>
    <t>02-10133r16.xls</t>
  </si>
  <si>
    <t>RES 820 OHM 1/10W 5% 0603 SMD</t>
  </si>
  <si>
    <t>ERJ-3GEYJ821V</t>
  </si>
  <si>
    <t>P820GCT-ND</t>
  </si>
  <si>
    <t>Bill of Materials For Project Fubarino Mini v1.7</t>
  </si>
  <si>
    <t>Fubarino Mini v1.7 blank PCB</t>
  </si>
  <si>
    <t>CUS15S40,H3F</t>
  </si>
  <si>
    <t>CUS15S40H3FCT-ND</t>
  </si>
  <si>
    <t>DIODE SCHOTTKY 40V 1.5A SOD323</t>
  </si>
  <si>
    <t>Toshiba Semiconductor and Storage</t>
  </si>
  <si>
    <t>AP7215-33YG-13DICT-ND</t>
  </si>
  <si>
    <t>Diodes Incorporated</t>
  </si>
  <si>
    <t>AP7215-33YG-13</t>
  </si>
  <si>
    <t>IC REG LINEAR 3.3V 600MA SOT89-3</t>
  </si>
  <si>
    <t>Parts changed from last production build</t>
  </si>
  <si>
    <t>PIC32MX270F256D-50I/ML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</si>
</sst>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&quot;$&quot;#,##0.00"/>
    <numFmt numFmtId="168" formatCode="[$-409]mmmm\ d\,\ yyyy;@"/>
  </numFmts>
  <fonts count="19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sz val="28"/>
      <name val="MICROCHIP"/>
    </font>
    <font>
      <sz val="80"/>
      <name val="MICROCHIP"/>
    </font>
    <font>
      <sz val="8.5"/>
      <name val="MS Sans Serif"/>
      <family val="2"/>
    </font>
    <font>
      <sz val="72"/>
      <name val="MICROCHIP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/>
      <bottom style="thin">
        <color indexed="62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</cellStyleXfs>
  <cellXfs count="131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7" fillId="2" borderId="7" xfId="0" applyNumberFormat="1" applyFont="1" applyFill="1" applyBorder="1" applyAlignment="1" applyProtection="1">
      <alignment vertical="top" wrapText="1"/>
      <protection locked="0"/>
    </xf>
    <xf numFmtId="0" fontId="1" fillId="2" borderId="8" xfId="0" applyNumberFormat="1" applyFont="1" applyFill="1" applyBorder="1" applyAlignment="1" applyProtection="1">
      <alignment horizontal="left" vertical="top" wrapText="1"/>
      <protection locked="0"/>
    </xf>
    <xf numFmtId="0" fontId="7" fillId="2" borderId="8" xfId="0" applyNumberFormat="1" applyFont="1" applyFill="1" applyBorder="1" applyAlignment="1" applyProtection="1">
      <alignment vertical="top" wrapText="1"/>
      <protection locked="0"/>
    </xf>
    <xf numFmtId="0" fontId="1" fillId="2" borderId="9" xfId="0" applyNumberFormat="1" applyFont="1" applyFill="1" applyBorder="1" applyAlignment="1" applyProtection="1">
      <alignment vertical="top" wrapText="1"/>
      <protection locked="0"/>
    </xf>
    <xf numFmtId="0" fontId="1" fillId="2" borderId="10" xfId="0" applyNumberFormat="1" applyFont="1" applyFill="1" applyBorder="1" applyAlignment="1" applyProtection="1">
      <alignment horizontal="left" vertical="top" wrapText="1"/>
      <protection locked="0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>
      <alignment horizontal="left"/>
    </xf>
    <xf numFmtId="0" fontId="0" fillId="3" borderId="8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2" fillId="0" borderId="9" xfId="0" applyFont="1" applyBorder="1" applyAlignment="1"/>
    <xf numFmtId="0" fontId="2" fillId="0" borderId="10" xfId="0" applyFont="1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1" fillId="0" borderId="8" xfId="0" applyNumberFormat="1" applyFont="1" applyFill="1" applyBorder="1" applyAlignment="1" applyProtection="1">
      <alignment vertical="top"/>
      <protection locked="0"/>
    </xf>
    <xf numFmtId="165" fontId="0" fillId="0" borderId="18" xfId="0" applyNumberFormat="1" applyFill="1" applyBorder="1" applyAlignment="1">
      <alignment vertical="top"/>
    </xf>
    <xf numFmtId="0" fontId="5" fillId="0" borderId="18" xfId="0" applyFont="1" applyBorder="1" applyAlignment="1">
      <alignment vertical="top"/>
    </xf>
    <xf numFmtId="165" fontId="5" fillId="0" borderId="18" xfId="0" applyNumberFormat="1" applyFont="1" applyFill="1" applyBorder="1" applyAlignment="1">
      <alignment vertical="top" wrapText="1"/>
    </xf>
    <xf numFmtId="0" fontId="3" fillId="4" borderId="1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4" borderId="18" xfId="0" quotePrefix="1" applyFont="1" applyFill="1" applyBorder="1" applyAlignment="1">
      <alignment horizontal="center" vertical="top"/>
    </xf>
    <xf numFmtId="0" fontId="11" fillId="3" borderId="18" xfId="0" applyNumberFormat="1" applyFont="1" applyFill="1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9" xfId="0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20" xfId="0" applyFill="1" applyBorder="1" applyAlignment="1"/>
    <xf numFmtId="0" fontId="0" fillId="0" borderId="21" xfId="0" applyBorder="1" applyAlignment="1"/>
    <xf numFmtId="0" fontId="1" fillId="5" borderId="3" xfId="0" applyNumberFormat="1" applyFont="1" applyFill="1" applyBorder="1" applyAlignment="1" applyProtection="1">
      <protection locked="0"/>
    </xf>
    <xf numFmtId="0" fontId="0" fillId="5" borderId="19" xfId="0" applyFill="1" applyBorder="1" applyAlignment="1">
      <alignment vertical="top"/>
    </xf>
    <xf numFmtId="0" fontId="1" fillId="0" borderId="22" xfId="0" applyNumberFormat="1" applyFont="1" applyFill="1" applyBorder="1" applyAlignment="1" applyProtection="1">
      <protection locked="0"/>
    </xf>
    <xf numFmtId="0" fontId="1" fillId="0" borderId="16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protection locked="0"/>
    </xf>
    <xf numFmtId="0" fontId="1" fillId="0" borderId="19" xfId="0" applyNumberFormat="1" applyFont="1" applyFill="1" applyBorder="1" applyAlignment="1" applyProtection="1">
      <protection locked="0"/>
    </xf>
    <xf numFmtId="14" fontId="0" fillId="0" borderId="16" xfId="0" applyNumberFormat="1" applyBorder="1" applyAlignment="1"/>
    <xf numFmtId="14" fontId="0" fillId="0" borderId="3" xfId="0" applyNumberFormat="1" applyBorder="1" applyAlignment="1"/>
    <xf numFmtId="168" fontId="0" fillId="0" borderId="23" xfId="0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23" xfId="0" quotePrefix="1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8" fillId="3" borderId="2" xfId="0" quotePrefix="1" applyFont="1" applyFill="1" applyBorder="1" applyAlignment="1">
      <alignment vertical="center"/>
    </xf>
    <xf numFmtId="0" fontId="5" fillId="0" borderId="0" xfId="0" quotePrefix="1" applyFont="1" applyAlignment="1">
      <alignment vertical="center"/>
    </xf>
    <xf numFmtId="0" fontId="3" fillId="4" borderId="24" xfId="0" quotePrefix="1" applyFont="1" applyFill="1" applyBorder="1" applyAlignment="1">
      <alignment horizontal="center" vertical="center"/>
    </xf>
    <xf numFmtId="0" fontId="5" fillId="0" borderId="18" xfId="0" quotePrefix="1" applyFont="1" applyBorder="1" applyAlignment="1">
      <alignment vertical="top"/>
    </xf>
    <xf numFmtId="0" fontId="0" fillId="4" borderId="25" xfId="0" quotePrefix="1" applyFill="1" applyBorder="1" applyAlignment="1">
      <alignment horizontal="left" vertical="center"/>
    </xf>
    <xf numFmtId="0" fontId="0" fillId="3" borderId="26" xfId="0" quotePrefix="1" applyFill="1" applyBorder="1" applyAlignment="1">
      <alignment horizontal="left" vertical="center"/>
    </xf>
    <xf numFmtId="0" fontId="0" fillId="4" borderId="26" xfId="0" quotePrefix="1" applyFill="1" applyBorder="1" applyAlignment="1">
      <alignment horizontal="left" vertical="center"/>
    </xf>
    <xf numFmtId="0" fontId="0" fillId="3" borderId="27" xfId="0" quotePrefix="1" applyFill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3" fillId="4" borderId="24" xfId="0" applyFont="1" applyFill="1" applyBorder="1" applyAlignment="1">
      <alignment horizontal="center" vertical="center"/>
    </xf>
    <xf numFmtId="0" fontId="13" fillId="6" borderId="18" xfId="0" applyNumberFormat="1" applyFont="1" applyFill="1" applyBorder="1" applyAlignment="1" applyProtection="1">
      <alignment horizontal="left"/>
    </xf>
    <xf numFmtId="0" fontId="0" fillId="6" borderId="18" xfId="0" applyFill="1" applyBorder="1"/>
    <xf numFmtId="0" fontId="10" fillId="0" borderId="2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5" fillId="0" borderId="0" xfId="0" applyFont="1" applyAlignment="1">
      <alignment vertical="center" wrapText="1"/>
    </xf>
    <xf numFmtId="0" fontId="15" fillId="0" borderId="0" xfId="0" applyFont="1"/>
    <xf numFmtId="0" fontId="15" fillId="0" borderId="18" xfId="0" applyFont="1" applyBorder="1"/>
    <xf numFmtId="0" fontId="15" fillId="0" borderId="18" xfId="0" applyFont="1" applyBorder="1" applyAlignment="1">
      <alignment vertical="center" wrapText="1"/>
    </xf>
    <xf numFmtId="0" fontId="5" fillId="7" borderId="12" xfId="0" applyNumberFormat="1" applyFont="1" applyFill="1" applyBorder="1" applyAlignment="1" applyProtection="1">
      <alignment vertical="top"/>
      <protection locked="0"/>
    </xf>
    <xf numFmtId="0" fontId="16" fillId="3" borderId="18" xfId="0" applyNumberFormat="1" applyFont="1" applyFill="1" applyBorder="1" applyAlignment="1">
      <alignment horizontal="center" vertical="top"/>
    </xf>
    <xf numFmtId="0" fontId="17" fillId="6" borderId="18" xfId="0" applyNumberFormat="1" applyFont="1" applyFill="1" applyBorder="1" applyAlignment="1" applyProtection="1">
      <alignment horizontal="left"/>
    </xf>
    <xf numFmtId="0" fontId="16" fillId="0" borderId="18" xfId="3" applyFont="1" applyBorder="1"/>
    <xf numFmtId="0" fontId="16" fillId="0" borderId="18" xfId="4" applyFont="1" applyBorder="1"/>
    <xf numFmtId="0" fontId="16" fillId="0" borderId="18" xfId="2" applyFont="1" applyFill="1" applyBorder="1"/>
    <xf numFmtId="0" fontId="16" fillId="0" borderId="18" xfId="5" applyFont="1" applyBorder="1"/>
    <xf numFmtId="0" fontId="16" fillId="0" borderId="18" xfId="0" applyFont="1" applyBorder="1" applyAlignment="1">
      <alignment vertical="top"/>
    </xf>
    <xf numFmtId="0" fontId="16" fillId="0" borderId="18" xfId="6" applyFont="1" applyFill="1" applyBorder="1"/>
    <xf numFmtId="0" fontId="16" fillId="7" borderId="18" xfId="7" applyFont="1" applyFill="1" applyBorder="1"/>
    <xf numFmtId="0" fontId="16" fillId="0" borderId="18" xfId="0" applyFont="1" applyFill="1" applyBorder="1"/>
    <xf numFmtId="0" fontId="16" fillId="0" borderId="18" xfId="7" applyFont="1" applyFill="1" applyBorder="1"/>
    <xf numFmtId="0" fontId="16" fillId="0" borderId="18" xfId="8" applyFont="1" applyFill="1" applyBorder="1"/>
    <xf numFmtId="0" fontId="16" fillId="6" borderId="18" xfId="0" applyFont="1" applyFill="1" applyBorder="1"/>
    <xf numFmtId="0" fontId="16" fillId="0" borderId="18" xfId="9" applyFont="1" applyFill="1" applyBorder="1"/>
    <xf numFmtId="0" fontId="16" fillId="0" borderId="18" xfId="1" applyFont="1" applyFill="1" applyBorder="1"/>
    <xf numFmtId="0" fontId="16" fillId="0" borderId="18" xfId="8" applyFont="1" applyBorder="1"/>
    <xf numFmtId="0" fontId="16" fillId="0" borderId="18" xfId="9" applyFont="1" applyBorder="1"/>
    <xf numFmtId="0" fontId="16" fillId="0" borderId="18" xfId="1" applyFont="1" applyBorder="1"/>
    <xf numFmtId="0" fontId="16" fillId="0" borderId="18" xfId="9" applyFont="1" applyBorder="1" applyAlignment="1">
      <alignment vertical="center" wrapText="1"/>
    </xf>
    <xf numFmtId="0" fontId="16" fillId="0" borderId="18" xfId="1" applyFont="1" applyBorder="1" applyAlignment="1">
      <alignment vertical="center" wrapText="1"/>
    </xf>
    <xf numFmtId="0" fontId="15" fillId="0" borderId="18" xfId="8" applyFont="1" applyBorder="1"/>
    <xf numFmtId="0" fontId="16" fillId="0" borderId="0" xfId="0" applyFont="1" applyFill="1"/>
    <xf numFmtId="0" fontId="15" fillId="0" borderId="18" xfId="1" applyFont="1" applyBorder="1"/>
    <xf numFmtId="0" fontId="16" fillId="0" borderId="18" xfId="7" applyFont="1" applyBorder="1"/>
    <xf numFmtId="0" fontId="16" fillId="0" borderId="18" xfId="2" applyFont="1" applyBorder="1"/>
    <xf numFmtId="0" fontId="16" fillId="3" borderId="24" xfId="0" applyNumberFormat="1" applyFont="1" applyFill="1" applyBorder="1" applyAlignment="1">
      <alignment horizontal="center" vertical="top"/>
    </xf>
    <xf numFmtId="0" fontId="16" fillId="0" borderId="23" xfId="0" applyFont="1" applyBorder="1" applyAlignment="1">
      <alignment vertical="top"/>
    </xf>
    <xf numFmtId="0" fontId="16" fillId="0" borderId="22" xfId="0" applyFont="1" applyBorder="1" applyAlignment="1">
      <alignment vertical="top"/>
    </xf>
    <xf numFmtId="0" fontId="16" fillId="0" borderId="18" xfId="0" quotePrefix="1" applyFont="1" applyBorder="1" applyAlignment="1">
      <alignment vertical="top"/>
    </xf>
    <xf numFmtId="0" fontId="16" fillId="0" borderId="18" xfId="0" applyFont="1" applyBorder="1"/>
    <xf numFmtId="0" fontId="18" fillId="0" borderId="0" xfId="0" applyFont="1"/>
  </cellXfs>
  <cellStyles count="11">
    <cellStyle name="Normal" xfId="0" builtinId="0"/>
    <cellStyle name="Normal 10" xfId="1"/>
    <cellStyle name="Normal 11" xfId="2"/>
    <cellStyle name="Normal 2" xfId="3"/>
    <cellStyle name="Normal 3" xfId="4"/>
    <cellStyle name="Normal 4" xfId="5"/>
    <cellStyle name="Normal 6" xfId="6"/>
    <cellStyle name="Normal 7" xfId="7"/>
    <cellStyle name="Normal 8" xfId="8"/>
    <cellStyle name="Normal 9" xfId="9"/>
    <cellStyle name="一般_MBT-9126_V1R1_BOM_060830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showGridLines="0" tabSelected="1" topLeftCell="C1" zoomScaleNormal="100" workbookViewId="0">
      <selection activeCell="D5" sqref="D5"/>
    </sheetView>
  </sheetViews>
  <sheetFormatPr defaultRowHeight="12.75"/>
  <cols>
    <col min="1" max="1" width="12.28515625" style="3" hidden="1" customWidth="1"/>
    <col min="2" max="2" width="12.85546875" style="3" hidden="1" customWidth="1"/>
    <col min="3" max="3" width="20.42578125" style="3" customWidth="1"/>
    <col min="4" max="4" width="24.42578125" style="9" customWidth="1"/>
    <col min="5" max="5" width="37.5703125" style="3" customWidth="1"/>
    <col min="6" max="6" width="31.7109375" style="3" bestFit="1" customWidth="1"/>
    <col min="7" max="7" width="31.28515625" style="3" customWidth="1"/>
    <col min="8" max="8" width="26.7109375" style="3" customWidth="1"/>
    <col min="9" max="10" width="28.7109375" style="3" customWidth="1"/>
    <col min="11" max="11" width="27.28515625" style="3" customWidth="1"/>
    <col min="12" max="12" width="16" style="3" customWidth="1"/>
    <col min="13" max="13" width="9.140625" style="3" customWidth="1"/>
    <col min="14" max="16384" width="9.140625" style="3"/>
  </cols>
  <sheetData>
    <row r="1" spans="1:13" ht="13.5" thickBot="1">
      <c r="C1" s="32"/>
      <c r="D1" s="33"/>
      <c r="E1" s="34"/>
      <c r="F1" s="34"/>
      <c r="G1" s="34"/>
      <c r="H1" s="34"/>
      <c r="I1" s="34"/>
      <c r="J1" s="34"/>
      <c r="K1" s="34"/>
      <c r="L1" s="34"/>
      <c r="M1" s="62"/>
    </row>
    <row r="2" spans="1:13" ht="37.5" customHeight="1" thickBot="1">
      <c r="C2" s="26" t="s">
        <v>19</v>
      </c>
      <c r="D2" s="22"/>
      <c r="E2" s="77" t="s">
        <v>110</v>
      </c>
      <c r="F2" s="4"/>
      <c r="G2" s="4"/>
      <c r="H2" s="4"/>
      <c r="I2" s="56"/>
      <c r="J2" s="56"/>
      <c r="K2" s="56"/>
      <c r="L2" s="61"/>
      <c r="M2" s="63"/>
    </row>
    <row r="3" spans="1:13" ht="23.25" customHeight="1">
      <c r="C3" s="5" t="s">
        <v>24</v>
      </c>
      <c r="D3" s="74" t="s">
        <v>106</v>
      </c>
      <c r="E3" s="2"/>
      <c r="F3" s="2"/>
      <c r="G3" s="2"/>
      <c r="H3" s="2"/>
      <c r="I3" s="2"/>
      <c r="J3" s="2"/>
      <c r="K3" s="92"/>
      <c r="L3" s="89"/>
      <c r="M3" s="64"/>
    </row>
    <row r="4" spans="1:13" ht="17.25" customHeight="1">
      <c r="C4" s="5" t="s">
        <v>25</v>
      </c>
      <c r="D4" s="75">
        <v>1.7</v>
      </c>
      <c r="E4" s="2"/>
      <c r="F4" s="2"/>
      <c r="G4" s="2"/>
      <c r="H4" s="2"/>
      <c r="I4" s="2"/>
      <c r="J4" s="2"/>
      <c r="K4" s="93"/>
      <c r="L4" s="90"/>
      <c r="M4" s="6"/>
    </row>
    <row r="5" spans="1:13" ht="17.25" customHeight="1">
      <c r="C5" s="5" t="s">
        <v>20</v>
      </c>
      <c r="D5" s="76" t="s">
        <v>81</v>
      </c>
      <c r="E5" s="2"/>
      <c r="F5" s="2"/>
      <c r="G5" s="2"/>
      <c r="H5" s="2"/>
      <c r="I5" s="2"/>
      <c r="J5" s="2"/>
      <c r="K5" s="93"/>
      <c r="L5" s="90"/>
      <c r="M5" s="6"/>
    </row>
    <row r="6" spans="1:13" ht="17.25" customHeight="1">
      <c r="C6" s="5" t="s">
        <v>21</v>
      </c>
      <c r="D6" s="76" t="s">
        <v>81</v>
      </c>
      <c r="E6" s="2"/>
      <c r="F6" s="2"/>
      <c r="G6" s="2"/>
      <c r="H6" s="2"/>
      <c r="I6" s="2"/>
      <c r="J6" s="2"/>
      <c r="K6" s="93"/>
      <c r="L6" s="90"/>
      <c r="M6" s="6"/>
    </row>
    <row r="7" spans="1:13">
      <c r="C7" s="44"/>
      <c r="D7" s="23"/>
      <c r="E7" s="45"/>
      <c r="F7" s="45"/>
      <c r="G7" s="45"/>
      <c r="H7" s="45"/>
      <c r="I7" s="59"/>
      <c r="J7" s="85"/>
      <c r="K7" s="94"/>
      <c r="L7" s="91"/>
      <c r="M7" s="60"/>
    </row>
    <row r="8" spans="1:13" ht="15.75" customHeight="1">
      <c r="C8" s="7" t="s">
        <v>2</v>
      </c>
      <c r="D8" s="73"/>
      <c r="E8" s="2"/>
      <c r="F8" s="2"/>
      <c r="G8" s="2"/>
      <c r="H8" s="2"/>
      <c r="I8" s="2"/>
      <c r="J8" s="2"/>
      <c r="K8" s="2"/>
      <c r="L8" s="2"/>
      <c r="M8" s="71"/>
    </row>
    <row r="9" spans="1:13" ht="15.75" customHeight="1">
      <c r="C9" s="1" t="s">
        <v>3</v>
      </c>
      <c r="D9" s="73"/>
      <c r="E9" s="2"/>
      <c r="F9" s="2"/>
      <c r="G9" s="2"/>
      <c r="H9" s="2"/>
      <c r="I9" s="2"/>
      <c r="J9" s="2"/>
      <c r="K9" s="2"/>
      <c r="L9" s="2"/>
      <c r="M9" s="72"/>
    </row>
    <row r="10" spans="1:13" ht="15.75" customHeight="1">
      <c r="C10" s="1"/>
      <c r="D10" s="24"/>
      <c r="E10" s="2"/>
      <c r="F10" s="2"/>
      <c r="G10" s="2"/>
      <c r="H10" s="2"/>
      <c r="I10" s="2"/>
      <c r="J10" s="2"/>
      <c r="K10" s="2"/>
      <c r="L10" s="2"/>
      <c r="M10" s="60"/>
    </row>
    <row r="11" spans="1:13" s="25" customFormat="1" ht="19.5" customHeight="1">
      <c r="A11" s="78" t="s">
        <v>23</v>
      </c>
      <c r="B11" s="78" t="s">
        <v>26</v>
      </c>
      <c r="C11" s="57" t="s">
        <v>23</v>
      </c>
      <c r="D11" s="79" t="s">
        <v>27</v>
      </c>
      <c r="E11" s="79" t="s">
        <v>29</v>
      </c>
      <c r="F11" s="79" t="s">
        <v>30</v>
      </c>
      <c r="G11" s="79" t="s">
        <v>31</v>
      </c>
      <c r="H11" s="79" t="s">
        <v>32</v>
      </c>
      <c r="I11" s="79" t="s">
        <v>34</v>
      </c>
      <c r="J11" s="86" t="s">
        <v>38</v>
      </c>
      <c r="K11" s="79" t="s">
        <v>35</v>
      </c>
      <c r="L11" s="79" t="s">
        <v>36</v>
      </c>
      <c r="M11" s="55" t="s">
        <v>22</v>
      </c>
    </row>
    <row r="12" spans="1:13" s="8" customFormat="1">
      <c r="A12" s="8">
        <v>4</v>
      </c>
      <c r="C12" s="100">
        <v>1</v>
      </c>
      <c r="D12" s="101" t="s">
        <v>39</v>
      </c>
      <c r="E12" s="102" t="s">
        <v>52</v>
      </c>
      <c r="F12" s="101" t="s">
        <v>63</v>
      </c>
      <c r="G12" s="103" t="s">
        <v>70</v>
      </c>
      <c r="H12" s="104" t="s">
        <v>33</v>
      </c>
      <c r="I12" s="105" t="s">
        <v>82</v>
      </c>
      <c r="J12" s="106" t="s">
        <v>37</v>
      </c>
      <c r="K12" s="107">
        <v>1</v>
      </c>
      <c r="L12" s="53">
        <v>1.7</v>
      </c>
      <c r="M12" s="54">
        <f t="shared" ref="M12:M29" si="0">K12*L12</f>
        <v>1.7</v>
      </c>
    </row>
    <row r="13" spans="1:13" s="8" customFormat="1">
      <c r="A13" s="8">
        <v>2</v>
      </c>
      <c r="C13" s="100">
        <v>1</v>
      </c>
      <c r="D13" s="108" t="s">
        <v>40</v>
      </c>
      <c r="E13" s="97" t="s">
        <v>119</v>
      </c>
      <c r="F13" s="109" t="s">
        <v>117</v>
      </c>
      <c r="G13" s="98" t="s">
        <v>118</v>
      </c>
      <c r="H13" s="104" t="s">
        <v>33</v>
      </c>
      <c r="I13" s="96" t="s">
        <v>116</v>
      </c>
      <c r="J13" s="106" t="s">
        <v>37</v>
      </c>
      <c r="K13" s="107">
        <v>1</v>
      </c>
      <c r="L13" s="53">
        <v>0.48</v>
      </c>
      <c r="M13" s="54">
        <v>0.5</v>
      </c>
    </row>
    <row r="14" spans="1:13" s="8" customFormat="1">
      <c r="A14" s="8">
        <v>1</v>
      </c>
      <c r="C14" s="100">
        <v>1</v>
      </c>
      <c r="D14" s="110" t="s">
        <v>41</v>
      </c>
      <c r="E14" s="111" t="s">
        <v>53</v>
      </c>
      <c r="F14" s="112" t="s">
        <v>65</v>
      </c>
      <c r="G14" s="113" t="s">
        <v>71</v>
      </c>
      <c r="H14" s="104" t="s">
        <v>33</v>
      </c>
      <c r="I14" s="114" t="s">
        <v>83</v>
      </c>
      <c r="J14" s="106" t="s">
        <v>37</v>
      </c>
      <c r="K14" s="107">
        <v>1</v>
      </c>
      <c r="L14" s="53">
        <v>0.1</v>
      </c>
      <c r="M14" s="54">
        <f t="shared" si="0"/>
        <v>0.1</v>
      </c>
    </row>
    <row r="15" spans="1:13" s="8" customFormat="1">
      <c r="A15" s="8">
        <v>1</v>
      </c>
      <c r="C15" s="100">
        <v>2</v>
      </c>
      <c r="D15" s="110" t="s">
        <v>42</v>
      </c>
      <c r="E15" s="115" t="s">
        <v>54</v>
      </c>
      <c r="F15" s="112" t="s">
        <v>65</v>
      </c>
      <c r="G15" s="116" t="s">
        <v>72</v>
      </c>
      <c r="H15" s="104" t="s">
        <v>33</v>
      </c>
      <c r="I15" s="117" t="s">
        <v>84</v>
      </c>
      <c r="J15" s="106" t="s">
        <v>37</v>
      </c>
      <c r="K15" s="107">
        <v>2</v>
      </c>
      <c r="L15" s="53">
        <v>0.15</v>
      </c>
      <c r="M15" s="54">
        <f t="shared" si="0"/>
        <v>0.3</v>
      </c>
    </row>
    <row r="16" spans="1:13" s="8" customFormat="1">
      <c r="A16" s="8">
        <v>1</v>
      </c>
      <c r="C16" s="100">
        <v>1</v>
      </c>
      <c r="D16" s="110" t="s">
        <v>43</v>
      </c>
      <c r="E16" s="111" t="s">
        <v>55</v>
      </c>
      <c r="F16" s="112" t="s">
        <v>103</v>
      </c>
      <c r="G16" s="118" t="s">
        <v>104</v>
      </c>
      <c r="H16" s="104" t="s">
        <v>33</v>
      </c>
      <c r="I16" s="119" t="s">
        <v>105</v>
      </c>
      <c r="J16" s="106" t="s">
        <v>37</v>
      </c>
      <c r="K16" s="107">
        <v>1</v>
      </c>
      <c r="L16" s="53">
        <v>0.52800000000000002</v>
      </c>
      <c r="M16" s="54">
        <f t="shared" si="0"/>
        <v>0.52800000000000002</v>
      </c>
    </row>
    <row r="17" spans="1:13" s="8" customFormat="1">
      <c r="A17" s="8">
        <v>1</v>
      </c>
      <c r="C17" s="100">
        <v>2</v>
      </c>
      <c r="D17" s="110" t="s">
        <v>44</v>
      </c>
      <c r="E17" s="111" t="s">
        <v>56</v>
      </c>
      <c r="F17" s="112" t="s">
        <v>66</v>
      </c>
      <c r="G17" s="113" t="s">
        <v>73</v>
      </c>
      <c r="H17" s="104" t="s">
        <v>33</v>
      </c>
      <c r="I17" s="114" t="s">
        <v>85</v>
      </c>
      <c r="J17" s="106" t="s">
        <v>37</v>
      </c>
      <c r="K17" s="107">
        <v>2</v>
      </c>
      <c r="L17" s="53">
        <v>0.61</v>
      </c>
      <c r="M17" s="54">
        <f t="shared" si="0"/>
        <v>1.22</v>
      </c>
    </row>
    <row r="18" spans="1:13" s="8" customFormat="1">
      <c r="A18" s="8">
        <v>1</v>
      </c>
      <c r="C18" s="100">
        <v>4</v>
      </c>
      <c r="D18" s="110" t="s">
        <v>45</v>
      </c>
      <c r="E18" s="111" t="s">
        <v>57</v>
      </c>
      <c r="F18" s="112" t="s">
        <v>65</v>
      </c>
      <c r="G18" s="113" t="s">
        <v>74</v>
      </c>
      <c r="H18" s="104" t="s">
        <v>33</v>
      </c>
      <c r="I18" s="114" t="s">
        <v>86</v>
      </c>
      <c r="J18" s="106" t="s">
        <v>37</v>
      </c>
      <c r="K18" s="107">
        <v>4</v>
      </c>
      <c r="L18" s="53">
        <v>0.1</v>
      </c>
      <c r="M18" s="54">
        <f t="shared" si="0"/>
        <v>0.4</v>
      </c>
    </row>
    <row r="19" spans="1:13" s="8" customFormat="1">
      <c r="A19" s="8">
        <v>2</v>
      </c>
      <c r="C19" s="100">
        <v>1</v>
      </c>
      <c r="D19" s="110" t="s">
        <v>46</v>
      </c>
      <c r="E19" s="120" t="s">
        <v>58</v>
      </c>
      <c r="F19" s="112" t="s">
        <v>67</v>
      </c>
      <c r="G19" s="121" t="s">
        <v>75</v>
      </c>
      <c r="H19" s="104" t="s">
        <v>33</v>
      </c>
      <c r="I19" s="122" t="s">
        <v>87</v>
      </c>
      <c r="J19" s="106" t="s">
        <v>37</v>
      </c>
      <c r="K19" s="107">
        <v>1</v>
      </c>
      <c r="L19" s="53">
        <v>0.17</v>
      </c>
      <c r="M19" s="54">
        <f>K19*L19</f>
        <v>0.17</v>
      </c>
    </row>
    <row r="20" spans="1:13" s="8" customFormat="1">
      <c r="A20" s="8">
        <v>1</v>
      </c>
      <c r="C20" s="100">
        <v>1</v>
      </c>
      <c r="D20" s="110" t="s">
        <v>47</v>
      </c>
      <c r="E20" s="120" t="s">
        <v>59</v>
      </c>
      <c r="F20" s="112" t="s">
        <v>67</v>
      </c>
      <c r="G20" s="121" t="s">
        <v>76</v>
      </c>
      <c r="H20" s="104" t="s">
        <v>33</v>
      </c>
      <c r="I20" s="122" t="s">
        <v>88</v>
      </c>
      <c r="J20" s="106" t="s">
        <v>37</v>
      </c>
      <c r="K20" s="107">
        <v>1</v>
      </c>
      <c r="L20" s="53">
        <v>0.22</v>
      </c>
      <c r="M20" s="54">
        <f t="shared" si="0"/>
        <v>0.22</v>
      </c>
    </row>
    <row r="21" spans="1:13" s="8" customFormat="1">
      <c r="A21" s="8">
        <v>2</v>
      </c>
      <c r="C21" s="100">
        <v>2</v>
      </c>
      <c r="D21" s="108" t="s">
        <v>48</v>
      </c>
      <c r="E21" s="111" t="s">
        <v>107</v>
      </c>
      <c r="F21" s="112" t="s">
        <v>68</v>
      </c>
      <c r="G21" s="113" t="s">
        <v>108</v>
      </c>
      <c r="H21" s="104" t="s">
        <v>33</v>
      </c>
      <c r="I21" s="96" t="s">
        <v>109</v>
      </c>
      <c r="J21" s="106" t="s">
        <v>37</v>
      </c>
      <c r="K21" s="107">
        <v>2</v>
      </c>
      <c r="L21" s="53">
        <v>0.1</v>
      </c>
      <c r="M21" s="54">
        <f t="shared" si="0"/>
        <v>0.2</v>
      </c>
    </row>
    <row r="22" spans="1:13" s="8" customFormat="1">
      <c r="A22" s="8">
        <v>1</v>
      </c>
      <c r="C22" s="100">
        <v>3</v>
      </c>
      <c r="D22" s="110" t="s">
        <v>49</v>
      </c>
      <c r="E22" s="111" t="s">
        <v>60</v>
      </c>
      <c r="F22" s="112" t="s">
        <v>68</v>
      </c>
      <c r="G22" s="113" t="s">
        <v>77</v>
      </c>
      <c r="H22" s="104" t="s">
        <v>33</v>
      </c>
      <c r="I22" s="114" t="s">
        <v>89</v>
      </c>
      <c r="J22" s="106" t="s">
        <v>37</v>
      </c>
      <c r="K22" s="107">
        <v>3</v>
      </c>
      <c r="L22" s="53">
        <v>0.1</v>
      </c>
      <c r="M22" s="54">
        <f t="shared" si="0"/>
        <v>0.30000000000000004</v>
      </c>
    </row>
    <row r="23" spans="1:13" s="8" customFormat="1">
      <c r="A23" s="8">
        <v>4</v>
      </c>
      <c r="C23" s="100">
        <v>1</v>
      </c>
      <c r="D23" s="108" t="s">
        <v>28</v>
      </c>
      <c r="E23" s="111" t="s">
        <v>61</v>
      </c>
      <c r="F23" s="112" t="s">
        <v>64</v>
      </c>
      <c r="G23" s="130" t="s">
        <v>121</v>
      </c>
      <c r="H23" s="104" t="s">
        <v>79</v>
      </c>
      <c r="I23" s="130" t="s">
        <v>121</v>
      </c>
      <c r="J23" s="106" t="s">
        <v>37</v>
      </c>
      <c r="K23" s="107">
        <v>1</v>
      </c>
      <c r="L23" s="53">
        <v>4.49</v>
      </c>
      <c r="M23" s="54">
        <f t="shared" si="0"/>
        <v>4.49</v>
      </c>
    </row>
    <row r="24" spans="1:13" s="8" customFormat="1">
      <c r="A24" s="8">
        <v>1</v>
      </c>
      <c r="C24" s="100">
        <v>2</v>
      </c>
      <c r="D24" s="110" t="s">
        <v>50</v>
      </c>
      <c r="E24" s="120" t="s">
        <v>62</v>
      </c>
      <c r="F24" s="112" t="s">
        <v>65</v>
      </c>
      <c r="G24" s="121" t="s">
        <v>78</v>
      </c>
      <c r="H24" s="104" t="s">
        <v>33</v>
      </c>
      <c r="I24" s="122" t="s">
        <v>90</v>
      </c>
      <c r="J24" s="106" t="s">
        <v>37</v>
      </c>
      <c r="K24" s="107">
        <v>2</v>
      </c>
      <c r="L24" s="53">
        <v>0.1</v>
      </c>
      <c r="M24" s="54">
        <f t="shared" si="0"/>
        <v>0.2</v>
      </c>
    </row>
    <row r="25" spans="1:13" s="8" customFormat="1">
      <c r="A25" s="8">
        <v>1</v>
      </c>
      <c r="C25" s="100">
        <v>1</v>
      </c>
      <c r="D25" s="123"/>
      <c r="E25" s="111" t="s">
        <v>111</v>
      </c>
      <c r="F25" s="112" t="s">
        <v>69</v>
      </c>
      <c r="G25" s="116" t="s">
        <v>69</v>
      </c>
      <c r="H25" s="124" t="s">
        <v>69</v>
      </c>
      <c r="I25" s="117" t="s">
        <v>69</v>
      </c>
      <c r="J25" s="106" t="s">
        <v>37</v>
      </c>
      <c r="K25" s="107">
        <v>1</v>
      </c>
      <c r="L25" s="53"/>
      <c r="M25" s="54">
        <f t="shared" si="0"/>
        <v>0</v>
      </c>
    </row>
    <row r="26" spans="1:13" s="8" customFormat="1">
      <c r="A26" s="8">
        <v>2</v>
      </c>
      <c r="C26" s="100">
        <v>2</v>
      </c>
      <c r="D26" s="108" t="s">
        <v>51</v>
      </c>
      <c r="E26" s="120" t="s">
        <v>114</v>
      </c>
      <c r="F26" s="121" t="s">
        <v>115</v>
      </c>
      <c r="G26" s="95" t="s">
        <v>112</v>
      </c>
      <c r="H26" s="104" t="s">
        <v>80</v>
      </c>
      <c r="I26" s="96" t="s">
        <v>113</v>
      </c>
      <c r="J26" s="106" t="s">
        <v>37</v>
      </c>
      <c r="K26" s="107">
        <v>2</v>
      </c>
      <c r="L26" s="53">
        <v>0.47</v>
      </c>
      <c r="M26" s="54">
        <f t="shared" si="0"/>
        <v>0.94</v>
      </c>
    </row>
    <row r="27" spans="1:13" s="8" customFormat="1">
      <c r="A27" s="8">
        <v>1</v>
      </c>
      <c r="C27" s="125" t="s">
        <v>102</v>
      </c>
      <c r="D27" s="126"/>
      <c r="E27" s="126"/>
      <c r="F27" s="126"/>
      <c r="G27" s="127"/>
      <c r="H27" s="128"/>
      <c r="I27" s="128"/>
      <c r="J27" s="106"/>
      <c r="K27" s="106"/>
      <c r="L27" s="53"/>
      <c r="M27" s="54"/>
    </row>
    <row r="28" spans="1:13" s="8" customFormat="1">
      <c r="C28" s="100">
        <v>0</v>
      </c>
      <c r="D28" s="101" t="s">
        <v>91</v>
      </c>
      <c r="E28" s="129" t="s">
        <v>94</v>
      </c>
      <c r="F28" s="112" t="s">
        <v>97</v>
      </c>
      <c r="G28" s="129" t="s">
        <v>98</v>
      </c>
      <c r="H28" s="129" t="s">
        <v>33</v>
      </c>
      <c r="I28" s="129" t="s">
        <v>100</v>
      </c>
      <c r="J28" s="106" t="s">
        <v>37</v>
      </c>
      <c r="K28" s="106">
        <v>0</v>
      </c>
      <c r="L28" s="53">
        <v>0.3</v>
      </c>
      <c r="M28" s="54">
        <f t="shared" si="0"/>
        <v>0</v>
      </c>
    </row>
    <row r="29" spans="1:13" s="8" customFormat="1">
      <c r="A29" s="8">
        <v>1</v>
      </c>
      <c r="C29" s="100">
        <v>0</v>
      </c>
      <c r="D29" s="101" t="s">
        <v>92</v>
      </c>
      <c r="E29" s="109" t="s">
        <v>95</v>
      </c>
      <c r="F29" s="112" t="s">
        <v>65</v>
      </c>
      <c r="G29" s="109" t="s">
        <v>99</v>
      </c>
      <c r="H29" s="109" t="s">
        <v>33</v>
      </c>
      <c r="I29" s="109" t="s">
        <v>101</v>
      </c>
      <c r="J29" s="106" t="s">
        <v>37</v>
      </c>
      <c r="K29" s="106">
        <v>0</v>
      </c>
      <c r="L29" s="53">
        <v>0.1</v>
      </c>
      <c r="M29" s="54">
        <f t="shared" si="0"/>
        <v>0</v>
      </c>
    </row>
    <row r="30" spans="1:13" s="8" customFormat="1">
      <c r="A30" s="8">
        <v>1</v>
      </c>
      <c r="C30" s="58">
        <v>0</v>
      </c>
      <c r="D30" s="87" t="s">
        <v>93</v>
      </c>
      <c r="E30" s="88" t="s">
        <v>96</v>
      </c>
      <c r="F30" s="80"/>
      <c r="G30" s="80"/>
      <c r="H30" s="80"/>
      <c r="I30" s="80"/>
      <c r="J30" s="53"/>
      <c r="K30" s="53"/>
      <c r="L30" s="53"/>
      <c r="M30" s="54"/>
    </row>
    <row r="31" spans="1:13">
      <c r="C31" s="48"/>
      <c r="D31" s="49"/>
      <c r="E31" s="49"/>
      <c r="F31" s="49"/>
      <c r="G31" s="49"/>
      <c r="H31" s="49"/>
      <c r="I31" s="50"/>
      <c r="J31" s="50"/>
      <c r="K31" s="50"/>
      <c r="L31" s="50"/>
      <c r="M31" s="52">
        <f>SUM(M12:M30)</f>
        <v>11.267999999999999</v>
      </c>
    </row>
    <row r="32" spans="1:13" customFormat="1" ht="13.7" customHeight="1">
      <c r="C32" s="35" t="s">
        <v>0</v>
      </c>
      <c r="D32" s="46" t="s">
        <v>1</v>
      </c>
      <c r="E32" s="47"/>
      <c r="F32" s="47"/>
      <c r="G32" s="47"/>
      <c r="H32" s="47"/>
      <c r="I32" s="47"/>
      <c r="J32" s="47"/>
      <c r="K32" s="47"/>
      <c r="L32" s="27"/>
      <c r="M32" s="41" t="s">
        <v>4</v>
      </c>
    </row>
    <row r="33" spans="3:13" customFormat="1" ht="12.95" customHeight="1">
      <c r="C33" s="38"/>
      <c r="D33" s="39"/>
      <c r="E33" s="40"/>
      <c r="F33" s="51"/>
      <c r="G33" s="51"/>
      <c r="H33" s="51"/>
      <c r="I33" s="51"/>
      <c r="J33" s="51"/>
      <c r="K33" s="51"/>
      <c r="L33" s="51"/>
      <c r="M33" s="68"/>
    </row>
    <row r="34" spans="3:13" customFormat="1" ht="12.95" customHeight="1">
      <c r="C34" s="36"/>
      <c r="D34" s="30"/>
      <c r="E34" s="99" t="s">
        <v>120</v>
      </c>
      <c r="F34" s="27"/>
      <c r="G34" s="27"/>
      <c r="H34" s="27"/>
      <c r="I34" s="27"/>
      <c r="J34" s="27"/>
      <c r="K34" s="27"/>
      <c r="L34" s="27"/>
      <c r="M34" s="69"/>
    </row>
    <row r="35" spans="3:13" customFormat="1" ht="12.95" customHeight="1">
      <c r="C35" s="36"/>
      <c r="D35" s="30"/>
      <c r="E35" s="31"/>
      <c r="F35" s="27"/>
      <c r="G35" s="27"/>
      <c r="H35" s="27"/>
      <c r="I35" s="27"/>
      <c r="J35" s="27"/>
      <c r="K35" s="27"/>
      <c r="L35" s="27"/>
      <c r="M35" s="69"/>
    </row>
    <row r="36" spans="3:13" customFormat="1" ht="12.95" customHeight="1">
      <c r="C36" s="36"/>
      <c r="D36" s="30"/>
      <c r="E36" s="31"/>
      <c r="F36" s="27"/>
      <c r="G36" s="27"/>
      <c r="H36" s="27"/>
      <c r="I36" s="27"/>
      <c r="J36" s="27"/>
      <c r="K36" s="27"/>
      <c r="L36" s="27"/>
      <c r="M36" s="69"/>
    </row>
    <row r="37" spans="3:13" customFormat="1" ht="9.75" customHeight="1">
      <c r="C37" s="37"/>
      <c r="D37" s="42"/>
      <c r="E37" s="43"/>
      <c r="F37" s="29"/>
      <c r="G37" s="29"/>
      <c r="H37" s="29"/>
      <c r="I37" s="29"/>
      <c r="J37" s="29"/>
      <c r="K37" s="29"/>
      <c r="L37" s="29"/>
      <c r="M37" s="70"/>
    </row>
    <row r="38" spans="3:13" customFormat="1" ht="12.95" customHeight="1">
      <c r="C38" s="37"/>
      <c r="D38" s="28"/>
      <c r="E38" s="29"/>
      <c r="F38" s="29"/>
      <c r="G38" s="29"/>
      <c r="H38" s="29"/>
      <c r="I38" s="29"/>
      <c r="J38" s="29"/>
      <c r="K38" s="29"/>
      <c r="L38" s="29"/>
      <c r="M38" s="67"/>
    </row>
    <row r="39" spans="3:13" customFormat="1" ht="12.95" customHeight="1">
      <c r="C39" s="16"/>
      <c r="D39" s="17"/>
      <c r="E39" s="18"/>
      <c r="F39" s="18"/>
      <c r="G39" s="18"/>
      <c r="H39" s="18"/>
      <c r="I39" s="18"/>
      <c r="J39" s="18"/>
      <c r="K39" s="18"/>
      <c r="L39" s="18"/>
      <c r="M39" s="65"/>
    </row>
    <row r="40" spans="3:13" customFormat="1" ht="12.95" customHeight="1">
      <c r="C40" s="19"/>
      <c r="D40" s="20"/>
      <c r="E40" s="21"/>
      <c r="F40" s="21"/>
      <c r="G40" s="21"/>
      <c r="H40" s="21"/>
      <c r="I40" s="21"/>
      <c r="J40" s="21"/>
      <c r="K40" s="21"/>
      <c r="L40" s="21"/>
      <c r="M40" s="66"/>
    </row>
  </sheetData>
  <mergeCells count="3">
    <mergeCell ref="L3:L7"/>
    <mergeCell ref="K3:K7"/>
    <mergeCell ref="C27:G27"/>
  </mergeCells>
  <phoneticPr fontId="0" type="noConversion"/>
  <pageMargins left="0.46" right="0.36" top="0.57999999999999996" bottom="1" header="0.5" footer="0.5"/>
  <pageSetup paperSize="17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:B14"/>
    </sheetView>
  </sheetViews>
  <sheetFormatPr defaultRowHeight="12.75"/>
  <cols>
    <col min="1" max="1" width="30.28515625" style="10" customWidth="1"/>
    <col min="2" max="2" width="108.5703125" style="10" customWidth="1"/>
  </cols>
  <sheetData>
    <row r="1" spans="1:2" s="12" customFormat="1" ht="17.25" customHeight="1">
      <c r="A1" s="11" t="s">
        <v>6</v>
      </c>
      <c r="B1" s="81"/>
    </row>
    <row r="2" spans="1:2" s="12" customFormat="1" ht="17.25" customHeight="1">
      <c r="A2" s="13" t="s">
        <v>8</v>
      </c>
      <c r="B2" s="82"/>
    </row>
    <row r="3" spans="1:2" s="12" customFormat="1" ht="17.25" customHeight="1">
      <c r="A3" s="14" t="s">
        <v>7</v>
      </c>
      <c r="B3" s="83"/>
    </row>
    <row r="4" spans="1:2" s="12" customFormat="1" ht="17.25" customHeight="1">
      <c r="A4" s="13" t="s">
        <v>9</v>
      </c>
      <c r="B4" s="82"/>
    </row>
    <row r="5" spans="1:2" s="12" customFormat="1" ht="17.25" customHeight="1">
      <c r="A5" s="14" t="s">
        <v>10</v>
      </c>
      <c r="B5" s="83"/>
    </row>
    <row r="6" spans="1:2" s="12" customFormat="1" ht="17.25" customHeight="1">
      <c r="A6" s="13" t="s">
        <v>5</v>
      </c>
      <c r="B6" s="82"/>
    </row>
    <row r="7" spans="1:2" s="12" customFormat="1" ht="17.25" customHeight="1">
      <c r="A7" s="14" t="s">
        <v>11</v>
      </c>
      <c r="B7" s="83"/>
    </row>
    <row r="8" spans="1:2" s="12" customFormat="1" ht="17.25" customHeight="1">
      <c r="A8" s="13" t="s">
        <v>12</v>
      </c>
      <c r="B8" s="82"/>
    </row>
    <row r="9" spans="1:2" s="12" customFormat="1" ht="17.25" customHeight="1">
      <c r="A9" s="14" t="s">
        <v>13</v>
      </c>
      <c r="B9" s="83"/>
    </row>
    <row r="10" spans="1:2" s="12" customFormat="1" ht="17.25" customHeight="1">
      <c r="A10" s="13" t="s">
        <v>15</v>
      </c>
      <c r="B10" s="82"/>
    </row>
    <row r="11" spans="1:2" s="12" customFormat="1" ht="17.25" customHeight="1">
      <c r="A11" s="14" t="s">
        <v>14</v>
      </c>
      <c r="B11" s="83"/>
    </row>
    <row r="12" spans="1:2" s="12" customFormat="1" ht="17.25" customHeight="1">
      <c r="A12" s="13" t="s">
        <v>16</v>
      </c>
      <c r="B12" s="82"/>
    </row>
    <row r="13" spans="1:2" s="12" customFormat="1" ht="17.25" customHeight="1">
      <c r="A13" s="14" t="s">
        <v>17</v>
      </c>
      <c r="B13" s="83"/>
    </row>
    <row r="14" spans="1:2" s="12" customFormat="1" ht="17.25" customHeight="1" thickBot="1">
      <c r="A14" s="15" t="s">
        <v>18</v>
      </c>
      <c r="B14" s="8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C07745</dc:creator>
  <cp:lastModifiedBy>Brian Schmalz</cp:lastModifiedBy>
  <cp:lastPrinted>2010-06-25T22:33:31Z</cp:lastPrinted>
  <dcterms:created xsi:type="dcterms:W3CDTF">2000-10-27T00:30:29Z</dcterms:created>
  <dcterms:modified xsi:type="dcterms:W3CDTF">2018-05-03T01:46:28Z</dcterms:modified>
</cp:coreProperties>
</file>