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C:\Users\mblaich\SynologyDrive\RA_Blaich\SS22\Übungen\04_Aufgabe\"/>
    </mc:Choice>
  </mc:AlternateContent>
  <xr:revisionPtr revIDLastSave="0" documentId="13_ncr:1_{19BA7F8C-BE86-431B-893C-A3F0FB90B38B}" xr6:coauthVersionLast="36" xr6:coauthVersionMax="36" xr10:uidLastSave="{00000000-0000-0000-0000-000000000000}"/>
  <bookViews>
    <workbookView xWindow="0" yWindow="0" windowWidth="19200" windowHeight="7950" xr2:uid="{00000000-000D-0000-FFFF-FFFF00000000}"/>
  </bookViews>
  <sheets>
    <sheet name="Pipelin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25" i="3" s="1"/>
  <c r="H39" i="3" s="1"/>
  <c r="H10" i="3"/>
  <c r="H9" i="3"/>
  <c r="H23" i="3" s="1"/>
  <c r="H37" i="3" s="1"/>
  <c r="H8" i="3"/>
  <c r="H22" i="3" s="1"/>
  <c r="H36" i="3" s="1"/>
  <c r="H7" i="3"/>
  <c r="H21" i="3" s="1"/>
  <c r="H35" i="3" s="1"/>
  <c r="H6" i="3"/>
  <c r="H20" i="3" s="1"/>
  <c r="H34" i="3" s="1"/>
  <c r="H5" i="3"/>
  <c r="H19" i="3" s="1"/>
  <c r="H33" i="3" s="1"/>
  <c r="E19" i="3"/>
  <c r="E33" i="3" s="1"/>
  <c r="F19" i="3"/>
  <c r="F33" i="3" s="1"/>
  <c r="G19" i="3"/>
  <c r="G33" i="3" s="1"/>
  <c r="I19" i="3"/>
  <c r="I33" i="3" s="1"/>
  <c r="J19" i="3"/>
  <c r="J33" i="3" s="1"/>
  <c r="E20" i="3"/>
  <c r="E34" i="3" s="1"/>
  <c r="F20" i="3"/>
  <c r="F34" i="3" s="1"/>
  <c r="G20" i="3"/>
  <c r="G34" i="3" s="1"/>
  <c r="I20" i="3"/>
  <c r="I34" i="3" s="1"/>
  <c r="J20" i="3"/>
  <c r="J34" i="3" s="1"/>
  <c r="E21" i="3"/>
  <c r="E35" i="3" s="1"/>
  <c r="F21" i="3"/>
  <c r="F35" i="3" s="1"/>
  <c r="G21" i="3"/>
  <c r="G35" i="3" s="1"/>
  <c r="I21" i="3"/>
  <c r="I35" i="3" s="1"/>
  <c r="J21" i="3"/>
  <c r="J35" i="3" s="1"/>
  <c r="E22" i="3"/>
  <c r="E36" i="3" s="1"/>
  <c r="F22" i="3"/>
  <c r="F36" i="3" s="1"/>
  <c r="G22" i="3"/>
  <c r="G36" i="3" s="1"/>
  <c r="I22" i="3"/>
  <c r="I36" i="3" s="1"/>
  <c r="J22" i="3"/>
  <c r="J36" i="3" s="1"/>
  <c r="E23" i="3"/>
  <c r="E37" i="3" s="1"/>
  <c r="F23" i="3"/>
  <c r="F37" i="3" s="1"/>
  <c r="G23" i="3"/>
  <c r="G37" i="3" s="1"/>
  <c r="I23" i="3"/>
  <c r="I37" i="3" s="1"/>
  <c r="J23" i="3"/>
  <c r="J37" i="3" s="1"/>
  <c r="E24" i="3"/>
  <c r="E38" i="3" s="1"/>
  <c r="F24" i="3"/>
  <c r="F38" i="3" s="1"/>
  <c r="G24" i="3"/>
  <c r="G38" i="3" s="1"/>
  <c r="H24" i="3"/>
  <c r="H38" i="3" s="1"/>
  <c r="I24" i="3"/>
  <c r="I38" i="3" s="1"/>
  <c r="J24" i="3"/>
  <c r="J38" i="3" s="1"/>
  <c r="E25" i="3"/>
  <c r="E39" i="3" s="1"/>
  <c r="F39" i="3"/>
  <c r="G25" i="3"/>
  <c r="G39" i="3" s="1"/>
  <c r="I25" i="3"/>
  <c r="I39" i="3" s="1"/>
  <c r="J25" i="3"/>
  <c r="J39" i="3" s="1"/>
  <c r="D20" i="3"/>
  <c r="D34" i="3" s="1"/>
  <c r="D21" i="3"/>
  <c r="D35" i="3" s="1"/>
  <c r="D22" i="3"/>
  <c r="D36" i="3" s="1"/>
  <c r="D23" i="3"/>
  <c r="D37" i="3" s="1"/>
  <c r="D24" i="3"/>
  <c r="D38" i="3" s="1"/>
  <c r="D25" i="3"/>
  <c r="D39" i="3" s="1"/>
  <c r="D19" i="3"/>
  <c r="D33" i="3" s="1"/>
</calcChain>
</file>

<file path=xl/sharedStrings.xml><?xml version="1.0" encoding="utf-8"?>
<sst xmlns="http://schemas.openxmlformats.org/spreadsheetml/2006/main" count="245" uniqueCount="96">
  <si>
    <t>MEM Control</t>
  </si>
  <si>
    <t>WB Control</t>
  </si>
  <si>
    <t>WB control</t>
  </si>
  <si>
    <t>EX Control</t>
  </si>
  <si>
    <t>Forwarding</t>
  </si>
  <si>
    <t>ID Control</t>
  </si>
  <si>
    <t>Takt</t>
  </si>
  <si>
    <t>Data-Path</t>
  </si>
  <si>
    <t>Compare 
Operand 1</t>
  </si>
  <si>
    <t>Compare 
Operand 2</t>
  </si>
  <si>
    <t>Other</t>
  </si>
  <si>
    <t>Rs</t>
  </si>
  <si>
    <t>Rt</t>
  </si>
  <si>
    <t>Rd</t>
  </si>
  <si>
    <t>Dst
Reg</t>
  </si>
  <si>
    <t>Mem 
Read</t>
  </si>
  <si>
    <t>Mem
Write</t>
  </si>
  <si>
    <t>Mem
ToReg</t>
  </si>
  <si>
    <t>Reg
Write</t>
  </si>
  <si>
    <t>sll $t3,$s3,2</t>
  </si>
  <si>
    <t>add $t7,$t3,$s0</t>
  </si>
  <si>
    <t>lw $t1,0($s1)</t>
  </si>
  <si>
    <t>lw $t2,0($s2)</t>
  </si>
  <si>
    <t>beq $s0,$t7,end</t>
  </si>
  <si>
    <t>slt $t3,$t1,$t2</t>
  </si>
  <si>
    <t>ConstOp /FUNCT /SHAMT</t>
  </si>
  <si>
    <t>ALU
Result</t>
  </si>
  <si>
    <t>Op1
Source</t>
  </si>
  <si>
    <t>Op2
Source</t>
  </si>
  <si>
    <t>Mem
Data</t>
  </si>
  <si>
    <t>ID Instruktion</t>
  </si>
  <si>
    <t>OP Code</t>
  </si>
  <si>
    <t>26-31</t>
  </si>
  <si>
    <t>0-15</t>
  </si>
  <si>
    <t>Const</t>
  </si>
  <si>
    <t>Shamt</t>
  </si>
  <si>
    <t>Funct</t>
  </si>
  <si>
    <t>0-5</t>
  </si>
  <si>
    <t>6-10</t>
  </si>
  <si>
    <t>11-15</t>
  </si>
  <si>
    <t>16-20</t>
  </si>
  <si>
    <t>21-26</t>
  </si>
  <si>
    <t>000000 00000 10011 01011 00010 000000</t>
  </si>
  <si>
    <t>0</t>
  </si>
  <si>
    <t>19</t>
  </si>
  <si>
    <t>2</t>
  </si>
  <si>
    <t>11</t>
  </si>
  <si>
    <t>000000 01011 10000 01111 00000 100000</t>
  </si>
  <si>
    <t>16</t>
  </si>
  <si>
    <t>15</t>
  </si>
  <si>
    <t>32</t>
  </si>
  <si>
    <t>100011 10001 01001 00000 00000 000000</t>
  </si>
  <si>
    <t>35</t>
  </si>
  <si>
    <t>17</t>
  </si>
  <si>
    <t>9</t>
  </si>
  <si>
    <t>100011 10010 01010 00000 00000 000000</t>
  </si>
  <si>
    <t>18</t>
  </si>
  <si>
    <t>10</t>
  </si>
  <si>
    <t>000100 10000 01111 00000 00000 000001</t>
  </si>
  <si>
    <t>4</t>
  </si>
  <si>
    <t>1</t>
  </si>
  <si>
    <t>000000 01001 01010 01011 00000 101010</t>
  </si>
  <si>
    <t>8</t>
  </si>
  <si>
    <t>42</t>
  </si>
  <si>
    <t>PCSrc</t>
  </si>
  <si>
    <t>NOP</t>
  </si>
  <si>
    <t>000000 00000 00000 00000 00000 000000</t>
  </si>
  <si>
    <t>0-31</t>
  </si>
  <si>
    <t>binär</t>
  </si>
  <si>
    <t>Assembler</t>
  </si>
  <si>
    <t>Branch Forwarding Unit</t>
  </si>
  <si>
    <t>EX Instruktion</t>
  </si>
  <si>
    <t>MEM Instruktion</t>
  </si>
  <si>
    <t>ALUOp</t>
  </si>
  <si>
    <t>ALU Src</t>
  </si>
  <si>
    <t>Reg Dst</t>
  </si>
  <si>
    <t>Mem Read</t>
  </si>
  <si>
    <t>Mem Write</t>
  </si>
  <si>
    <t>Mem ToReg</t>
  </si>
  <si>
    <t>Reg Write</t>
  </si>
  <si>
    <t>RegOp2</t>
  </si>
  <si>
    <t>Dst Reg</t>
  </si>
  <si>
    <t>ALU Result</t>
  </si>
  <si>
    <t>Zero</t>
  </si>
  <si>
    <r>
      <rPr>
        <b/>
        <sz val="11"/>
        <color theme="0"/>
        <rFont val="Calibri"/>
        <family val="2"/>
        <scheme val="minor"/>
      </rPr>
      <t>ID/EX</t>
    </r>
    <r>
      <rPr>
        <sz val="11"/>
        <color theme="0"/>
        <rFont val="Calibri"/>
        <family val="2"/>
        <scheme val="minor"/>
      </rPr>
      <t xml:space="preserve"> (Pipeline-Register)</t>
    </r>
  </si>
  <si>
    <t>Read
Data 1</t>
  </si>
  <si>
    <t>Read
Data 2</t>
  </si>
  <si>
    <t>ID-Stage</t>
  </si>
  <si>
    <r>
      <rPr>
        <b/>
        <sz val="11"/>
        <color theme="0"/>
        <rFont val="Calibri"/>
        <family val="2"/>
        <scheme val="minor"/>
      </rPr>
      <t>(EX/MEM)</t>
    </r>
    <r>
      <rPr>
        <sz val="11"/>
        <color theme="0"/>
        <rFont val="Calibri"/>
        <family val="2"/>
        <scheme val="minor"/>
      </rPr>
      <t xml:space="preserve"> Pipeline-Register</t>
    </r>
  </si>
  <si>
    <r>
      <rPr>
        <b/>
        <sz val="11"/>
        <color theme="0"/>
        <rFont val="Calibri"/>
        <family val="2"/>
        <scheme val="minor"/>
      </rPr>
      <t>(MEM/WB)</t>
    </r>
    <r>
      <rPr>
        <sz val="11"/>
        <color theme="0"/>
        <rFont val="Calibri"/>
        <family val="2"/>
        <scheme val="minor"/>
      </rPr>
      <t xml:space="preserve"> Pipeline-Register</t>
    </r>
  </si>
  <si>
    <t>EX-Stage</t>
  </si>
  <si>
    <t>MEM-Stage</t>
  </si>
  <si>
    <t>shift</t>
  </si>
  <si>
    <t>x</t>
  </si>
  <si>
    <t>&amp;A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</si>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</sst>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4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4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Fill="1" applyBorder="1"/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4" xfId="0" applyNumberFormat="1" applyBorder="1" applyAlignment="1" applyProtection="1">
      <alignment horizontal="center"/>
      <protection locked="0"/>
    </xf>
    <xf numFmtId="1" fontId="0" fillId="0" borderId="4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4" fillId="0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/>
    </xf>
    <xf numFmtId="49" fontId="0" fillId="0" borderId="4" xfId="0" applyNumberForma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0"/>
  <sheetViews>
    <sheetView tabSelected="1" topLeftCell="B1" zoomScaleNormal="100" workbookViewId="0">
      <selection activeCell="Z19" sqref="Z19"/>
    </sheetView>
  </sheetViews>
  <sheetFormatPr baseColWidth="10" defaultRowHeight="15" x14ac:dyDescent="0.25"/>
  <cols>
    <col min="1" max="1" width="6.85546875" customWidth="1"/>
    <col min="2" max="2" width="21.5703125" customWidth="1"/>
    <col min="3" max="3" width="35.7109375" bestFit="1" customWidth="1"/>
    <col min="4" max="4" width="8.5703125" bestFit="1" customWidth="1"/>
    <col min="5" max="5" width="6.42578125" bestFit="1" customWidth="1"/>
    <col min="6" max="6" width="6.7109375" bestFit="1" customWidth="1"/>
    <col min="7" max="7" width="7.85546875" bestFit="1" customWidth="1"/>
    <col min="8" max="8" width="8.5703125" bestFit="1" customWidth="1"/>
    <col min="9" max="9" width="6.5703125" bestFit="1" customWidth="1"/>
    <col min="10" max="10" width="8.42578125" bestFit="1" customWidth="1"/>
    <col min="11" max="11" width="7.7109375" customWidth="1"/>
    <col min="12" max="13" width="7" bestFit="1" customWidth="1"/>
    <col min="14" max="14" width="6.85546875" customWidth="1"/>
    <col min="15" max="15" width="8" customWidth="1"/>
    <col min="16" max="16" width="6.42578125" bestFit="1" customWidth="1"/>
    <col min="17" max="17" width="7.42578125" customWidth="1"/>
    <col min="18" max="18" width="5.85546875" customWidth="1"/>
    <col min="19" max="19" width="6.85546875" customWidth="1"/>
    <col min="20" max="21" width="7.85546875" customWidth="1"/>
    <col min="22" max="22" width="9.28515625" customWidth="1"/>
    <col min="23" max="23" width="8.5703125" bestFit="1" customWidth="1"/>
    <col min="24" max="24" width="9.42578125" customWidth="1"/>
    <col min="25" max="25" width="11" customWidth="1"/>
    <col min="26" max="26" width="10.5703125" customWidth="1"/>
    <col min="27" max="27" width="13" customWidth="1"/>
    <col min="28" max="28" width="13.28515625" customWidth="1"/>
  </cols>
  <sheetData>
    <row r="1" spans="1:28" x14ac:dyDescent="0.25">
      <c r="A1" s="70" t="s">
        <v>6</v>
      </c>
      <c r="B1" s="72" t="s">
        <v>87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</row>
    <row r="2" spans="1:28" ht="15" customHeight="1" x14ac:dyDescent="0.25">
      <c r="A2" s="70"/>
      <c r="B2" s="48" t="s">
        <v>30</v>
      </c>
      <c r="C2" s="49"/>
      <c r="D2" s="49"/>
      <c r="E2" s="49"/>
      <c r="F2" s="49"/>
      <c r="G2" s="49"/>
      <c r="H2" s="49"/>
      <c r="I2" s="49"/>
      <c r="J2" s="50"/>
      <c r="K2" s="61" t="s">
        <v>84</v>
      </c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 t="s">
        <v>5</v>
      </c>
      <c r="AA2" s="66"/>
      <c r="AB2" s="66"/>
    </row>
    <row r="3" spans="1:28" ht="15" customHeight="1" x14ac:dyDescent="0.25">
      <c r="A3" s="70"/>
      <c r="B3" s="51" t="s">
        <v>67</v>
      </c>
      <c r="C3" s="52"/>
      <c r="D3" s="21" t="s">
        <v>32</v>
      </c>
      <c r="E3" s="21" t="s">
        <v>41</v>
      </c>
      <c r="F3" s="21" t="s">
        <v>40</v>
      </c>
      <c r="G3" s="21" t="s">
        <v>39</v>
      </c>
      <c r="H3" s="21" t="s">
        <v>33</v>
      </c>
      <c r="I3" s="22" t="s">
        <v>38</v>
      </c>
      <c r="J3" s="23" t="s">
        <v>37</v>
      </c>
      <c r="K3" s="58" t="s">
        <v>3</v>
      </c>
      <c r="L3" s="59"/>
      <c r="M3" s="60"/>
      <c r="N3" s="63" t="s">
        <v>0</v>
      </c>
      <c r="O3" s="64"/>
      <c r="P3" s="58" t="s">
        <v>1</v>
      </c>
      <c r="Q3" s="60"/>
      <c r="R3" s="68" t="s">
        <v>7</v>
      </c>
      <c r="S3" s="69"/>
      <c r="T3" s="69"/>
      <c r="U3" s="69"/>
      <c r="V3" s="69"/>
      <c r="W3" s="69"/>
      <c r="X3" s="69"/>
      <c r="Y3" s="69"/>
      <c r="Z3" s="39" t="s">
        <v>10</v>
      </c>
      <c r="AA3" s="67" t="s">
        <v>70</v>
      </c>
      <c r="AB3" s="67"/>
    </row>
    <row r="4" spans="1:28" ht="43.5" customHeight="1" x14ac:dyDescent="0.25">
      <c r="A4" s="71"/>
      <c r="B4" s="19" t="s">
        <v>69</v>
      </c>
      <c r="C4" s="20" t="s">
        <v>68</v>
      </c>
      <c r="D4" s="14" t="s">
        <v>31</v>
      </c>
      <c r="E4" s="13" t="s">
        <v>11</v>
      </c>
      <c r="F4" s="13" t="s">
        <v>12</v>
      </c>
      <c r="G4" s="13" t="s">
        <v>13</v>
      </c>
      <c r="H4" s="13" t="s">
        <v>34</v>
      </c>
      <c r="I4" s="13" t="s">
        <v>35</v>
      </c>
      <c r="J4" s="13" t="s">
        <v>36</v>
      </c>
      <c r="K4" s="40" t="s">
        <v>73</v>
      </c>
      <c r="L4" s="41" t="s">
        <v>75</v>
      </c>
      <c r="M4" s="42" t="s">
        <v>74</v>
      </c>
      <c r="N4" s="41" t="s">
        <v>76</v>
      </c>
      <c r="O4" s="42" t="s">
        <v>77</v>
      </c>
      <c r="P4" s="41" t="s">
        <v>78</v>
      </c>
      <c r="Q4" s="42" t="s">
        <v>79</v>
      </c>
      <c r="R4" s="1" t="s">
        <v>11</v>
      </c>
      <c r="S4" s="1" t="s">
        <v>12</v>
      </c>
      <c r="T4" s="1" t="s">
        <v>13</v>
      </c>
      <c r="U4" s="27" t="s">
        <v>85</v>
      </c>
      <c r="V4" s="27" t="s">
        <v>86</v>
      </c>
      <c r="W4" s="53" t="s">
        <v>25</v>
      </c>
      <c r="X4" s="54"/>
      <c r="Y4" s="55"/>
      <c r="Z4" s="40" t="s">
        <v>64</v>
      </c>
      <c r="AA4" s="6" t="s">
        <v>8</v>
      </c>
      <c r="AB4" s="6" t="s">
        <v>9</v>
      </c>
    </row>
    <row r="5" spans="1:28" x14ac:dyDescent="0.25">
      <c r="A5" s="4">
        <v>1</v>
      </c>
      <c r="B5" s="12" t="s">
        <v>19</v>
      </c>
      <c r="C5" s="12" t="s">
        <v>42</v>
      </c>
      <c r="D5" s="15" t="s">
        <v>43</v>
      </c>
      <c r="E5" s="15" t="s">
        <v>43</v>
      </c>
      <c r="F5" s="15" t="s">
        <v>44</v>
      </c>
      <c r="G5" s="15" t="s">
        <v>46</v>
      </c>
      <c r="H5" s="26">
        <f>SIGN(16-G5)*(J5+I5*POWER(2,6)+(16-ABS(G5-16))*POWER(2,11))</f>
        <v>22656</v>
      </c>
      <c r="I5" s="15" t="s">
        <v>45</v>
      </c>
      <c r="J5" s="15" t="s">
        <v>43</v>
      </c>
      <c r="K5" s="7" t="s">
        <v>92</v>
      </c>
      <c r="L5" s="43">
        <v>1</v>
      </c>
      <c r="M5" s="7">
        <v>1</v>
      </c>
      <c r="N5" s="7">
        <v>0</v>
      </c>
      <c r="O5" s="7">
        <v>0</v>
      </c>
      <c r="P5" s="7">
        <v>1</v>
      </c>
      <c r="Q5" s="7">
        <v>1</v>
      </c>
      <c r="R5" s="17" t="s">
        <v>43</v>
      </c>
      <c r="S5" s="17" t="s">
        <v>44</v>
      </c>
      <c r="T5" s="17" t="s">
        <v>46</v>
      </c>
      <c r="U5" s="7" t="s">
        <v>93</v>
      </c>
      <c r="V5" s="7">
        <v>3</v>
      </c>
      <c r="W5" s="44">
        <v>22656</v>
      </c>
      <c r="X5" s="17" t="s">
        <v>43</v>
      </c>
      <c r="Y5" s="17" t="s">
        <v>45</v>
      </c>
      <c r="Z5" s="8">
        <v>1</v>
      </c>
      <c r="AA5" s="8" t="s">
        <v>93</v>
      </c>
      <c r="AB5" s="7">
        <v>3</v>
      </c>
    </row>
    <row r="6" spans="1:28" x14ac:dyDescent="0.25">
      <c r="A6" s="4">
        <v>2</v>
      </c>
      <c r="B6" s="12" t="s">
        <v>20</v>
      </c>
      <c r="C6" s="12" t="s">
        <v>47</v>
      </c>
      <c r="D6" s="15" t="s">
        <v>43</v>
      </c>
      <c r="E6" s="15" t="s">
        <v>46</v>
      </c>
      <c r="F6" s="15" t="s">
        <v>48</v>
      </c>
      <c r="G6" s="15" t="s">
        <v>49</v>
      </c>
      <c r="H6" s="26">
        <f t="shared" ref="H6:H11" si="0">SIGN(16-G6)*(J6+I6*POWER(2,6)+(16-ABS(G6-16))*POWER(2,11))</f>
        <v>30752</v>
      </c>
      <c r="I6" s="15" t="s">
        <v>43</v>
      </c>
      <c r="J6" s="15" t="s">
        <v>50</v>
      </c>
      <c r="K6" s="7" t="s">
        <v>95</v>
      </c>
      <c r="L6" s="43">
        <v>1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15" t="s">
        <v>46</v>
      </c>
      <c r="S6" s="15" t="s">
        <v>48</v>
      </c>
      <c r="T6" s="15" t="s">
        <v>49</v>
      </c>
      <c r="U6" s="8" t="s">
        <v>93</v>
      </c>
      <c r="V6" s="7" t="s">
        <v>94</v>
      </c>
      <c r="W6" s="44">
        <v>30752</v>
      </c>
      <c r="X6" s="17" t="s">
        <v>50</v>
      </c>
      <c r="Y6" s="17" t="s">
        <v>43</v>
      </c>
      <c r="Z6" s="8">
        <v>1</v>
      </c>
      <c r="AA6" s="8" t="s">
        <v>93</v>
      </c>
      <c r="AB6" s="8" t="s">
        <v>94</v>
      </c>
    </row>
    <row r="7" spans="1:28" x14ac:dyDescent="0.25">
      <c r="A7" s="4">
        <v>3</v>
      </c>
      <c r="B7" s="12" t="s">
        <v>21</v>
      </c>
      <c r="C7" s="12" t="s">
        <v>51</v>
      </c>
      <c r="D7" s="15" t="s">
        <v>52</v>
      </c>
      <c r="E7" s="15" t="s">
        <v>53</v>
      </c>
      <c r="F7" s="15" t="s">
        <v>54</v>
      </c>
      <c r="G7" s="15" t="s">
        <v>43</v>
      </c>
      <c r="H7" s="26">
        <f t="shared" si="0"/>
        <v>0</v>
      </c>
      <c r="I7" s="15" t="s">
        <v>43</v>
      </c>
      <c r="J7" s="15" t="s">
        <v>43</v>
      </c>
      <c r="K7" s="7"/>
      <c r="L7" s="7"/>
      <c r="M7" s="7"/>
      <c r="N7" s="7"/>
      <c r="O7" s="7"/>
      <c r="P7" s="7"/>
      <c r="Q7" s="7"/>
      <c r="R7" s="15" t="s">
        <v>53</v>
      </c>
      <c r="S7" s="15" t="s">
        <v>54</v>
      </c>
      <c r="T7" s="15" t="s">
        <v>43</v>
      </c>
      <c r="U7" s="7"/>
      <c r="V7" s="7"/>
      <c r="W7" s="44">
        <v>0</v>
      </c>
      <c r="X7" s="17" t="s">
        <v>43</v>
      </c>
      <c r="Y7" s="17" t="s">
        <v>43</v>
      </c>
      <c r="Z7" s="7"/>
      <c r="AA7" s="7"/>
      <c r="AB7" s="8"/>
    </row>
    <row r="8" spans="1:28" x14ac:dyDescent="0.25">
      <c r="A8" s="4">
        <v>4</v>
      </c>
      <c r="B8" s="12" t="s">
        <v>22</v>
      </c>
      <c r="C8" s="12" t="s">
        <v>55</v>
      </c>
      <c r="D8" s="15" t="s">
        <v>52</v>
      </c>
      <c r="E8" s="15" t="s">
        <v>56</v>
      </c>
      <c r="F8" s="15" t="s">
        <v>57</v>
      </c>
      <c r="G8" s="15" t="s">
        <v>43</v>
      </c>
      <c r="H8" s="26">
        <f t="shared" si="0"/>
        <v>0</v>
      </c>
      <c r="I8" s="15" t="s">
        <v>43</v>
      </c>
      <c r="J8" s="15" t="s">
        <v>43</v>
      </c>
      <c r="K8" s="7"/>
      <c r="L8" s="7"/>
      <c r="M8" s="7"/>
      <c r="N8" s="7"/>
      <c r="O8" s="7"/>
      <c r="P8" s="7"/>
      <c r="Q8" s="7"/>
      <c r="R8" s="15" t="s">
        <v>56</v>
      </c>
      <c r="S8" s="15" t="s">
        <v>57</v>
      </c>
      <c r="T8" s="15" t="s">
        <v>43</v>
      </c>
      <c r="U8" s="7"/>
      <c r="V8" s="7"/>
      <c r="W8" s="44">
        <v>0</v>
      </c>
      <c r="X8" s="17" t="s">
        <v>43</v>
      </c>
      <c r="Y8" s="17" t="s">
        <v>43</v>
      </c>
      <c r="Z8" s="7"/>
      <c r="AA8" s="7"/>
      <c r="AB8" s="7"/>
    </row>
    <row r="9" spans="1:28" x14ac:dyDescent="0.25">
      <c r="A9" s="4">
        <v>5</v>
      </c>
      <c r="B9" s="12" t="s">
        <v>23</v>
      </c>
      <c r="C9" s="12" t="s">
        <v>58</v>
      </c>
      <c r="D9" s="15" t="s">
        <v>59</v>
      </c>
      <c r="E9" s="15" t="s">
        <v>48</v>
      </c>
      <c r="F9" s="15" t="s">
        <v>49</v>
      </c>
      <c r="G9" s="15" t="s">
        <v>43</v>
      </c>
      <c r="H9" s="26">
        <f t="shared" si="0"/>
        <v>1</v>
      </c>
      <c r="I9" s="15" t="s">
        <v>43</v>
      </c>
      <c r="J9" s="15" t="s">
        <v>60</v>
      </c>
      <c r="K9" s="7"/>
      <c r="L9" s="7"/>
      <c r="M9" s="7"/>
      <c r="N9" s="7"/>
      <c r="O9" s="7"/>
      <c r="P9" s="7"/>
      <c r="Q9" s="7"/>
      <c r="R9" s="15" t="s">
        <v>48</v>
      </c>
      <c r="S9" s="15" t="s">
        <v>49</v>
      </c>
      <c r="T9" s="15" t="s">
        <v>43</v>
      </c>
      <c r="U9" s="7"/>
      <c r="V9" s="7"/>
      <c r="W9" s="44">
        <v>1</v>
      </c>
      <c r="X9" s="17" t="s">
        <v>60</v>
      </c>
      <c r="Y9" s="17" t="s">
        <v>43</v>
      </c>
      <c r="Z9" s="7"/>
      <c r="AA9" s="7"/>
      <c r="AB9" s="7"/>
    </row>
    <row r="10" spans="1:28" x14ac:dyDescent="0.25">
      <c r="A10" s="4">
        <v>6</v>
      </c>
      <c r="B10" s="12" t="s">
        <v>65</v>
      </c>
      <c r="C10" s="18" t="s">
        <v>66</v>
      </c>
      <c r="D10" s="15" t="s">
        <v>43</v>
      </c>
      <c r="E10" s="15" t="s">
        <v>43</v>
      </c>
      <c r="F10" s="15" t="s">
        <v>43</v>
      </c>
      <c r="G10" s="15" t="s">
        <v>43</v>
      </c>
      <c r="H10" s="26">
        <f t="shared" si="0"/>
        <v>0</v>
      </c>
      <c r="I10" s="15" t="s">
        <v>43</v>
      </c>
      <c r="J10" s="15" t="s">
        <v>43</v>
      </c>
      <c r="K10" s="7"/>
      <c r="L10" s="7"/>
      <c r="M10" s="7"/>
      <c r="N10" s="7"/>
      <c r="O10" s="7"/>
      <c r="P10" s="7"/>
      <c r="Q10" s="7"/>
      <c r="R10" s="15" t="s">
        <v>43</v>
      </c>
      <c r="S10" s="15" t="s">
        <v>43</v>
      </c>
      <c r="T10" s="15" t="s">
        <v>43</v>
      </c>
      <c r="U10" s="7"/>
      <c r="V10" s="7"/>
      <c r="W10" s="44">
        <v>0</v>
      </c>
      <c r="X10" s="17" t="s">
        <v>43</v>
      </c>
      <c r="Y10" s="17" t="s">
        <v>43</v>
      </c>
      <c r="Z10" s="7"/>
      <c r="AA10" s="7"/>
      <c r="AB10" s="7"/>
    </row>
    <row r="11" spans="1:28" x14ac:dyDescent="0.25">
      <c r="A11" s="4">
        <v>7</v>
      </c>
      <c r="B11" s="12" t="s">
        <v>24</v>
      </c>
      <c r="C11" s="12" t="s">
        <v>61</v>
      </c>
      <c r="D11" s="15" t="s">
        <v>43</v>
      </c>
      <c r="E11" s="15" t="s">
        <v>54</v>
      </c>
      <c r="F11" s="45" t="s">
        <v>57</v>
      </c>
      <c r="G11" s="15" t="s">
        <v>46</v>
      </c>
      <c r="H11" s="26">
        <f t="shared" si="0"/>
        <v>22570</v>
      </c>
      <c r="I11" s="15" t="s">
        <v>43</v>
      </c>
      <c r="J11" s="15" t="s">
        <v>63</v>
      </c>
      <c r="K11" s="7"/>
      <c r="L11" s="7"/>
      <c r="M11" s="7"/>
      <c r="N11" s="7"/>
      <c r="O11" s="7"/>
      <c r="P11" s="7"/>
      <c r="Q11" s="7"/>
      <c r="R11" s="15" t="s">
        <v>54</v>
      </c>
      <c r="S11" s="15" t="s">
        <v>62</v>
      </c>
      <c r="T11" s="15" t="s">
        <v>46</v>
      </c>
      <c r="U11" s="7"/>
      <c r="V11" s="7"/>
      <c r="W11" s="44">
        <v>22570</v>
      </c>
      <c r="X11" s="17" t="s">
        <v>63</v>
      </c>
      <c r="Y11" s="17" t="s">
        <v>43</v>
      </c>
      <c r="Z11" s="7"/>
      <c r="AA11" s="7"/>
      <c r="AB11" s="7"/>
    </row>
    <row r="12" spans="1:28" x14ac:dyDescent="0.25">
      <c r="A12" s="28"/>
      <c r="B12" s="29"/>
      <c r="C12" s="29"/>
      <c r="D12" s="30"/>
      <c r="E12" s="30"/>
      <c r="F12" s="30"/>
      <c r="G12" s="30"/>
      <c r="H12" s="31"/>
      <c r="I12" s="30"/>
      <c r="J12" s="30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spans="1:28" x14ac:dyDescent="0.25">
      <c r="A13" s="33"/>
      <c r="B13" s="34"/>
      <c r="C13" s="34"/>
      <c r="D13" s="35"/>
      <c r="E13" s="35"/>
      <c r="F13" s="35"/>
      <c r="G13" s="35"/>
      <c r="H13" s="36"/>
      <c r="I13" s="35"/>
      <c r="J13" s="3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5">
      <c r="A14" s="70" t="s">
        <v>6</v>
      </c>
      <c r="B14" s="57" t="s">
        <v>90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11"/>
      <c r="Y14" s="11"/>
      <c r="Z14" s="11"/>
      <c r="AA14" s="11"/>
      <c r="AB14" s="11"/>
    </row>
    <row r="15" spans="1:28" ht="15" customHeight="1" x14ac:dyDescent="0.25">
      <c r="A15" s="70"/>
      <c r="B15" s="48" t="s">
        <v>71</v>
      </c>
      <c r="C15" s="49"/>
      <c r="D15" s="49"/>
      <c r="E15" s="49"/>
      <c r="F15" s="49"/>
      <c r="G15" s="49"/>
      <c r="H15" s="49"/>
      <c r="I15" s="49"/>
      <c r="J15" s="50"/>
      <c r="K15" s="56" t="s">
        <v>88</v>
      </c>
      <c r="L15" s="56"/>
      <c r="M15" s="56"/>
      <c r="N15" s="56"/>
      <c r="O15" s="56"/>
      <c r="P15" s="56"/>
      <c r="Q15" s="56"/>
      <c r="R15" s="56"/>
      <c r="S15" s="66" t="s">
        <v>3</v>
      </c>
      <c r="T15" s="66"/>
      <c r="U15" s="66"/>
      <c r="V15" s="66"/>
      <c r="W15" s="66"/>
      <c r="X15" s="11"/>
      <c r="Y15" s="11"/>
      <c r="Z15" s="11"/>
      <c r="AA15" s="11"/>
      <c r="AB15" s="11"/>
    </row>
    <row r="16" spans="1:28" x14ac:dyDescent="0.25">
      <c r="A16" s="70"/>
      <c r="B16" s="51" t="s">
        <v>67</v>
      </c>
      <c r="C16" s="52"/>
      <c r="D16" s="21" t="s">
        <v>32</v>
      </c>
      <c r="E16" s="21" t="s">
        <v>41</v>
      </c>
      <c r="F16" s="21" t="s">
        <v>40</v>
      </c>
      <c r="G16" s="21" t="s">
        <v>39</v>
      </c>
      <c r="H16" s="21" t="s">
        <v>33</v>
      </c>
      <c r="I16" s="22" t="s">
        <v>38</v>
      </c>
      <c r="J16" s="23" t="s">
        <v>37</v>
      </c>
      <c r="K16" s="73" t="s">
        <v>0</v>
      </c>
      <c r="L16" s="74"/>
      <c r="M16" s="58" t="s">
        <v>1</v>
      </c>
      <c r="N16" s="60"/>
      <c r="O16" s="68" t="s">
        <v>7</v>
      </c>
      <c r="P16" s="69"/>
      <c r="Q16" s="69"/>
      <c r="R16" s="75"/>
      <c r="S16" s="67" t="s">
        <v>4</v>
      </c>
      <c r="T16" s="67"/>
      <c r="U16" s="67" t="s">
        <v>10</v>
      </c>
      <c r="V16" s="67"/>
      <c r="W16" s="67"/>
      <c r="X16" s="10"/>
      <c r="Y16" s="10"/>
      <c r="Z16" s="10"/>
      <c r="AA16" s="10"/>
      <c r="AB16" s="10"/>
    </row>
    <row r="17" spans="1:28" ht="36" customHeight="1" x14ac:dyDescent="0.25">
      <c r="A17" s="71"/>
      <c r="B17" s="19" t="s">
        <v>69</v>
      </c>
      <c r="C17" s="20" t="s">
        <v>68</v>
      </c>
      <c r="D17" s="14" t="s">
        <v>31</v>
      </c>
      <c r="E17" s="13" t="s">
        <v>11</v>
      </c>
      <c r="F17" s="13" t="s">
        <v>12</v>
      </c>
      <c r="G17" s="13" t="s">
        <v>13</v>
      </c>
      <c r="H17" s="13" t="s">
        <v>34</v>
      </c>
      <c r="I17" s="13" t="s">
        <v>35</v>
      </c>
      <c r="J17" s="13" t="s">
        <v>36</v>
      </c>
      <c r="K17" s="9" t="s">
        <v>76</v>
      </c>
      <c r="L17" s="3" t="s">
        <v>77</v>
      </c>
      <c r="M17" s="9" t="s">
        <v>78</v>
      </c>
      <c r="N17" s="3" t="s">
        <v>79</v>
      </c>
      <c r="O17" s="2" t="s">
        <v>80</v>
      </c>
      <c r="P17" s="3" t="s">
        <v>81</v>
      </c>
      <c r="Q17" s="3" t="s">
        <v>82</v>
      </c>
      <c r="R17" s="2" t="s">
        <v>83</v>
      </c>
      <c r="S17" s="3" t="s">
        <v>27</v>
      </c>
      <c r="T17" s="3" t="s">
        <v>28</v>
      </c>
      <c r="U17" s="1" t="s">
        <v>73</v>
      </c>
      <c r="V17" s="6" t="s">
        <v>75</v>
      </c>
      <c r="W17" s="3" t="s">
        <v>74</v>
      </c>
      <c r="X17" s="10"/>
      <c r="Y17" s="10"/>
      <c r="Z17" s="10"/>
      <c r="AA17" s="10"/>
      <c r="AB17" s="10"/>
    </row>
    <row r="18" spans="1:28" x14ac:dyDescent="0.25">
      <c r="A18" s="4">
        <v>1</v>
      </c>
      <c r="B18" s="12"/>
      <c r="C18" s="12"/>
      <c r="D18" s="15"/>
      <c r="E18" s="15"/>
      <c r="F18" s="15"/>
      <c r="G18" s="15"/>
      <c r="H18" s="16"/>
      <c r="I18" s="15"/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11"/>
      <c r="Y18" s="11"/>
      <c r="Z18" s="10"/>
      <c r="AA18" s="10"/>
      <c r="AB18" s="10"/>
    </row>
    <row r="19" spans="1:28" x14ac:dyDescent="0.25">
      <c r="A19" s="4">
        <v>2</v>
      </c>
      <c r="B19" s="12" t="s">
        <v>19</v>
      </c>
      <c r="C19" s="12" t="s">
        <v>42</v>
      </c>
      <c r="D19" s="25" t="str">
        <f>D5</f>
        <v>0</v>
      </c>
      <c r="E19" s="25" t="str">
        <f t="shared" ref="E19:J19" si="1">E5</f>
        <v>0</v>
      </c>
      <c r="F19" s="25" t="str">
        <f t="shared" si="1"/>
        <v>19</v>
      </c>
      <c r="G19" s="25" t="str">
        <f t="shared" si="1"/>
        <v>11</v>
      </c>
      <c r="H19" s="25">
        <f t="shared" si="1"/>
        <v>22656</v>
      </c>
      <c r="I19" s="25" t="str">
        <f t="shared" si="1"/>
        <v>2</v>
      </c>
      <c r="J19" s="25" t="str">
        <f t="shared" si="1"/>
        <v>0</v>
      </c>
      <c r="K19" s="7">
        <v>0</v>
      </c>
      <c r="L19" s="7">
        <v>0</v>
      </c>
      <c r="M19" s="7">
        <v>1</v>
      </c>
      <c r="N19" s="7">
        <v>1</v>
      </c>
      <c r="O19" s="7">
        <v>3</v>
      </c>
      <c r="P19" s="7">
        <v>11</v>
      </c>
      <c r="Q19" s="7">
        <v>12</v>
      </c>
      <c r="R19" s="7">
        <v>0</v>
      </c>
      <c r="S19" s="43">
        <v>0</v>
      </c>
      <c r="T19" s="7">
        <v>0</v>
      </c>
      <c r="U19" s="8" t="s">
        <v>92</v>
      </c>
      <c r="V19" s="7">
        <v>0</v>
      </c>
      <c r="W19" s="7">
        <v>1</v>
      </c>
      <c r="X19" s="11"/>
      <c r="Y19" s="11"/>
      <c r="Z19" s="10"/>
      <c r="AA19" s="10"/>
      <c r="AB19" s="10"/>
    </row>
    <row r="20" spans="1:28" x14ac:dyDescent="0.25">
      <c r="A20" s="4">
        <v>3</v>
      </c>
      <c r="B20" s="12" t="s">
        <v>20</v>
      </c>
      <c r="C20" s="12" t="s">
        <v>47</v>
      </c>
      <c r="D20" s="25" t="str">
        <f t="shared" ref="D20:J25" si="2">D6</f>
        <v>0</v>
      </c>
      <c r="E20" s="25" t="str">
        <f t="shared" si="2"/>
        <v>11</v>
      </c>
      <c r="F20" s="25" t="str">
        <f t="shared" si="2"/>
        <v>16</v>
      </c>
      <c r="G20" s="25" t="str">
        <f t="shared" si="2"/>
        <v>15</v>
      </c>
      <c r="H20" s="25">
        <f t="shared" si="2"/>
        <v>30752</v>
      </c>
      <c r="I20" s="25" t="str">
        <f t="shared" si="2"/>
        <v>0</v>
      </c>
      <c r="J20" s="25" t="str">
        <f t="shared" si="2"/>
        <v>32</v>
      </c>
      <c r="K20" s="7"/>
      <c r="L20" s="7"/>
      <c r="M20" s="7"/>
      <c r="N20" s="7"/>
      <c r="O20" s="7"/>
      <c r="P20" s="7"/>
      <c r="Q20" s="7"/>
      <c r="R20" s="7"/>
      <c r="S20" s="8"/>
      <c r="T20" s="7"/>
      <c r="U20" s="7"/>
      <c r="V20" s="7"/>
      <c r="W20" s="7"/>
      <c r="X20" s="11"/>
      <c r="Y20" s="11"/>
      <c r="Z20" s="10"/>
      <c r="AA20" s="10"/>
      <c r="AB20" s="10"/>
    </row>
    <row r="21" spans="1:28" x14ac:dyDescent="0.25">
      <c r="A21" s="4">
        <v>4</v>
      </c>
      <c r="B21" s="12" t="s">
        <v>21</v>
      </c>
      <c r="C21" s="12" t="s">
        <v>51</v>
      </c>
      <c r="D21" s="25" t="str">
        <f t="shared" si="2"/>
        <v>35</v>
      </c>
      <c r="E21" s="25" t="str">
        <f t="shared" si="2"/>
        <v>17</v>
      </c>
      <c r="F21" s="25" t="str">
        <f t="shared" si="2"/>
        <v>9</v>
      </c>
      <c r="G21" s="25" t="str">
        <f t="shared" si="2"/>
        <v>0</v>
      </c>
      <c r="H21" s="25">
        <f t="shared" si="2"/>
        <v>0</v>
      </c>
      <c r="I21" s="25" t="str">
        <f t="shared" si="2"/>
        <v>0</v>
      </c>
      <c r="J21" s="25" t="str">
        <f t="shared" si="2"/>
        <v>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11"/>
      <c r="Y21" s="11"/>
      <c r="Z21" s="10"/>
      <c r="AA21" s="10"/>
      <c r="AB21" s="10"/>
    </row>
    <row r="22" spans="1:28" x14ac:dyDescent="0.25">
      <c r="A22" s="4">
        <v>5</v>
      </c>
      <c r="B22" s="12" t="s">
        <v>22</v>
      </c>
      <c r="C22" s="12" t="s">
        <v>55</v>
      </c>
      <c r="D22" s="25" t="str">
        <f t="shared" si="2"/>
        <v>35</v>
      </c>
      <c r="E22" s="25" t="str">
        <f t="shared" si="2"/>
        <v>18</v>
      </c>
      <c r="F22" s="25" t="str">
        <f t="shared" si="2"/>
        <v>10</v>
      </c>
      <c r="G22" s="25" t="str">
        <f t="shared" si="2"/>
        <v>0</v>
      </c>
      <c r="H22" s="25">
        <f t="shared" si="2"/>
        <v>0</v>
      </c>
      <c r="I22" s="25" t="str">
        <f t="shared" si="2"/>
        <v>0</v>
      </c>
      <c r="J22" s="25" t="str">
        <f t="shared" si="2"/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11"/>
      <c r="Y22" s="11"/>
      <c r="Z22" s="10"/>
      <c r="AA22" s="10"/>
      <c r="AB22" s="10"/>
    </row>
    <row r="23" spans="1:28" x14ac:dyDescent="0.25">
      <c r="A23" s="4">
        <v>6</v>
      </c>
      <c r="B23" s="12" t="s">
        <v>23</v>
      </c>
      <c r="C23" s="12" t="s">
        <v>58</v>
      </c>
      <c r="D23" s="25" t="str">
        <f t="shared" si="2"/>
        <v>4</v>
      </c>
      <c r="E23" s="25" t="str">
        <f t="shared" si="2"/>
        <v>16</v>
      </c>
      <c r="F23" s="25" t="str">
        <f t="shared" si="2"/>
        <v>15</v>
      </c>
      <c r="G23" s="25" t="str">
        <f t="shared" si="2"/>
        <v>0</v>
      </c>
      <c r="H23" s="25">
        <f t="shared" si="2"/>
        <v>1</v>
      </c>
      <c r="I23" s="25" t="str">
        <f t="shared" si="2"/>
        <v>0</v>
      </c>
      <c r="J23" s="25" t="str">
        <f t="shared" si="2"/>
        <v>1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1"/>
      <c r="Y23" s="11"/>
      <c r="Z23" s="10"/>
      <c r="AA23" s="10"/>
      <c r="AB23" s="10"/>
    </row>
    <row r="24" spans="1:28" x14ac:dyDescent="0.25">
      <c r="A24" s="4">
        <v>7</v>
      </c>
      <c r="B24" s="12" t="s">
        <v>65</v>
      </c>
      <c r="C24" s="18" t="s">
        <v>66</v>
      </c>
      <c r="D24" s="25" t="str">
        <f t="shared" si="2"/>
        <v>0</v>
      </c>
      <c r="E24" s="25" t="str">
        <f t="shared" si="2"/>
        <v>0</v>
      </c>
      <c r="F24" s="25" t="str">
        <f t="shared" si="2"/>
        <v>0</v>
      </c>
      <c r="G24" s="25" t="str">
        <f t="shared" si="2"/>
        <v>0</v>
      </c>
      <c r="H24" s="25">
        <f t="shared" si="2"/>
        <v>0</v>
      </c>
      <c r="I24" s="25" t="str">
        <f t="shared" si="2"/>
        <v>0</v>
      </c>
      <c r="J24" s="25" t="str">
        <f t="shared" si="2"/>
        <v>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11"/>
      <c r="Y24" s="11"/>
      <c r="Z24" s="10"/>
      <c r="AA24" s="10"/>
      <c r="AB24" s="10"/>
    </row>
    <row r="25" spans="1:28" x14ac:dyDescent="0.25">
      <c r="A25" s="4">
        <v>8</v>
      </c>
      <c r="B25" s="12" t="s">
        <v>24</v>
      </c>
      <c r="C25" s="12" t="s">
        <v>61</v>
      </c>
      <c r="D25" s="25" t="str">
        <f t="shared" si="2"/>
        <v>0</v>
      </c>
      <c r="E25" s="25" t="str">
        <f t="shared" si="2"/>
        <v>9</v>
      </c>
      <c r="F25" s="46" t="s">
        <v>57</v>
      </c>
      <c r="G25" s="25" t="str">
        <f t="shared" si="2"/>
        <v>11</v>
      </c>
      <c r="H25" s="25">
        <f t="shared" si="2"/>
        <v>22570</v>
      </c>
      <c r="I25" s="25" t="str">
        <f t="shared" si="2"/>
        <v>0</v>
      </c>
      <c r="J25" s="25" t="str">
        <f t="shared" si="2"/>
        <v>42</v>
      </c>
      <c r="K25" s="8"/>
      <c r="L25" s="7"/>
      <c r="M25" s="7"/>
      <c r="N25" s="7"/>
      <c r="O25" s="7"/>
      <c r="P25" s="7"/>
      <c r="Q25" s="7"/>
      <c r="R25" s="7"/>
      <c r="S25" s="7"/>
      <c r="T25" s="7"/>
      <c r="U25" s="5"/>
      <c r="V25" s="5"/>
      <c r="W25" s="5"/>
    </row>
    <row r="26" spans="1:28" x14ac:dyDescent="0.25">
      <c r="A26" s="33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7"/>
      <c r="V26" s="37"/>
      <c r="W26" s="37"/>
    </row>
    <row r="27" spans="1:28" x14ac:dyDescent="0.25">
      <c r="A27" s="70" t="s">
        <v>6</v>
      </c>
      <c r="B27" s="47" t="s">
        <v>91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11"/>
      <c r="S27" s="11"/>
      <c r="T27" s="11"/>
      <c r="U27" s="38"/>
      <c r="V27" s="38"/>
      <c r="W27" s="38"/>
    </row>
    <row r="28" spans="1:28" ht="15" customHeight="1" x14ac:dyDescent="0.25">
      <c r="A28" s="70"/>
      <c r="B28" s="48" t="s">
        <v>72</v>
      </c>
      <c r="C28" s="49"/>
      <c r="D28" s="49"/>
      <c r="E28" s="49"/>
      <c r="F28" s="49"/>
      <c r="G28" s="49"/>
      <c r="H28" s="49"/>
      <c r="I28" s="49"/>
      <c r="J28" s="50"/>
      <c r="K28" s="76" t="s">
        <v>89</v>
      </c>
      <c r="L28" s="56"/>
      <c r="M28" s="56"/>
      <c r="N28" s="56"/>
      <c r="O28" s="56"/>
      <c r="P28" s="77" t="s">
        <v>0</v>
      </c>
      <c r="Q28" s="7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 s="70"/>
      <c r="B29" s="51" t="s">
        <v>67</v>
      </c>
      <c r="C29" s="52"/>
      <c r="D29" s="21" t="s">
        <v>32</v>
      </c>
      <c r="E29" s="21" t="s">
        <v>41</v>
      </c>
      <c r="F29" s="21" t="s">
        <v>40</v>
      </c>
      <c r="G29" s="21" t="s">
        <v>39</v>
      </c>
      <c r="H29" s="21" t="s">
        <v>33</v>
      </c>
      <c r="I29" s="22" t="s">
        <v>38</v>
      </c>
      <c r="J29" s="23" t="s">
        <v>37</v>
      </c>
      <c r="K29" s="73" t="s">
        <v>2</v>
      </c>
      <c r="L29" s="74"/>
      <c r="M29" s="68" t="s">
        <v>7</v>
      </c>
      <c r="N29" s="69"/>
      <c r="O29" s="75"/>
      <c r="P29" s="67" t="s">
        <v>10</v>
      </c>
      <c r="Q29" s="6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32.25" customHeight="1" x14ac:dyDescent="0.25">
      <c r="A30" s="71"/>
      <c r="B30" s="19" t="s">
        <v>69</v>
      </c>
      <c r="C30" s="20" t="s">
        <v>68</v>
      </c>
      <c r="D30" s="14" t="s">
        <v>31</v>
      </c>
      <c r="E30" s="13" t="s">
        <v>11</v>
      </c>
      <c r="F30" s="13" t="s">
        <v>12</v>
      </c>
      <c r="G30" s="13" t="s">
        <v>13</v>
      </c>
      <c r="H30" s="13" t="s">
        <v>34</v>
      </c>
      <c r="I30" s="13" t="s">
        <v>35</v>
      </c>
      <c r="J30" s="13" t="s">
        <v>36</v>
      </c>
      <c r="K30" s="3" t="s">
        <v>17</v>
      </c>
      <c r="L30" s="3" t="s">
        <v>18</v>
      </c>
      <c r="M30" s="3" t="s">
        <v>14</v>
      </c>
      <c r="N30" s="3" t="s">
        <v>26</v>
      </c>
      <c r="O30" s="3" t="s">
        <v>29</v>
      </c>
      <c r="P30" s="9" t="s">
        <v>15</v>
      </c>
      <c r="Q30" s="3" t="s">
        <v>16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 s="4">
        <v>1</v>
      </c>
      <c r="B31" s="12"/>
      <c r="C31" s="12"/>
      <c r="D31" s="15"/>
      <c r="E31" s="15"/>
      <c r="F31" s="15"/>
      <c r="G31" s="15"/>
      <c r="H31" s="16"/>
      <c r="I31" s="15"/>
      <c r="J31" s="15"/>
      <c r="K31" s="7"/>
      <c r="L31" s="7"/>
      <c r="M31" s="7"/>
      <c r="N31" s="7"/>
      <c r="O31" s="7"/>
      <c r="P31" s="7"/>
      <c r="Q31" s="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 s="4">
        <v>2</v>
      </c>
      <c r="B32" s="5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7"/>
      <c r="O32" s="7"/>
      <c r="P32" s="7"/>
      <c r="Q32" s="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 s="4">
        <v>3</v>
      </c>
      <c r="B33" s="12" t="s">
        <v>19</v>
      </c>
      <c r="C33" s="12" t="s">
        <v>42</v>
      </c>
      <c r="D33" s="25" t="str">
        <f>D19</f>
        <v>0</v>
      </c>
      <c r="E33" s="25" t="str">
        <f t="shared" ref="E33:J33" si="3">E19</f>
        <v>0</v>
      </c>
      <c r="F33" s="25" t="str">
        <f t="shared" si="3"/>
        <v>19</v>
      </c>
      <c r="G33" s="25" t="str">
        <f t="shared" si="3"/>
        <v>11</v>
      </c>
      <c r="H33" s="25">
        <f t="shared" si="3"/>
        <v>22656</v>
      </c>
      <c r="I33" s="25" t="str">
        <f t="shared" si="3"/>
        <v>2</v>
      </c>
      <c r="J33" s="25" t="str">
        <f t="shared" si="3"/>
        <v>0</v>
      </c>
      <c r="K33" s="7"/>
      <c r="L33" s="7"/>
      <c r="M33" s="7"/>
      <c r="N33" s="7"/>
      <c r="O33" s="7"/>
      <c r="P33" s="7"/>
      <c r="Q33" s="7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 s="4">
        <v>4</v>
      </c>
      <c r="B34" s="12" t="s">
        <v>20</v>
      </c>
      <c r="C34" s="12" t="s">
        <v>47</v>
      </c>
      <c r="D34" s="25" t="str">
        <f t="shared" ref="D34:D39" si="4">D20</f>
        <v>0</v>
      </c>
      <c r="E34" s="25" t="str">
        <f t="shared" ref="E34:J34" si="5">E20</f>
        <v>11</v>
      </c>
      <c r="F34" s="25" t="str">
        <f t="shared" si="5"/>
        <v>16</v>
      </c>
      <c r="G34" s="25" t="str">
        <f t="shared" si="5"/>
        <v>15</v>
      </c>
      <c r="H34" s="25">
        <f t="shared" si="5"/>
        <v>30752</v>
      </c>
      <c r="I34" s="25" t="str">
        <f t="shared" si="5"/>
        <v>0</v>
      </c>
      <c r="J34" s="25" t="str">
        <f t="shared" si="5"/>
        <v>32</v>
      </c>
      <c r="K34" s="7"/>
      <c r="L34" s="7"/>
      <c r="M34" s="7"/>
      <c r="N34" s="7"/>
      <c r="O34" s="7"/>
      <c r="P34" s="7"/>
      <c r="Q34" s="7"/>
      <c r="R34" s="10"/>
      <c r="S34" s="10"/>
      <c r="T34" s="24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 s="4">
        <v>5</v>
      </c>
      <c r="B35" s="12" t="s">
        <v>21</v>
      </c>
      <c r="C35" s="12" t="s">
        <v>51</v>
      </c>
      <c r="D35" s="25" t="str">
        <f t="shared" si="4"/>
        <v>35</v>
      </c>
      <c r="E35" s="25" t="str">
        <f t="shared" ref="E35:J35" si="6">E21</f>
        <v>17</v>
      </c>
      <c r="F35" s="25" t="str">
        <f t="shared" si="6"/>
        <v>9</v>
      </c>
      <c r="G35" s="25" t="str">
        <f t="shared" si="6"/>
        <v>0</v>
      </c>
      <c r="H35" s="25">
        <f t="shared" si="6"/>
        <v>0</v>
      </c>
      <c r="I35" s="25" t="str">
        <f t="shared" si="6"/>
        <v>0</v>
      </c>
      <c r="J35" s="25" t="str">
        <f t="shared" si="6"/>
        <v>0</v>
      </c>
      <c r="K35" s="7"/>
      <c r="L35" s="7"/>
      <c r="M35" s="7"/>
      <c r="N35" s="7"/>
      <c r="O35" s="7"/>
      <c r="P35" s="7"/>
      <c r="Q35" s="7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 s="4">
        <v>6</v>
      </c>
      <c r="B36" s="12" t="s">
        <v>22</v>
      </c>
      <c r="C36" s="12" t="s">
        <v>55</v>
      </c>
      <c r="D36" s="25" t="str">
        <f t="shared" si="4"/>
        <v>35</v>
      </c>
      <c r="E36" s="25" t="str">
        <f t="shared" ref="E36:J36" si="7">E22</f>
        <v>18</v>
      </c>
      <c r="F36" s="25" t="str">
        <f t="shared" si="7"/>
        <v>10</v>
      </c>
      <c r="G36" s="25" t="str">
        <f t="shared" si="7"/>
        <v>0</v>
      </c>
      <c r="H36" s="25">
        <f t="shared" si="7"/>
        <v>0</v>
      </c>
      <c r="I36" s="25" t="str">
        <f t="shared" si="7"/>
        <v>0</v>
      </c>
      <c r="J36" s="25" t="str">
        <f t="shared" si="7"/>
        <v>0</v>
      </c>
      <c r="K36" s="7"/>
      <c r="L36" s="7"/>
      <c r="M36" s="7"/>
      <c r="N36" s="7"/>
      <c r="O36" s="7"/>
      <c r="P36" s="7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25">
      <c r="A37" s="4">
        <v>7</v>
      </c>
      <c r="B37" s="12" t="s">
        <v>23</v>
      </c>
      <c r="C37" s="12" t="s">
        <v>58</v>
      </c>
      <c r="D37" s="25" t="str">
        <f t="shared" si="4"/>
        <v>4</v>
      </c>
      <c r="E37" s="25" t="str">
        <f t="shared" ref="E37:J37" si="8">E23</f>
        <v>16</v>
      </c>
      <c r="F37" s="25" t="str">
        <f t="shared" si="8"/>
        <v>15</v>
      </c>
      <c r="G37" s="25" t="str">
        <f t="shared" si="8"/>
        <v>0</v>
      </c>
      <c r="H37" s="25">
        <f t="shared" si="8"/>
        <v>1</v>
      </c>
      <c r="I37" s="25" t="str">
        <f t="shared" si="8"/>
        <v>0</v>
      </c>
      <c r="J37" s="25" t="str">
        <f t="shared" si="8"/>
        <v>1</v>
      </c>
      <c r="K37" s="7"/>
      <c r="L37" s="7"/>
      <c r="M37" s="7"/>
      <c r="N37" s="7"/>
      <c r="O37" s="7"/>
      <c r="P37" s="7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25">
      <c r="A38" s="4">
        <v>8</v>
      </c>
      <c r="B38" s="12" t="s">
        <v>65</v>
      </c>
      <c r="C38" s="18" t="s">
        <v>66</v>
      </c>
      <c r="D38" s="25" t="str">
        <f t="shared" si="4"/>
        <v>0</v>
      </c>
      <c r="E38" s="25" t="str">
        <f t="shared" ref="E38:J38" si="9">E24</f>
        <v>0</v>
      </c>
      <c r="F38" s="25" t="str">
        <f t="shared" si="9"/>
        <v>0</v>
      </c>
      <c r="G38" s="25" t="str">
        <f t="shared" si="9"/>
        <v>0</v>
      </c>
      <c r="H38" s="25">
        <f t="shared" si="9"/>
        <v>0</v>
      </c>
      <c r="I38" s="25" t="str">
        <f t="shared" si="9"/>
        <v>0</v>
      </c>
      <c r="J38" s="25" t="str">
        <f t="shared" si="9"/>
        <v>0</v>
      </c>
      <c r="K38" s="7"/>
      <c r="L38" s="7"/>
      <c r="M38" s="7"/>
      <c r="N38" s="7"/>
      <c r="O38" s="7"/>
      <c r="P38" s="7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25">
      <c r="A39" s="4">
        <v>9</v>
      </c>
      <c r="B39" s="12" t="s">
        <v>24</v>
      </c>
      <c r="C39" s="12" t="s">
        <v>61</v>
      </c>
      <c r="D39" s="25" t="str">
        <f t="shared" si="4"/>
        <v>0</v>
      </c>
      <c r="E39" s="25" t="str">
        <f t="shared" ref="E39:J39" si="10">E25</f>
        <v>9</v>
      </c>
      <c r="F39" s="25" t="str">
        <f t="shared" si="10"/>
        <v>10</v>
      </c>
      <c r="G39" s="25" t="str">
        <f t="shared" si="10"/>
        <v>11</v>
      </c>
      <c r="H39" s="25">
        <f t="shared" si="10"/>
        <v>22570</v>
      </c>
      <c r="I39" s="25" t="str">
        <f t="shared" si="10"/>
        <v>0</v>
      </c>
      <c r="J39" s="25" t="str">
        <f t="shared" si="10"/>
        <v>42</v>
      </c>
      <c r="K39" s="7"/>
      <c r="L39" s="7"/>
      <c r="M39" s="7"/>
      <c r="N39" s="7"/>
      <c r="O39" s="7"/>
      <c r="P39" s="7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25">
      <c r="A40" s="28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</sheetData>
  <mergeCells count="32">
    <mergeCell ref="A27:A30"/>
    <mergeCell ref="A1:A4"/>
    <mergeCell ref="B1:AB1"/>
    <mergeCell ref="A14:A17"/>
    <mergeCell ref="B28:J28"/>
    <mergeCell ref="B29:C29"/>
    <mergeCell ref="K29:L29"/>
    <mergeCell ref="O16:R16"/>
    <mergeCell ref="B15:J15"/>
    <mergeCell ref="B16:C16"/>
    <mergeCell ref="K28:O28"/>
    <mergeCell ref="M29:O29"/>
    <mergeCell ref="P28:Q28"/>
    <mergeCell ref="P29:Q29"/>
    <mergeCell ref="K16:L16"/>
    <mergeCell ref="M16:N16"/>
    <mergeCell ref="Z2:AB2"/>
    <mergeCell ref="S15:W15"/>
    <mergeCell ref="U16:W16"/>
    <mergeCell ref="S16:T16"/>
    <mergeCell ref="AA3:AB3"/>
    <mergeCell ref="R3:Y3"/>
    <mergeCell ref="B27:Q27"/>
    <mergeCell ref="B2:J2"/>
    <mergeCell ref="B3:C3"/>
    <mergeCell ref="W4:Y4"/>
    <mergeCell ref="K15:R15"/>
    <mergeCell ref="B14:W14"/>
    <mergeCell ref="K3:M3"/>
    <mergeCell ref="K2:Y2"/>
    <mergeCell ref="N3:O3"/>
    <mergeCell ref="P3:Q3"/>
  </mergeCells>
  <pageMargins left="0.7" right="0.7" top="0.78740157499999996" bottom="0.78740157499999996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Aufgabe 4 Pipeline</dc:title>
  <dc:creator>Michael Blaich</dc:creator>
  <cp:lastModifiedBy>mblaich</cp:lastModifiedBy>
  <cp:lastPrinted>2014-12-15T11:12:29Z</cp:lastPrinted>
  <dcterms:created xsi:type="dcterms:W3CDTF">2014-12-11T09:43:59Z</dcterms:created>
  <dcterms:modified xsi:type="dcterms:W3CDTF">2022-05-31T10:23:55Z</dcterms:modified>
</cp:coreProperties>
</file>